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51366\AppData\Local\Temp\ezdpuw\20240808102736575\"/>
    </mc:Choice>
  </mc:AlternateContent>
  <xr:revisionPtr revIDLastSave="0" documentId="13_ncr:1_{26574DDF-D5EA-481A-BDCB-F5828A9657A6}" xr6:coauthVersionLast="45" xr6:coauthVersionMax="45" xr10:uidLastSave="{00000000-0000-0000-0000-000000000000}"/>
  <bookViews>
    <workbookView xWindow="-120" yWindow="-120" windowWidth="29040" windowHeight="15840" tabRatio="500" xr2:uid="{00000000-000D-0000-FFFF-FFFF00000000}"/>
  </bookViews>
  <sheets>
    <sheet name="Arkusz2" sheetId="1" r:id="rId1"/>
  </sheets>
  <calcPr calcId="181029" iterateDelta="1E-4"/>
  <extLst>
    <ext xmlns:xcalcf="http://schemas.microsoft.com/office/spreadsheetml/2018/calcfeatures" uri="{B58B0392-4F1F-4190-BB64-5DF3571DCE5F}">
      <xcalcf:calcFeatures>
        <xcalcf:feature name="microsoft.com:RD"/>
        <xcalcf:feature name="microsoft.com:FV"/>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F218" i="1" l="1"/>
  <c r="F219" i="1"/>
  <c r="F220" i="1"/>
  <c r="F213" i="1"/>
  <c r="F214" i="1"/>
  <c r="F207" i="1"/>
  <c r="F208" i="1"/>
  <c r="F209" i="1"/>
  <c r="F210" i="1"/>
  <c r="F211" i="1"/>
  <c r="F212" i="1"/>
  <c r="F206" i="1"/>
  <c r="F199" i="1"/>
  <c r="F200" i="1"/>
  <c r="F201" i="1"/>
  <c r="F202" i="1"/>
  <c r="F203" i="1"/>
  <c r="F198" i="1"/>
  <c r="F194" i="1"/>
  <c r="F195" i="1"/>
  <c r="F180" i="1"/>
  <c r="F181" i="1"/>
  <c r="F182" i="1"/>
  <c r="F183" i="1"/>
  <c r="F184" i="1"/>
  <c r="F185" i="1"/>
  <c r="F186" i="1"/>
  <c r="F187" i="1"/>
  <c r="F188" i="1"/>
  <c r="F189" i="1"/>
  <c r="F190" i="1"/>
  <c r="F191" i="1"/>
  <c r="F192" i="1"/>
  <c r="F193" i="1"/>
  <c r="F173" i="1"/>
  <c r="F174" i="1"/>
  <c r="F175" i="1"/>
  <c r="F176" i="1"/>
  <c r="F177" i="1"/>
  <c r="F178" i="1"/>
  <c r="F179" i="1"/>
  <c r="F161" i="1"/>
  <c r="F162" i="1"/>
  <c r="F163" i="1"/>
  <c r="F164" i="1"/>
  <c r="F165" i="1"/>
  <c r="F166" i="1"/>
  <c r="F167" i="1"/>
  <c r="F168" i="1"/>
  <c r="F169" i="1"/>
  <c r="F170" i="1"/>
  <c r="F171" i="1"/>
  <c r="F172" i="1"/>
  <c r="F160" i="1"/>
  <c r="F152" i="1"/>
  <c r="F153" i="1"/>
  <c r="F154" i="1"/>
  <c r="F155" i="1"/>
  <c r="F156" i="1"/>
  <c r="F157" i="1"/>
  <c r="F151" i="1"/>
  <c r="F142" i="1"/>
  <c r="F143" i="1"/>
  <c r="F144" i="1"/>
  <c r="F145" i="1"/>
  <c r="F146" i="1"/>
  <c r="F147" i="1"/>
  <c r="F148" i="1"/>
  <c r="F127" i="1"/>
  <c r="F128" i="1"/>
  <c r="F129" i="1"/>
  <c r="F130" i="1"/>
  <c r="F131" i="1"/>
  <c r="F132" i="1"/>
  <c r="F133" i="1"/>
  <c r="F134" i="1"/>
  <c r="F135" i="1"/>
  <c r="F136" i="1"/>
  <c r="F137" i="1"/>
  <c r="F138" i="1"/>
  <c r="F139" i="1"/>
  <c r="F140" i="1"/>
  <c r="F141" i="1"/>
  <c r="F126" i="1"/>
  <c r="F113" i="1"/>
  <c r="F114" i="1"/>
  <c r="F115" i="1"/>
  <c r="F116" i="1"/>
  <c r="F117" i="1"/>
  <c r="F118" i="1"/>
  <c r="F119" i="1"/>
  <c r="F120" i="1"/>
  <c r="F121" i="1"/>
  <c r="F122" i="1"/>
  <c r="F123" i="1"/>
  <c r="F112" i="1"/>
  <c r="F98" i="1"/>
  <c r="F99" i="1"/>
  <c r="F100" i="1"/>
  <c r="F101" i="1"/>
  <c r="F102" i="1"/>
  <c r="F103" i="1"/>
  <c r="F104" i="1"/>
  <c r="F105" i="1"/>
  <c r="F106" i="1"/>
  <c r="F107" i="1"/>
  <c r="F108" i="1"/>
  <c r="F109" i="1"/>
  <c r="F88" i="1"/>
  <c r="F89" i="1"/>
  <c r="F90" i="1"/>
  <c r="F91" i="1"/>
  <c r="F92" i="1"/>
  <c r="F93" i="1"/>
  <c r="F94" i="1"/>
  <c r="F95" i="1"/>
  <c r="F96" i="1"/>
  <c r="F97" i="1"/>
  <c r="F82" i="1"/>
  <c r="F83" i="1"/>
  <c r="F84" i="1"/>
  <c r="F85" i="1"/>
  <c r="F86" i="1"/>
  <c r="F87" i="1"/>
  <c r="F69" i="1"/>
  <c r="F70" i="1"/>
  <c r="F71" i="1"/>
  <c r="F72" i="1"/>
  <c r="F73" i="1"/>
  <c r="F74" i="1"/>
  <c r="F75" i="1"/>
  <c r="F76" i="1"/>
  <c r="F77" i="1"/>
  <c r="F78" i="1"/>
  <c r="F79" i="1"/>
  <c r="F80" i="1"/>
  <c r="F81" i="1"/>
  <c r="F61" i="1"/>
  <c r="F62" i="1"/>
  <c r="F63" i="1"/>
  <c r="F64" i="1"/>
  <c r="F65" i="1"/>
  <c r="F66" i="1"/>
  <c r="F67" i="1"/>
  <c r="F68" i="1"/>
  <c r="F49" i="1"/>
  <c r="F50" i="1"/>
  <c r="F51" i="1"/>
  <c r="F52" i="1"/>
  <c r="F53" i="1"/>
  <c r="F54" i="1"/>
  <c r="F55" i="1"/>
  <c r="F56" i="1"/>
  <c r="F57" i="1"/>
  <c r="F58" i="1"/>
  <c r="F59" i="1"/>
  <c r="F60" i="1"/>
  <c r="F48" i="1"/>
  <c r="F28" i="1"/>
  <c r="F29" i="1"/>
  <c r="F30" i="1"/>
  <c r="F31" i="1"/>
  <c r="F32" i="1"/>
  <c r="F33" i="1"/>
  <c r="F34" i="1"/>
  <c r="F35" i="1"/>
  <c r="F36" i="1"/>
  <c r="F37" i="1"/>
  <c r="F38" i="1"/>
  <c r="F39" i="1"/>
  <c r="F40" i="1"/>
  <c r="F41" i="1"/>
  <c r="F42" i="1"/>
  <c r="F43" i="1"/>
  <c r="F44" i="1"/>
  <c r="F45" i="1"/>
  <c r="F27" i="1"/>
  <c r="F8" i="1"/>
  <c r="F9" i="1"/>
  <c r="F10" i="1"/>
  <c r="F11" i="1"/>
  <c r="F12" i="1"/>
  <c r="F13" i="1"/>
  <c r="F14" i="1"/>
  <c r="F15" i="1"/>
  <c r="F16" i="1"/>
  <c r="F17" i="1"/>
  <c r="F18" i="1"/>
  <c r="F19" i="1"/>
  <c r="F20" i="1"/>
  <c r="F21" i="1"/>
  <c r="F22" i="1"/>
  <c r="F23" i="1"/>
  <c r="F24" i="1"/>
  <c r="F7" i="1"/>
  <c r="F262" i="1" l="1"/>
  <c r="G262" i="1" s="1"/>
  <c r="H262" i="1" s="1"/>
  <c r="F261" i="1"/>
  <c r="G261" i="1" s="1"/>
  <c r="H261" i="1" s="1"/>
  <c r="F260" i="1"/>
  <c r="G259" i="1"/>
  <c r="F259" i="1"/>
  <c r="F258" i="1"/>
  <c r="G258" i="1" s="1"/>
  <c r="F257" i="1"/>
  <c r="G257" i="1" s="1"/>
  <c r="H257" i="1" s="1"/>
  <c r="F256" i="1"/>
  <c r="F255" i="1"/>
  <c r="G255" i="1" s="1"/>
  <c r="F254" i="1"/>
  <c r="G254" i="1" s="1"/>
  <c r="H254" i="1" s="1"/>
  <c r="F253" i="1"/>
  <c r="G253" i="1" s="1"/>
  <c r="H253" i="1" s="1"/>
  <c r="F252" i="1"/>
  <c r="F251" i="1"/>
  <c r="G251" i="1" s="1"/>
  <c r="F250" i="1"/>
  <c r="G250" i="1" s="1"/>
  <c r="H250" i="1" s="1"/>
  <c r="G249" i="1"/>
  <c r="H249" i="1" s="1"/>
  <c r="F249" i="1"/>
  <c r="F248" i="1"/>
  <c r="F247" i="1"/>
  <c r="G247" i="1" s="1"/>
  <c r="F246" i="1"/>
  <c r="G246" i="1" s="1"/>
  <c r="H246" i="1" s="1"/>
  <c r="F245" i="1"/>
  <c r="G245" i="1" s="1"/>
  <c r="H245" i="1" s="1"/>
  <c r="F244" i="1"/>
  <c r="F243" i="1"/>
  <c r="G243" i="1" s="1"/>
  <c r="F242" i="1"/>
  <c r="G242" i="1" s="1"/>
  <c r="F241" i="1"/>
  <c r="G241" i="1" s="1"/>
  <c r="H241" i="1" s="1"/>
  <c r="F240" i="1"/>
  <c r="F239" i="1"/>
  <c r="G239" i="1" s="1"/>
  <c r="F238" i="1"/>
  <c r="G238" i="1" s="1"/>
  <c r="H238" i="1" s="1"/>
  <c r="G237" i="1"/>
  <c r="H237" i="1" s="1"/>
  <c r="F237" i="1"/>
  <c r="F236" i="1"/>
  <c r="F235" i="1"/>
  <c r="G235" i="1" s="1"/>
  <c r="F234" i="1"/>
  <c r="G234" i="1" s="1"/>
  <c r="H234" i="1" s="1"/>
  <c r="F233" i="1"/>
  <c r="G233" i="1" s="1"/>
  <c r="H233" i="1" s="1"/>
  <c r="F232" i="1"/>
  <c r="F231" i="1"/>
  <c r="F230" i="1"/>
  <c r="G230" i="1" s="1"/>
  <c r="H230" i="1" s="1"/>
  <c r="F229" i="1"/>
  <c r="G229" i="1" s="1"/>
  <c r="H229" i="1" s="1"/>
  <c r="F228" i="1"/>
  <c r="F227" i="1"/>
  <c r="F226" i="1"/>
  <c r="G226" i="1" s="1"/>
  <c r="F225" i="1"/>
  <c r="G225" i="1" s="1"/>
  <c r="H225" i="1" s="1"/>
  <c r="F224" i="1"/>
  <c r="F223" i="1"/>
  <c r="G220" i="1"/>
  <c r="H220" i="1" s="1"/>
  <c r="G218" i="1"/>
  <c r="F217" i="1"/>
  <c r="G217" i="1" s="1"/>
  <c r="G212" i="1"/>
  <c r="H212" i="1" s="1"/>
  <c r="G211" i="1"/>
  <c r="H211" i="1" s="1"/>
  <c r="G209" i="1"/>
  <c r="G208" i="1"/>
  <c r="H208" i="1" s="1"/>
  <c r="G207" i="1"/>
  <c r="H207" i="1" s="1"/>
  <c r="G203" i="1"/>
  <c r="H203" i="1" s="1"/>
  <c r="G202" i="1"/>
  <c r="H202" i="1" s="1"/>
  <c r="G199" i="1"/>
  <c r="H199" i="1" s="1"/>
  <c r="G198" i="1"/>
  <c r="G195" i="1"/>
  <c r="G194" i="1"/>
  <c r="H194" i="1" s="1"/>
  <c r="G193" i="1"/>
  <c r="H193" i="1" s="1"/>
  <c r="G191" i="1"/>
  <c r="G190" i="1"/>
  <c r="G189" i="1"/>
  <c r="H189" i="1" s="1"/>
  <c r="G186" i="1"/>
  <c r="H186" i="1" s="1"/>
  <c r="G185" i="1"/>
  <c r="H185" i="1" s="1"/>
  <c r="G183" i="1"/>
  <c r="G182" i="1"/>
  <c r="H182" i="1" s="1"/>
  <c r="G181" i="1"/>
  <c r="H181" i="1" s="1"/>
  <c r="G178" i="1"/>
  <c r="H178" i="1" s="1"/>
  <c r="G177" i="1"/>
  <c r="H177" i="1" s="1"/>
  <c r="G174" i="1"/>
  <c r="G173" i="1"/>
  <c r="H173" i="1" s="1"/>
  <c r="G170" i="1"/>
  <c r="H170" i="1" s="1"/>
  <c r="G169" i="1"/>
  <c r="H169" i="1" s="1"/>
  <c r="G167" i="1"/>
  <c r="G166" i="1"/>
  <c r="H166" i="1" s="1"/>
  <c r="G165" i="1"/>
  <c r="H165" i="1" s="1"/>
  <c r="G163" i="1"/>
  <c r="G162" i="1"/>
  <c r="G161" i="1"/>
  <c r="H161" i="1" s="1"/>
  <c r="G157" i="1"/>
  <c r="H157" i="1" s="1"/>
  <c r="G156" i="1"/>
  <c r="H156" i="1" s="1"/>
  <c r="G154" i="1"/>
  <c r="G153" i="1"/>
  <c r="G152" i="1"/>
  <c r="H152" i="1" s="1"/>
  <c r="G148" i="1"/>
  <c r="H148" i="1" s="1"/>
  <c r="G147" i="1"/>
  <c r="H147" i="1" s="1"/>
  <c r="G145" i="1"/>
  <c r="G144" i="1"/>
  <c r="G143" i="1"/>
  <c r="H143" i="1" s="1"/>
  <c r="G141" i="1"/>
  <c r="G140" i="1"/>
  <c r="G136" i="1"/>
  <c r="H136" i="1" s="1"/>
  <c r="G135" i="1"/>
  <c r="G133" i="1"/>
  <c r="G132" i="1"/>
  <c r="H132" i="1" s="1"/>
  <c r="G131" i="1"/>
  <c r="G128" i="1"/>
  <c r="G123" i="1"/>
  <c r="H123" i="1" s="1"/>
  <c r="G122" i="1"/>
  <c r="H122" i="1" s="1"/>
  <c r="G120" i="1"/>
  <c r="G119" i="1"/>
  <c r="G118" i="1"/>
  <c r="H118" i="1" s="1"/>
  <c r="G116" i="1"/>
  <c r="G115" i="1"/>
  <c r="G114" i="1"/>
  <c r="G112" i="1"/>
  <c r="G109" i="1"/>
  <c r="G107" i="1"/>
  <c r="G106" i="1"/>
  <c r="G105" i="1"/>
  <c r="G103" i="1"/>
  <c r="G102" i="1"/>
  <c r="G98" i="1"/>
  <c r="H98" i="1" s="1"/>
  <c r="G97" i="1"/>
  <c r="G95" i="1"/>
  <c r="G94" i="1"/>
  <c r="H94" i="1" s="1"/>
  <c r="G93" i="1"/>
  <c r="G91" i="1"/>
  <c r="G90" i="1"/>
  <c r="G89" i="1"/>
  <c r="G86" i="1"/>
  <c r="G83" i="1"/>
  <c r="G82" i="1"/>
  <c r="H82" i="1" s="1"/>
  <c r="G81" i="1"/>
  <c r="G78" i="1"/>
  <c r="H78" i="1" s="1"/>
  <c r="G77" i="1"/>
  <c r="H77" i="1" s="1"/>
  <c r="G75" i="1"/>
  <c r="G74" i="1"/>
  <c r="G73" i="1"/>
  <c r="H73" i="1" s="1"/>
  <c r="G70" i="1"/>
  <c r="G69" i="1"/>
  <c r="G66" i="1"/>
  <c r="H66" i="1" s="1"/>
  <c r="G65" i="1"/>
  <c r="G63" i="1"/>
  <c r="G62" i="1"/>
  <c r="H62" i="1" s="1"/>
  <c r="G61" i="1"/>
  <c r="G59" i="1"/>
  <c r="G58" i="1"/>
  <c r="G57" i="1"/>
  <c r="H57" i="1" s="1"/>
  <c r="G54" i="1"/>
  <c r="H54" i="1" s="1"/>
  <c r="G53" i="1"/>
  <c r="H53" i="1" s="1"/>
  <c r="G51" i="1"/>
  <c r="H51" i="1" s="1"/>
  <c r="G50" i="1"/>
  <c r="H50" i="1" s="1"/>
  <c r="G49" i="1"/>
  <c r="H49" i="1" s="1"/>
  <c r="G47" i="1"/>
  <c r="G45" i="1"/>
  <c r="H45" i="1" s="1"/>
  <c r="G44" i="1"/>
  <c r="H44" i="1" s="1"/>
  <c r="G43" i="1"/>
  <c r="H43" i="1" s="1"/>
  <c r="G41" i="1"/>
  <c r="H41" i="1" s="1"/>
  <c r="G40" i="1"/>
  <c r="H40" i="1" s="1"/>
  <c r="G39" i="1"/>
  <c r="G37" i="1"/>
  <c r="H37" i="1" s="1"/>
  <c r="G36" i="1"/>
  <c r="H36" i="1" s="1"/>
  <c r="G35" i="1"/>
  <c r="G33" i="1"/>
  <c r="H33" i="1" s="1"/>
  <c r="G32" i="1"/>
  <c r="H32" i="1" s="1"/>
  <c r="G31" i="1"/>
  <c r="H31" i="1" s="1"/>
  <c r="G29" i="1"/>
  <c r="H29" i="1" s="1"/>
  <c r="G28" i="1"/>
  <c r="H28" i="1" s="1"/>
  <c r="G27" i="1"/>
  <c r="H27" i="1" s="1"/>
  <c r="G24" i="1"/>
  <c r="H24" i="1" s="1"/>
  <c r="G23" i="1"/>
  <c r="H23" i="1" s="1"/>
  <c r="G22" i="1"/>
  <c r="G20" i="1"/>
  <c r="H20" i="1" s="1"/>
  <c r="G19" i="1"/>
  <c r="H19" i="1" s="1"/>
  <c r="G18" i="1"/>
  <c r="G16" i="1"/>
  <c r="H16" i="1"/>
  <c r="G15" i="1"/>
  <c r="H15" i="1" s="1"/>
  <c r="G14" i="1"/>
  <c r="H14" i="1" s="1"/>
  <c r="G12" i="1"/>
  <c r="H12" i="1" s="1"/>
  <c r="G11" i="1"/>
  <c r="H11" i="1" s="1"/>
  <c r="G10" i="1"/>
  <c r="H10" i="1" s="1"/>
  <c r="G8" i="1"/>
  <c r="H8" i="1" s="1"/>
  <c r="G7" i="1"/>
  <c r="H7" i="1" s="1"/>
  <c r="H128" i="1" l="1"/>
  <c r="H162" i="1"/>
  <c r="H58" i="1"/>
  <c r="F196" i="1"/>
  <c r="F270" i="1" s="1"/>
  <c r="G270" i="1" s="1"/>
  <c r="H270" i="1" s="1"/>
  <c r="H190" i="1"/>
  <c r="H90" i="1"/>
  <c r="H191" i="1"/>
  <c r="H242" i="1"/>
  <c r="G227" i="1"/>
  <c r="H227" i="1" s="1"/>
  <c r="G223" i="1"/>
  <c r="H223" i="1" s="1"/>
  <c r="H239" i="1"/>
  <c r="H259" i="1"/>
  <c r="H235" i="1"/>
  <c r="H243" i="1"/>
  <c r="H251" i="1"/>
  <c r="H258" i="1"/>
  <c r="H226" i="1"/>
  <c r="G231" i="1"/>
  <c r="H231" i="1" s="1"/>
  <c r="H247" i="1"/>
  <c r="H255" i="1"/>
  <c r="H218" i="1"/>
  <c r="G213" i="1"/>
  <c r="H213" i="1" s="1"/>
  <c r="H209" i="1"/>
  <c r="G200" i="1"/>
  <c r="H200" i="1" s="1"/>
  <c r="H163" i="1"/>
  <c r="G175" i="1"/>
  <c r="H175" i="1" s="1"/>
  <c r="G171" i="1"/>
  <c r="H171" i="1" s="1"/>
  <c r="H183" i="1"/>
  <c r="H167" i="1"/>
  <c r="H174" i="1"/>
  <c r="G179" i="1"/>
  <c r="H179" i="1" s="1"/>
  <c r="G187" i="1"/>
  <c r="H187" i="1" s="1"/>
  <c r="H195" i="1"/>
  <c r="H153" i="1"/>
  <c r="H154" i="1"/>
  <c r="G137" i="1"/>
  <c r="H137" i="1" s="1"/>
  <c r="H144" i="1"/>
  <c r="H141" i="1"/>
  <c r="G139" i="1"/>
  <c r="H139" i="1" s="1"/>
  <c r="G127" i="1"/>
  <c r="H127" i="1" s="1"/>
  <c r="G129" i="1"/>
  <c r="H129" i="1" s="1"/>
  <c r="H133" i="1"/>
  <c r="H140" i="1"/>
  <c r="H145" i="1"/>
  <c r="H119" i="1"/>
  <c r="H115" i="1"/>
  <c r="H120" i="1"/>
  <c r="H112" i="1"/>
  <c r="H114" i="1"/>
  <c r="H116" i="1"/>
  <c r="H86" i="1"/>
  <c r="G67" i="1"/>
  <c r="H67" i="1" s="1"/>
  <c r="H74" i="1"/>
  <c r="G79" i="1"/>
  <c r="H79" i="1" s="1"/>
  <c r="G99" i="1"/>
  <c r="H99" i="1" s="1"/>
  <c r="H106" i="1"/>
  <c r="H69" i="1"/>
  <c r="H103" i="1"/>
  <c r="H59" i="1"/>
  <c r="G71" i="1"/>
  <c r="H71" i="1" s="1"/>
  <c r="H89" i="1"/>
  <c r="H91" i="1"/>
  <c r="G101" i="1"/>
  <c r="H101" i="1" s="1"/>
  <c r="G55" i="1"/>
  <c r="H55" i="1" s="1"/>
  <c r="H63" i="1"/>
  <c r="H70" i="1"/>
  <c r="H75" i="1"/>
  <c r="H83" i="1"/>
  <c r="G85" i="1"/>
  <c r="H85" i="1" s="1"/>
  <c r="G87" i="1"/>
  <c r="H87" i="1" s="1"/>
  <c r="H95" i="1"/>
  <c r="H102" i="1"/>
  <c r="H105" i="1"/>
  <c r="H107" i="1"/>
  <c r="G9" i="1"/>
  <c r="H9" i="1" s="1"/>
  <c r="F25" i="1"/>
  <c r="G52" i="1"/>
  <c r="H52" i="1" s="1"/>
  <c r="G100" i="1"/>
  <c r="H100" i="1" s="1"/>
  <c r="G256" i="1"/>
  <c r="H256" i="1" s="1"/>
  <c r="F110" i="1"/>
  <c r="G48" i="1"/>
  <c r="H48" i="1" s="1"/>
  <c r="G64" i="1"/>
  <c r="H64" i="1" s="1"/>
  <c r="G80" i="1"/>
  <c r="H80" i="1" s="1"/>
  <c r="G96" i="1"/>
  <c r="H96" i="1" s="1"/>
  <c r="G134" i="1"/>
  <c r="H134" i="1" s="1"/>
  <c r="G168" i="1"/>
  <c r="H168" i="1" s="1"/>
  <c r="G184" i="1"/>
  <c r="H184" i="1" s="1"/>
  <c r="G201" i="1"/>
  <c r="H201" i="1" s="1"/>
  <c r="G210" i="1"/>
  <c r="H210" i="1" s="1"/>
  <c r="G236" i="1"/>
  <c r="H236" i="1" s="1"/>
  <c r="G252" i="1"/>
  <c r="H252" i="1" s="1"/>
  <c r="G68" i="1"/>
  <c r="H68" i="1" s="1"/>
  <c r="G84" i="1"/>
  <c r="H84" i="1" s="1"/>
  <c r="G138" i="1"/>
  <c r="H138" i="1" s="1"/>
  <c r="G172" i="1"/>
  <c r="H172" i="1" s="1"/>
  <c r="G188" i="1"/>
  <c r="H188" i="1" s="1"/>
  <c r="G214" i="1"/>
  <c r="H214" i="1" s="1"/>
  <c r="G224" i="1"/>
  <c r="H224" i="1" s="1"/>
  <c r="G21" i="1"/>
  <c r="H21" i="1" s="1"/>
  <c r="G38" i="1"/>
  <c r="H38" i="1" s="1"/>
  <c r="G17" i="1"/>
  <c r="H17" i="1" s="1"/>
  <c r="H22" i="1"/>
  <c r="G34" i="1"/>
  <c r="H34" i="1" s="1"/>
  <c r="H39" i="1"/>
  <c r="G60" i="1"/>
  <c r="H60" i="1" s="1"/>
  <c r="H65" i="1"/>
  <c r="G76" i="1"/>
  <c r="H76" i="1" s="1"/>
  <c r="H81" i="1"/>
  <c r="G92" i="1"/>
  <c r="H92" i="1" s="1"/>
  <c r="H97" i="1"/>
  <c r="G108" i="1"/>
  <c r="H108" i="1" s="1"/>
  <c r="G121" i="1"/>
  <c r="H121" i="1" s="1"/>
  <c r="G130" i="1"/>
  <c r="H130" i="1" s="1"/>
  <c r="H135" i="1"/>
  <c r="G146" i="1"/>
  <c r="H146" i="1" s="1"/>
  <c r="G155" i="1"/>
  <c r="H155" i="1" s="1"/>
  <c r="G164" i="1"/>
  <c r="H164" i="1" s="1"/>
  <c r="G180" i="1"/>
  <c r="H180" i="1" s="1"/>
  <c r="F215" i="1"/>
  <c r="F272" i="1" s="1"/>
  <c r="G206" i="1"/>
  <c r="G219" i="1"/>
  <c r="G221" i="1" s="1"/>
  <c r="G232" i="1"/>
  <c r="H232" i="1" s="1"/>
  <c r="G248" i="1"/>
  <c r="H248" i="1" s="1"/>
  <c r="G42" i="1"/>
  <c r="H42" i="1" s="1"/>
  <c r="G113" i="1"/>
  <c r="H113" i="1" s="1"/>
  <c r="H198" i="1"/>
  <c r="G240" i="1"/>
  <c r="H240" i="1" s="1"/>
  <c r="G13" i="1"/>
  <c r="H13" i="1" s="1"/>
  <c r="H18" i="1"/>
  <c r="G30" i="1"/>
  <c r="H30" i="1" s="1"/>
  <c r="H35" i="1"/>
  <c r="F46" i="1"/>
  <c r="G56" i="1"/>
  <c r="H56" i="1" s="1"/>
  <c r="H61" i="1"/>
  <c r="G72" i="1"/>
  <c r="H72" i="1" s="1"/>
  <c r="G88" i="1"/>
  <c r="H88" i="1" s="1"/>
  <c r="H93" i="1"/>
  <c r="G104" i="1"/>
  <c r="H104" i="1" s="1"/>
  <c r="H109" i="1"/>
  <c r="G117" i="1"/>
  <c r="H117" i="1" s="1"/>
  <c r="F149" i="1"/>
  <c r="F268" i="1" s="1"/>
  <c r="G126" i="1"/>
  <c r="H131" i="1"/>
  <c r="G142" i="1"/>
  <c r="H142" i="1" s="1"/>
  <c r="F158" i="1"/>
  <c r="F269" i="1" s="1"/>
  <c r="G151" i="1"/>
  <c r="H151" i="1" s="1"/>
  <c r="G160" i="1"/>
  <c r="G176" i="1"/>
  <c r="H176" i="1" s="1"/>
  <c r="G192" i="1"/>
  <c r="H192" i="1" s="1"/>
  <c r="H217" i="1"/>
  <c r="G228" i="1"/>
  <c r="G244" i="1"/>
  <c r="H244" i="1" s="1"/>
  <c r="G260" i="1"/>
  <c r="H260" i="1" s="1"/>
  <c r="F124" i="1"/>
  <c r="F204" i="1"/>
  <c r="F271" i="1" s="1"/>
  <c r="F263" i="1"/>
  <c r="F274" i="1" s="1"/>
  <c r="F221" i="1"/>
  <c r="F273" i="1" s="1"/>
  <c r="G204" i="1" l="1"/>
  <c r="G263" i="1"/>
  <c r="H219" i="1"/>
  <c r="H221" i="1" s="1"/>
  <c r="G196" i="1"/>
  <c r="G149" i="1"/>
  <c r="F265" i="1"/>
  <c r="G46" i="1"/>
  <c r="H46" i="1" s="1"/>
  <c r="G273" i="1"/>
  <c r="H273" i="1" s="1"/>
  <c r="G271" i="1"/>
  <c r="H271" i="1" s="1"/>
  <c r="H228" i="1"/>
  <c r="H263" i="1" s="1"/>
  <c r="H160" i="1"/>
  <c r="H196" i="1" s="1"/>
  <c r="G268" i="1"/>
  <c r="H268" i="1" s="1"/>
  <c r="G215" i="1"/>
  <c r="G124" i="1"/>
  <c r="H124" i="1" s="1"/>
  <c r="F267" i="1"/>
  <c r="G158" i="1"/>
  <c r="H126" i="1"/>
  <c r="H149" i="1" s="1"/>
  <c r="H206" i="1"/>
  <c r="H215" i="1" s="1"/>
  <c r="G274" i="1"/>
  <c r="H274" i="1" s="1"/>
  <c r="H158" i="1"/>
  <c r="G110" i="1"/>
  <c r="H110" i="1" s="1"/>
  <c r="F266" i="1"/>
  <c r="G269" i="1"/>
  <c r="H269" i="1" s="1"/>
  <c r="H204" i="1"/>
  <c r="G272" i="1"/>
  <c r="H272" i="1" s="1"/>
  <c r="G25" i="1"/>
  <c r="H25" i="1" s="1"/>
  <c r="F264" i="1"/>
  <c r="G266" i="1" l="1"/>
  <c r="H266" i="1" s="1"/>
  <c r="F275" i="1"/>
  <c r="G264" i="1"/>
  <c r="G265" i="1"/>
  <c r="H265" i="1" s="1"/>
  <c r="G267" i="1"/>
  <c r="H267" i="1" s="1"/>
  <c r="G275" i="1" l="1"/>
  <c r="H264" i="1"/>
  <c r="H275" i="1" s="1"/>
</calcChain>
</file>

<file path=xl/sharedStrings.xml><?xml version="1.0" encoding="utf-8"?>
<sst xmlns="http://schemas.openxmlformats.org/spreadsheetml/2006/main" count="753" uniqueCount="455">
  <si>
    <t>FORMULARZ ASORTYMENTOWO – CENOWY / SZACOWANIE</t>
  </si>
  <si>
    <t>Lp.</t>
  </si>
  <si>
    <t>Nazwa</t>
  </si>
  <si>
    <t>J. M.</t>
  </si>
  <si>
    <t>Ilość</t>
  </si>
  <si>
    <t>Cena jednostkowa netto</t>
  </si>
  <si>
    <t>Wartość netto</t>
  </si>
  <si>
    <t>Wartość VAT</t>
  </si>
  <si>
    <t>Wartość brutto</t>
  </si>
  <si>
    <t>Dane techniczne</t>
  </si>
  <si>
    <t>Producent oferowanego produktu / dostępna kolorystyka</t>
  </si>
  <si>
    <t>I)  ARTYKUŁY DO PISANIA I KORYGOWANIA</t>
  </si>
  <si>
    <t>Długopis  żelowy</t>
  </si>
  <si>
    <t>szt</t>
  </si>
  <si>
    <t>długopis automatyczny o bardzo wysokiej gładkości i szybkości pisania umożliwiający pisanie po prawie wszystkich rodzajach papieru m in. po odwrotnej stronie druków samokopiujących; wyposażony w  bardzo precyzyjną i wytrzymałą końcówkę piszącą o grubość linii  w zakresie : ok. 0,25 - 0,35 mm  w kolorach  dostępnych w obrocie towarowym w Polsce</t>
  </si>
  <si>
    <t>Pióro kulkowe</t>
  </si>
  <si>
    <t xml:space="preserve">pióro o wydajnym tuszu żelowym bardzo wysokiej gładkości i szybkości pisania; umożliwiajacy  pisanie po prawie wszystkich rodzajach papieru m in. po odwrotnej stronie druków samokopiujących; wyposażony w  bardzo precyzyjną i wytrzymałą końcówkę piszącą o grubość linii  w zakresie min. 0,7mm o wyraźnym korze tuszu typu EnerGel lub równoważnym , nierozmazowujący się o  w kolorach  dostępnych w obrocie towarowym w Polsce .Obudowa  okrągła  oraz przycisk w kolorze wkładu z białą końcówką  </t>
  </si>
  <si>
    <t xml:space="preserve">Długopis                                                                                                                                                </t>
  </si>
  <si>
    <t xml:space="preserve">długopis jednorazowy; zastosowany tusz długopisu ma być wyprodukowany na bazie oleju, wodoodporny, trwały i szybkoschnący  prosty, klasyczny o grubości-szerokości linii pisania w  zakresie  1,0 mm o nierozmazywalnym tuszu, wyposażony w  lekko-przeźroczystą  mleczną   obudowę oraz skuwkę w tym samym kolorze. kolor obudowy długopisu równoważny  z kolorem  wkładu  
w kolorach dostępnych w obrocie towarowym w Polsce </t>
  </si>
  <si>
    <t>Długopis</t>
  </si>
  <si>
    <t>długopis jednorazowy; zastosowany tusz długopisu ma być wyprodukowany na bazie oleju, wodoodporny, trwały i szybkoschnący, nieezmazowujacy , prosty, klasyczny, wyposażony w końcówkę kulkową 1mm posiadający trójkątną ;obudowę w kolorze wkładu długopisu  w kolorach dostępnych w obrocie towarowym w Polsce</t>
  </si>
  <si>
    <t>Długopis na  sprężynce</t>
  </si>
  <si>
    <t xml:space="preserve">długopis leżący na rozciągliwej sprężynce  posiadający przylepna podstawę Tusz zastosowany w długopisie ma być wyprodukowany na bazie oleju, wodoodporny, trwały i szybkoschnący .  </t>
  </si>
  <si>
    <t>Długopis na łańcuszku</t>
  </si>
  <si>
    <t>szt.</t>
  </si>
  <si>
    <t xml:space="preserve"> długopis   posiadający  stabilną  podstawę mocowaną do blatu taśmą przylepną, długopis z podstawą połacząną z długopisem  wytrzymałym na zerwania łańcuszkiem. Tusz zastosowany w długopisie ma być wyprodukowany na bazie oleju, wodoodporny, trwały i szybkoschnący  prosty, klasyczny z końcówką 1,0 mm   o grubości-szerokości linii pisania w  zakresie 0,5 - 1,0 mm. </t>
  </si>
  <si>
    <t>Flamastry- markery do tablic suchościeralnych</t>
  </si>
  <si>
    <t>zestaw</t>
  </si>
  <si>
    <t>zestaw markerów  przeznaczonych do tablic i innych nieporowatych powierzchni , ścieralne po wyschnięciu,posiadające szybkoschnący tusz na bazie alkoholu 3-4 krotnie dłuższa linia pisania niz w zwykłych  markerach  dostępne w czterech kolorach /czerwony,czarny, niebieski i zielony/ w zestawie z gąbką</t>
  </si>
  <si>
    <t>Gumka do ołówka średnia</t>
  </si>
  <si>
    <t>gumka   ,biała,  przeznaczona do stosowania na papierze; nie pozostawiająca  brudu na papierze ,  miękka, elastyczna  nie łamiąca się.   Przy ścieraniu nie niszcząca  struktury papieru.  w  rozmiarze  min  43x 20 mm gr. min 11,5 mm</t>
  </si>
  <si>
    <t>Foliopis</t>
  </si>
  <si>
    <t>foliopis  o parametrach nie gorszych niż foliopis typu Rystor przeznaczony do opisywania płyt CD/DVD oraz innych gładkich powierzchni np. folia czy szkło; dostępny z końcówka o grubości lini 0,4 mm, 0,6 mm, 1,0 mm i 2,5 mm; szybkoschnący  i nierozmazujący się na powierzchni:  w kolorach dostępnych w obrocie towarowym w Polsce</t>
  </si>
  <si>
    <t>Korektor w płynie</t>
  </si>
  <si>
    <t xml:space="preserve"> korektor w buteleczce, z pędzelkiem szybkoschnący  o pojemności 20ml</t>
  </si>
  <si>
    <t>korektor w taśmie</t>
  </si>
  <si>
    <t xml:space="preserve"> posiadający przeźroczystą ergonomiczną budowę, wyposażony w trwałą taśmę korygująca o wymiarach  w zakresie - szer. taśmy  min. 5mm oraz długości  min 8 mb</t>
  </si>
  <si>
    <t>Kreda szkolna</t>
  </si>
  <si>
    <t>op</t>
  </si>
  <si>
    <t>a'100 szt. biała o dużej gęstości produktu co czyni go bardziej trwałym  posiadające dobre właściwości piszące,nie krusząca się, ze specjalną powłoką pokrywającą, która powoduje że ręce są czyste, a otoczenie wolne od pyłu kredowego</t>
  </si>
  <si>
    <t>Marker olejowy</t>
  </si>
  <si>
    <t>Marker W aluminiowej obudowie; odporny na ścieranie, działanie światła i wody; szerokość linii pisania nie większa niż 1 mm; wodoodporny szybkoschnący tusz olejny nieblaknący  odporny na ścieranie dostępny w kolorze białym, czarnym,</t>
  </si>
  <si>
    <t>Marker permanentny</t>
  </si>
  <si>
    <t xml:space="preserve">Marker posiadający ścięta końcówka, szerokość linii pisania w zakresie 1 - 4,5 mm; przeznaczony do różnych powierzchni tj. papier, drewno, metal i tworzywa sztuczne; szybkoschnący, i bezzapachowy w kolorach białym i czarnym oraz  w innych  kolorach  dostępnych w obrocie towarowym </t>
  </si>
  <si>
    <t>Ołówek HB  bez gumki</t>
  </si>
  <si>
    <r>
      <rPr>
        <sz val="9"/>
        <rFont val="Arial"/>
        <family val="2"/>
        <charset val="1"/>
      </rPr>
      <t xml:space="preserve">ołówek  wykonany z żywicy syntetycznej; </t>
    </r>
    <r>
      <rPr>
        <u/>
        <sz val="9"/>
        <color rgb="FF000000"/>
        <rFont val="Arial"/>
        <family val="2"/>
        <charset val="1"/>
      </rPr>
      <t>lekko elastyczn</t>
    </r>
    <r>
      <rPr>
        <sz val="9"/>
        <color rgb="FF000000"/>
        <rFont val="Arial"/>
        <family val="2"/>
        <charset val="1"/>
      </rPr>
      <t>y trwały, odporny na złamania, miękko piszący  trwały grafit HB, łatwy w ostrzeniu w przypadku złamania  brak drzazg</t>
    </r>
  </si>
  <si>
    <t>Pisak cienkopis</t>
  </si>
  <si>
    <t>Cienkopis o parametrach nie gorszych niż cienkopis o trwałym tuszu na bazie wody nie smużący się , z fibrowa końcówka o szerokości 0,4 mm wzmocnioną metalową obudową  w kolorach dostępnych w obrocie towarowym w Polsce min 10kolorów</t>
  </si>
  <si>
    <t>wkład do długopisu  typu Zenith</t>
  </si>
  <si>
    <t xml:space="preserve">wkład wielkopojemny metalowy o tuszu odpornym na działanie świała i wody  w kolorach tuszu niebieski, czarny grubość pisania 0,7mm Końcówka wkłady wykonana jest z mosiądzu wysokoniklowego- wyposażona w kulkę z węglika wolframu TC, co podnosi żywotność końcówki  wkład wielkopojemny metalowy o tuszu odpornym na działanie światła i wody  w kolorach tuszu niebieski, czarny grubość pisania 0,7mm Końcówka wkłady wykonana jest z mosiądzu wysokoniklowego- wyposażona w kulkę z węglika wolframu TC, co podnosi żywotność końcówki  </t>
  </si>
  <si>
    <t>Zakreślacz</t>
  </si>
  <si>
    <t>zakreślacz do zaznaczenia tekstu na prawie każdym rodzaju papieru posiadający ściętą końcówkę grubość pisania w zakresie od 1 - 5 mm, wyposażony w szybkotnący, nieblaknący i  nie rozmazowujący się nietoksyczny tusz, w kolorach  nasyconych neonowych  ogólnie dostępnych w obrocie towarowym w Polsce</t>
  </si>
  <si>
    <t>Razem:</t>
  </si>
  <si>
    <t>x</t>
  </si>
  <si>
    <t>II)  PAPIERY ARTYKUŁY PAPIERNICZE</t>
  </si>
  <si>
    <t>Blok biurowy A-5</t>
  </si>
  <si>
    <t>Miękka, lakierowana okładka, kartki klejone od góry z tyłu kartonowa okładka, 100 kartek/ kratka, papier o gramaturze 60g/m2</t>
  </si>
  <si>
    <t>Blok flipchart  65x100cm</t>
  </si>
  <si>
    <t xml:space="preserve"> 50 kartek , gładki  o wymiarach minimalnych 65x100</t>
  </si>
  <si>
    <t>Blok milimetrowy A-3</t>
  </si>
  <si>
    <t>a' 20 ark</t>
  </si>
  <si>
    <t>Blok techniczny A-4</t>
  </si>
  <si>
    <t>a’ 10 ark., biały</t>
  </si>
  <si>
    <t>Kostka biurowa biała</t>
  </si>
  <si>
    <t xml:space="preserve"> kostka  klejona  kwadratowa o wymiarach  minimalnych 8,3 x 8,3cm</t>
  </si>
  <si>
    <t>Kostka samoprzylepna</t>
  </si>
  <si>
    <t>kolorowa o  minimum w  pięciu  neonowych kolorach wymiary minimalne  50 x 50mm , zawierająca min 250 kartek</t>
  </si>
  <si>
    <t>kolorowa o  minimum w  pięciu  neonowych kolorach wymiary minimalne  75mm x 75mm , zawierająca min 250 kartek</t>
  </si>
  <si>
    <t xml:space="preserve">Kalka Ołówkowa </t>
  </si>
  <si>
    <t>bl</t>
  </si>
  <si>
    <t>Kalka ołówkowa. Klasyczna a jednak wciąż szeroko stosowana i niezawodna kalka ołówkowa. Powlekana z zewnątrz wysokojakościową masą piszącą, która tworzy wyraźne i pełne odbitki. Wysoce wydajna i komfortowa w użytkowaniu. Kolor: niebiesko – fioletowy Format: A4 llość arkuszy: 100, Typ: ołówkowa, Kalka samoregenerująca (umożliwia wielokrotne wykorzystanie arkuszy)</t>
  </si>
  <si>
    <t>Skorowidz A-4</t>
  </si>
  <si>
    <t>w kratkę, 96 kk, w twardej oprawie, posiadający wyraźny indeks</t>
  </si>
  <si>
    <t>Teczka zawieszana z boczkami  tpu ALPAHA  lub równowazna</t>
  </si>
  <si>
    <t>wykonana z kartonu , posiada osłonki z boków chroniących dokumenty przed wypadaniem , wyposażona w mocną wytrzymałą listwę z zawieszkami</t>
  </si>
  <si>
    <t>Worek papierowy</t>
  </si>
  <si>
    <t>3-warstwowy; przeznaczony do przenoszenia i przechowywania dokumentów; o poj. 160 - 180 l; wymiary 60x110 cm +/- 15 cm</t>
  </si>
  <si>
    <t>3-warstwowy; przeznaczony do przenoszenia i przechowywania dokumentów; ; wymiary 50x80x16 cm</t>
  </si>
  <si>
    <t>3-warstwowy; przeznaczony do przenoszenia i przechowywania dokumentów; ; wymiary 40x60x14</t>
  </si>
  <si>
    <t>zeszyt A5 80kk</t>
  </si>
  <si>
    <t>Zeszyt w kratkę z widocznymi liniami  o  gramaturze 70 g</t>
  </si>
  <si>
    <t>Zeszyt A-4 96 kk</t>
  </si>
  <si>
    <t>w kratkę, 96 kk, w twardej jednobarwnej ciemnej  oprawie,</t>
  </si>
  <si>
    <t>Zakładki indeksujące foliowe w rozmiarze 45x12 mm</t>
  </si>
  <si>
    <t>a' 5x25 kartek; foliowe, samoprzylepne, w 5 kolorach neonowych, do wielokrotnego przyklejania i odklejania nie pozostawiają śladu kleju</t>
  </si>
  <si>
    <t>Zakładki indeksujące foliowe w rozmiarze strzałki</t>
  </si>
  <si>
    <t>Przekładki indeksujące papierowe w rozmiarze 45x12 mm</t>
  </si>
  <si>
    <t>a' 4x25 kartek; papierowe, samoprzylepne, w 5 kolorach neonowych, do wielokrotnego przyklejania i odklejanianie pozostawiają śladu kleju</t>
  </si>
  <si>
    <t>Zakładki indeksujace do segregatora</t>
  </si>
  <si>
    <t>wykonane z ekologicznego polipropylenu o grubości 120um o formacie A-4 , dziurkowane  , zawierające indeks 1-10</t>
  </si>
  <si>
    <t>razem:</t>
  </si>
  <si>
    <t>III) ETYKIETY,KOPERTY I AKCESORIA WYSYŁKOWE OPAKOWANIA</t>
  </si>
  <si>
    <t>Etykiety do metkownicy</t>
  </si>
  <si>
    <t>rolka</t>
  </si>
  <si>
    <t xml:space="preserve"> samoprzylepne; zawierająca 700 metek na rolce; biała;  rozmiar pojedynczej etykiety 22/12 mm</t>
  </si>
  <si>
    <t xml:space="preserve"> samoprzylepne; zawierająca 700 metek na rolce; biała;  rozmiar pojedynczej etykiety 26/12 mm</t>
  </si>
  <si>
    <t xml:space="preserve"> samoprzylepne; zawierająca 2000 metek na rolce; biała;  rozmiar pojedynczej etykiety 32/20 mm</t>
  </si>
  <si>
    <t>samoprzylepne; zawierająca 500 metek na rolce; biała;  rozmiar pojedynczej etykiety 58/60 mm</t>
  </si>
  <si>
    <t>Etykieta samoprzylepna folia poliestrowa srebrna 50x 30/1000 do drukarki ZEBRA</t>
  </si>
  <si>
    <t>szer.50,dł.30- 1000szt.na rolce z mocnym klejem  ,wysoka odporność mechaniczna i chemiczna</t>
  </si>
  <si>
    <t>Etykieta samoprzylepna folia poliestrowa biała  50x 30/1000do drukarki ZEBRA</t>
  </si>
  <si>
    <t>Etykieta doZebry GC 420T o wymiarach  76 x 51 mm</t>
  </si>
  <si>
    <t>etykieta t transferowa   na rolce  w kolorze białym, długość 101,60mm szerokość 50,8mm , ilość etykiet na rolce 750, średnica rdzenia 25mm</t>
  </si>
  <si>
    <t>Etykieta samoprzylepna na arkuszu A4</t>
  </si>
  <si>
    <t>o wymiarach 105x42,40mm , białe op. 100 arkuszy</t>
  </si>
  <si>
    <t>o wymiarach 210x297mm, białe op. 100 arkuszy</t>
  </si>
  <si>
    <t>Etykieta Fi 20 samoprzylepna po 100 arkuszy</t>
  </si>
  <si>
    <t>Etykieta samoprzylepna arkusze format A4 z nacięciami</t>
  </si>
  <si>
    <t xml:space="preserve">100 arkuszy format A4, różne nacięcia na arkuszu odpowiednia sztywność, najwyższa jakość druku, Zastosowany klej akrylowy </t>
  </si>
  <si>
    <t>Etykieta uniwersalna samoprzylepna 210x297 mm</t>
  </si>
  <si>
    <t>wymiary 210x297mm biała przeznaczona do drukarek laserowych , atramentowych i kserokopiarek 100 arkuszy w opakowaniu</t>
  </si>
  <si>
    <t>Etykieta samoprzylepna do płyt CD, arkusz A4</t>
  </si>
  <si>
    <t>najwyższej jakości papier samoprzylepny na arkuszu A4 dwie etykiety o średnicy 117mm polecany do drukarek laserowych i atramentowych oraz kserokopiarek opakowanie 50 arkuszy A4 (100 etykiet) Etykiety doskonałe do oznaczeń i korespondencji seryjnej.</t>
  </si>
  <si>
    <t>Rolka z etykietami termotransferowymi  foliowymi o wymiarach 70 x 35mm</t>
  </si>
  <si>
    <t>rolka do etykiet foliowych , białych do wydruków termotransferowych szerokość 70mm,wysokość 35mm, grubość  od 0,08mm do 0,18 powleczone klejem kauczukowym o wysokiej przyczepności zoptymalizowanej do  naklejania na karton warstwowy- fala typu E  o gramaturze 400g/m2 ( min 1000 etykiet) o średnicy wewnętrznej gilzy 4cm</t>
  </si>
  <si>
    <t>Rolka z etykietami termotransferowymi  foliowymi o wymiarach 35x35mm</t>
  </si>
  <si>
    <t>rolka do etykiet foliowych , białych do wydruków termotransferowych szerokość 35mm,wysokość 35mm, grubość  od 0,08mm do 0,18 powleczone klejem kauczukowym o wysokiej przyczepności zoptymalizowanej do  naklejania na karton warstwowy- fala typu E  o gramaturze 400g/m2 ( min 1000 etykiet) o średnicy wewnętrznej gilzy 4cm</t>
  </si>
  <si>
    <t>Folia stretch bezbarwna</t>
  </si>
  <si>
    <t>bezbarwna; wymiary szerokość 500mm, grubość nie mniejszej niż 20 mic; waga rolki ok. 1,5 kg netto</t>
  </si>
  <si>
    <t>Folia stretch czarna</t>
  </si>
  <si>
    <t>czarna ;wymiary szerokość 500mm, grubość nie mniejszej niż 20 mic,rolka waga nie mniejsza niż 1,5 kg. Netto</t>
  </si>
  <si>
    <t>Folia bąbelkowa  szer. 100 długość 50 mb</t>
  </si>
  <si>
    <t>wykonana z folii pęcherzykowej rodzaj bąbla B1 ,średnica bąbla 1 cm gr. min 40 mic</t>
  </si>
  <si>
    <t>Gumki recepturki</t>
  </si>
  <si>
    <t>op. 1 kg, elastyczne i wytrzymałe,wielokrotnego użytku, wszechstronne zastosowanie oraz różnokolorowe dostępne wymiarach o średnicy 40, 50, 60, 100 mm</t>
  </si>
  <si>
    <t>Koperta C-6 samoklejące</t>
  </si>
  <si>
    <t>a’ 1000; SK; biała samoklejąca</t>
  </si>
  <si>
    <t>Koperta C-6 samoklejące z oknem</t>
  </si>
  <si>
    <t>a’ 1000; SK; biała; dostępna z oknem lewym i prawym samoklejąca</t>
  </si>
  <si>
    <t>Koperty podłużne DL</t>
  </si>
  <si>
    <t>a’ 1000; SK; biała; format DL - wymiary 110x220 mm samoklejąca</t>
  </si>
  <si>
    <t>koperta 200x200mm</t>
  </si>
  <si>
    <t xml:space="preserve">koperta biała , gładka o wymiarach 200x200mm kwadratowa wykonana z papieru o gramaturze 120g/m2 z odrywanym paskiem </t>
  </si>
  <si>
    <t>Koperta C-5</t>
  </si>
  <si>
    <t>a’ 500; HK z paskiem; brązowa samoklejąca</t>
  </si>
  <si>
    <t>Koperta B-5</t>
  </si>
  <si>
    <t>a’ 500; HK z paskiem; biała samoklejąca</t>
  </si>
  <si>
    <t>Koperta C-4</t>
  </si>
  <si>
    <t>a’ 250; HK z paskiem; brązowa samoklejąca</t>
  </si>
  <si>
    <t>Koperta C-4 z rozszerzanymi bokami i spodem</t>
  </si>
  <si>
    <t>HK z paskiem; RBD; brązowa samoklejąca</t>
  </si>
  <si>
    <t>Koperty B-4</t>
  </si>
  <si>
    <t>a’ 250; HK z paskiem;  biała samoklejąca</t>
  </si>
  <si>
    <t>Koperta B-4 z rozszerzanymi bokami i spodem</t>
  </si>
  <si>
    <t>a'250 HK z paskiem; RB; brązowa samoklejąca</t>
  </si>
  <si>
    <t>Koperta E-4 z rozszerzanymi bokami i spodem</t>
  </si>
  <si>
    <t>Koperta RBD HK</t>
  </si>
  <si>
    <t>,  biała, format 460x300x40   samoklejąca</t>
  </si>
  <si>
    <t>Koperta utajniona płacowa typu 210x12 ' x 4 '</t>
  </si>
  <si>
    <t>a' 1200 sztuk; rozmiar 210x102 mm; przeznaczona do wydruku informacji poufnych; wykonana na składance komputerowej, samokopiującej; ilość składek 3</t>
  </si>
  <si>
    <t>Koperta bezpieczna A/11</t>
  </si>
  <si>
    <t>format zew. 120x175 mm/ - tolerancja +/- 0,5 mm; brązowa; wykonana z trwałego papieru z ochronną warstwą folii bąbelkowej wewnątrz; posiadająca trwałe zamknięciem w postaci samoklejącego paska</t>
  </si>
  <si>
    <t>Koperta z zabezpieczeniem powietrznym na dokumenty formatu A-4 tzw. bąbelkowa</t>
  </si>
  <si>
    <t>format zew. 200x275 mm/ wew. 180x265 mm - tolerancja +/- 5 mm; brązowa; wykonana z trwałego papieru z ochronną warstwą folii bąbelkowej wewnątrz; posiadająca trwałe zamknięciem w postaci samoklejącego paska</t>
  </si>
  <si>
    <t>Koperta z zabezpieczeniem powietrznym na dokumenty formatu A-5 tzw. bąbelkowa</t>
  </si>
  <si>
    <t>format zew. 170x225 mm/ wew. 150x215 mm - tolerancja +/- 5 mm; brązowa; wykonana z trwałego papieru z ochronną warstwą folii bąbelkowej wewnątrz; posiadająca trwałe zamknięciem w postaci samoklejącego paska</t>
  </si>
  <si>
    <t>Koperta bezpieczna   o wym. wew. 140 x 240 / zew. 155 x 245 (wymiary w mm)</t>
  </si>
  <si>
    <t>posiadająca bezpieczną taśmę zabezpieczającą, która ulega uszkodzeniu przy próbie otwarcia, indywidualna numeracja seryjna do każdej koperty, szeroki zgrzew na bokach koperty z minidrukiem - zabezpieczenie przed niezauważonym rozcięciem ponownym sklejeniem, nieprzeźroczysta, specjalna trójwarstwowa folia o dużej wytrzymałości, odrywane kupony kontrolne z numeracją taką samą co na kopercie</t>
  </si>
  <si>
    <t>Koperta bezpieczna  o wym. wew. 175 x 255 / zew. 190 x 260 (wymiary w mm)</t>
  </si>
  <si>
    <t>Koperta bezpieczna  o wym. wew. 240 x 365 / zew. 255 x 375 (wymiary w mm)</t>
  </si>
  <si>
    <t>Koperta bezpieczna o wym. wew. 310 x 465 / zew. 325 x 475 (wymiary w mm)</t>
  </si>
  <si>
    <t>posiadająca bezpieczną taśmę zabezpieczającą, która ulega uszkodzeniu przy próbie otwarcia, indywidualna numeracja seryjna do każdej koperty, szeroki zgrzew na bokach koperty z minidrukiem-zabezpieczenie przed niezauważonym rozcięciem ponownym sklejeniem, nieprzeźroczysta, specjalna trójwarstwowa folia o dużej wytrzymałości, odrywane kupony kontrolne z numeracją taką samą co na kopercie</t>
  </si>
  <si>
    <t>Torba bezpieczna 9,3 kg o wym. wew. 250 x 260 / zew. 265 x 285 (wymiary w mm)</t>
  </si>
  <si>
    <t>Torba bezpieczna 15 kg o wym. wew. 390 x 375 / zew. 410 x 400 (wymiary w mm)</t>
  </si>
  <si>
    <t>posiadająca bezpieczną taśmę zabezpieczającą, która ulega uszkodzeniun przy próbie otwarcia, indywidualna numeracja seryjna do każdej koperty, szeroki zgrzew na bokach koperty z minidrukiem-zabezpieczenie przed niezauważonym rozcięciem ponownym sklejeniem, nieprzeźroczysta, specjalna trójwarstwowa folia o dużej wytrzymałości, odrywane kupony kontrolne z numeracją taką samą co na kopercie</t>
  </si>
  <si>
    <t>Torebki strunowe 100x100 mm</t>
  </si>
  <si>
    <t>op.</t>
  </si>
  <si>
    <t>a ´100 szt., wykonane z wysokogatunkowego surowca o grubości nie mniejszej niż 50 mic.,w górnej części posiadają wypukły pasek ułatwiający otwieranie i zamykanie</t>
  </si>
  <si>
    <t>Torebki strunowe 100x150 mm</t>
  </si>
  <si>
    <t>Torebki strunowe 100x200 mm</t>
  </si>
  <si>
    <t>Torebki strunowe 100x250 mm</t>
  </si>
  <si>
    <t>Torebki strunowe 120x180 mm</t>
  </si>
  <si>
    <t>Torebki strunowe 150x200 mm</t>
  </si>
  <si>
    <t>Torebki strunowe 200x250 mm</t>
  </si>
  <si>
    <t>Torebki strunowe 250x350 mm</t>
  </si>
  <si>
    <t>Torebki strunowe 40x60 mm</t>
  </si>
  <si>
    <t>Torebki strunowe 50x70 mm</t>
  </si>
  <si>
    <t>Torebki strunowe 60x80 mm</t>
  </si>
  <si>
    <t>Torebki strunowe 80x120 mm</t>
  </si>
  <si>
    <t>Torebka srunowa 300x400</t>
  </si>
  <si>
    <t>Sznurek pakowy</t>
  </si>
  <si>
    <t>sznurek pakowy jutowy 0,5 kg</t>
  </si>
  <si>
    <t>Taśma klejąca biurowa</t>
  </si>
  <si>
    <t xml:space="preserve"> idealnie przezroczysta taśma klejąca biurowa , silnie przylegająca do papieru, pokryta emulsyjnym klejem akrylowym na bazie wody, szerokość 18 mm, długość - nie krótsza niż 30 m., stabilna substancja klejąca odporna na działanie światła, powłoka odporna na starzenie
</t>
  </si>
  <si>
    <t>Taśma klejąca dwustronna</t>
  </si>
  <si>
    <t>biała; o wymiarach 50 mm x 5 m; przeznaczona do klejenia m. in. papieru, tektury i plastiku</t>
  </si>
  <si>
    <t xml:space="preserve">Taśma klejąca pakowa kolorowa </t>
  </si>
  <si>
    <t xml:space="preserve">Taśma jednostronnie klejąca na mocnej i wytrzymałej folii; o  mocnym kleju : Taśma klejąca do papieru, tektury, plastiku , metalu odporne na różne warunki atmosferyczne, dostępne w różnych kolorach dostępnych w obrocie towarowym w Polsce rozmiar: 48 mm / 50 yd </t>
  </si>
  <si>
    <t xml:space="preserve">Taśma klejąca pakowa  </t>
  </si>
  <si>
    <t>taśma wykonana z taśmy polipropylenowej ,wysoka jakość klejenia do powierzchni,wytrzymała, odporna na zrywanie,rozciągliwa pod kątem długości, wymiary 50 mm x 66 m,szara lub przeźroczysta +/- 0,10mm/ 5m</t>
  </si>
  <si>
    <t>Papier pakowy</t>
  </si>
  <si>
    <t>kg</t>
  </si>
  <si>
    <t>szary; w arkuszach o wymiarach 70x100 cm +/- 10 cm</t>
  </si>
  <si>
    <t>IV)  MATERIAŁY EKSPLOATACYJNE</t>
  </si>
  <si>
    <t>Olej do niszczarek</t>
  </si>
  <si>
    <t>poj. 250 ml; uniwersalny - nadający się do niszczarek każdego rodzaju; mający na celu konserwacje i oczyszczanie noży tnących</t>
  </si>
  <si>
    <t>poj. 5L uniwersalny - nadający się do niszczarek każdego rodzaju; mający na celu konserwacje i oczyszczanie noży tnących</t>
  </si>
  <si>
    <t>Płyn do czyszczenia tablic suchoscieralnych typu Q-Connect lub równoważny</t>
  </si>
  <si>
    <t>250ml, Spray, przeznaczony do tablic białych</t>
  </si>
  <si>
    <t xml:space="preserve"> Walek -Rolka barwiąca do kalkulatorów IR40T B/R</t>
  </si>
  <si>
    <t>czerwono-czarna</t>
  </si>
  <si>
    <t>Rolka termiczna  do alkomatu typu AWAT o wymiarach:                                                               - średnica około - 45mm +/- 2 mm, szerokość rolki - 44 mm, długość rolki - 25 m +/- 1 m</t>
  </si>
  <si>
    <r>
      <rPr>
        <sz val="9"/>
        <rFont val="Arial"/>
        <family val="2"/>
        <charset val="1"/>
      </rPr>
      <t xml:space="preserve">wykonana z białego papieru termicznego o gramaturze co najmniej  55 g/m²; cechująca się co najmniej 5 - letnią gwarancją trwałości zapisu; </t>
    </r>
    <r>
      <rPr>
        <b/>
        <sz val="9"/>
        <rFont val="Arial"/>
        <family val="2"/>
        <charset val="1"/>
      </rPr>
      <t xml:space="preserve">+/- 2 </t>
    </r>
  </si>
  <si>
    <t>Rolka termiczna o wymiarach 44 mm x 30 m</t>
  </si>
  <si>
    <t>rolka termiczna ( termoczuła) - biała wymiary szer.44 mm x dł.30 m</t>
  </si>
  <si>
    <t>Rolka termiczna o wymiarach 57 x 15 m do terminali bankowych</t>
  </si>
  <si>
    <t>rolka termiczna do kas fiskalnych ,wykonana z papieru termoczułego o gramaturze 55g/m² z pięcioletnią gwarancją na trwałość zapisu</t>
  </si>
  <si>
    <t>Rolka termiczna o wymiarach 57 mm x 30 m</t>
  </si>
  <si>
    <t>rolka termiczna ( termoczuła) - biała wymiary szer.57 mm x dł.30 m</t>
  </si>
  <si>
    <t>Rolka termiczna o wymiarach 110 mm x 20 m</t>
  </si>
  <si>
    <t>rolka termiczna ( termoczuła) - biała wymiary szer.110 mm x dł.20 m</t>
  </si>
  <si>
    <t>Taśma barwiąca do alkomatu typu  EPSON ERC 05 lub równoważna</t>
  </si>
  <si>
    <t>taśma czarna</t>
  </si>
  <si>
    <t>Taśma barwiąca do alkomatu typu  EPSON ERC 09 lub równoważna</t>
  </si>
  <si>
    <t>Kalka ,,ZEBRA",woskowo -żywiczna</t>
  </si>
  <si>
    <t xml:space="preserve"> o wymiarach 64mm x 74m do zadruku wszystkich rodzajów etykiet papierowych , niewykazujący się dużą trwałością  i odpornością  na ścieranie</t>
  </si>
  <si>
    <t>V) ORGANIZACJA DOKUMENTÓW</t>
  </si>
  <si>
    <t>Folia laminacyjna A-3</t>
  </si>
  <si>
    <t>a’ 100 szt., grubość nie mniejsza niż 80 mic; przezroczysta , z powłoką antystatyczną redukującą elektryzowanie,przyczepianie czy przesuwanie się laminowanego dokumentu ,format A3</t>
  </si>
  <si>
    <t>Folia laminacyjna A-4</t>
  </si>
  <si>
    <t>a’ 100 szt., grubość nie mniejsza niż 80 mic; przezroczysta , z powłoką antystatyczną</t>
  </si>
  <si>
    <t>Folia laminacyjna wymiary 80x120 mm</t>
  </si>
  <si>
    <t xml:space="preserve">Folia aluminiowa </t>
  </si>
  <si>
    <t xml:space="preserve">ma dwie strony błyszcząca i matowa, mocna , wytrzymała  szerokoś 29cm (=/-2cm), długość na rolce 20m,(+/-5m) </t>
  </si>
  <si>
    <t>Folia ksero A-4</t>
  </si>
  <si>
    <t>bezbarwna folia poliestrowa ,do drukarek laserowych i kserokopiarek,grubość 100 mic,wysoka odporność termiczna,dwustronne wykończenie antystatyczne ,opk 100 ark.,format A-4</t>
  </si>
  <si>
    <t>Grzbiety do bindownicy 8 mm</t>
  </si>
  <si>
    <t>a’ 100 szt., plastikowe; dostępne w różnych kolorach</t>
  </si>
  <si>
    <t>Grzbiety do bindownicy 12 mm - 12,5mm</t>
  </si>
  <si>
    <t>Grzbiety do bindownicy 16 mm</t>
  </si>
  <si>
    <t>Kieszeń A-4 – ofertówka - obwoluta</t>
  </si>
  <si>
    <t>a' 25 szt.; sztywna -  wykonana z twardej folii PCV o grubości co najmniej 0,2 mm; przezroczysta; zgrzewane w kształcie litery "L"</t>
  </si>
  <si>
    <t>Kieszeń A-4 – ofertówka - obwoluta z perforacją</t>
  </si>
  <si>
    <t>a' 25 szt.; sztywna -  wykonana z twardej folii PCV o grubości co najmniej 0,2 mm; przezroczysta; zgrzewane w kształcie litery "L" z boczną perforacją do wpinania</t>
  </si>
  <si>
    <t>Koszulka na dokumenty A-4</t>
  </si>
  <si>
    <t>a‘ 100 szt.; przezroczysta; posiadająca multiperforacje, która pasuje do każdego rodzaju segregatora; o wzmocnionych brzegach; wykonana z krystalicznej folii o grubości min. 50 mic; otwarta na górze</t>
  </si>
  <si>
    <t>Koszulka  na dokumenty  A5</t>
  </si>
  <si>
    <t>Listwy wsuwane A4 / 4mm/</t>
  </si>
  <si>
    <t>Proste listwy plastikowe z jedna zaokrągloną końcówką . Możliwość oprawy min. 10 kartek w op. 50 sztuk</t>
  </si>
  <si>
    <t>Listwy wsuwane A4 / 6 mm/</t>
  </si>
  <si>
    <t>Proste listwy plastikowe z jedna zaokrągloną końcówką . Możliwość oprawy min. 25 kartek kartek w op. 50 sztuk</t>
  </si>
  <si>
    <t>Okładka do bindowania -  karton</t>
  </si>
  <si>
    <t>a‘ 100 szt.; wykonana z jednostronnie kolorowego, błyszczącego kartonu o gramaturze nie mniejszej niż 250 g/m² laminowanego folią; dostępna w kolorze czarnym, niebieskim, czerwonym, zielonym i białym</t>
  </si>
  <si>
    <t>Okładka do bindowania - folia</t>
  </si>
  <si>
    <t>a‘ 100 szt.; wykonana z kolorowej folii o grubości nie mniejszej niż 200 mic, w kolorach  pastelowych dostępnych w obrocie towarowym w Polsce</t>
  </si>
  <si>
    <t>Segregator A-4/50 mm</t>
  </si>
  <si>
    <t>wykonany z tektury pokrytej folią o strukturze płótna, o grubości nie mniejszej niż 100 mic; z mechanizmem dźwigniowym wyposażonym w ergonomiczny docisk; posiadający na grzbiecie wzmocniony otwór na palec oraz wymienną dwustronną etykietę i okute dolne krawędzie; dopuszczona kolorystyka ogólnie dostępna w obrocie towarowym w Polsce</t>
  </si>
  <si>
    <t>Segregator A-4/80 mm</t>
  </si>
  <si>
    <t>Segregator A5/75 FCK lub równoważny</t>
  </si>
  <si>
    <t>format A5 wydłużony  wykonany z tektury pokrytej folią o strukturze płótna, o grubości nie mniejszej niż 100 mic; z mechanizmem dźwigniowym wyposażonym w ergonomiczny docisk; posiadający na grzbiecie wzmocniony otwór na palec oraz wymienną dwustronną etykietę i okute dolne krawędzie; dostępny w kolorach: czarnym, czerwonym, niebieskim, zielonym i żółtym ( dopuszczona kolorystyka ogólnie dostępna w obrocie towarowym w Polsce</t>
  </si>
  <si>
    <t>Skoroszyt z perforacją (oczko) plastikowy z zawieszką A-4</t>
  </si>
  <si>
    <t xml:space="preserve">wykonany z mocnego i sztywnego PVC; przednia okładka przezroczysta sztywna, druga kolorowa; wyposażony w papierowy, wysuwany pasek do opisów oraz w boczną perforację, umożliwiającą wpięcie do segregatora
</t>
  </si>
  <si>
    <t>Skoroszyt zwykły A-4</t>
  </si>
  <si>
    <t>biały; wykonany z papieru o gramaturze nie mniejszej niż 260 g/m²,wewnątrz z metalowym wąsem na dodatkowym tekturowym pasku</t>
  </si>
  <si>
    <t>Skoroszyt z zawieszką A-4</t>
  </si>
  <si>
    <t>biały; wykonany z papieru o gramaturze nie mniejszej niż 260 g/m², z metalowymi elementami wewnątrz i na zewnątrz</t>
  </si>
  <si>
    <t>Teczka skrzydłowa typu Barbara lub równoważna</t>
  </si>
  <si>
    <t>wykonana z grubego kartonu o gr. min 1,25mm, powlekanego folią polipropylenową. Posiadającą 3 wewnętrzne klapki zabezpieczające dokumenty przed wypadnięciem . Zapinana na  gumkę  lu rzep Dostępna o grubości grzbietu w zakresie 20 - 35 mm. w dostępnych kolorach w obrocie towarowym.</t>
  </si>
  <si>
    <t>VI) ARCHIWIZACJA</t>
  </si>
  <si>
    <t>Igła do zszywania akt</t>
  </si>
  <si>
    <t>wykonana ze stali nierdzewnej; wymiary  12 cm +/- 1 cm</t>
  </si>
  <si>
    <t>Nici lniane / dratwa/</t>
  </si>
  <si>
    <t>szare; nabłyszczane; o wadze 10  dkg</t>
  </si>
  <si>
    <t>Pudło archiwizacyjne</t>
  </si>
  <si>
    <t>pudełko brązowe kartonowe   do archiwizacji dokumentów w formacie A-4  szerokość grzbietu  w zakresie 95-110mm, wytrzymała konstrukcja, wzmocnione boczne ścianki,łatwe do złożenia ,instrukcja składania wydrukowana na pudle</t>
  </si>
  <si>
    <t>Wąsy skoroszytowe</t>
  </si>
  <si>
    <t>kpl.</t>
  </si>
  <si>
    <t>a´ 25 szt., składające się z plastikowej  twardej listwy dociskowej i wąsa wykonanego z elastycznego metalu .Wąsy mają posiadać 4 dziurki ułatwiające wpięcie do segregatora. W kolorach dostępnych w obrocie towarowym</t>
  </si>
  <si>
    <t>klips archiwizacyjny</t>
  </si>
  <si>
    <t xml:space="preserve">Dwuczęściowy, ergonomiczny klips przeznaczony do przenoszenia dokumentów z segregatorów do pudełek na akta itp. umożliwia łatwy dostęp do spiętych dokumentów wykonany z polipropylenu pochodzącego w 100% z recyklingu nadaje się do ponownego przetworzenia długość wąsów 100 mm. Kolory dostępne na rynku. Opakowanie po 50 szt </t>
  </si>
  <si>
    <t>Teczka wiązana archiwizacyjna A-4</t>
  </si>
  <si>
    <t>biała; wykonana z papieru o gramaturze nie mniejszej niż 350 g/m²; z szerokim grzbietem - o szerokości nie mniejszej niż 6,0 cm</t>
  </si>
  <si>
    <t>Teczka wiązana kartonowa A-4</t>
  </si>
  <si>
    <t>biała; wykonana z papieru o gramaturze nie mniejszej niż 350 g/m²</t>
  </si>
  <si>
    <t>VII) AKCESORIA BIUROWE</t>
  </si>
  <si>
    <t>Dziurkacz  biurowy</t>
  </si>
  <si>
    <t xml:space="preserve">Dziurkacz o dużej wytrzymałości wykonany  z solidnego mechanizmu metalowego,Posiadający bardzo wytrzymałe ostrza oraz  wskaźnik środka strony, ergonomiczna dźwignia z blokadą ułatwiającą przechowywanie,  dziurkuje  min 12  kartek; posiadajacy regulowany ogranicznik formatu, łatwy do opróżniania pojemnik na konfetti
</t>
  </si>
  <si>
    <t>Dziurkacz mocny</t>
  </si>
  <si>
    <t>Dziurkacz o dużej wytrzymałości wykonany z solidnego machanizmu metalowego Posiadajacy bardzo wytrzymałe ostrza oraz  wskaźnik środka strony, , Umożliwiający dziurkowanie minimum 60 kartek jednorazowo  wyposażony w pojemnik na odpady, z funkcją regulacji odległości dziurek od krawędzi papieru</t>
  </si>
  <si>
    <t>klip do dokumentów 15 mm</t>
  </si>
  <si>
    <t xml:space="preserve">a'12 szt. wykonany z metalu zapewniającego odpowiednią sprężystość </t>
  </si>
  <si>
    <t>klip do dokumentów 19 mm</t>
  </si>
  <si>
    <t>a'12 szt. wykonany z metalu zapewniającego odpowiednią sprężystość</t>
  </si>
  <si>
    <t>klip do dokumentów 25 mm</t>
  </si>
  <si>
    <t>klip do dokumentów 32 mm</t>
  </si>
  <si>
    <t>klip do dokumentów 41 mm</t>
  </si>
  <si>
    <t>klip do dokumentów 51 mm</t>
  </si>
  <si>
    <t>Klej biurowy w płynie</t>
  </si>
  <si>
    <t xml:space="preserve">o dobrych właściwościach  klejenia  papieru,kartonu, zdjęć itp..przeźroczysty po wyschnięciu , niebrudzący o wygodnej nie zasychającej aplikacji kleju
pojemność: 50mlo dobrych właściwościach  klejenia  papieru,kartonu, zdjęć itp..przeźroczysty po wyschnięciu , niebrudzący o wygodnej nie zasychającej aplikacji kleju
</t>
  </si>
  <si>
    <t xml:space="preserve">Klej biurowy w płynie z metalową kulką </t>
  </si>
  <si>
    <t>Klej w płynie o pojemność 50 ml plastikowa buteleczka zakończona metalową kulką odpowiadającą za prawidłową aplikację kleju, krystalicznie bezbarwny, klej wodny nie wycieka i nie kapie co zapewnia komfort i czystość użytkowania, łatwo zmywalny, przeznaczony do klejenia papieru</t>
  </si>
  <si>
    <t>Klej silikonowy</t>
  </si>
  <si>
    <t>laski</t>
  </si>
  <si>
    <r>
      <rPr>
        <sz val="9"/>
        <rFont val="Arial"/>
        <family val="2"/>
        <charset val="1"/>
      </rPr>
      <t xml:space="preserve">laska o wymiarach fi 11 mm, dł. 300 mm </t>
    </r>
    <r>
      <rPr>
        <sz val="9"/>
        <rFont val="Arial Unicode MS"/>
        <family val="2"/>
        <charset val="238"/>
      </rPr>
      <t xml:space="preserve">+/- 10 mm, bezbarwny laska o wymiarach fi 11 mm, dł. 300 mm +/- 10 mm, </t>
    </r>
  </si>
  <si>
    <t>Klej typu Wikol lub równoważny</t>
  </si>
  <si>
    <t>poj.45 g. w tubie,charakteryzuje się dużą przyczepnością do powierzchni klejonych i wysoką wytrzymałością na oderwanie.</t>
  </si>
  <si>
    <t>Klej w sztyfcie 8g</t>
  </si>
  <si>
    <t>wysokiej jakości klej o parametrach nie gorszych niż klej GLUE STICK ,bezbarwny , zmywalny , niebrudzący przeznaczony do papieru , fotografii , tektury i tkanin</t>
  </si>
  <si>
    <t>Linijka 30 cm</t>
  </si>
  <si>
    <t>przezroczysta; wykonana z wysokiej jakości tworzywa</t>
  </si>
  <si>
    <t>Magnesy do tablic suchościeralnych</t>
  </si>
  <si>
    <t>20mm w opakowani 60 sztuk mix kolorów</t>
  </si>
  <si>
    <t>Nożyczki biurowe</t>
  </si>
  <si>
    <t xml:space="preserve">z trwałym ostrzem  i nitem wykonanym ze stali nierdzewnej o spiczastym zakończeniu ;  posiadające ergonomicznie wyprofilowany uchwyt  , odporny na pęknięcia  i odpryski  długość  21 cm +/- 0,5cm., nozyczki trwałe odporne na odkształcenia i 
</t>
  </si>
  <si>
    <t>nożyk biurowy</t>
  </si>
  <si>
    <t xml:space="preserve"> Przeznaczony do  cięcia papieru , kartonu i materiałowów pakowych ,obudowa plastikowa wyposażona w gumową rękojeść , wysuwane 7 częściowe ostrze z możliwością odłamywania stepionych części Blokada unieruchomiająca ostrza. Posiadający możliwość wymiany ostrza o dlugosci 10mm i szerokości 18mm
</t>
  </si>
  <si>
    <t>ostrze do nożyka biurowego</t>
  </si>
  <si>
    <t>uniwersalne przeznaczone do noży  o wymiarach 100 x 18mm.Wykonany z hartowanej stali skladajacy się  z 7 segmentów . Opakowanie 10 sztuk</t>
  </si>
  <si>
    <t>Nóż  biurowy do kopert</t>
  </si>
  <si>
    <t>wykonany ze stali nierdzewnej, dł  19 cm+/-2cm uchwyt w kolorze czarnym</t>
  </si>
  <si>
    <t>Pistolet do kleju silikonowego</t>
  </si>
  <si>
    <t xml:space="preserve">do klejenia i spajania materiałów metalowych i niemetalowych (drewna, tworzyw sztucznych, tektury, tekstylii, korka, skóry i metali); wyposażony w grzałkę 100W
przystosowany do kleju o średnicy naboju 11 mm. Posiadający dyszę ograniczająca kapanie kleju, czas nagrzewania 3-5 min. Wyposażony w diodę informującą o stanie pracy.
</t>
  </si>
  <si>
    <t>Pinezki do tablic korkowych</t>
  </si>
  <si>
    <t>w opakowaniu100szt rożne kolory</t>
  </si>
  <si>
    <t>Rozszywacz biurowy  uniwersalny</t>
  </si>
  <si>
    <t>przeznaczony do wszystkich typów zszywek,wykonany ze stali chromowanej z elementami plastikowymi, dodatkowo wyposażony w blokadę</t>
  </si>
  <si>
    <t>Spinacze biurowe małe</t>
  </si>
  <si>
    <t>spinacze biurowe metalowe, małe 25- 28 mm pakowane po 100 szt. w kształcie okrągłym lub trójkątnym</t>
  </si>
  <si>
    <t>Spinacze biurowe duże</t>
  </si>
  <si>
    <t>a ‘ 100 szt.; rozmiar 50 mm; dostępne w kształcie okrągłym</t>
  </si>
  <si>
    <t>Spinacze biurowe krzyżowe - 41 mm</t>
  </si>
  <si>
    <t>duży spinacz krzyżowy plikowy,galwanizowany,opk. zawiera 50 szt. rozmiar 41 mm - nr 2</t>
  </si>
  <si>
    <t>Spinacze biurowe krzyżowe - 70 mm</t>
  </si>
  <si>
    <t>duży spinacz krzyżowy plikowy,galwanizowany,opk. zawiera 12 szt. rozmiar 70mm - nr 1</t>
  </si>
  <si>
    <t>Temperówka plastikowa pojedyncza  z pojemnikiem lub równoważna</t>
  </si>
  <si>
    <t>plastikowa temperówka o parametrach nie gorszych niż temperówka typu Maped Shaker z jednym otworem i dużym pojemnikiem na ścinki.; przeznaczona do standardowych ołówków; mix kolorów</t>
  </si>
  <si>
    <t>Zszywki 24/6</t>
  </si>
  <si>
    <t>a' 1000 szt.; rozmiar 24/6; charakteryzujące się twardością pozwalającą na zszywanie ok. 10 kartek</t>
  </si>
  <si>
    <t>Zszywki  4-12mm</t>
  </si>
  <si>
    <t>zszywki z galwanizowanej stali o parametrach nie gorszych niż  zszywki typu RAPID a' 5000 szt.; rozmiar 4-12mm</t>
  </si>
  <si>
    <t>Zszywki 24/8mm</t>
  </si>
  <si>
    <t>wyprodukowane z wysokiej jakości galwanizowanej  stali o parametrach nie gorszych niż zszywki typu STANLEY  przycinane pod kątem o ostrych końcówkach, opakowane po 1000 szt., w kolorze srebnym</t>
  </si>
  <si>
    <t>Zszywki tapicerskie</t>
  </si>
  <si>
    <t>zszywki o parametrach nie gorszych niż zszywki typu STANLEY  lub równoważne  dostępne o długościach w zakresie 6-14 mm opakowanie 1000szt.</t>
  </si>
  <si>
    <t>Zszywacz tapicerski</t>
  </si>
  <si>
    <t>profesjonalny zszywacz  tapicerski  o parametrach nie gorszych niż zszywacz typu STANLEY PHT 150L LD, posiadający możliwość regulacji wbijania, wyposażony mocny  korpus  o  dużej wytrzymałość</t>
  </si>
  <si>
    <t>Zszywacz archiwizacyjny</t>
  </si>
  <si>
    <t>produkt o dużej wytrzymałości , zszywający minimum 120 kartek papieru. Wyposażony w   ogranicznik głębokości zszywania.</t>
  </si>
  <si>
    <t>Zszywacz biurowy</t>
  </si>
  <si>
    <t xml:space="preserve"> produkt o dużej wytrzymałości  zszywający  min. 20 kartek; pojemność magazynka  nie mniejsza niż 100 zszywek  przeznaczony na zszywki o rozmiarze 24/6  i 26/6</t>
  </si>
  <si>
    <t>zestaw cyrkli</t>
  </si>
  <si>
    <t>profesjonalny zestaw cyrkli w którego skład wchodzi min.  cyrkiel łamany typ 600 (dł 140cm, przekrój 3,5mm, rozwartość ramion 5-200mm), zerownik  uniwersalny ( grafion lub rysik/igła), uchwyt do rapitografu, przedłużacz, zapasowy grafit,śrubokręt. Opakowanie plastikowe</t>
  </si>
  <si>
    <t>zestawy kreslarskie</t>
  </si>
  <si>
    <t>Wykonany z plastiku o odpowiedniej twardości i elastyczności odpornego na  złamania. zestaw składający się  z min.  2 ekierek 16 cm 45/46 stopni, kątomierza 10 cm/180stopni oraz linijki 20 cm. Elementy zestawu muszą posiadać trwała nieścieralną podziałkę i zaokrąglone rogi .</t>
  </si>
  <si>
    <t>VIII) ORGANIZACJA BIURA</t>
  </si>
  <si>
    <t>Dyspenser - pojemnik  na spinacze biurowe z magnesem</t>
  </si>
  <si>
    <t>dozownik okrągły wykonany z plastiku  wypełniony  min.100 spinaczami</t>
  </si>
  <si>
    <t xml:space="preserve">Dyspenser - pojemnik do  tasmy biurowej </t>
  </si>
  <si>
    <t>podajnik  do  taśmy  samoprzylepnej, obciążony, do taśm o szerokości  19-24mm wykonany z plastiku</t>
  </si>
  <si>
    <t xml:space="preserve">Dyspenser - do  taśmy  pakowej </t>
  </si>
  <si>
    <t xml:space="preserve">dozownik okrągły wykonany z metalu, posiada zabezpieczanie ostrza, do  wszystkich  taśm pakowych  o szerokości 50 cm </t>
  </si>
  <si>
    <t>Przybornik na biurko - organizer</t>
  </si>
  <si>
    <t>wykonany z metalowej sitki  powlekanej lakierem , 1 komora na artykuły piśmienne, 1 komora na dr. Akcesoria biurowe, 1 komora na karteczki o wymiarach 205x103x98 +/-1,0cm</t>
  </si>
  <si>
    <t>Teczka do podpisu A-4</t>
  </si>
  <si>
    <t>teczka na dokumenty A -4,w oprawie introligatorskiej w różnych kolorach,zawierająca 10 kart z dwoma otworami ,rozciągliwy grzbiet</t>
  </si>
  <si>
    <t xml:space="preserve"> Tacka na  na dokumenty (klasyczna) - półka</t>
  </si>
  <si>
    <t>przezroczysta; wykonana z trwałego tworzywa sztucznego lekka,niełamliwa posiadająca możliwość łączenia szufladek w pionie oraz kaskadowo w kolorach dostępnych w obrocie towarowym w Polsce</t>
  </si>
  <si>
    <t>IX) ARTYKUŁY DO ZABEZPIECZENIA BIURA/POMIESZCZEŃ</t>
  </si>
  <si>
    <t>Drut do plombowania</t>
  </si>
  <si>
    <t>stalowy drut palowniczy przeznaczony do plomb ołowianych; wymiary odcinka ok. 30 cm; średnica 1,2mm, pakowany po 1kg w wiązce</t>
  </si>
  <si>
    <t>Dwuczęściowy zestaw do plombowania</t>
  </si>
  <si>
    <t>przeznaczony do pomieszczeń,szaf i sejfów itp.; zestaw pompowniczy AR wyposażony w dwie aluminiowe miseczki pompownicze z ruchomym ,wymiennym elementem łączącym - stalową nierdzewną ramką</t>
  </si>
  <si>
    <t>Plastelina specjalna - plombownicza typu  lub równoważna do referentek</t>
  </si>
  <si>
    <t xml:space="preserve">plastelina  o parametrach nie gorszych niż plastelina typu HUSSAR PREMIUM nietoksyczna,niebrudząca,przystosowana do plombowania za pomocą referentek- 3szt.cechuje się dużą wytrzymałością oraz elastycznością.
nie podlega szybkiemu wysychaniu przeznaczona do plombowania referentką
plastelina  o parametrach nie gorszych niż plastelina typu HUSSAR PREMIUM nietoksyczna,niebrudząca,przystosowana do plombowania za pomocą referentek- 3szt.cechuje się dużą wytrzymałością oraz elastycznością.
nie podlega szybkiemu wysychaniu przeznaczona do plombowania referentką
</t>
  </si>
  <si>
    <t>Plomba ołowiana</t>
  </si>
  <si>
    <t>pomba ołowiana z miękkiego ołowiu rafinowanego - rozmiar plomb fi 8- 10  mm,grubość 7 mm,odchylenie +,- 10%,otwór w kształcie X</t>
  </si>
  <si>
    <t>Taśma ostrzegawcza biało-czerwona</t>
  </si>
  <si>
    <t>jednostronna wymiary 70mmx 100mb, gr.30mic</t>
  </si>
  <si>
    <t>Taśma ostrzegawcza samoprzylepna  w kolorze czarno-żółtym</t>
  </si>
  <si>
    <t>skośne pasy naprzemienne o wymiarach: szerokość taśmy 5-7,5cm, długość 30-50m. Ogólnie dostępna taśma ostrzegawcza, mająca zastosowanie do oznaczeń na ścianach, podłogach, elementach maszyn i urządzeń lub ciągów szlaków komunikacyjnych łatwo przylegająca do podłoża</t>
  </si>
  <si>
    <t>zawieszki do kluczy</t>
  </si>
  <si>
    <t>zabezpieczone przeźroczysta folią z okienkiem do wpisania numeru pomieszczenia w różnych kolorach pakowane po 100 sztuk</t>
  </si>
  <si>
    <t>Taśma plombująca do zabezpieczenia</t>
  </si>
  <si>
    <t xml:space="preserve">Taśma zabezpieczająca która chroni paczkę przed niechcianym otwarciem przez osoby trzecie. Taśma doskonale nadają się do zabezpieczenia przesyłek o wartościowej zawartości – jak np. ważnych dokumentów czy biżuterii lub elektroniki. Oprócz tego taśma gwarancyjna może być wykorzystana do drzwi, sejfów czy skrzyń rozładunkowych.
    zostawia trwałe, widoczne ślady wskazujące na próbę otwarcia paczki,
    doskonale przylega także do śliskich i nierównych powierzchni,
    jest idealna do zabezpieczenia zarówno kartonów, jak i kopert,
    może być użyta do zabezpieczenia skrzyń rozładunkowych, sejfów czy drzwi,
    taśma plombująca ma bardzo mocny klej,
    dzięki specjalistycznej konstrukcji niemożliwe jest jej podważenie oraz ponowne przyklejenie.
</t>
  </si>
  <si>
    <t>Żyłka</t>
  </si>
  <si>
    <t>szpula</t>
  </si>
  <si>
    <t>mocna żyłka wędkarska, odporna na warunki atmosferyczne, szerokość 0,8 mm -  mm; dł 100 m</t>
  </si>
  <si>
    <t>X) MATERIAŁY I AKCESORIA DO PREZENTACJI</t>
  </si>
  <si>
    <t>Identyfikator z klipsem i agrafką</t>
  </si>
  <si>
    <t>wykonany z przeźroczystego  sztywnego tworzywa wyposażony w klips i agrafkę, wymiary 60x90, opakowanie zawiera 50 sztuk identyfikatorów</t>
  </si>
  <si>
    <t>Karta samoprzylepna biała do kart zbliżeniowych</t>
  </si>
  <si>
    <t>plastikowa PCV z naklejką; format CR-80 (standardowej karty plastikowej) o gr 0,25 mm  opakowania pakowane po 100 sztuk</t>
  </si>
  <si>
    <t>tablica korkowa 90 x 60</t>
  </si>
  <si>
    <t xml:space="preserve"> w ramie  drewnianej przystosowana do zawieszenia w pionie lub w poziomie; elementy mocujące w komplecie</t>
  </si>
  <si>
    <t>tabliczka przdrzwiowa</t>
  </si>
  <si>
    <t>wykonana z  tworzywa  w rozmiarze min 149x105,5 mm   obudowa  w kolorze srebrny  przeznaczona do przykręcenia lub  przyklejana  na ścianę umożliwiająca łatwą wymianę kartonowych zadrukowanych wkładów</t>
  </si>
  <si>
    <t>XI) MATERIAŁY STEMPLARSKIE</t>
  </si>
  <si>
    <t>Datownik typu MINI S 120  lub równoważny</t>
  </si>
  <si>
    <t>samotuszujący, wysokość daty 4 mm, w eleganckiej obudowie z plastiku; dostępny z datą w wersji cyfrowej (np. 15.05.2013),  literowej (15 maj 2013) i ISO; wielkość odbicia 5x25 mm; w kolorach odbicia: czarnym, czerwonym, niebieskim, zielonym, fioletowym oraz w wersji suchej  - bez tuszu</t>
  </si>
  <si>
    <t>Datownik typu  S 220 lub równoważny</t>
  </si>
  <si>
    <t xml:space="preserve">samotuszujący, wysokość daty 4 mm, w eleganckiej obudowie z plastiku, dostępny z datą w wersji cyfrowej (np. 15.05.2013) lub literowej (15 maj 2013); w kolorach odbicia: czarnym, czerwonym, niebieskim, zielonym, fioletowym oraz w wersji suchej  - bez tuszu </t>
  </si>
  <si>
    <t>Datownik  mini Dater s 160</t>
  </si>
  <si>
    <t xml:space="preserve">Lekki, poręczny datownik samotuszujący serii Mini. Wykonany został z trwałego, mocnego tworzywa ABS o wysokiej jakości. Jego charakterystyczna mała i lekka obudowa zapewnia wysoki komfort użytkowania. Datownik S160 charakteryzuje poręczna forma i lekka obudowa. Datownik dostępny jest z datą w wersji ISO (2022-01-01) polskiej (01.STY.2022) i cyfrowej (01-01-2020). Wysokość daty: 4 mm. Wielkość płytki tekstowej  25 x 5 mm ( jedna linia ).
</t>
  </si>
  <si>
    <t xml:space="preserve">Datownik szkieletowy </t>
  </si>
  <si>
    <t xml:space="preserve">Z odbiciem daty w formacie RRRR-MM-DD. Wielkość odbicia daty: 4mm. Rozmiar odbicia: 56x33 mm. Kolor obudowy: czarny. Kolor odbicia: czarny
</t>
  </si>
  <si>
    <t>Poduszka do stempli</t>
  </si>
  <si>
    <t>poduszka do stempli roz.70 x 110 nasączona,a także w wersji nienasączonej,posiada metalową obudowę ,która zapewnia dłuższą świeżość,praktyczne zamknięcie chroni przed wysychaniem,dostępna w czterech kolorach.</t>
  </si>
  <si>
    <t>Poduszka do stempli  duża</t>
  </si>
  <si>
    <t>poduszka do stempli roz.190 x 110mm nasączona niebieskim tuszem,posiadająca  metalową obudowę ,która zapewnia dłuższą świeżość,praktyczne zamknięcie chroni przed wysychaniem,dostępna w czterech kolorach.</t>
  </si>
  <si>
    <t>Tusz do stempli</t>
  </si>
  <si>
    <t>o poj. co najmniej 30 ml, przeznaczony do stempli gumowych i polimerowych; dostępny w kolorach: czarny,niebieski, czerwony, zielony i fioletowy; wyposażony w dozownik - końcówkę ułatwiającą nasączenie poduszek do stempli; charakteryzujący się intensywnym, nieblaknącym kolorem</t>
  </si>
  <si>
    <t>Tusz do stempli COLOP lub równoważny</t>
  </si>
  <si>
    <t>poj. 25 ml, przeznaczony do stempli metalowych; dostępny w kolorach: czarny,niebieski i czerwony wyposażony w dozownik - końcówkę ułatwiającą nasączenie poduszek do stempli</t>
  </si>
  <si>
    <t>Stojak na pieczatki- pojedyńczy</t>
  </si>
  <si>
    <t>wieszak na pieczątki z uchwytem ,podstawa i trzpień stojaka wykonane z metalu pokryte plastikiem ,talerze plastikowe na 8 pieczątek</t>
  </si>
  <si>
    <t>Podstawa plastikowa gryf do pieczatek 45x20 mm</t>
  </si>
  <si>
    <t>podstawa wykonana z plastiku  z oznaczeniem prawidlowego ułożenia pieczątki przeznaczona do montazu płytki tekstowej</t>
  </si>
  <si>
    <t>Podstawa plastikowa gryf do pieczatek 37x15 mm</t>
  </si>
  <si>
    <t>podstawa wykonana z plastiku z oznaczeniem prawidlowego ułożenia pieczątki przeznaczona do montazu płytki tekstowej</t>
  </si>
  <si>
    <t>Podstawa plastikowa gryf do pieczatek 45 x 10 mm</t>
  </si>
  <si>
    <t>Podstawa plastikowa gryf do pieczatek 37x10 mm</t>
  </si>
  <si>
    <t>Podstawa plastikowa gryf do pieczatek 60 x 25 mm</t>
  </si>
  <si>
    <t>Podstawa plastikowa gryf do pieczatek 55x20 mm</t>
  </si>
  <si>
    <t>Podstawa plastikowa gryf do pieczatek 60 x 32 mm</t>
  </si>
  <si>
    <t>Podstawa plastikowa gryf do pieczatek 60 x 10 mm</t>
  </si>
  <si>
    <t>Podstawa plastikowa  gryf kdo pieczatek 55x25 mm</t>
  </si>
  <si>
    <t>Podstawa plastikowa gryf do pieczatek 63x63 mm</t>
  </si>
  <si>
    <t>Podstawa plastikowa gryf do pieczatek 45x15 mm</t>
  </si>
  <si>
    <t>Podstawa plastikowa gryf do pieczątek 85x45 mm</t>
  </si>
  <si>
    <t>Gryf drewniany do pieczątek 80x15mm</t>
  </si>
  <si>
    <t>pieczątka wykonana z drewna z oznaczeniem właściwego ułożenia pieczątki przeznaczone do montażu płytki tekstowej</t>
  </si>
  <si>
    <t>Gryf drewniany do pieczątek 60 x 10mm</t>
  </si>
  <si>
    <t>Gryf drewniany do pieczątek 100x25mm</t>
  </si>
  <si>
    <t>Gryf drewniany do pieczątek 50x30mm</t>
  </si>
  <si>
    <t>Gryf drewniany do pieczątek 60x20mm</t>
  </si>
  <si>
    <t>Gryf drewniany do pieczątek 100x50mm</t>
  </si>
  <si>
    <t>Gryf drewniany do pieczątek 80x40mm</t>
  </si>
  <si>
    <t>Podstawa plastikowa okrągła do pieczątek R-25</t>
  </si>
  <si>
    <t>podstawa wykonana z plastiku z oznaczeniem prawidlowego ułożenia pieczątki przeznaczona do montażu płytki tekstowej</t>
  </si>
  <si>
    <t>Podstawa plastikowa okrągła do pieczątek R-32</t>
  </si>
  <si>
    <t>Podstawa plastikowa okrągła do pieczątek R-38</t>
  </si>
  <si>
    <t>Podstawa plastikowa trójkatna do pieczątek 55x55x55</t>
  </si>
  <si>
    <t>podstawa wykonana z plastiku  z oznaczeniem prawidlowego ułożenia pieczątki przeznaczona do montażu płytki tekstowej</t>
  </si>
  <si>
    <t>Automat z natuszowanymi Poduszkami C-20</t>
  </si>
  <si>
    <t xml:space="preserve"> Automat wykonany z wytrzymałego tworzywa z  napełnioną tuszem  poduszką samotuszująca</t>
  </si>
  <si>
    <t>Automat z natuszowanymi Poduszkami C-30</t>
  </si>
  <si>
    <t xml:space="preserve"> Automat wykonany z wytrzymałego tworzywa  z  napełnioną tuszem poduszką samotuszująca</t>
  </si>
  <si>
    <t>Automat z natuszowanymi Poduszkami C-40</t>
  </si>
  <si>
    <t xml:space="preserve"> Automat wykonany z wytrzymałego tworzywa z napełnioną tuszem  poduszką samotuszująca</t>
  </si>
  <si>
    <t>Automat z natuszowanymi Poduszkami C-60</t>
  </si>
  <si>
    <t xml:space="preserve">szt </t>
  </si>
  <si>
    <t>Poduszki tuszujace zastepcze E30</t>
  </si>
  <si>
    <t xml:space="preserve"> poduszka zastępcza do pieczątek nasączona specjalnym tuszem stosowana do pieczątek  </t>
  </si>
  <si>
    <t>Poduszki tuszujace zastepcze E40</t>
  </si>
  <si>
    <t>Guma bezzapachowa do pieczatek</t>
  </si>
  <si>
    <t>ekologiczna bazzapachowa guma  w opakowaniu 50 sztuk</t>
  </si>
  <si>
    <t>Tuszownica wymienna do numeratora RAINER</t>
  </si>
  <si>
    <t>przeznaczona  do modeli B6I B6K</t>
  </si>
  <si>
    <t>I) ARTYKUŁY DO PISANIA</t>
  </si>
  <si>
    <t>II) PAPIER ARTYKUŁY PAPIERNICZE</t>
  </si>
  <si>
    <t>III) ETYKIETY I AKCESORIA WYSYŁKOWE OPAKOWANIA</t>
  </si>
  <si>
    <t>IV) MATERIAŁY EKSPLOATACYJNE</t>
  </si>
  <si>
    <t>IX) ARTYKUŁY DO ZABEZPIECZENIA BIURA/ POMIESZCZEŃ</t>
  </si>
  <si>
    <t>OGÓŁEM:</t>
  </si>
  <si>
    <t>625 000 próg unijny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</si>
</sst>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15]General"/>
    <numFmt numFmtId="165" formatCode="#,##0.00&quot; zł&quot;"/>
    <numFmt numFmtId="166" formatCode="[$-415]#,##0"/>
    <numFmt numFmtId="167" formatCode="0\ ;[Red]\-0\ "/>
    <numFmt numFmtId="168" formatCode="0_ ;[Red]\-0\ "/>
  </numFmts>
  <fonts count="16">
    <font>
      <sz val="11"/>
      <color rgb="FF000000"/>
      <name val="Calibri"/>
      <family val="2"/>
      <charset val="238"/>
    </font>
    <font>
      <sz val="10"/>
      <color rgb="FF000000"/>
      <name val="Arial CE"/>
      <charset val="238"/>
    </font>
    <font>
      <sz val="14"/>
      <name val="DejaVu Sans"/>
      <family val="2"/>
      <charset val="238"/>
    </font>
    <font>
      <sz val="9"/>
      <name val="Arial"/>
      <family val="2"/>
      <charset val="1"/>
    </font>
    <font>
      <sz val="14"/>
      <name val="Calibri"/>
      <family val="2"/>
      <charset val="238"/>
    </font>
    <font>
      <b/>
      <sz val="9"/>
      <name val="Arial"/>
      <family val="2"/>
      <charset val="1"/>
    </font>
    <font>
      <sz val="11"/>
      <color rgb="FF006100"/>
      <name val="Czcionka tekstu podstawowego"/>
      <charset val="238"/>
    </font>
    <font>
      <u/>
      <sz val="9"/>
      <color rgb="FF000000"/>
      <name val="Arial"/>
      <family val="2"/>
      <charset val="1"/>
    </font>
    <font>
      <sz val="9"/>
      <color rgb="FF000000"/>
      <name val="Arial"/>
      <family val="2"/>
      <charset val="1"/>
    </font>
    <font>
      <b/>
      <sz val="14"/>
      <name val="DejaVu Sans"/>
      <family val="2"/>
      <charset val="238"/>
    </font>
    <font>
      <sz val="9"/>
      <color rgb="FFFF0000"/>
      <name val="Arial"/>
      <family val="2"/>
      <charset val="1"/>
    </font>
    <font>
      <sz val="14"/>
      <color rgb="FFFF0000"/>
      <name val="DejaVu Sans"/>
      <family val="2"/>
      <charset val="238"/>
    </font>
    <font>
      <sz val="14"/>
      <color rgb="FFFF0000"/>
      <name val="Calibri"/>
      <family val="2"/>
      <charset val="238"/>
    </font>
    <font>
      <sz val="9"/>
      <name val="Arial Unicode MS"/>
      <family val="2"/>
      <charset val="238"/>
    </font>
    <font>
      <sz val="14"/>
      <name val="Arial"/>
      <family val="2"/>
      <charset val="238"/>
    </font>
    <font>
      <sz val="11"/>
      <color rgb="FF000000"/>
      <name val="Calibri"/>
      <family val="2"/>
      <charset val="238"/>
    </font>
  </fonts>
  <fills count="4">
    <fill>
      <patternFill patternType="none"/>
    </fill>
    <fill>
      <patternFill patternType="gray125"/>
    </fill>
    <fill>
      <patternFill patternType="solid">
        <fgColor rgb="FFC6EFCE"/>
        <bgColor rgb="FFDBDBDB"/>
      </patternFill>
    </fill>
    <fill>
      <patternFill patternType="solid">
        <fgColor rgb="FFFFFFFF"/>
        <bgColor rgb="FFFBE5D6"/>
      </patternFill>
    </fill>
  </fills>
  <borders count="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164" fontId="15" fillId="0" borderId="0" applyBorder="0" applyProtection="0"/>
    <xf numFmtId="164" fontId="1" fillId="0" borderId="0" applyBorder="0" applyProtection="0"/>
    <xf numFmtId="164" fontId="6" fillId="2" borderId="0" applyBorder="0" applyProtection="0"/>
  </cellStyleXfs>
  <cellXfs count="110">
    <xf numFmtId="0" fontId="0" fillId="0" borderId="0" xfId="0"/>
    <xf numFmtId="164" fontId="2" fillId="3" borderId="0" xfId="2" applyFont="1" applyFill="1" applyBorder="1" applyAlignment="1" applyProtection="1"/>
    <xf numFmtId="164" fontId="2" fillId="3" borderId="0" xfId="2" applyFont="1" applyFill="1" applyBorder="1" applyAlignment="1" applyProtection="1">
      <alignment horizontal="center"/>
    </xf>
    <xf numFmtId="164" fontId="2" fillId="3" borderId="0" xfId="2" applyFont="1" applyFill="1" applyBorder="1" applyAlignment="1" applyProtection="1">
      <alignment horizontal="right"/>
    </xf>
    <xf numFmtId="165" fontId="2" fillId="3" borderId="0" xfId="2" applyNumberFormat="1" applyFont="1" applyFill="1" applyBorder="1" applyAlignment="1" applyProtection="1">
      <alignment horizontal="right"/>
    </xf>
    <xf numFmtId="164" fontId="3" fillId="3" borderId="0" xfId="2" applyFont="1" applyFill="1" applyBorder="1" applyAlignment="1" applyProtection="1">
      <alignment vertical="top"/>
    </xf>
    <xf numFmtId="0" fontId="4" fillId="3" borderId="0" xfId="0" applyFont="1" applyFill="1" applyAlignment="1" applyProtection="1"/>
    <xf numFmtId="165" fontId="2" fillId="3" borderId="0" xfId="2" applyNumberFormat="1" applyFont="1" applyFill="1" applyBorder="1" applyAlignment="1" applyProtection="1"/>
    <xf numFmtId="164" fontId="3" fillId="3" borderId="0" xfId="2" applyFont="1" applyFill="1" applyBorder="1" applyAlignment="1" applyProtection="1"/>
    <xf numFmtId="164" fontId="5" fillId="3" borderId="0" xfId="2" applyFont="1" applyFill="1" applyBorder="1" applyAlignment="1" applyProtection="1"/>
    <xf numFmtId="164" fontId="5" fillId="3" borderId="0" xfId="1" applyFont="1" applyFill="1" applyBorder="1" applyAlignment="1" applyProtection="1">
      <alignment horizontal="center" vertical="center" wrapText="1"/>
    </xf>
    <xf numFmtId="164" fontId="5" fillId="3" borderId="2" xfId="2" applyFont="1" applyFill="1" applyBorder="1" applyAlignment="1" applyProtection="1">
      <alignment horizontal="center" vertical="center"/>
    </xf>
    <xf numFmtId="164" fontId="5" fillId="3" borderId="2" xfId="2" applyFont="1" applyFill="1" applyBorder="1" applyAlignment="1" applyProtection="1">
      <alignment horizontal="center" vertical="center" wrapText="1"/>
    </xf>
    <xf numFmtId="164" fontId="5" fillId="3" borderId="0" xfId="2" applyFont="1" applyFill="1" applyBorder="1" applyAlignment="1" applyProtection="1">
      <alignment horizontal="center" vertical="center" wrapText="1"/>
    </xf>
    <xf numFmtId="164" fontId="2" fillId="3" borderId="0" xfId="2" applyFont="1" applyFill="1" applyBorder="1" applyAlignment="1" applyProtection="1">
      <alignment horizontal="center" vertical="center"/>
    </xf>
    <xf numFmtId="164" fontId="5" fillId="3" borderId="0" xfId="2" applyFont="1" applyFill="1" applyBorder="1" applyAlignment="1" applyProtection="1">
      <alignment horizontal="center"/>
    </xf>
    <xf numFmtId="164" fontId="3" fillId="3" borderId="2" xfId="2" applyFont="1" applyFill="1" applyBorder="1" applyAlignment="1" applyProtection="1">
      <alignment horizontal="center" vertical="center"/>
    </xf>
    <xf numFmtId="164" fontId="3" fillId="3" borderId="2" xfId="2" applyFont="1" applyFill="1" applyBorder="1" applyAlignment="1" applyProtection="1">
      <alignment vertical="center" wrapText="1"/>
    </xf>
    <xf numFmtId="164" fontId="3" fillId="3" borderId="2" xfId="2" applyFont="1" applyFill="1" applyBorder="1" applyAlignment="1" applyProtection="1">
      <alignment horizontal="center" vertical="center" wrapText="1"/>
    </xf>
    <xf numFmtId="165" fontId="3" fillId="3" borderId="2" xfId="2" applyNumberFormat="1" applyFont="1" applyFill="1" applyBorder="1" applyAlignment="1" applyProtection="1">
      <alignment horizontal="right" vertical="center" wrapText="1"/>
    </xf>
    <xf numFmtId="165" fontId="3" fillId="3" borderId="2" xfId="2" applyNumberFormat="1" applyFont="1" applyFill="1" applyBorder="1" applyAlignment="1" applyProtection="1">
      <alignment horizontal="right" vertical="center"/>
    </xf>
    <xf numFmtId="164" fontId="3" fillId="3" borderId="2" xfId="2" applyFont="1" applyFill="1" applyBorder="1" applyAlignment="1" applyProtection="1">
      <alignment vertical="top" wrapText="1"/>
    </xf>
    <xf numFmtId="164" fontId="5" fillId="3" borderId="0" xfId="2" applyFont="1" applyFill="1" applyBorder="1" applyAlignment="1" applyProtection="1">
      <alignment horizontal="center" vertical="center"/>
    </xf>
    <xf numFmtId="164" fontId="3" fillId="3" borderId="2" xfId="3" applyFont="1" applyFill="1" applyBorder="1" applyAlignment="1" applyProtection="1">
      <alignment horizontal="left" vertical="center" wrapText="1"/>
    </xf>
    <xf numFmtId="166" fontId="3" fillId="3" borderId="2" xfId="2" applyNumberFormat="1" applyFont="1" applyFill="1" applyBorder="1" applyAlignment="1" applyProtection="1">
      <alignment horizontal="center" vertical="center" wrapText="1"/>
    </xf>
    <xf numFmtId="164" fontId="3" fillId="3" borderId="2" xfId="2" applyFont="1" applyFill="1" applyBorder="1" applyAlignment="1" applyProtection="1">
      <alignment horizontal="justify" vertical="center"/>
    </xf>
    <xf numFmtId="164" fontId="3" fillId="3" borderId="0" xfId="2" applyFont="1" applyFill="1" applyBorder="1" applyAlignment="1" applyProtection="1">
      <alignment horizontal="justify" vertical="center"/>
    </xf>
    <xf numFmtId="164" fontId="3" fillId="3" borderId="2" xfId="2" applyFont="1" applyFill="1" applyBorder="1" applyAlignment="1" applyProtection="1">
      <alignment horizontal="left" vertical="center" wrapText="1"/>
    </xf>
    <xf numFmtId="164" fontId="3" fillId="3" borderId="0" xfId="2" applyFont="1" applyFill="1" applyBorder="1" applyAlignment="1" applyProtection="1">
      <alignment horizontal="left" vertical="center" wrapText="1"/>
    </xf>
    <xf numFmtId="164" fontId="3" fillId="3" borderId="2" xfId="2" applyFont="1" applyFill="1" applyBorder="1" applyAlignment="1" applyProtection="1"/>
    <xf numFmtId="164" fontId="3" fillId="3" borderId="2" xfId="2" applyFont="1" applyFill="1" applyBorder="1" applyAlignment="1" applyProtection="1">
      <alignment vertical="center"/>
    </xf>
    <xf numFmtId="164" fontId="3" fillId="3" borderId="0" xfId="2" applyFont="1" applyFill="1" applyBorder="1" applyAlignment="1" applyProtection="1">
      <alignment vertical="center"/>
    </xf>
    <xf numFmtId="164" fontId="3" fillId="3" borderId="0" xfId="2" applyFont="1" applyFill="1" applyBorder="1" applyAlignment="1" applyProtection="1">
      <alignment horizontal="center" vertical="center" wrapText="1"/>
    </xf>
    <xf numFmtId="167" fontId="3" fillId="3" borderId="2" xfId="2" applyNumberFormat="1" applyFont="1" applyFill="1" applyBorder="1" applyAlignment="1" applyProtection="1">
      <alignment horizontal="center" vertical="center" wrapText="1"/>
    </xf>
    <xf numFmtId="164" fontId="2" fillId="3" borderId="0" xfId="2" applyFont="1" applyFill="1" applyBorder="1" applyAlignment="1" applyProtection="1">
      <alignment vertical="center"/>
    </xf>
    <xf numFmtId="164" fontId="3" fillId="3" borderId="2" xfId="2" applyFont="1" applyFill="1" applyBorder="1" applyAlignment="1" applyProtection="1">
      <alignment horizontal="left" vertical="top" wrapText="1"/>
    </xf>
    <xf numFmtId="164" fontId="3" fillId="3" borderId="0" xfId="2" applyFont="1" applyFill="1" applyBorder="1" applyAlignment="1" applyProtection="1">
      <alignment horizontal="left" vertical="top" wrapText="1"/>
    </xf>
    <xf numFmtId="165" fontId="5" fillId="3" borderId="2" xfId="2" applyNumberFormat="1" applyFont="1" applyFill="1" applyBorder="1" applyAlignment="1" applyProtection="1">
      <alignment horizontal="right" vertical="center"/>
    </xf>
    <xf numFmtId="164" fontId="5" fillId="3" borderId="2" xfId="2" applyFont="1" applyFill="1" applyBorder="1" applyAlignment="1" applyProtection="1">
      <alignment vertical="center" wrapText="1"/>
    </xf>
    <xf numFmtId="164" fontId="5" fillId="3" borderId="2" xfId="2" applyFont="1" applyFill="1" applyBorder="1" applyAlignment="1" applyProtection="1">
      <alignment horizontal="left" vertical="top" wrapText="1"/>
    </xf>
    <xf numFmtId="164" fontId="5" fillId="3" borderId="0" xfId="2" applyFont="1" applyFill="1" applyBorder="1" applyAlignment="1" applyProtection="1">
      <alignment horizontal="left" vertical="top" wrapText="1"/>
    </xf>
    <xf numFmtId="164" fontId="5" fillId="3" borderId="2" xfId="2" applyFont="1" applyFill="1" applyBorder="1" applyAlignment="1" applyProtection="1">
      <alignment vertical="center"/>
    </xf>
    <xf numFmtId="164" fontId="5" fillId="3" borderId="1" xfId="2" applyFont="1" applyFill="1" applyBorder="1" applyAlignment="1" applyProtection="1">
      <alignment vertical="center"/>
    </xf>
    <xf numFmtId="164" fontId="9" fillId="3" borderId="0" xfId="2" applyFont="1" applyFill="1" applyBorder="1" applyAlignment="1" applyProtection="1"/>
    <xf numFmtId="164" fontId="5" fillId="3" borderId="0" xfId="2" applyFont="1" applyFill="1" applyBorder="1" applyAlignment="1" applyProtection="1">
      <alignment vertical="center"/>
    </xf>
    <xf numFmtId="164" fontId="3" fillId="3" borderId="2" xfId="3" applyFont="1" applyFill="1" applyBorder="1" applyAlignment="1" applyProtection="1">
      <alignment vertical="center" wrapText="1"/>
    </xf>
    <xf numFmtId="164" fontId="3" fillId="3" borderId="2" xfId="3" applyFont="1" applyFill="1" applyBorder="1" applyAlignment="1" applyProtection="1">
      <alignment horizontal="center" vertical="center" wrapText="1"/>
    </xf>
    <xf numFmtId="166" fontId="3" fillId="3" borderId="2" xfId="3" applyNumberFormat="1" applyFont="1" applyFill="1" applyBorder="1" applyAlignment="1" applyProtection="1">
      <alignment horizontal="center" vertical="center" wrapText="1"/>
    </xf>
    <xf numFmtId="164" fontId="3" fillId="3" borderId="0" xfId="2" applyFont="1" applyFill="1" applyBorder="1" applyAlignment="1" applyProtection="1">
      <alignment vertical="center" wrapText="1"/>
    </xf>
    <xf numFmtId="164" fontId="3" fillId="3" borderId="3" xfId="2" applyFont="1" applyFill="1" applyBorder="1" applyAlignment="1" applyProtection="1">
      <alignment horizontal="center" vertical="center"/>
    </xf>
    <xf numFmtId="164" fontId="3" fillId="3" borderId="3" xfId="3" applyFont="1" applyFill="1" applyBorder="1" applyAlignment="1" applyProtection="1">
      <alignment horizontal="left" vertical="center" wrapText="1"/>
    </xf>
    <xf numFmtId="164" fontId="3" fillId="3" borderId="3" xfId="2" applyFont="1" applyFill="1" applyBorder="1" applyAlignment="1" applyProtection="1">
      <alignment horizontal="center" vertical="center" wrapText="1"/>
    </xf>
    <xf numFmtId="166" fontId="3" fillId="3" borderId="3" xfId="2" applyNumberFormat="1" applyFont="1" applyFill="1" applyBorder="1" applyAlignment="1" applyProtection="1">
      <alignment horizontal="center" vertical="center" wrapText="1"/>
    </xf>
    <xf numFmtId="165" fontId="3" fillId="3" borderId="3" xfId="2" applyNumberFormat="1" applyFont="1" applyFill="1" applyBorder="1" applyAlignment="1" applyProtection="1">
      <alignment horizontal="right" vertical="center" wrapText="1"/>
    </xf>
    <xf numFmtId="164" fontId="3" fillId="3" borderId="3" xfId="2" applyFont="1" applyFill="1" applyBorder="1" applyAlignment="1" applyProtection="1">
      <alignment vertical="center" wrapText="1"/>
    </xf>
    <xf numFmtId="0" fontId="4" fillId="3" borderId="0" xfId="0" applyFont="1" applyFill="1" applyBorder="1" applyAlignment="1" applyProtection="1"/>
    <xf numFmtId="164" fontId="2" fillId="3" borderId="0" xfId="2" applyFont="1" applyFill="1" applyBorder="1" applyAlignment="1" applyProtection="1">
      <alignment wrapText="1"/>
    </xf>
    <xf numFmtId="164" fontId="5" fillId="3" borderId="4" xfId="2" applyFont="1" applyFill="1" applyBorder="1" applyAlignment="1" applyProtection="1">
      <alignment horizontal="center" vertical="center" wrapText="1"/>
    </xf>
    <xf numFmtId="164" fontId="10" fillId="3" borderId="0" xfId="2" applyFont="1" applyFill="1" applyBorder="1" applyAlignment="1" applyProtection="1">
      <alignment vertical="center"/>
    </xf>
    <xf numFmtId="164" fontId="11" fillId="3" borderId="0" xfId="2" applyFont="1" applyFill="1" applyBorder="1" applyAlignment="1" applyProtection="1">
      <alignment vertical="center"/>
    </xf>
    <xf numFmtId="164" fontId="10" fillId="3" borderId="0" xfId="2" applyFont="1" applyFill="1" applyBorder="1" applyAlignment="1" applyProtection="1">
      <alignment horizontal="center" vertical="center" wrapText="1"/>
    </xf>
    <xf numFmtId="164" fontId="11" fillId="3" borderId="0" xfId="2" applyFont="1" applyFill="1" applyBorder="1" applyAlignment="1" applyProtection="1"/>
    <xf numFmtId="0" fontId="12" fillId="3" borderId="0" xfId="0" applyFont="1" applyFill="1" applyAlignment="1" applyProtection="1"/>
    <xf numFmtId="164" fontId="5" fillId="3" borderId="2" xfId="2" applyFont="1" applyFill="1" applyBorder="1" applyAlignment="1" applyProtection="1"/>
    <xf numFmtId="0" fontId="3" fillId="3" borderId="2" xfId="0" applyFont="1" applyFill="1" applyBorder="1" applyAlignment="1" applyProtection="1">
      <alignment vertical="center" wrapText="1"/>
    </xf>
    <xf numFmtId="164" fontId="3" fillId="3" borderId="4" xfId="2" applyFont="1" applyFill="1" applyBorder="1" applyAlignment="1" applyProtection="1">
      <alignment horizontal="center" vertical="center" wrapText="1"/>
    </xf>
    <xf numFmtId="164" fontId="3" fillId="3" borderId="5" xfId="2" applyFont="1" applyFill="1" applyBorder="1" applyAlignment="1" applyProtection="1">
      <alignment horizontal="center" vertical="center" wrapText="1"/>
    </xf>
    <xf numFmtId="164" fontId="2" fillId="3" borderId="5" xfId="2" applyFont="1" applyFill="1" applyBorder="1" applyAlignment="1" applyProtection="1"/>
    <xf numFmtId="0" fontId="4" fillId="3" borderId="5" xfId="0" applyFont="1" applyFill="1" applyBorder="1" applyAlignment="1" applyProtection="1"/>
    <xf numFmtId="164" fontId="3" fillId="3" borderId="2" xfId="2" applyFont="1" applyFill="1" applyBorder="1" applyAlignment="1" applyProtection="1">
      <alignment wrapText="1"/>
    </xf>
    <xf numFmtId="164" fontId="2" fillId="3" borderId="0" xfId="2" applyFont="1" applyFill="1" applyBorder="1" applyAlignment="1" applyProtection="1">
      <alignment vertical="top"/>
    </xf>
    <xf numFmtId="164" fontId="5" fillId="3" borderId="4" xfId="2" applyFont="1" applyFill="1" applyBorder="1" applyAlignment="1" applyProtection="1">
      <alignment vertical="center"/>
    </xf>
    <xf numFmtId="164" fontId="9" fillId="3" borderId="0" xfId="2" applyFont="1" applyFill="1" applyBorder="1" applyAlignment="1" applyProtection="1">
      <alignment vertical="top"/>
    </xf>
    <xf numFmtId="164" fontId="3" fillId="3" borderId="2" xfId="2" applyFont="1" applyFill="1" applyBorder="1" applyAlignment="1" applyProtection="1">
      <alignment horizontal="center"/>
    </xf>
    <xf numFmtId="164" fontId="3" fillId="3" borderId="2" xfId="2" applyFont="1" applyFill="1" applyBorder="1" applyAlignment="1" applyProtection="1">
      <alignment horizontal="right"/>
    </xf>
    <xf numFmtId="165" fontId="3" fillId="3" borderId="2" xfId="2" applyNumberFormat="1" applyFont="1" applyFill="1" applyBorder="1" applyAlignment="1" applyProtection="1">
      <alignment horizontal="right"/>
    </xf>
    <xf numFmtId="165" fontId="5" fillId="3" borderId="2" xfId="2" applyNumberFormat="1" applyFont="1" applyFill="1" applyBorder="1" applyAlignment="1" applyProtection="1">
      <alignment horizontal="right"/>
    </xf>
    <xf numFmtId="164" fontId="5" fillId="3" borderId="2" xfId="2" applyFont="1" applyFill="1" applyBorder="1" applyAlignment="1" applyProtection="1">
      <alignment vertical="top" wrapText="1"/>
    </xf>
    <xf numFmtId="164" fontId="5" fillId="3" borderId="4" xfId="2" applyFont="1" applyFill="1" applyBorder="1" applyAlignment="1" applyProtection="1"/>
    <xf numFmtId="0" fontId="3" fillId="3" borderId="6" xfId="0" applyFont="1" applyFill="1" applyBorder="1" applyAlignment="1" applyProtection="1">
      <alignment horizontal="center" vertical="center"/>
    </xf>
    <xf numFmtId="0" fontId="3" fillId="3" borderId="2" xfId="0" applyFont="1" applyFill="1" applyBorder="1" applyAlignment="1" applyProtection="1">
      <alignment horizontal="left" vertical="center" wrapText="1"/>
    </xf>
    <xf numFmtId="0" fontId="3" fillId="3" borderId="2" xfId="0" applyFont="1" applyFill="1" applyBorder="1" applyAlignment="1" applyProtection="1">
      <alignment horizontal="center" vertical="center" wrapText="1"/>
    </xf>
    <xf numFmtId="168" fontId="3" fillId="3" borderId="2" xfId="0" applyNumberFormat="1" applyFont="1" applyFill="1" applyBorder="1" applyAlignment="1" applyProtection="1">
      <alignment horizontal="center" vertical="center" wrapText="1"/>
    </xf>
    <xf numFmtId="165" fontId="3" fillId="3" borderId="6" xfId="0" applyNumberFormat="1" applyFont="1" applyFill="1" applyBorder="1" applyAlignment="1" applyProtection="1">
      <alignment horizontal="right" vertical="center" wrapText="1"/>
    </xf>
    <xf numFmtId="0" fontId="3" fillId="3" borderId="2" xfId="0" applyFont="1" applyFill="1" applyBorder="1" applyAlignment="1" applyProtection="1">
      <alignment vertical="center"/>
    </xf>
    <xf numFmtId="0" fontId="3" fillId="3" borderId="0" xfId="0" applyFont="1" applyFill="1" applyBorder="1" applyAlignment="1" applyProtection="1">
      <alignment horizontal="left"/>
    </xf>
    <xf numFmtId="0" fontId="14" fillId="3" borderId="0" xfId="0" applyFont="1" applyFill="1" applyAlignment="1" applyProtection="1"/>
    <xf numFmtId="164" fontId="5" fillId="3" borderId="2" xfId="2" applyFont="1" applyFill="1" applyBorder="1" applyAlignment="1" applyProtection="1">
      <alignment vertical="top"/>
    </xf>
    <xf numFmtId="164" fontId="3" fillId="3" borderId="0" xfId="2" applyFont="1" applyFill="1" applyBorder="1" applyAlignment="1" applyProtection="1">
      <alignment horizontal="right"/>
    </xf>
    <xf numFmtId="165" fontId="5" fillId="3" borderId="0" xfId="2" applyNumberFormat="1" applyFont="1" applyFill="1" applyBorder="1" applyAlignment="1" applyProtection="1"/>
    <xf numFmtId="165" fontId="5" fillId="3" borderId="0" xfId="2" applyNumberFormat="1" applyFont="1" applyFill="1" applyBorder="1" applyAlignment="1" applyProtection="1">
      <alignment vertical="center"/>
    </xf>
    <xf numFmtId="165" fontId="5" fillId="3" borderId="0" xfId="2" applyNumberFormat="1" applyFont="1" applyFill="1" applyBorder="1" applyAlignment="1" applyProtection="1">
      <alignment horizontal="right" vertical="center"/>
    </xf>
    <xf numFmtId="165" fontId="5" fillId="3" borderId="0" xfId="2" applyNumberFormat="1" applyFont="1" applyFill="1" applyBorder="1" applyAlignment="1" applyProtection="1">
      <alignment horizontal="right"/>
    </xf>
    <xf numFmtId="164" fontId="5" fillId="3" borderId="7" xfId="2" applyFont="1" applyFill="1" applyBorder="1" applyAlignment="1" applyProtection="1">
      <alignment vertical="center"/>
    </xf>
    <xf numFmtId="164" fontId="5" fillId="3" borderId="4" xfId="2" applyFont="1" applyFill="1" applyBorder="1" applyAlignment="1" applyProtection="1">
      <alignment horizontal="center" vertical="center"/>
    </xf>
    <xf numFmtId="164" fontId="5" fillId="3" borderId="4" xfId="2" applyFont="1" applyFill="1" applyBorder="1" applyAlignment="1" applyProtection="1">
      <alignment horizontal="right" vertical="center"/>
    </xf>
    <xf numFmtId="165" fontId="5" fillId="3" borderId="4" xfId="2" applyNumberFormat="1" applyFont="1" applyFill="1" applyBorder="1" applyAlignment="1" applyProtection="1">
      <alignment horizontal="right" vertical="center"/>
    </xf>
    <xf numFmtId="165" fontId="5" fillId="3" borderId="8" xfId="2" applyNumberFormat="1" applyFont="1" applyFill="1" applyBorder="1" applyAlignment="1" applyProtection="1">
      <alignment horizontal="right" vertical="center"/>
    </xf>
    <xf numFmtId="164" fontId="3" fillId="3" borderId="0" xfId="2" applyFont="1" applyFill="1" applyBorder="1" applyAlignment="1" applyProtection="1">
      <alignment horizontal="center"/>
    </xf>
    <xf numFmtId="165" fontId="3" fillId="3" borderId="0" xfId="2" applyNumberFormat="1" applyFont="1" applyFill="1" applyBorder="1" applyAlignment="1" applyProtection="1">
      <alignment horizontal="right"/>
    </xf>
    <xf numFmtId="164" fontId="5" fillId="3" borderId="2" xfId="2" applyFont="1" applyFill="1" applyBorder="1" applyAlignment="1" applyProtection="1">
      <alignment horizontal="left"/>
    </xf>
    <xf numFmtId="164" fontId="5" fillId="3" borderId="2" xfId="2" applyFont="1" applyFill="1" applyBorder="1" applyAlignment="1" applyProtection="1">
      <alignment horizontal="right"/>
    </xf>
    <xf numFmtId="164" fontId="5" fillId="3" borderId="2" xfId="2" applyFont="1" applyFill="1" applyBorder="1" applyAlignment="1" applyProtection="1">
      <alignment horizontal="center" vertical="center"/>
    </xf>
    <xf numFmtId="164" fontId="3" fillId="3" borderId="2" xfId="2" applyFont="1" applyFill="1" applyBorder="1" applyAlignment="1" applyProtection="1">
      <alignment horizontal="center" vertical="center"/>
    </xf>
    <xf numFmtId="0" fontId="3" fillId="3" borderId="2" xfId="0" applyFont="1" applyFill="1" applyBorder="1" applyAlignment="1" applyProtection="1"/>
    <xf numFmtId="164" fontId="5" fillId="3" borderId="3" xfId="2" applyFont="1" applyFill="1" applyBorder="1" applyAlignment="1" applyProtection="1">
      <alignment horizontal="left"/>
    </xf>
    <xf numFmtId="0" fontId="3" fillId="3" borderId="0" xfId="0" applyFont="1" applyFill="1" applyBorder="1" applyAlignment="1" applyProtection="1"/>
    <xf numFmtId="164" fontId="5" fillId="3" borderId="1" xfId="1" applyFont="1" applyFill="1" applyBorder="1" applyAlignment="1" applyProtection="1">
      <alignment horizontal="center" vertical="center" wrapText="1"/>
    </xf>
    <xf numFmtId="164" fontId="5" fillId="3" borderId="2" xfId="2" applyFont="1" applyFill="1" applyBorder="1" applyAlignment="1" applyProtection="1">
      <alignment horizontal="center" vertical="center" wrapText="1"/>
    </xf>
    <xf numFmtId="165" fontId="5" fillId="3" borderId="2" xfId="2" applyNumberFormat="1" applyFont="1" applyFill="1" applyBorder="1" applyAlignment="1" applyProtection="1">
      <alignment horizontal="center" vertical="center" wrapText="1"/>
    </xf>
  </cellXfs>
  <cellStyles count="4">
    <cellStyle name="Excel Built-in Good" xfId="3" xr:uid="{00000000-0005-0000-0000-000008000000}"/>
    <cellStyle name="Excel Built-in Normal" xfId="2" xr:uid="{00000000-0005-0000-0000-000007000000}"/>
    <cellStyle name="Normalny" xfId="0" builtinId="0"/>
    <cellStyle name="Normalny 3" xfId="1" xr:uid="{00000000-0005-0000-0000-000006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6100"/>
      <rgbColor rgb="FF000080"/>
      <rgbColor rgb="FF808000"/>
      <rgbColor rgb="FF800080"/>
      <rgbColor rgb="FF008080"/>
      <rgbColor rgb="FFC0C0C0"/>
      <rgbColor rgb="FF808080"/>
      <rgbColor rgb="FF9999FF"/>
      <rgbColor rgb="FF993366"/>
      <rgbColor rgb="FFFBE5D6"/>
      <rgbColor rgb="FFCCFFFF"/>
      <rgbColor rgb="FF660066"/>
      <rgbColor rgb="FFFF8080"/>
      <rgbColor rgb="FF0070C0"/>
      <rgbColor rgb="FFDBDBDB"/>
      <rgbColor rgb="FF000080"/>
      <rgbColor rgb="FFFF00FF"/>
      <rgbColor rgb="FFFFFF00"/>
      <rgbColor rgb="FF00FFFF"/>
      <rgbColor rgb="FF800080"/>
      <rgbColor rgb="FF800000"/>
      <rgbColor rgb="FF008080"/>
      <rgbColor rgb="FF0000FF"/>
      <rgbColor rgb="FF00CCFF"/>
      <rgbColor rgb="FFCCFFFF"/>
      <rgbColor rgb="FFC6EFCE"/>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26262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8</xdr:col>
      <xdr:colOff>331920</xdr:colOff>
      <xdr:row>5</xdr:row>
      <xdr:rowOff>104040</xdr:rowOff>
    </xdr:from>
    <xdr:to>
      <xdr:col>8</xdr:col>
      <xdr:colOff>513000</xdr:colOff>
      <xdr:row>6</xdr:row>
      <xdr:rowOff>39960</xdr:rowOff>
    </xdr:to>
    <xdr:sp macro="" textlink="">
      <xdr:nvSpPr>
        <xdr:cNvPr id="2" name="pole tekstowe 1">
          <a:extLst>
            <a:ext uri="{FF2B5EF4-FFF2-40B4-BE49-F238E27FC236}">
              <a16:creationId xmlns:a16="http://schemas.microsoft.com/office/drawing/2014/main" id="{00000000-0008-0000-0000-000002000000}"/>
            </a:ext>
          </a:extLst>
        </xdr:cNvPr>
        <xdr:cNvSpPr/>
      </xdr:nvSpPr>
      <xdr:spPr>
        <a:xfrm>
          <a:off x="14179680" y="1239840"/>
          <a:ext cx="181080" cy="156240"/>
        </a:xfrm>
        <a:custGeom>
          <a:avLst/>
          <a:gdLst/>
          <a:ahLst/>
          <a:cxnLst/>
          <a:rect l="l" t="t" r="r" b="b"/>
          <a:pathLst>
            <a:path w="21600" h="21600">
              <a:moveTo>
                <a:pt x="0" y="0"/>
              </a:moveTo>
              <a:lnTo>
                <a:pt x="21600" y="0"/>
              </a:lnTo>
              <a:lnTo>
                <a:pt x="21600" y="21600"/>
              </a:lnTo>
              <a:lnTo>
                <a:pt x="0" y="21600"/>
              </a:lnTo>
              <a:lnTo>
                <a:pt x="0" y="0"/>
              </a:lnTo>
              <a:close/>
            </a:path>
          </a:pathLst>
        </a:cu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8</xdr:col>
      <xdr:colOff>331920</xdr:colOff>
      <xdr:row>5</xdr:row>
      <xdr:rowOff>104040</xdr:rowOff>
    </xdr:from>
    <xdr:to>
      <xdr:col>8</xdr:col>
      <xdr:colOff>513000</xdr:colOff>
      <xdr:row>6</xdr:row>
      <xdr:rowOff>39960</xdr:rowOff>
    </xdr:to>
    <xdr:sp macro="" textlink="">
      <xdr:nvSpPr>
        <xdr:cNvPr id="3" name="pole tekstowe 2">
          <a:extLst>
            <a:ext uri="{FF2B5EF4-FFF2-40B4-BE49-F238E27FC236}">
              <a16:creationId xmlns:a16="http://schemas.microsoft.com/office/drawing/2014/main" id="{00000000-0008-0000-0000-000003000000}"/>
            </a:ext>
          </a:extLst>
        </xdr:cNvPr>
        <xdr:cNvSpPr/>
      </xdr:nvSpPr>
      <xdr:spPr>
        <a:xfrm>
          <a:off x="14179680" y="1239840"/>
          <a:ext cx="181080" cy="156240"/>
        </a:xfrm>
        <a:custGeom>
          <a:avLst/>
          <a:gdLst/>
          <a:ahLst/>
          <a:cxnLst/>
          <a:rect l="l" t="t" r="r" b="b"/>
          <a:pathLst>
            <a:path w="21600" h="21600">
              <a:moveTo>
                <a:pt x="0" y="0"/>
              </a:moveTo>
              <a:lnTo>
                <a:pt x="21600" y="0"/>
              </a:lnTo>
              <a:lnTo>
                <a:pt x="21600" y="21600"/>
              </a:lnTo>
              <a:lnTo>
                <a:pt x="0" y="21600"/>
              </a:lnTo>
              <a:lnTo>
                <a:pt x="0" y="0"/>
              </a:lnTo>
              <a:close/>
            </a:path>
          </a:pathLst>
        </a:cu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8</xdr:col>
      <xdr:colOff>331920</xdr:colOff>
      <xdr:row>5</xdr:row>
      <xdr:rowOff>104040</xdr:rowOff>
    </xdr:from>
    <xdr:to>
      <xdr:col>8</xdr:col>
      <xdr:colOff>513000</xdr:colOff>
      <xdr:row>6</xdr:row>
      <xdr:rowOff>39960</xdr:rowOff>
    </xdr:to>
    <xdr:sp macro="" textlink="">
      <xdr:nvSpPr>
        <xdr:cNvPr id="4" name="pole tekstowe 3">
          <a:extLst>
            <a:ext uri="{FF2B5EF4-FFF2-40B4-BE49-F238E27FC236}">
              <a16:creationId xmlns:a16="http://schemas.microsoft.com/office/drawing/2014/main" id="{00000000-0008-0000-0000-000004000000}"/>
            </a:ext>
          </a:extLst>
        </xdr:cNvPr>
        <xdr:cNvSpPr/>
      </xdr:nvSpPr>
      <xdr:spPr>
        <a:xfrm>
          <a:off x="14179680" y="1239840"/>
          <a:ext cx="181080" cy="156240"/>
        </a:xfrm>
        <a:custGeom>
          <a:avLst/>
          <a:gdLst/>
          <a:ahLst/>
          <a:cxnLst/>
          <a:rect l="l" t="t" r="r" b="b"/>
          <a:pathLst>
            <a:path w="21600" h="21600">
              <a:moveTo>
                <a:pt x="0" y="0"/>
              </a:moveTo>
              <a:lnTo>
                <a:pt x="21600" y="0"/>
              </a:lnTo>
              <a:lnTo>
                <a:pt x="21600" y="21600"/>
              </a:lnTo>
              <a:lnTo>
                <a:pt x="0" y="21600"/>
              </a:lnTo>
              <a:lnTo>
                <a:pt x="0" y="0"/>
              </a:lnTo>
              <a:close/>
            </a:path>
          </a:pathLst>
        </a:cu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8</xdr:col>
      <xdr:colOff>331920</xdr:colOff>
      <xdr:row>5</xdr:row>
      <xdr:rowOff>104040</xdr:rowOff>
    </xdr:from>
    <xdr:to>
      <xdr:col>8</xdr:col>
      <xdr:colOff>513000</xdr:colOff>
      <xdr:row>6</xdr:row>
      <xdr:rowOff>39960</xdr:rowOff>
    </xdr:to>
    <xdr:sp macro="" textlink="">
      <xdr:nvSpPr>
        <xdr:cNvPr id="5" name="pole tekstowe 4">
          <a:extLst>
            <a:ext uri="{FF2B5EF4-FFF2-40B4-BE49-F238E27FC236}">
              <a16:creationId xmlns:a16="http://schemas.microsoft.com/office/drawing/2014/main" id="{00000000-0008-0000-0000-000005000000}"/>
            </a:ext>
          </a:extLst>
        </xdr:cNvPr>
        <xdr:cNvSpPr/>
      </xdr:nvSpPr>
      <xdr:spPr>
        <a:xfrm>
          <a:off x="14179680" y="1239840"/>
          <a:ext cx="181080" cy="156240"/>
        </a:xfrm>
        <a:custGeom>
          <a:avLst/>
          <a:gdLst/>
          <a:ahLst/>
          <a:cxnLst/>
          <a:rect l="l" t="t" r="r" b="b"/>
          <a:pathLst>
            <a:path w="21600" h="21600">
              <a:moveTo>
                <a:pt x="0" y="0"/>
              </a:moveTo>
              <a:lnTo>
                <a:pt x="21600" y="0"/>
              </a:lnTo>
              <a:lnTo>
                <a:pt x="21600" y="21600"/>
              </a:lnTo>
              <a:lnTo>
                <a:pt x="0" y="21600"/>
              </a:lnTo>
              <a:lnTo>
                <a:pt x="0" y="0"/>
              </a:lnTo>
              <a:close/>
            </a:path>
          </a:pathLst>
        </a:cu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8</xdr:col>
      <xdr:colOff>331920</xdr:colOff>
      <xdr:row>151</xdr:row>
      <xdr:rowOff>171000</xdr:rowOff>
    </xdr:from>
    <xdr:to>
      <xdr:col>8</xdr:col>
      <xdr:colOff>513000</xdr:colOff>
      <xdr:row>152</xdr:row>
      <xdr:rowOff>228960</xdr:rowOff>
    </xdr:to>
    <xdr:sp macro="" textlink="">
      <xdr:nvSpPr>
        <xdr:cNvPr id="6" name="pole tekstowe 5">
          <a:extLst>
            <a:ext uri="{FF2B5EF4-FFF2-40B4-BE49-F238E27FC236}">
              <a16:creationId xmlns:a16="http://schemas.microsoft.com/office/drawing/2014/main" id="{00000000-0008-0000-0000-000006000000}"/>
            </a:ext>
          </a:extLst>
        </xdr:cNvPr>
        <xdr:cNvSpPr/>
      </xdr:nvSpPr>
      <xdr:spPr>
        <a:xfrm>
          <a:off x="14179680" y="51060240"/>
          <a:ext cx="181080" cy="278280"/>
        </a:xfrm>
        <a:custGeom>
          <a:avLst/>
          <a:gdLst/>
          <a:ahLst/>
          <a:cxnLst/>
          <a:rect l="l" t="t" r="r" b="b"/>
          <a:pathLst>
            <a:path w="21600" h="21600">
              <a:moveTo>
                <a:pt x="0" y="0"/>
              </a:moveTo>
              <a:lnTo>
                <a:pt x="21600" y="0"/>
              </a:lnTo>
              <a:lnTo>
                <a:pt x="21600" y="21600"/>
              </a:lnTo>
              <a:lnTo>
                <a:pt x="0" y="21600"/>
              </a:lnTo>
              <a:lnTo>
                <a:pt x="0" y="0"/>
              </a:lnTo>
              <a:close/>
            </a:path>
          </a:pathLst>
        </a:cu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8</xdr:col>
      <xdr:colOff>331920</xdr:colOff>
      <xdr:row>51</xdr:row>
      <xdr:rowOff>181440</xdr:rowOff>
    </xdr:from>
    <xdr:to>
      <xdr:col>8</xdr:col>
      <xdr:colOff>513000</xdr:colOff>
      <xdr:row>53</xdr:row>
      <xdr:rowOff>33840</xdr:rowOff>
    </xdr:to>
    <xdr:sp macro="" textlink="">
      <xdr:nvSpPr>
        <xdr:cNvPr id="7" name="pole tekstowe 6">
          <a:extLst>
            <a:ext uri="{FF2B5EF4-FFF2-40B4-BE49-F238E27FC236}">
              <a16:creationId xmlns:a16="http://schemas.microsoft.com/office/drawing/2014/main" id="{00000000-0008-0000-0000-000007000000}"/>
            </a:ext>
          </a:extLst>
        </xdr:cNvPr>
        <xdr:cNvSpPr/>
      </xdr:nvSpPr>
      <xdr:spPr>
        <a:xfrm>
          <a:off x="14179680" y="18923400"/>
          <a:ext cx="181080" cy="293040"/>
        </a:xfrm>
        <a:custGeom>
          <a:avLst/>
          <a:gdLst/>
          <a:ahLst/>
          <a:cxnLst/>
          <a:rect l="l" t="t" r="r" b="b"/>
          <a:pathLst>
            <a:path w="21600" h="21600">
              <a:moveTo>
                <a:pt x="0" y="0"/>
              </a:moveTo>
              <a:lnTo>
                <a:pt x="21600" y="0"/>
              </a:lnTo>
              <a:lnTo>
                <a:pt x="21600" y="21600"/>
              </a:lnTo>
              <a:lnTo>
                <a:pt x="0" y="21600"/>
              </a:lnTo>
              <a:lnTo>
                <a:pt x="0" y="0"/>
              </a:lnTo>
              <a:close/>
            </a:path>
          </a:pathLst>
        </a:cu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8</xdr:col>
      <xdr:colOff>331920</xdr:colOff>
      <xdr:row>51</xdr:row>
      <xdr:rowOff>181440</xdr:rowOff>
    </xdr:from>
    <xdr:to>
      <xdr:col>8</xdr:col>
      <xdr:colOff>513000</xdr:colOff>
      <xdr:row>53</xdr:row>
      <xdr:rowOff>33840</xdr:rowOff>
    </xdr:to>
    <xdr:sp macro="" textlink="">
      <xdr:nvSpPr>
        <xdr:cNvPr id="8" name="pole tekstowe 7">
          <a:extLst>
            <a:ext uri="{FF2B5EF4-FFF2-40B4-BE49-F238E27FC236}">
              <a16:creationId xmlns:a16="http://schemas.microsoft.com/office/drawing/2014/main" id="{00000000-0008-0000-0000-000008000000}"/>
            </a:ext>
          </a:extLst>
        </xdr:cNvPr>
        <xdr:cNvSpPr/>
      </xdr:nvSpPr>
      <xdr:spPr>
        <a:xfrm>
          <a:off x="14179680" y="18923400"/>
          <a:ext cx="181080" cy="293040"/>
        </a:xfrm>
        <a:custGeom>
          <a:avLst/>
          <a:gdLst/>
          <a:ahLst/>
          <a:cxnLst/>
          <a:rect l="l" t="t" r="r" b="b"/>
          <a:pathLst>
            <a:path w="21600" h="21600">
              <a:moveTo>
                <a:pt x="0" y="0"/>
              </a:moveTo>
              <a:lnTo>
                <a:pt x="21600" y="0"/>
              </a:lnTo>
              <a:lnTo>
                <a:pt x="21600" y="21600"/>
              </a:lnTo>
              <a:lnTo>
                <a:pt x="0" y="21600"/>
              </a:lnTo>
              <a:lnTo>
                <a:pt x="0" y="0"/>
              </a:lnTo>
              <a:close/>
            </a:path>
          </a:pathLst>
        </a:cu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8</xdr:col>
      <xdr:colOff>331920</xdr:colOff>
      <xdr:row>144</xdr:row>
      <xdr:rowOff>0</xdr:rowOff>
    </xdr:from>
    <xdr:to>
      <xdr:col>8</xdr:col>
      <xdr:colOff>513000</xdr:colOff>
      <xdr:row>144</xdr:row>
      <xdr:rowOff>261000</xdr:rowOff>
    </xdr:to>
    <xdr:sp macro="" textlink="">
      <xdr:nvSpPr>
        <xdr:cNvPr id="9" name="pole tekstowe 8">
          <a:extLst>
            <a:ext uri="{FF2B5EF4-FFF2-40B4-BE49-F238E27FC236}">
              <a16:creationId xmlns:a16="http://schemas.microsoft.com/office/drawing/2014/main" id="{00000000-0008-0000-0000-000009000000}"/>
            </a:ext>
          </a:extLst>
        </xdr:cNvPr>
        <xdr:cNvSpPr/>
      </xdr:nvSpPr>
      <xdr:spPr>
        <a:xfrm>
          <a:off x="14179680" y="48579840"/>
          <a:ext cx="181080" cy="261000"/>
        </a:xfrm>
        <a:custGeom>
          <a:avLst/>
          <a:gdLst/>
          <a:ahLst/>
          <a:cxnLst/>
          <a:rect l="l" t="t" r="r" b="b"/>
          <a:pathLst>
            <a:path w="21600" h="21600">
              <a:moveTo>
                <a:pt x="0" y="0"/>
              </a:moveTo>
              <a:lnTo>
                <a:pt x="21600" y="0"/>
              </a:lnTo>
              <a:lnTo>
                <a:pt x="21600" y="21600"/>
              </a:lnTo>
              <a:lnTo>
                <a:pt x="0" y="21600"/>
              </a:lnTo>
              <a:lnTo>
                <a:pt x="0" y="0"/>
              </a:lnTo>
              <a:close/>
            </a:path>
          </a:pathLst>
        </a:cu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8</xdr:col>
      <xdr:colOff>331920</xdr:colOff>
      <xdr:row>125</xdr:row>
      <xdr:rowOff>132120</xdr:rowOff>
    </xdr:from>
    <xdr:to>
      <xdr:col>8</xdr:col>
      <xdr:colOff>513000</xdr:colOff>
      <xdr:row>125</xdr:row>
      <xdr:rowOff>392760</xdr:rowOff>
    </xdr:to>
    <xdr:sp macro="" textlink="">
      <xdr:nvSpPr>
        <xdr:cNvPr id="10" name="pole tekstowe 9">
          <a:extLst>
            <a:ext uri="{FF2B5EF4-FFF2-40B4-BE49-F238E27FC236}">
              <a16:creationId xmlns:a16="http://schemas.microsoft.com/office/drawing/2014/main" id="{00000000-0008-0000-0000-00000A000000}"/>
            </a:ext>
          </a:extLst>
        </xdr:cNvPr>
        <xdr:cNvSpPr/>
      </xdr:nvSpPr>
      <xdr:spPr>
        <a:xfrm>
          <a:off x="14179680" y="41990400"/>
          <a:ext cx="181080" cy="260640"/>
        </a:xfrm>
        <a:custGeom>
          <a:avLst/>
          <a:gdLst/>
          <a:ahLst/>
          <a:cxnLst/>
          <a:rect l="l" t="t" r="r" b="b"/>
          <a:pathLst>
            <a:path w="21600" h="21600">
              <a:moveTo>
                <a:pt x="0" y="0"/>
              </a:moveTo>
              <a:lnTo>
                <a:pt x="21600" y="0"/>
              </a:lnTo>
              <a:lnTo>
                <a:pt x="21600" y="21600"/>
              </a:lnTo>
              <a:lnTo>
                <a:pt x="0" y="21600"/>
              </a:lnTo>
              <a:lnTo>
                <a:pt x="0" y="0"/>
              </a:lnTo>
              <a:close/>
            </a:path>
          </a:pathLst>
        </a:cu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8</xdr:col>
      <xdr:colOff>331920</xdr:colOff>
      <xdr:row>5</xdr:row>
      <xdr:rowOff>171000</xdr:rowOff>
    </xdr:from>
    <xdr:to>
      <xdr:col>8</xdr:col>
      <xdr:colOff>513000</xdr:colOff>
      <xdr:row>6</xdr:row>
      <xdr:rowOff>229680</xdr:rowOff>
    </xdr:to>
    <xdr:sp macro="" textlink="">
      <xdr:nvSpPr>
        <xdr:cNvPr id="11" name="pole tekstowe 10">
          <a:extLst>
            <a:ext uri="{FF2B5EF4-FFF2-40B4-BE49-F238E27FC236}">
              <a16:creationId xmlns:a16="http://schemas.microsoft.com/office/drawing/2014/main" id="{00000000-0008-0000-0000-00000B000000}"/>
            </a:ext>
          </a:extLst>
        </xdr:cNvPr>
        <xdr:cNvSpPr/>
      </xdr:nvSpPr>
      <xdr:spPr>
        <a:xfrm>
          <a:off x="14179680" y="1306800"/>
          <a:ext cx="181080" cy="279000"/>
        </a:xfrm>
        <a:custGeom>
          <a:avLst/>
          <a:gdLst/>
          <a:ahLst/>
          <a:cxnLst/>
          <a:rect l="l" t="t" r="r" b="b"/>
          <a:pathLst>
            <a:path w="21600" h="21600">
              <a:moveTo>
                <a:pt x="0" y="0"/>
              </a:moveTo>
              <a:lnTo>
                <a:pt x="21600" y="0"/>
              </a:lnTo>
              <a:lnTo>
                <a:pt x="21600" y="21600"/>
              </a:lnTo>
              <a:lnTo>
                <a:pt x="0" y="21600"/>
              </a:lnTo>
              <a:lnTo>
                <a:pt x="0" y="0"/>
              </a:lnTo>
              <a:close/>
            </a:path>
          </a:pathLst>
        </a:cu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8</xdr:col>
      <xdr:colOff>331920</xdr:colOff>
      <xdr:row>5</xdr:row>
      <xdr:rowOff>171000</xdr:rowOff>
    </xdr:from>
    <xdr:to>
      <xdr:col>8</xdr:col>
      <xdr:colOff>513000</xdr:colOff>
      <xdr:row>6</xdr:row>
      <xdr:rowOff>229680</xdr:rowOff>
    </xdr:to>
    <xdr:sp macro="" textlink="">
      <xdr:nvSpPr>
        <xdr:cNvPr id="12" name="pole tekstowe 11">
          <a:extLst>
            <a:ext uri="{FF2B5EF4-FFF2-40B4-BE49-F238E27FC236}">
              <a16:creationId xmlns:a16="http://schemas.microsoft.com/office/drawing/2014/main" id="{00000000-0008-0000-0000-00000C000000}"/>
            </a:ext>
          </a:extLst>
        </xdr:cNvPr>
        <xdr:cNvSpPr/>
      </xdr:nvSpPr>
      <xdr:spPr>
        <a:xfrm>
          <a:off x="14179680" y="1306800"/>
          <a:ext cx="181080" cy="279000"/>
        </a:xfrm>
        <a:custGeom>
          <a:avLst/>
          <a:gdLst/>
          <a:ahLst/>
          <a:cxnLst/>
          <a:rect l="l" t="t" r="r" b="b"/>
          <a:pathLst>
            <a:path w="21600" h="21600">
              <a:moveTo>
                <a:pt x="0" y="0"/>
              </a:moveTo>
              <a:lnTo>
                <a:pt x="21600" y="0"/>
              </a:lnTo>
              <a:lnTo>
                <a:pt x="21600" y="21600"/>
              </a:lnTo>
              <a:lnTo>
                <a:pt x="0" y="21600"/>
              </a:lnTo>
              <a:lnTo>
                <a:pt x="0" y="0"/>
              </a:lnTo>
              <a:close/>
            </a:path>
          </a:pathLst>
        </a:cu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8</xdr:col>
      <xdr:colOff>331920</xdr:colOff>
      <xdr:row>5</xdr:row>
      <xdr:rowOff>171000</xdr:rowOff>
    </xdr:from>
    <xdr:to>
      <xdr:col>8</xdr:col>
      <xdr:colOff>513000</xdr:colOff>
      <xdr:row>6</xdr:row>
      <xdr:rowOff>229680</xdr:rowOff>
    </xdr:to>
    <xdr:sp macro="" textlink="">
      <xdr:nvSpPr>
        <xdr:cNvPr id="13" name="pole tekstowe 12">
          <a:extLst>
            <a:ext uri="{FF2B5EF4-FFF2-40B4-BE49-F238E27FC236}">
              <a16:creationId xmlns:a16="http://schemas.microsoft.com/office/drawing/2014/main" id="{00000000-0008-0000-0000-00000D000000}"/>
            </a:ext>
          </a:extLst>
        </xdr:cNvPr>
        <xdr:cNvSpPr/>
      </xdr:nvSpPr>
      <xdr:spPr>
        <a:xfrm>
          <a:off x="14179680" y="1306800"/>
          <a:ext cx="181080" cy="279000"/>
        </a:xfrm>
        <a:custGeom>
          <a:avLst/>
          <a:gdLst/>
          <a:ahLst/>
          <a:cxnLst/>
          <a:rect l="l" t="t" r="r" b="b"/>
          <a:pathLst>
            <a:path w="21600" h="21600">
              <a:moveTo>
                <a:pt x="0" y="0"/>
              </a:moveTo>
              <a:lnTo>
                <a:pt x="21600" y="0"/>
              </a:lnTo>
              <a:lnTo>
                <a:pt x="21600" y="21600"/>
              </a:lnTo>
              <a:lnTo>
                <a:pt x="0" y="21600"/>
              </a:lnTo>
              <a:lnTo>
                <a:pt x="0" y="0"/>
              </a:lnTo>
              <a:close/>
            </a:path>
          </a:pathLst>
        </a:cu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8</xdr:col>
      <xdr:colOff>331920</xdr:colOff>
      <xdr:row>5</xdr:row>
      <xdr:rowOff>171000</xdr:rowOff>
    </xdr:from>
    <xdr:to>
      <xdr:col>8</xdr:col>
      <xdr:colOff>513000</xdr:colOff>
      <xdr:row>6</xdr:row>
      <xdr:rowOff>229680</xdr:rowOff>
    </xdr:to>
    <xdr:sp macro="" textlink="">
      <xdr:nvSpPr>
        <xdr:cNvPr id="14" name="pole tekstowe 13">
          <a:extLst>
            <a:ext uri="{FF2B5EF4-FFF2-40B4-BE49-F238E27FC236}">
              <a16:creationId xmlns:a16="http://schemas.microsoft.com/office/drawing/2014/main" id="{00000000-0008-0000-0000-00000E000000}"/>
            </a:ext>
          </a:extLst>
        </xdr:cNvPr>
        <xdr:cNvSpPr/>
      </xdr:nvSpPr>
      <xdr:spPr>
        <a:xfrm>
          <a:off x="14179680" y="1306800"/>
          <a:ext cx="181080" cy="279000"/>
        </a:xfrm>
        <a:custGeom>
          <a:avLst/>
          <a:gdLst/>
          <a:ahLst/>
          <a:cxnLst/>
          <a:rect l="l" t="t" r="r" b="b"/>
          <a:pathLst>
            <a:path w="21600" h="21600">
              <a:moveTo>
                <a:pt x="0" y="0"/>
              </a:moveTo>
              <a:lnTo>
                <a:pt x="21600" y="0"/>
              </a:lnTo>
              <a:lnTo>
                <a:pt x="21600" y="21600"/>
              </a:lnTo>
              <a:lnTo>
                <a:pt x="0" y="21600"/>
              </a:lnTo>
              <a:lnTo>
                <a:pt x="0" y="0"/>
              </a:lnTo>
              <a:close/>
            </a:path>
          </a:pathLst>
        </a:cu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8</xdr:col>
      <xdr:colOff>331920</xdr:colOff>
      <xdr:row>52</xdr:row>
      <xdr:rowOff>181440</xdr:rowOff>
    </xdr:from>
    <xdr:to>
      <xdr:col>8</xdr:col>
      <xdr:colOff>513000</xdr:colOff>
      <xdr:row>53</xdr:row>
      <xdr:rowOff>254520</xdr:rowOff>
    </xdr:to>
    <xdr:sp macro="" textlink="">
      <xdr:nvSpPr>
        <xdr:cNvPr id="15" name="pole tekstowe 14">
          <a:extLst>
            <a:ext uri="{FF2B5EF4-FFF2-40B4-BE49-F238E27FC236}">
              <a16:creationId xmlns:a16="http://schemas.microsoft.com/office/drawing/2014/main" id="{00000000-0008-0000-0000-00000F000000}"/>
            </a:ext>
          </a:extLst>
        </xdr:cNvPr>
        <xdr:cNvSpPr/>
      </xdr:nvSpPr>
      <xdr:spPr>
        <a:xfrm>
          <a:off x="14179680" y="19143720"/>
          <a:ext cx="181080" cy="293400"/>
        </a:xfrm>
        <a:custGeom>
          <a:avLst/>
          <a:gdLst/>
          <a:ahLst/>
          <a:cxnLst/>
          <a:rect l="l" t="t" r="r" b="b"/>
          <a:pathLst>
            <a:path w="21600" h="21600">
              <a:moveTo>
                <a:pt x="0" y="0"/>
              </a:moveTo>
              <a:lnTo>
                <a:pt x="21600" y="0"/>
              </a:lnTo>
              <a:lnTo>
                <a:pt x="21600" y="21600"/>
              </a:lnTo>
              <a:lnTo>
                <a:pt x="0" y="21600"/>
              </a:lnTo>
              <a:lnTo>
                <a:pt x="0" y="0"/>
              </a:lnTo>
              <a:close/>
            </a:path>
          </a:pathLst>
        </a:cu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8</xdr:col>
      <xdr:colOff>331920</xdr:colOff>
      <xdr:row>52</xdr:row>
      <xdr:rowOff>181440</xdr:rowOff>
    </xdr:from>
    <xdr:to>
      <xdr:col>8</xdr:col>
      <xdr:colOff>513000</xdr:colOff>
      <xdr:row>53</xdr:row>
      <xdr:rowOff>254520</xdr:rowOff>
    </xdr:to>
    <xdr:sp macro="" textlink="">
      <xdr:nvSpPr>
        <xdr:cNvPr id="16" name="pole tekstowe 15">
          <a:extLst>
            <a:ext uri="{FF2B5EF4-FFF2-40B4-BE49-F238E27FC236}">
              <a16:creationId xmlns:a16="http://schemas.microsoft.com/office/drawing/2014/main" id="{00000000-0008-0000-0000-000010000000}"/>
            </a:ext>
          </a:extLst>
        </xdr:cNvPr>
        <xdr:cNvSpPr/>
      </xdr:nvSpPr>
      <xdr:spPr>
        <a:xfrm>
          <a:off x="14179680" y="19143720"/>
          <a:ext cx="181080" cy="293400"/>
        </a:xfrm>
        <a:custGeom>
          <a:avLst/>
          <a:gdLst/>
          <a:ahLst/>
          <a:cxnLst/>
          <a:rect l="l" t="t" r="r" b="b"/>
          <a:pathLst>
            <a:path w="21600" h="21600">
              <a:moveTo>
                <a:pt x="0" y="0"/>
              </a:moveTo>
              <a:lnTo>
                <a:pt x="21600" y="0"/>
              </a:lnTo>
              <a:lnTo>
                <a:pt x="21600" y="21600"/>
              </a:lnTo>
              <a:lnTo>
                <a:pt x="0" y="21600"/>
              </a:lnTo>
              <a:lnTo>
                <a:pt x="0" y="0"/>
              </a:lnTo>
              <a:close/>
            </a:path>
          </a:pathLst>
        </a:custGeom>
        <a:noFill/>
        <a:ln w="0">
          <a:noFill/>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J293"/>
  <sheetViews>
    <sheetView tabSelected="1" zoomScaleNormal="100" workbookViewId="0">
      <selection activeCell="F262" sqref="F262"/>
    </sheetView>
  </sheetViews>
  <sheetFormatPr defaultColWidth="9.7109375" defaultRowHeight="18.75"/>
  <cols>
    <col min="1" max="1" width="7.7109375" style="1" customWidth="1"/>
    <col min="2" max="2" width="69.140625" style="1" customWidth="1"/>
    <col min="3" max="3" width="10.7109375" style="2" customWidth="1"/>
    <col min="4" max="4" width="10.5703125" style="1" customWidth="1"/>
    <col min="5" max="5" width="22.7109375" style="3" customWidth="1"/>
    <col min="6" max="6" width="24.5703125" style="4" customWidth="1"/>
    <col min="7" max="7" width="26.28515625" style="4" customWidth="1"/>
    <col min="8" max="8" width="24.5703125" style="4" customWidth="1"/>
    <col min="9" max="9" width="72.7109375" style="5" customWidth="1"/>
    <col min="10" max="10" width="39.140625" style="1" customWidth="1"/>
    <col min="11" max="11" width="6" style="1" customWidth="1"/>
    <col min="12" max="970" width="9.7109375" style="1"/>
    <col min="971" max="971" width="10.28515625" style="6" customWidth="1"/>
    <col min="972" max="1024" width="9.140625" style="6" customWidth="1"/>
  </cols>
  <sheetData>
    <row r="1" spans="1:11">
      <c r="I1" s="106"/>
      <c r="J1" s="106"/>
      <c r="K1" s="6"/>
    </row>
    <row r="2" spans="1:11">
      <c r="E2" s="1"/>
      <c r="F2" s="7"/>
      <c r="G2" s="7"/>
      <c r="H2" s="7"/>
      <c r="I2" s="8"/>
    </row>
    <row r="3" spans="1:11" ht="17.25" customHeight="1">
      <c r="A3" s="9"/>
      <c r="B3" s="107" t="s">
        <v>0</v>
      </c>
      <c r="C3" s="107"/>
      <c r="D3" s="107"/>
      <c r="E3" s="107"/>
      <c r="F3" s="107"/>
      <c r="G3" s="107"/>
      <c r="H3" s="107"/>
      <c r="I3" s="107"/>
      <c r="J3" s="107"/>
      <c r="K3" s="10"/>
    </row>
    <row r="4" spans="1:11" s="14" customFormat="1" ht="17.25" customHeight="1">
      <c r="A4" s="102" t="s">
        <v>1</v>
      </c>
      <c r="B4" s="102" t="s">
        <v>2</v>
      </c>
      <c r="C4" s="108" t="s">
        <v>3</v>
      </c>
      <c r="D4" s="108" t="s">
        <v>4</v>
      </c>
      <c r="E4" s="108" t="s">
        <v>5</v>
      </c>
      <c r="F4" s="109" t="s">
        <v>6</v>
      </c>
      <c r="G4" s="109" t="s">
        <v>7</v>
      </c>
      <c r="H4" s="109" t="s">
        <v>8</v>
      </c>
      <c r="I4" s="108" t="s">
        <v>9</v>
      </c>
      <c r="J4" s="108" t="s">
        <v>10</v>
      </c>
      <c r="K4" s="13"/>
    </row>
    <row r="5" spans="1:11" s="14" customFormat="1" ht="20.25" customHeight="1">
      <c r="A5" s="102"/>
      <c r="B5" s="102"/>
      <c r="C5" s="108"/>
      <c r="D5" s="108"/>
      <c r="E5" s="108"/>
      <c r="F5" s="109"/>
      <c r="G5" s="109"/>
      <c r="H5" s="109"/>
      <c r="I5" s="108"/>
      <c r="J5" s="108"/>
      <c r="K5" s="13"/>
    </row>
    <row r="6" spans="1:11">
      <c r="A6" s="105" t="s">
        <v>11</v>
      </c>
      <c r="B6" s="105"/>
      <c r="C6" s="105"/>
      <c r="D6" s="105"/>
      <c r="E6" s="105"/>
      <c r="F6" s="105"/>
      <c r="G6" s="105"/>
      <c r="H6" s="105"/>
      <c r="I6" s="105"/>
      <c r="J6" s="105"/>
      <c r="K6" s="15"/>
    </row>
    <row r="7" spans="1:11" ht="67.5" customHeight="1">
      <c r="A7" s="16">
        <v>1</v>
      </c>
      <c r="B7" s="17" t="s">
        <v>12</v>
      </c>
      <c r="C7" s="18" t="s">
        <v>13</v>
      </c>
      <c r="D7" s="16">
        <v>200</v>
      </c>
      <c r="E7" s="19"/>
      <c r="F7" s="20">
        <f>D7*E7</f>
        <v>0</v>
      </c>
      <c r="G7" s="20">
        <f t="shared" ref="G7:G25" si="0">F7*0.23</f>
        <v>0</v>
      </c>
      <c r="H7" s="20">
        <f t="shared" ref="H7:H25" si="1">F7+G7</f>
        <v>0</v>
      </c>
      <c r="I7" s="21" t="s">
        <v>14</v>
      </c>
      <c r="J7" s="11"/>
      <c r="K7" s="22"/>
    </row>
    <row r="8" spans="1:11" ht="99.75" customHeight="1">
      <c r="A8" s="16">
        <v>2</v>
      </c>
      <c r="B8" s="17" t="s">
        <v>15</v>
      </c>
      <c r="C8" s="18" t="s">
        <v>13</v>
      </c>
      <c r="D8" s="16">
        <v>100</v>
      </c>
      <c r="E8" s="19"/>
      <c r="F8" s="20">
        <f t="shared" ref="F8:F24" si="2">D8*E8</f>
        <v>0</v>
      </c>
      <c r="G8" s="20">
        <f t="shared" si="0"/>
        <v>0</v>
      </c>
      <c r="H8" s="20">
        <f t="shared" si="1"/>
        <v>0</v>
      </c>
      <c r="I8" s="21" t="s">
        <v>16</v>
      </c>
      <c r="J8" s="11"/>
      <c r="K8" s="22"/>
    </row>
    <row r="9" spans="1:11" ht="72">
      <c r="A9" s="16">
        <v>3</v>
      </c>
      <c r="B9" s="23" t="s">
        <v>17</v>
      </c>
      <c r="C9" s="18" t="s">
        <v>13</v>
      </c>
      <c r="D9" s="24">
        <v>1000</v>
      </c>
      <c r="E9" s="19"/>
      <c r="F9" s="20">
        <f t="shared" si="2"/>
        <v>0</v>
      </c>
      <c r="G9" s="20">
        <f t="shared" si="0"/>
        <v>0</v>
      </c>
      <c r="H9" s="20">
        <f t="shared" si="1"/>
        <v>0</v>
      </c>
      <c r="I9" s="21" t="s">
        <v>18</v>
      </c>
      <c r="J9" s="25"/>
      <c r="K9" s="26"/>
    </row>
    <row r="10" spans="1:11" ht="48">
      <c r="A10" s="16">
        <v>4</v>
      </c>
      <c r="B10" s="23" t="s">
        <v>19</v>
      </c>
      <c r="C10" s="18" t="s">
        <v>13</v>
      </c>
      <c r="D10" s="24">
        <v>500</v>
      </c>
      <c r="E10" s="19"/>
      <c r="F10" s="20">
        <f t="shared" si="2"/>
        <v>0</v>
      </c>
      <c r="G10" s="20">
        <f t="shared" si="0"/>
        <v>0</v>
      </c>
      <c r="H10" s="20">
        <f t="shared" si="1"/>
        <v>0</v>
      </c>
      <c r="I10" s="21" t="s">
        <v>20</v>
      </c>
      <c r="J10" s="25"/>
      <c r="K10" s="26"/>
    </row>
    <row r="11" spans="1:11" ht="36">
      <c r="A11" s="16">
        <v>5</v>
      </c>
      <c r="B11" s="23" t="s">
        <v>21</v>
      </c>
      <c r="C11" s="18" t="s">
        <v>13</v>
      </c>
      <c r="D11" s="24">
        <v>5</v>
      </c>
      <c r="E11" s="19"/>
      <c r="F11" s="20">
        <f t="shared" si="2"/>
        <v>0</v>
      </c>
      <c r="G11" s="20">
        <f t="shared" si="0"/>
        <v>0</v>
      </c>
      <c r="H11" s="20">
        <f t="shared" si="1"/>
        <v>0</v>
      </c>
      <c r="I11" s="21" t="s">
        <v>22</v>
      </c>
      <c r="J11" s="27"/>
      <c r="K11" s="28"/>
    </row>
    <row r="12" spans="1:11" s="1" customFormat="1" ht="60">
      <c r="A12" s="16">
        <v>6</v>
      </c>
      <c r="B12" s="23" t="s">
        <v>23</v>
      </c>
      <c r="C12" s="18" t="s">
        <v>24</v>
      </c>
      <c r="D12" s="24">
        <v>2</v>
      </c>
      <c r="E12" s="19"/>
      <c r="F12" s="20">
        <f t="shared" si="2"/>
        <v>0</v>
      </c>
      <c r="G12" s="20">
        <f t="shared" si="0"/>
        <v>0</v>
      </c>
      <c r="H12" s="20">
        <f t="shared" si="1"/>
        <v>0</v>
      </c>
      <c r="I12" s="21" t="s">
        <v>25</v>
      </c>
      <c r="J12" s="29"/>
      <c r="K12" s="8"/>
    </row>
    <row r="13" spans="1:11" ht="48">
      <c r="A13" s="16">
        <v>7</v>
      </c>
      <c r="B13" s="23" t="s">
        <v>26</v>
      </c>
      <c r="C13" s="18" t="s">
        <v>27</v>
      </c>
      <c r="D13" s="24">
        <v>5</v>
      </c>
      <c r="E13" s="19"/>
      <c r="F13" s="20">
        <f t="shared" si="2"/>
        <v>0</v>
      </c>
      <c r="G13" s="20">
        <f t="shared" si="0"/>
        <v>0</v>
      </c>
      <c r="H13" s="20">
        <f t="shared" si="1"/>
        <v>0</v>
      </c>
      <c r="I13" s="17" t="s">
        <v>28</v>
      </c>
      <c r="J13" s="30"/>
      <c r="K13" s="31"/>
    </row>
    <row r="14" spans="1:11" s="1" customFormat="1" ht="36">
      <c r="A14" s="16">
        <v>8</v>
      </c>
      <c r="B14" s="23" t="s">
        <v>29</v>
      </c>
      <c r="C14" s="18" t="s">
        <v>13</v>
      </c>
      <c r="D14" s="24">
        <v>100</v>
      </c>
      <c r="E14" s="19"/>
      <c r="F14" s="20">
        <f t="shared" si="2"/>
        <v>0</v>
      </c>
      <c r="G14" s="20">
        <f t="shared" si="0"/>
        <v>0</v>
      </c>
      <c r="H14" s="20">
        <f t="shared" si="1"/>
        <v>0</v>
      </c>
      <c r="I14" s="17" t="s">
        <v>30</v>
      </c>
      <c r="J14" s="29"/>
      <c r="K14" s="8"/>
    </row>
    <row r="15" spans="1:11" ht="48">
      <c r="A15" s="16">
        <v>9</v>
      </c>
      <c r="B15" s="23" t="s">
        <v>31</v>
      </c>
      <c r="C15" s="18" t="s">
        <v>13</v>
      </c>
      <c r="D15" s="24">
        <v>200</v>
      </c>
      <c r="E15" s="19"/>
      <c r="F15" s="20">
        <f t="shared" si="2"/>
        <v>0</v>
      </c>
      <c r="G15" s="20">
        <f t="shared" si="0"/>
        <v>0</v>
      </c>
      <c r="H15" s="20">
        <f t="shared" si="1"/>
        <v>0</v>
      </c>
      <c r="I15" s="17" t="s">
        <v>32</v>
      </c>
      <c r="J15" s="30"/>
      <c r="K15" s="31"/>
    </row>
    <row r="16" spans="1:11">
      <c r="A16" s="16">
        <v>10</v>
      </c>
      <c r="B16" s="23" t="s">
        <v>33</v>
      </c>
      <c r="C16" s="18" t="s">
        <v>24</v>
      </c>
      <c r="D16" s="24">
        <v>10</v>
      </c>
      <c r="E16" s="19"/>
      <c r="F16" s="20">
        <f t="shared" si="2"/>
        <v>0</v>
      </c>
      <c r="G16" s="20">
        <f t="shared" si="0"/>
        <v>0</v>
      </c>
      <c r="H16" s="20">
        <f t="shared" si="1"/>
        <v>0</v>
      </c>
      <c r="I16" s="17" t="s">
        <v>34</v>
      </c>
      <c r="J16" s="18"/>
      <c r="K16" s="32"/>
    </row>
    <row r="17" spans="1:11" ht="24">
      <c r="A17" s="16">
        <v>11</v>
      </c>
      <c r="B17" s="23" t="s">
        <v>35</v>
      </c>
      <c r="C17" s="18" t="s">
        <v>24</v>
      </c>
      <c r="D17" s="24">
        <v>10</v>
      </c>
      <c r="E17" s="19"/>
      <c r="F17" s="20">
        <f t="shared" si="2"/>
        <v>0</v>
      </c>
      <c r="G17" s="20">
        <f t="shared" si="0"/>
        <v>0</v>
      </c>
      <c r="H17" s="20">
        <f t="shared" si="1"/>
        <v>0</v>
      </c>
      <c r="I17" s="17" t="s">
        <v>36</v>
      </c>
      <c r="J17" s="18"/>
      <c r="K17" s="32"/>
    </row>
    <row r="18" spans="1:11" ht="36">
      <c r="A18" s="16">
        <v>12</v>
      </c>
      <c r="B18" s="27" t="s">
        <v>37</v>
      </c>
      <c r="C18" s="18" t="s">
        <v>38</v>
      </c>
      <c r="D18" s="33">
        <v>10</v>
      </c>
      <c r="E18" s="19"/>
      <c r="F18" s="20">
        <f t="shared" si="2"/>
        <v>0</v>
      </c>
      <c r="G18" s="20">
        <f t="shared" si="0"/>
        <v>0</v>
      </c>
      <c r="H18" s="20">
        <f t="shared" si="1"/>
        <v>0</v>
      </c>
      <c r="I18" s="17" t="s">
        <v>39</v>
      </c>
      <c r="J18" s="30"/>
      <c r="K18" s="31"/>
    </row>
    <row r="19" spans="1:11" s="34" customFormat="1" ht="36">
      <c r="A19" s="16">
        <v>13</v>
      </c>
      <c r="B19" s="23" t="s">
        <v>40</v>
      </c>
      <c r="C19" s="18" t="s">
        <v>13</v>
      </c>
      <c r="D19" s="24">
        <v>100</v>
      </c>
      <c r="E19" s="19"/>
      <c r="F19" s="20">
        <f t="shared" si="2"/>
        <v>0</v>
      </c>
      <c r="G19" s="20">
        <f t="shared" si="0"/>
        <v>0</v>
      </c>
      <c r="H19" s="20">
        <f t="shared" si="1"/>
        <v>0</v>
      </c>
      <c r="I19" s="17" t="s">
        <v>41</v>
      </c>
      <c r="J19" s="18"/>
      <c r="K19" s="32"/>
    </row>
    <row r="20" spans="1:11" s="34" customFormat="1" ht="56.1" customHeight="1">
      <c r="A20" s="16">
        <v>14</v>
      </c>
      <c r="B20" s="23" t="s">
        <v>42</v>
      </c>
      <c r="C20" s="18" t="s">
        <v>13</v>
      </c>
      <c r="D20" s="24">
        <v>600</v>
      </c>
      <c r="E20" s="19"/>
      <c r="F20" s="20">
        <f t="shared" si="2"/>
        <v>0</v>
      </c>
      <c r="G20" s="20">
        <f t="shared" si="0"/>
        <v>0</v>
      </c>
      <c r="H20" s="20">
        <f t="shared" si="1"/>
        <v>0</v>
      </c>
      <c r="I20" s="17" t="s">
        <v>43</v>
      </c>
      <c r="J20" s="18"/>
      <c r="K20" s="32"/>
    </row>
    <row r="21" spans="1:11" ht="24">
      <c r="A21" s="16">
        <v>15</v>
      </c>
      <c r="B21" s="17" t="s">
        <v>44</v>
      </c>
      <c r="C21" s="18" t="s">
        <v>13</v>
      </c>
      <c r="D21" s="24">
        <v>300</v>
      </c>
      <c r="E21" s="19"/>
      <c r="F21" s="20">
        <f t="shared" si="2"/>
        <v>0</v>
      </c>
      <c r="G21" s="20">
        <f t="shared" si="0"/>
        <v>0</v>
      </c>
      <c r="H21" s="20">
        <f t="shared" si="1"/>
        <v>0</v>
      </c>
      <c r="I21" s="17" t="s">
        <v>45</v>
      </c>
      <c r="J21" s="18"/>
      <c r="K21" s="32"/>
    </row>
    <row r="22" spans="1:11" s="34" customFormat="1" ht="36">
      <c r="A22" s="16">
        <v>16</v>
      </c>
      <c r="B22" s="23" t="s">
        <v>46</v>
      </c>
      <c r="C22" s="18" t="s">
        <v>13</v>
      </c>
      <c r="D22" s="24">
        <v>200</v>
      </c>
      <c r="E22" s="19"/>
      <c r="F22" s="20">
        <f t="shared" si="2"/>
        <v>0</v>
      </c>
      <c r="G22" s="20">
        <f t="shared" si="0"/>
        <v>0</v>
      </c>
      <c r="H22" s="20">
        <f t="shared" si="1"/>
        <v>0</v>
      </c>
      <c r="I22" s="17" t="s">
        <v>47</v>
      </c>
      <c r="J22" s="18"/>
      <c r="K22" s="32"/>
    </row>
    <row r="23" spans="1:11" s="34" customFormat="1" ht="84">
      <c r="A23" s="16">
        <v>17</v>
      </c>
      <c r="B23" s="27" t="s">
        <v>48</v>
      </c>
      <c r="C23" s="12" t="s">
        <v>13</v>
      </c>
      <c r="D23" s="33">
        <v>20</v>
      </c>
      <c r="E23" s="19"/>
      <c r="F23" s="20">
        <f t="shared" si="2"/>
        <v>0</v>
      </c>
      <c r="G23" s="20">
        <f t="shared" si="0"/>
        <v>0</v>
      </c>
      <c r="H23" s="20">
        <f t="shared" si="1"/>
        <v>0</v>
      </c>
      <c r="I23" s="21" t="s">
        <v>49</v>
      </c>
      <c r="J23" s="30"/>
      <c r="K23" s="31"/>
    </row>
    <row r="24" spans="1:11" ht="48">
      <c r="A24" s="16">
        <v>18</v>
      </c>
      <c r="B24" s="23" t="s">
        <v>50</v>
      </c>
      <c r="C24" s="18" t="s">
        <v>13</v>
      </c>
      <c r="D24" s="24">
        <v>200</v>
      </c>
      <c r="E24" s="19"/>
      <c r="F24" s="20">
        <f t="shared" si="2"/>
        <v>0</v>
      </c>
      <c r="G24" s="20">
        <f t="shared" si="0"/>
        <v>0</v>
      </c>
      <c r="H24" s="20">
        <f t="shared" si="1"/>
        <v>0</v>
      </c>
      <c r="I24" s="21" t="s">
        <v>51</v>
      </c>
      <c r="J24" s="35"/>
      <c r="K24" s="36"/>
    </row>
    <row r="25" spans="1:11">
      <c r="A25" s="102" t="s">
        <v>52</v>
      </c>
      <c r="B25" s="102"/>
      <c r="C25" s="102"/>
      <c r="D25" s="102"/>
      <c r="E25" s="102"/>
      <c r="F25" s="37">
        <f>SUM(F7:F24)</f>
        <v>0</v>
      </c>
      <c r="G25" s="37">
        <f t="shared" si="0"/>
        <v>0</v>
      </c>
      <c r="H25" s="37">
        <f t="shared" si="1"/>
        <v>0</v>
      </c>
      <c r="I25" s="38" t="s">
        <v>53</v>
      </c>
      <c r="J25" s="39"/>
      <c r="K25" s="40"/>
    </row>
    <row r="26" spans="1:11">
      <c r="A26" s="100" t="s">
        <v>54</v>
      </c>
      <c r="B26" s="100"/>
      <c r="C26" s="100"/>
      <c r="D26" s="100"/>
      <c r="E26" s="100"/>
      <c r="F26" s="100"/>
      <c r="G26" s="100"/>
      <c r="H26" s="100"/>
      <c r="I26" s="100"/>
      <c r="J26" s="100"/>
      <c r="K26" s="15"/>
    </row>
    <row r="27" spans="1:11" ht="24">
      <c r="A27" s="16">
        <v>19</v>
      </c>
      <c r="B27" s="23" t="s">
        <v>55</v>
      </c>
      <c r="C27" s="18" t="s">
        <v>13</v>
      </c>
      <c r="D27" s="24">
        <v>100</v>
      </c>
      <c r="E27" s="19"/>
      <c r="F27" s="20">
        <f>D27*E27</f>
        <v>0</v>
      </c>
      <c r="G27" s="20">
        <f t="shared" ref="G27:G58" si="3">F27*0.23</f>
        <v>0</v>
      </c>
      <c r="H27" s="20">
        <f t="shared" ref="H27:H46" si="4">F27+G27</f>
        <v>0</v>
      </c>
      <c r="I27" s="17" t="s">
        <v>56</v>
      </c>
      <c r="J27" s="30"/>
      <c r="K27" s="31"/>
    </row>
    <row r="28" spans="1:11">
      <c r="A28" s="16">
        <v>20</v>
      </c>
      <c r="B28" s="23" t="s">
        <v>57</v>
      </c>
      <c r="C28" s="18" t="s">
        <v>13</v>
      </c>
      <c r="D28" s="24">
        <v>2</v>
      </c>
      <c r="E28" s="19"/>
      <c r="F28" s="20">
        <f t="shared" ref="F28:F45" si="5">D28*E28</f>
        <v>0</v>
      </c>
      <c r="G28" s="20">
        <f t="shared" si="3"/>
        <v>0</v>
      </c>
      <c r="H28" s="20">
        <f t="shared" si="4"/>
        <v>0</v>
      </c>
      <c r="I28" s="17" t="s">
        <v>58</v>
      </c>
      <c r="J28" s="30"/>
      <c r="K28" s="31"/>
    </row>
    <row r="29" spans="1:11">
      <c r="A29" s="16">
        <v>21</v>
      </c>
      <c r="B29" s="23" t="s">
        <v>59</v>
      </c>
      <c r="C29" s="18" t="s">
        <v>13</v>
      </c>
      <c r="D29" s="24">
        <v>5</v>
      </c>
      <c r="E29" s="19"/>
      <c r="F29" s="20">
        <f t="shared" si="5"/>
        <v>0</v>
      </c>
      <c r="G29" s="20">
        <f t="shared" si="3"/>
        <v>0</v>
      </c>
      <c r="H29" s="20">
        <f t="shared" si="4"/>
        <v>0</v>
      </c>
      <c r="I29" s="17" t="s">
        <v>60</v>
      </c>
      <c r="J29" s="30"/>
      <c r="K29" s="31"/>
    </row>
    <row r="30" spans="1:11">
      <c r="A30" s="16">
        <v>22</v>
      </c>
      <c r="B30" s="23" t="s">
        <v>61</v>
      </c>
      <c r="C30" s="18" t="s">
        <v>13</v>
      </c>
      <c r="D30" s="24">
        <v>5</v>
      </c>
      <c r="E30" s="19"/>
      <c r="F30" s="20">
        <f t="shared" si="5"/>
        <v>0</v>
      </c>
      <c r="G30" s="20">
        <f t="shared" si="3"/>
        <v>0</v>
      </c>
      <c r="H30" s="20">
        <f t="shared" si="4"/>
        <v>0</v>
      </c>
      <c r="I30" s="17" t="s">
        <v>62</v>
      </c>
      <c r="J30" s="30"/>
      <c r="K30" s="31"/>
    </row>
    <row r="31" spans="1:11" s="1" customFormat="1" ht="18">
      <c r="A31" s="16">
        <v>23</v>
      </c>
      <c r="B31" s="23" t="s">
        <v>63</v>
      </c>
      <c r="C31" s="18" t="s">
        <v>24</v>
      </c>
      <c r="D31" s="24">
        <v>30</v>
      </c>
      <c r="E31" s="19"/>
      <c r="F31" s="20">
        <f t="shared" si="5"/>
        <v>0</v>
      </c>
      <c r="G31" s="20">
        <f t="shared" si="3"/>
        <v>0</v>
      </c>
      <c r="H31" s="20">
        <f t="shared" si="4"/>
        <v>0</v>
      </c>
      <c r="I31" s="17" t="s">
        <v>64</v>
      </c>
      <c r="J31" s="18"/>
      <c r="K31" s="32"/>
    </row>
    <row r="32" spans="1:11" ht="24">
      <c r="A32" s="16">
        <v>24</v>
      </c>
      <c r="B32" s="23" t="s">
        <v>65</v>
      </c>
      <c r="C32" s="18" t="s">
        <v>13</v>
      </c>
      <c r="D32" s="24">
        <v>200</v>
      </c>
      <c r="E32" s="19"/>
      <c r="F32" s="20">
        <f t="shared" si="5"/>
        <v>0</v>
      </c>
      <c r="G32" s="20">
        <f t="shared" si="3"/>
        <v>0</v>
      </c>
      <c r="H32" s="20">
        <f t="shared" si="4"/>
        <v>0</v>
      </c>
      <c r="I32" s="17" t="s">
        <v>66</v>
      </c>
      <c r="J32" s="18"/>
      <c r="K32" s="32"/>
    </row>
    <row r="33" spans="1:11" ht="24">
      <c r="A33" s="16">
        <v>25</v>
      </c>
      <c r="B33" s="23" t="s">
        <v>65</v>
      </c>
      <c r="C33" s="18" t="s">
        <v>13</v>
      </c>
      <c r="D33" s="24">
        <v>200</v>
      </c>
      <c r="E33" s="19"/>
      <c r="F33" s="20">
        <f t="shared" si="5"/>
        <v>0</v>
      </c>
      <c r="G33" s="20">
        <f t="shared" si="3"/>
        <v>0</v>
      </c>
      <c r="H33" s="20">
        <f t="shared" si="4"/>
        <v>0</v>
      </c>
      <c r="I33" s="17" t="s">
        <v>67</v>
      </c>
      <c r="J33" s="18"/>
      <c r="K33" s="32"/>
    </row>
    <row r="34" spans="1:11" ht="60">
      <c r="A34" s="16">
        <v>26</v>
      </c>
      <c r="B34" s="23" t="s">
        <v>68</v>
      </c>
      <c r="C34" s="18" t="s">
        <v>69</v>
      </c>
      <c r="D34" s="24">
        <v>30</v>
      </c>
      <c r="E34" s="19"/>
      <c r="F34" s="20">
        <f t="shared" si="5"/>
        <v>0</v>
      </c>
      <c r="G34" s="20">
        <f t="shared" si="3"/>
        <v>0</v>
      </c>
      <c r="H34" s="20">
        <f t="shared" si="4"/>
        <v>0</v>
      </c>
      <c r="I34" s="17" t="s">
        <v>70</v>
      </c>
      <c r="J34" s="18"/>
      <c r="K34" s="32"/>
    </row>
    <row r="35" spans="1:11">
      <c r="A35" s="16">
        <v>27</v>
      </c>
      <c r="B35" s="27" t="s">
        <v>71</v>
      </c>
      <c r="C35" s="18" t="s">
        <v>13</v>
      </c>
      <c r="D35" s="33">
        <v>5</v>
      </c>
      <c r="E35" s="19"/>
      <c r="F35" s="20">
        <f t="shared" si="5"/>
        <v>0</v>
      </c>
      <c r="G35" s="20">
        <f t="shared" si="3"/>
        <v>0</v>
      </c>
      <c r="H35" s="20">
        <f t="shared" si="4"/>
        <v>0</v>
      </c>
      <c r="I35" s="17" t="s">
        <v>72</v>
      </c>
      <c r="J35" s="30"/>
      <c r="K35" s="31"/>
    </row>
    <row r="36" spans="1:11" ht="24">
      <c r="A36" s="16">
        <v>28</v>
      </c>
      <c r="B36" s="27" t="s">
        <v>73</v>
      </c>
      <c r="C36" s="18" t="s">
        <v>13</v>
      </c>
      <c r="D36" s="33">
        <v>30</v>
      </c>
      <c r="E36" s="19"/>
      <c r="F36" s="20">
        <f t="shared" si="5"/>
        <v>0</v>
      </c>
      <c r="G36" s="20">
        <f t="shared" si="3"/>
        <v>0</v>
      </c>
      <c r="H36" s="20">
        <f t="shared" si="4"/>
        <v>0</v>
      </c>
      <c r="I36" s="17" t="s">
        <v>74</v>
      </c>
      <c r="J36" s="30"/>
      <c r="K36" s="31"/>
    </row>
    <row r="37" spans="1:11" ht="24">
      <c r="A37" s="16">
        <v>29</v>
      </c>
      <c r="B37" s="23" t="s">
        <v>75</v>
      </c>
      <c r="C37" s="18" t="s">
        <v>13</v>
      </c>
      <c r="D37" s="24">
        <v>3000</v>
      </c>
      <c r="E37" s="19"/>
      <c r="F37" s="20">
        <f t="shared" si="5"/>
        <v>0</v>
      </c>
      <c r="G37" s="20">
        <f t="shared" si="3"/>
        <v>0</v>
      </c>
      <c r="H37" s="20">
        <f t="shared" si="4"/>
        <v>0</v>
      </c>
      <c r="I37" s="17" t="s">
        <v>76</v>
      </c>
      <c r="J37" s="18"/>
      <c r="K37" s="32"/>
    </row>
    <row r="38" spans="1:11" ht="24">
      <c r="A38" s="16">
        <v>30</v>
      </c>
      <c r="B38" s="23" t="s">
        <v>75</v>
      </c>
      <c r="C38" s="18" t="s">
        <v>13</v>
      </c>
      <c r="D38" s="24">
        <v>1000</v>
      </c>
      <c r="E38" s="19"/>
      <c r="F38" s="20">
        <f t="shared" si="5"/>
        <v>0</v>
      </c>
      <c r="G38" s="20">
        <f t="shared" si="3"/>
        <v>0</v>
      </c>
      <c r="H38" s="20">
        <f t="shared" si="4"/>
        <v>0</v>
      </c>
      <c r="I38" s="17" t="s">
        <v>77</v>
      </c>
      <c r="J38" s="18"/>
      <c r="K38" s="32"/>
    </row>
    <row r="39" spans="1:11" ht="24">
      <c r="A39" s="16">
        <v>31</v>
      </c>
      <c r="B39" s="23" t="s">
        <v>75</v>
      </c>
      <c r="C39" s="18" t="s">
        <v>13</v>
      </c>
      <c r="D39" s="24">
        <v>1000</v>
      </c>
      <c r="E39" s="19"/>
      <c r="F39" s="20">
        <f t="shared" si="5"/>
        <v>0</v>
      </c>
      <c r="G39" s="20">
        <f t="shared" si="3"/>
        <v>0</v>
      </c>
      <c r="H39" s="20">
        <f t="shared" si="4"/>
        <v>0</v>
      </c>
      <c r="I39" s="17" t="s">
        <v>78</v>
      </c>
      <c r="J39" s="18"/>
      <c r="K39" s="32"/>
    </row>
    <row r="40" spans="1:11">
      <c r="A40" s="16">
        <v>32</v>
      </c>
      <c r="B40" s="23" t="s">
        <v>79</v>
      </c>
      <c r="C40" s="18" t="s">
        <v>13</v>
      </c>
      <c r="D40" s="24">
        <v>50</v>
      </c>
      <c r="E40" s="19"/>
      <c r="F40" s="20">
        <f t="shared" si="5"/>
        <v>0</v>
      </c>
      <c r="G40" s="20">
        <f t="shared" si="3"/>
        <v>0</v>
      </c>
      <c r="H40" s="20">
        <f t="shared" si="4"/>
        <v>0</v>
      </c>
      <c r="I40" s="17" t="s">
        <v>80</v>
      </c>
      <c r="J40" s="35"/>
      <c r="K40" s="36"/>
    </row>
    <row r="41" spans="1:11">
      <c r="A41" s="16">
        <v>33</v>
      </c>
      <c r="B41" s="27" t="s">
        <v>81</v>
      </c>
      <c r="C41" s="18" t="s">
        <v>13</v>
      </c>
      <c r="D41" s="33">
        <v>50</v>
      </c>
      <c r="E41" s="19"/>
      <c r="F41" s="20">
        <f t="shared" si="5"/>
        <v>0</v>
      </c>
      <c r="G41" s="20">
        <f t="shared" si="3"/>
        <v>0</v>
      </c>
      <c r="H41" s="20">
        <f t="shared" si="4"/>
        <v>0</v>
      </c>
      <c r="I41" s="17" t="s">
        <v>82</v>
      </c>
      <c r="J41" s="30"/>
      <c r="K41" s="31"/>
    </row>
    <row r="42" spans="1:11" ht="24">
      <c r="A42" s="16">
        <v>34</v>
      </c>
      <c r="B42" s="23" t="s">
        <v>83</v>
      </c>
      <c r="C42" s="18" t="s">
        <v>38</v>
      </c>
      <c r="D42" s="24">
        <v>100</v>
      </c>
      <c r="E42" s="19"/>
      <c r="F42" s="20">
        <f t="shared" si="5"/>
        <v>0</v>
      </c>
      <c r="G42" s="20">
        <f t="shared" si="3"/>
        <v>0</v>
      </c>
      <c r="H42" s="20">
        <f t="shared" si="4"/>
        <v>0</v>
      </c>
      <c r="I42" s="17" t="s">
        <v>84</v>
      </c>
      <c r="J42" s="18"/>
      <c r="K42" s="32"/>
    </row>
    <row r="43" spans="1:11" ht="24">
      <c r="A43" s="16">
        <v>35</v>
      </c>
      <c r="B43" s="23" t="s">
        <v>85</v>
      </c>
      <c r="C43" s="18" t="s">
        <v>38</v>
      </c>
      <c r="D43" s="24">
        <v>50</v>
      </c>
      <c r="E43" s="19"/>
      <c r="F43" s="20">
        <f t="shared" si="5"/>
        <v>0</v>
      </c>
      <c r="G43" s="20">
        <f t="shared" si="3"/>
        <v>0</v>
      </c>
      <c r="H43" s="20">
        <f t="shared" si="4"/>
        <v>0</v>
      </c>
      <c r="I43" s="17" t="s">
        <v>84</v>
      </c>
      <c r="J43" s="18"/>
      <c r="K43" s="32"/>
    </row>
    <row r="44" spans="1:11" ht="24">
      <c r="A44" s="16">
        <v>36</v>
      </c>
      <c r="B44" s="23" t="s">
        <v>86</v>
      </c>
      <c r="C44" s="18" t="s">
        <v>38</v>
      </c>
      <c r="D44" s="24">
        <v>50</v>
      </c>
      <c r="E44" s="19"/>
      <c r="F44" s="20">
        <f t="shared" si="5"/>
        <v>0</v>
      </c>
      <c r="G44" s="20">
        <f t="shared" si="3"/>
        <v>0</v>
      </c>
      <c r="H44" s="20">
        <f t="shared" si="4"/>
        <v>0</v>
      </c>
      <c r="I44" s="17" t="s">
        <v>87</v>
      </c>
      <c r="J44" s="29"/>
      <c r="K44" s="8"/>
    </row>
    <row r="45" spans="1:11" ht="24">
      <c r="A45" s="16">
        <v>37</v>
      </c>
      <c r="B45" s="23" t="s">
        <v>88</v>
      </c>
      <c r="C45" s="18" t="s">
        <v>38</v>
      </c>
      <c r="D45" s="24">
        <v>5</v>
      </c>
      <c r="E45" s="19"/>
      <c r="F45" s="20">
        <f t="shared" si="5"/>
        <v>0</v>
      </c>
      <c r="G45" s="20">
        <f t="shared" si="3"/>
        <v>0</v>
      </c>
      <c r="H45" s="20">
        <f t="shared" si="4"/>
        <v>0</v>
      </c>
      <c r="I45" s="17" t="s">
        <v>89</v>
      </c>
      <c r="J45" s="29"/>
      <c r="K45" s="8"/>
    </row>
    <row r="46" spans="1:11" s="43" customFormat="1" ht="18">
      <c r="A46" s="102" t="s">
        <v>90</v>
      </c>
      <c r="B46" s="102"/>
      <c r="C46" s="102"/>
      <c r="D46" s="102"/>
      <c r="E46" s="102"/>
      <c r="F46" s="37">
        <f>SUM(F27:F45)</f>
        <v>0</v>
      </c>
      <c r="G46" s="20">
        <f t="shared" si="3"/>
        <v>0</v>
      </c>
      <c r="H46" s="37">
        <f t="shared" si="4"/>
        <v>0</v>
      </c>
      <c r="I46" s="38"/>
      <c r="J46" s="41"/>
      <c r="K46" s="42"/>
    </row>
    <row r="47" spans="1:11">
      <c r="A47" s="100" t="s">
        <v>91</v>
      </c>
      <c r="B47" s="100"/>
      <c r="C47" s="100"/>
      <c r="D47" s="100"/>
      <c r="E47" s="100"/>
      <c r="F47" s="100"/>
      <c r="G47" s="100">
        <f t="shared" si="3"/>
        <v>0</v>
      </c>
      <c r="H47" s="100"/>
      <c r="I47" s="100"/>
      <c r="J47" s="100"/>
      <c r="K47" s="15"/>
    </row>
    <row r="48" spans="1:11" ht="24">
      <c r="A48" s="16">
        <v>38</v>
      </c>
      <c r="B48" s="23" t="s">
        <v>92</v>
      </c>
      <c r="C48" s="18" t="s">
        <v>93</v>
      </c>
      <c r="D48" s="24">
        <v>2</v>
      </c>
      <c r="E48" s="19"/>
      <c r="F48" s="20">
        <f>D48*E48</f>
        <v>0</v>
      </c>
      <c r="G48" s="20">
        <f t="shared" si="3"/>
        <v>0</v>
      </c>
      <c r="H48" s="20">
        <f t="shared" ref="H48:H79" si="6">F48+G48</f>
        <v>0</v>
      </c>
      <c r="I48" s="17" t="s">
        <v>94</v>
      </c>
      <c r="J48" s="41"/>
      <c r="K48" s="44"/>
    </row>
    <row r="49" spans="1:11" ht="24">
      <c r="A49" s="16">
        <v>39</v>
      </c>
      <c r="B49" s="23" t="s">
        <v>92</v>
      </c>
      <c r="C49" s="18" t="s">
        <v>93</v>
      </c>
      <c r="D49" s="24">
        <v>2</v>
      </c>
      <c r="E49" s="19"/>
      <c r="F49" s="20">
        <f t="shared" ref="F49:F109" si="7">D49*E49</f>
        <v>0</v>
      </c>
      <c r="G49" s="20">
        <f t="shared" si="3"/>
        <v>0</v>
      </c>
      <c r="H49" s="20">
        <f t="shared" si="6"/>
        <v>0</v>
      </c>
      <c r="I49" s="17" t="s">
        <v>95</v>
      </c>
      <c r="J49" s="41"/>
      <c r="K49" s="44"/>
    </row>
    <row r="50" spans="1:11" ht="24">
      <c r="A50" s="16">
        <v>40</v>
      </c>
      <c r="B50" s="23" t="s">
        <v>92</v>
      </c>
      <c r="C50" s="18" t="s">
        <v>93</v>
      </c>
      <c r="D50" s="24">
        <v>2</v>
      </c>
      <c r="E50" s="19"/>
      <c r="F50" s="20">
        <f t="shared" si="7"/>
        <v>0</v>
      </c>
      <c r="G50" s="20">
        <f t="shared" si="3"/>
        <v>0</v>
      </c>
      <c r="H50" s="20">
        <f t="shared" si="6"/>
        <v>0</v>
      </c>
      <c r="I50" s="17" t="s">
        <v>96</v>
      </c>
      <c r="J50" s="41"/>
      <c r="K50" s="44"/>
    </row>
    <row r="51" spans="1:11" ht="24">
      <c r="A51" s="16">
        <v>41</v>
      </c>
      <c r="B51" s="23" t="s">
        <v>92</v>
      </c>
      <c r="C51" s="18" t="s">
        <v>93</v>
      </c>
      <c r="D51" s="24">
        <v>2</v>
      </c>
      <c r="E51" s="19"/>
      <c r="F51" s="20">
        <f t="shared" si="7"/>
        <v>0</v>
      </c>
      <c r="G51" s="20">
        <f t="shared" si="3"/>
        <v>0</v>
      </c>
      <c r="H51" s="20">
        <f t="shared" si="6"/>
        <v>0</v>
      </c>
      <c r="I51" s="17" t="s">
        <v>97</v>
      </c>
      <c r="J51" s="41"/>
      <c r="K51" s="44"/>
    </row>
    <row r="52" spans="1:11" s="34" customFormat="1" ht="24">
      <c r="A52" s="16">
        <v>42</v>
      </c>
      <c r="B52" s="23" t="s">
        <v>98</v>
      </c>
      <c r="C52" s="18" t="s">
        <v>93</v>
      </c>
      <c r="D52" s="24">
        <v>20</v>
      </c>
      <c r="E52" s="19"/>
      <c r="F52" s="20">
        <f t="shared" si="7"/>
        <v>0</v>
      </c>
      <c r="G52" s="20">
        <f t="shared" si="3"/>
        <v>0</v>
      </c>
      <c r="H52" s="20">
        <f t="shared" si="6"/>
        <v>0</v>
      </c>
      <c r="I52" s="17" t="s">
        <v>99</v>
      </c>
      <c r="J52" s="18"/>
      <c r="K52" s="32"/>
    </row>
    <row r="53" spans="1:11" s="34" customFormat="1" ht="24">
      <c r="A53" s="16">
        <v>43</v>
      </c>
      <c r="B53" s="23" t="s">
        <v>100</v>
      </c>
      <c r="C53" s="18" t="s">
        <v>93</v>
      </c>
      <c r="D53" s="24">
        <v>10</v>
      </c>
      <c r="E53" s="19"/>
      <c r="F53" s="20">
        <f t="shared" si="7"/>
        <v>0</v>
      </c>
      <c r="G53" s="20">
        <f t="shared" si="3"/>
        <v>0</v>
      </c>
      <c r="H53" s="20">
        <f t="shared" si="6"/>
        <v>0</v>
      </c>
      <c r="I53" s="17" t="s">
        <v>99</v>
      </c>
      <c r="J53" s="18"/>
      <c r="K53" s="32"/>
    </row>
    <row r="54" spans="1:11" s="34" customFormat="1" ht="24">
      <c r="A54" s="16">
        <v>44</v>
      </c>
      <c r="B54" s="23" t="s">
        <v>101</v>
      </c>
      <c r="C54" s="18" t="s">
        <v>93</v>
      </c>
      <c r="D54" s="24">
        <v>10</v>
      </c>
      <c r="E54" s="19"/>
      <c r="F54" s="20">
        <f t="shared" si="7"/>
        <v>0</v>
      </c>
      <c r="G54" s="20">
        <f t="shared" si="3"/>
        <v>0</v>
      </c>
      <c r="H54" s="20">
        <f t="shared" si="6"/>
        <v>0</v>
      </c>
      <c r="I54" s="17" t="s">
        <v>102</v>
      </c>
      <c r="J54" s="18"/>
      <c r="K54" s="32"/>
    </row>
    <row r="55" spans="1:11" s="34" customFormat="1" ht="18">
      <c r="A55" s="16">
        <v>45</v>
      </c>
      <c r="B55" s="23" t="s">
        <v>103</v>
      </c>
      <c r="C55" s="18" t="s">
        <v>24</v>
      </c>
      <c r="D55" s="24">
        <v>5</v>
      </c>
      <c r="E55" s="19"/>
      <c r="F55" s="20">
        <f t="shared" si="7"/>
        <v>0</v>
      </c>
      <c r="G55" s="20">
        <f t="shared" si="3"/>
        <v>0</v>
      </c>
      <c r="H55" s="20">
        <f t="shared" si="6"/>
        <v>0</v>
      </c>
      <c r="I55" s="17" t="s">
        <v>104</v>
      </c>
      <c r="J55" s="18"/>
      <c r="K55" s="32"/>
    </row>
    <row r="56" spans="1:11" s="34" customFormat="1" ht="18">
      <c r="A56" s="16">
        <v>46</v>
      </c>
      <c r="B56" s="23" t="s">
        <v>103</v>
      </c>
      <c r="C56" s="18" t="s">
        <v>38</v>
      </c>
      <c r="D56" s="24">
        <v>5</v>
      </c>
      <c r="E56" s="19"/>
      <c r="F56" s="20">
        <f t="shared" si="7"/>
        <v>0</v>
      </c>
      <c r="G56" s="20">
        <f t="shared" si="3"/>
        <v>0</v>
      </c>
      <c r="H56" s="20">
        <f t="shared" si="6"/>
        <v>0</v>
      </c>
      <c r="I56" s="17" t="s">
        <v>105</v>
      </c>
      <c r="J56" s="18"/>
      <c r="K56" s="32"/>
    </row>
    <row r="57" spans="1:11" s="34" customFormat="1" ht="18">
      <c r="A57" s="16">
        <v>47</v>
      </c>
      <c r="B57" s="23" t="s">
        <v>106</v>
      </c>
      <c r="C57" s="18" t="s">
        <v>38</v>
      </c>
      <c r="D57" s="24">
        <v>20</v>
      </c>
      <c r="E57" s="19"/>
      <c r="F57" s="20">
        <f t="shared" si="7"/>
        <v>0</v>
      </c>
      <c r="G57" s="20">
        <f t="shared" si="3"/>
        <v>0</v>
      </c>
      <c r="H57" s="20">
        <f t="shared" si="6"/>
        <v>0</v>
      </c>
      <c r="I57" s="45" t="s">
        <v>106</v>
      </c>
      <c r="J57" s="18"/>
      <c r="K57" s="32"/>
    </row>
    <row r="58" spans="1:11" s="34" customFormat="1" ht="24">
      <c r="A58" s="16">
        <v>48</v>
      </c>
      <c r="B58" s="23" t="s">
        <v>107</v>
      </c>
      <c r="C58" s="18" t="s">
        <v>38</v>
      </c>
      <c r="D58" s="24">
        <v>10</v>
      </c>
      <c r="E58" s="19"/>
      <c r="F58" s="20">
        <f t="shared" si="7"/>
        <v>0</v>
      </c>
      <c r="G58" s="20">
        <f t="shared" si="3"/>
        <v>0</v>
      </c>
      <c r="H58" s="20">
        <f t="shared" si="6"/>
        <v>0</v>
      </c>
      <c r="I58" s="17" t="s">
        <v>108</v>
      </c>
      <c r="J58" s="18"/>
      <c r="K58" s="32"/>
    </row>
    <row r="59" spans="1:11" s="34" customFormat="1" ht="24">
      <c r="A59" s="16">
        <v>49</v>
      </c>
      <c r="B59" s="23" t="s">
        <v>109</v>
      </c>
      <c r="C59" s="18" t="s">
        <v>38</v>
      </c>
      <c r="D59" s="24">
        <v>10</v>
      </c>
      <c r="E59" s="19"/>
      <c r="F59" s="20">
        <f t="shared" si="7"/>
        <v>0</v>
      </c>
      <c r="G59" s="20">
        <f t="shared" ref="G59:G90" si="8">F59*0.23</f>
        <v>0</v>
      </c>
      <c r="H59" s="20">
        <f t="shared" si="6"/>
        <v>0</v>
      </c>
      <c r="I59" s="17" t="s">
        <v>110</v>
      </c>
      <c r="J59" s="18"/>
      <c r="K59" s="32"/>
    </row>
    <row r="60" spans="1:11" s="34" customFormat="1" ht="36">
      <c r="A60" s="16">
        <v>50</v>
      </c>
      <c r="B60" s="23" t="s">
        <v>111</v>
      </c>
      <c r="C60" s="18" t="s">
        <v>38</v>
      </c>
      <c r="D60" s="24">
        <v>10</v>
      </c>
      <c r="E60" s="19"/>
      <c r="F60" s="20">
        <f t="shared" si="7"/>
        <v>0</v>
      </c>
      <c r="G60" s="20">
        <f t="shared" si="8"/>
        <v>0</v>
      </c>
      <c r="H60" s="20">
        <f t="shared" si="6"/>
        <v>0</v>
      </c>
      <c r="I60" s="17" t="s">
        <v>112</v>
      </c>
      <c r="J60" s="18"/>
      <c r="K60" s="32"/>
    </row>
    <row r="61" spans="1:11" ht="48">
      <c r="A61" s="16">
        <v>51</v>
      </c>
      <c r="B61" s="23" t="s">
        <v>113</v>
      </c>
      <c r="C61" s="18" t="s">
        <v>13</v>
      </c>
      <c r="D61" s="24">
        <v>50</v>
      </c>
      <c r="E61" s="19"/>
      <c r="F61" s="20">
        <f>D61*E61</f>
        <v>0</v>
      </c>
      <c r="G61" s="20">
        <f t="shared" si="8"/>
        <v>0</v>
      </c>
      <c r="H61" s="20">
        <f t="shared" si="6"/>
        <v>0</v>
      </c>
      <c r="I61" s="17" t="s">
        <v>114</v>
      </c>
      <c r="J61" s="18"/>
      <c r="K61" s="32"/>
    </row>
    <row r="62" spans="1:11" ht="48">
      <c r="A62" s="16">
        <v>52</v>
      </c>
      <c r="B62" s="23" t="s">
        <v>115</v>
      </c>
      <c r="C62" s="18" t="s">
        <v>13</v>
      </c>
      <c r="D62" s="24">
        <v>50</v>
      </c>
      <c r="E62" s="19"/>
      <c r="F62" s="20">
        <f t="shared" si="7"/>
        <v>0</v>
      </c>
      <c r="G62" s="20">
        <f t="shared" si="8"/>
        <v>0</v>
      </c>
      <c r="H62" s="20">
        <f t="shared" si="6"/>
        <v>0</v>
      </c>
      <c r="I62" s="17" t="s">
        <v>116</v>
      </c>
      <c r="J62" s="18"/>
      <c r="K62" s="32"/>
    </row>
    <row r="63" spans="1:11" ht="24">
      <c r="A63" s="16">
        <v>53</v>
      </c>
      <c r="B63" s="23" t="s">
        <v>117</v>
      </c>
      <c r="C63" s="46" t="s">
        <v>93</v>
      </c>
      <c r="D63" s="47">
        <v>50</v>
      </c>
      <c r="E63" s="19"/>
      <c r="F63" s="20">
        <f t="shared" si="7"/>
        <v>0</v>
      </c>
      <c r="G63" s="20">
        <f t="shared" si="8"/>
        <v>0</v>
      </c>
      <c r="H63" s="20">
        <f t="shared" si="6"/>
        <v>0</v>
      </c>
      <c r="I63" s="17" t="s">
        <v>118</v>
      </c>
      <c r="J63" s="30"/>
      <c r="K63" s="31"/>
    </row>
    <row r="64" spans="1:11" ht="24">
      <c r="A64" s="16">
        <v>54</v>
      </c>
      <c r="B64" s="27" t="s">
        <v>119</v>
      </c>
      <c r="C64" s="46" t="s">
        <v>38</v>
      </c>
      <c r="D64" s="47">
        <v>50</v>
      </c>
      <c r="E64" s="19"/>
      <c r="F64" s="20">
        <f t="shared" si="7"/>
        <v>0</v>
      </c>
      <c r="G64" s="20">
        <f t="shared" si="8"/>
        <v>0</v>
      </c>
      <c r="H64" s="20">
        <f t="shared" si="6"/>
        <v>0</v>
      </c>
      <c r="I64" s="17" t="s">
        <v>120</v>
      </c>
      <c r="J64" s="30"/>
      <c r="K64" s="31"/>
    </row>
    <row r="65" spans="1:11">
      <c r="A65" s="16">
        <v>55</v>
      </c>
      <c r="B65" s="27" t="s">
        <v>121</v>
      </c>
      <c r="C65" s="46" t="s">
        <v>93</v>
      </c>
      <c r="D65" s="47">
        <v>20</v>
      </c>
      <c r="E65" s="19"/>
      <c r="F65" s="20">
        <f t="shared" si="7"/>
        <v>0</v>
      </c>
      <c r="G65" s="20">
        <f t="shared" si="8"/>
        <v>0</v>
      </c>
      <c r="H65" s="20">
        <f t="shared" si="6"/>
        <v>0</v>
      </c>
      <c r="I65" s="17" t="s">
        <v>122</v>
      </c>
      <c r="J65" s="30"/>
      <c r="K65" s="31"/>
    </row>
    <row r="66" spans="1:11" ht="24">
      <c r="A66" s="16">
        <v>56</v>
      </c>
      <c r="B66" s="23" t="s">
        <v>123</v>
      </c>
      <c r="C66" s="18" t="s">
        <v>38</v>
      </c>
      <c r="D66" s="24">
        <v>10</v>
      </c>
      <c r="E66" s="19"/>
      <c r="F66" s="20">
        <f t="shared" si="7"/>
        <v>0</v>
      </c>
      <c r="G66" s="20">
        <f t="shared" si="8"/>
        <v>0</v>
      </c>
      <c r="H66" s="20">
        <f t="shared" si="6"/>
        <v>0</v>
      </c>
      <c r="I66" s="17" t="s">
        <v>124</v>
      </c>
      <c r="J66" s="17"/>
      <c r="K66" s="48"/>
    </row>
    <row r="67" spans="1:11" s="34" customFormat="1" ht="18">
      <c r="A67" s="16">
        <v>57</v>
      </c>
      <c r="B67" s="23" t="s">
        <v>125</v>
      </c>
      <c r="C67" s="18" t="s">
        <v>38</v>
      </c>
      <c r="D67" s="24">
        <v>800</v>
      </c>
      <c r="E67" s="19"/>
      <c r="F67" s="20">
        <f t="shared" si="7"/>
        <v>0</v>
      </c>
      <c r="G67" s="20">
        <f t="shared" si="8"/>
        <v>0</v>
      </c>
      <c r="H67" s="20">
        <f t="shared" si="6"/>
        <v>0</v>
      </c>
      <c r="I67" s="17" t="s">
        <v>126</v>
      </c>
      <c r="J67" s="18"/>
      <c r="K67" s="32"/>
    </row>
    <row r="68" spans="1:11">
      <c r="A68" s="16">
        <v>58</v>
      </c>
      <c r="B68" s="23" t="s">
        <v>127</v>
      </c>
      <c r="C68" s="18" t="s">
        <v>38</v>
      </c>
      <c r="D68" s="24">
        <v>200</v>
      </c>
      <c r="E68" s="19"/>
      <c r="F68" s="20">
        <f t="shared" si="7"/>
        <v>0</v>
      </c>
      <c r="G68" s="20">
        <f t="shared" si="8"/>
        <v>0</v>
      </c>
      <c r="H68" s="20">
        <f t="shared" si="6"/>
        <v>0</v>
      </c>
      <c r="I68" s="17" t="s">
        <v>128</v>
      </c>
      <c r="J68" s="18"/>
      <c r="K68" s="32"/>
    </row>
    <row r="69" spans="1:11">
      <c r="A69" s="16">
        <v>59</v>
      </c>
      <c r="B69" s="23" t="s">
        <v>129</v>
      </c>
      <c r="C69" s="18" t="s">
        <v>38</v>
      </c>
      <c r="D69" s="24">
        <v>10</v>
      </c>
      <c r="E69" s="19"/>
      <c r="F69" s="20">
        <f>D69*E69</f>
        <v>0</v>
      </c>
      <c r="G69" s="20">
        <f t="shared" si="8"/>
        <v>0</v>
      </c>
      <c r="H69" s="20">
        <f t="shared" si="6"/>
        <v>0</v>
      </c>
      <c r="I69" s="17" t="s">
        <v>130</v>
      </c>
      <c r="J69" s="18"/>
      <c r="K69" s="32"/>
    </row>
    <row r="70" spans="1:11" ht="24">
      <c r="A70" s="16">
        <v>60</v>
      </c>
      <c r="B70" s="23" t="s">
        <v>131</v>
      </c>
      <c r="C70" s="18" t="s">
        <v>13</v>
      </c>
      <c r="D70" s="24">
        <v>200</v>
      </c>
      <c r="E70" s="19"/>
      <c r="F70" s="20">
        <f t="shared" si="7"/>
        <v>0</v>
      </c>
      <c r="G70" s="20">
        <f t="shared" si="8"/>
        <v>0</v>
      </c>
      <c r="H70" s="20">
        <f t="shared" si="6"/>
        <v>0</v>
      </c>
      <c r="I70" s="17" t="s">
        <v>132</v>
      </c>
      <c r="J70" s="18"/>
      <c r="K70" s="32"/>
    </row>
    <row r="71" spans="1:11">
      <c r="A71" s="16">
        <v>61</v>
      </c>
      <c r="B71" s="23" t="s">
        <v>133</v>
      </c>
      <c r="C71" s="18" t="s">
        <v>38</v>
      </c>
      <c r="D71" s="24">
        <v>800</v>
      </c>
      <c r="E71" s="19"/>
      <c r="F71" s="20">
        <f t="shared" si="7"/>
        <v>0</v>
      </c>
      <c r="G71" s="20">
        <f t="shared" si="8"/>
        <v>0</v>
      </c>
      <c r="H71" s="20">
        <f t="shared" si="6"/>
        <v>0</v>
      </c>
      <c r="I71" s="17" t="s">
        <v>134</v>
      </c>
      <c r="J71" s="18"/>
      <c r="K71" s="32"/>
    </row>
    <row r="72" spans="1:11">
      <c r="A72" s="16">
        <v>62</v>
      </c>
      <c r="B72" s="23" t="s">
        <v>135</v>
      </c>
      <c r="C72" s="18" t="s">
        <v>38</v>
      </c>
      <c r="D72" s="24">
        <v>800</v>
      </c>
      <c r="E72" s="19"/>
      <c r="F72" s="20">
        <f t="shared" si="7"/>
        <v>0</v>
      </c>
      <c r="G72" s="20">
        <f t="shared" si="8"/>
        <v>0</v>
      </c>
      <c r="H72" s="20">
        <f t="shared" si="6"/>
        <v>0</v>
      </c>
      <c r="I72" s="17" t="s">
        <v>134</v>
      </c>
      <c r="J72" s="18"/>
      <c r="K72" s="32"/>
    </row>
    <row r="73" spans="1:11">
      <c r="A73" s="16">
        <v>63</v>
      </c>
      <c r="B73" s="23" t="s">
        <v>135</v>
      </c>
      <c r="C73" s="18" t="s">
        <v>38</v>
      </c>
      <c r="D73" s="24">
        <v>2</v>
      </c>
      <c r="E73" s="19"/>
      <c r="F73" s="20">
        <f t="shared" si="7"/>
        <v>0</v>
      </c>
      <c r="G73" s="20">
        <f t="shared" si="8"/>
        <v>0</v>
      </c>
      <c r="H73" s="20">
        <f t="shared" si="6"/>
        <v>0</v>
      </c>
      <c r="I73" s="17" t="s">
        <v>136</v>
      </c>
      <c r="J73" s="18"/>
      <c r="K73" s="32"/>
    </row>
    <row r="74" spans="1:11">
      <c r="A74" s="16">
        <v>64</v>
      </c>
      <c r="B74" s="23" t="s">
        <v>137</v>
      </c>
      <c r="C74" s="18" t="s">
        <v>38</v>
      </c>
      <c r="D74" s="24">
        <v>500</v>
      </c>
      <c r="E74" s="19"/>
      <c r="F74" s="20">
        <f t="shared" si="7"/>
        <v>0</v>
      </c>
      <c r="G74" s="20">
        <f t="shared" si="8"/>
        <v>0</v>
      </c>
      <c r="H74" s="20">
        <f t="shared" si="6"/>
        <v>0</v>
      </c>
      <c r="I74" s="17" t="s">
        <v>138</v>
      </c>
      <c r="J74" s="18"/>
      <c r="K74" s="32"/>
    </row>
    <row r="75" spans="1:11">
      <c r="A75" s="16">
        <v>65</v>
      </c>
      <c r="B75" s="23" t="s">
        <v>139</v>
      </c>
      <c r="C75" s="18" t="s">
        <v>13</v>
      </c>
      <c r="D75" s="24">
        <v>2500</v>
      </c>
      <c r="E75" s="19"/>
      <c r="F75" s="20">
        <f t="shared" si="7"/>
        <v>0</v>
      </c>
      <c r="G75" s="20">
        <f t="shared" si="8"/>
        <v>0</v>
      </c>
      <c r="H75" s="20">
        <f t="shared" si="6"/>
        <v>0</v>
      </c>
      <c r="I75" s="17" t="s">
        <v>140</v>
      </c>
      <c r="J75" s="18"/>
      <c r="K75" s="32"/>
    </row>
    <row r="76" spans="1:11">
      <c r="A76" s="16">
        <v>66</v>
      </c>
      <c r="B76" s="23" t="s">
        <v>141</v>
      </c>
      <c r="C76" s="18" t="s">
        <v>38</v>
      </c>
      <c r="D76" s="24">
        <v>500</v>
      </c>
      <c r="E76" s="19"/>
      <c r="F76" s="20">
        <f t="shared" si="7"/>
        <v>0</v>
      </c>
      <c r="G76" s="20">
        <f t="shared" si="8"/>
        <v>0</v>
      </c>
      <c r="H76" s="20">
        <f t="shared" si="6"/>
        <v>0</v>
      </c>
      <c r="I76" s="17" t="s">
        <v>138</v>
      </c>
      <c r="J76" s="18"/>
      <c r="K76" s="32"/>
    </row>
    <row r="77" spans="1:11">
      <c r="A77" s="16">
        <v>67</v>
      </c>
      <c r="B77" s="23" t="s">
        <v>141</v>
      </c>
      <c r="C77" s="18" t="s">
        <v>38</v>
      </c>
      <c r="D77" s="24">
        <v>2</v>
      </c>
      <c r="E77" s="19"/>
      <c r="F77" s="20">
        <f t="shared" si="7"/>
        <v>0</v>
      </c>
      <c r="G77" s="20">
        <f t="shared" si="8"/>
        <v>0</v>
      </c>
      <c r="H77" s="20">
        <f t="shared" si="6"/>
        <v>0</v>
      </c>
      <c r="I77" s="17" t="s">
        <v>142</v>
      </c>
      <c r="J77" s="18"/>
      <c r="K77" s="32"/>
    </row>
    <row r="78" spans="1:11">
      <c r="A78" s="16">
        <v>68</v>
      </c>
      <c r="B78" s="23" t="s">
        <v>143</v>
      </c>
      <c r="C78" s="18" t="s">
        <v>38</v>
      </c>
      <c r="D78" s="24">
        <v>200</v>
      </c>
      <c r="E78" s="19"/>
      <c r="F78" s="20">
        <f t="shared" si="7"/>
        <v>0</v>
      </c>
      <c r="G78" s="20">
        <f t="shared" si="8"/>
        <v>0</v>
      </c>
      <c r="H78" s="20">
        <f t="shared" si="6"/>
        <v>0</v>
      </c>
      <c r="I78" s="17" t="s">
        <v>144</v>
      </c>
      <c r="J78" s="18"/>
      <c r="K78" s="32"/>
    </row>
    <row r="79" spans="1:11">
      <c r="A79" s="16">
        <v>69</v>
      </c>
      <c r="B79" s="23" t="s">
        <v>145</v>
      </c>
      <c r="C79" s="18" t="s">
        <v>13</v>
      </c>
      <c r="D79" s="24">
        <v>3000</v>
      </c>
      <c r="E79" s="19"/>
      <c r="F79" s="20">
        <f t="shared" si="7"/>
        <v>0</v>
      </c>
      <c r="G79" s="20">
        <f t="shared" si="8"/>
        <v>0</v>
      </c>
      <c r="H79" s="20">
        <f t="shared" si="6"/>
        <v>0</v>
      </c>
      <c r="I79" s="17" t="s">
        <v>140</v>
      </c>
      <c r="J79" s="18"/>
      <c r="K79" s="32"/>
    </row>
    <row r="80" spans="1:11">
      <c r="A80" s="16">
        <v>70</v>
      </c>
      <c r="B80" s="23" t="s">
        <v>146</v>
      </c>
      <c r="C80" s="18" t="s">
        <v>13</v>
      </c>
      <c r="D80" s="24">
        <v>100</v>
      </c>
      <c r="E80" s="19"/>
      <c r="F80" s="20">
        <f t="shared" si="7"/>
        <v>0</v>
      </c>
      <c r="G80" s="20">
        <f t="shared" si="8"/>
        <v>0</v>
      </c>
      <c r="H80" s="20">
        <f t="shared" ref="H80:H110" si="9">F80+G80</f>
        <v>0</v>
      </c>
      <c r="I80" s="17" t="s">
        <v>147</v>
      </c>
      <c r="J80" s="18"/>
      <c r="K80" s="32"/>
    </row>
    <row r="81" spans="1:1024" ht="24">
      <c r="A81" s="16">
        <v>71</v>
      </c>
      <c r="B81" s="23" t="s">
        <v>148</v>
      </c>
      <c r="C81" s="18" t="s">
        <v>38</v>
      </c>
      <c r="D81" s="24">
        <v>2</v>
      </c>
      <c r="E81" s="19"/>
      <c r="F81" s="20">
        <f t="shared" si="7"/>
        <v>0</v>
      </c>
      <c r="G81" s="20">
        <f t="shared" si="8"/>
        <v>0</v>
      </c>
      <c r="H81" s="20">
        <f t="shared" si="9"/>
        <v>0</v>
      </c>
      <c r="I81" s="17" t="s">
        <v>149</v>
      </c>
      <c r="J81" s="18"/>
      <c r="K81" s="32"/>
    </row>
    <row r="82" spans="1:1024" ht="36">
      <c r="A82" s="16">
        <v>72</v>
      </c>
      <c r="B82" s="23" t="s">
        <v>150</v>
      </c>
      <c r="C82" s="18" t="s">
        <v>13</v>
      </c>
      <c r="D82" s="24">
        <v>1000</v>
      </c>
      <c r="E82" s="19"/>
      <c r="F82" s="20">
        <f>D82*E82</f>
        <v>0</v>
      </c>
      <c r="G82" s="20">
        <f t="shared" si="8"/>
        <v>0</v>
      </c>
      <c r="H82" s="20">
        <f t="shared" si="9"/>
        <v>0</v>
      </c>
      <c r="I82" s="17" t="s">
        <v>151</v>
      </c>
      <c r="J82" s="18"/>
      <c r="K82" s="32"/>
    </row>
    <row r="83" spans="1:1024" ht="36">
      <c r="A83" s="49">
        <v>73</v>
      </c>
      <c r="B83" s="50" t="s">
        <v>152</v>
      </c>
      <c r="C83" s="51" t="s">
        <v>13</v>
      </c>
      <c r="D83" s="52">
        <v>1000</v>
      </c>
      <c r="E83" s="53"/>
      <c r="F83" s="20">
        <f t="shared" si="7"/>
        <v>0</v>
      </c>
      <c r="G83" s="20">
        <f t="shared" si="8"/>
        <v>0</v>
      </c>
      <c r="H83" s="20">
        <f t="shared" si="9"/>
        <v>0</v>
      </c>
      <c r="I83" s="54" t="s">
        <v>153</v>
      </c>
      <c r="J83" s="51"/>
      <c r="K83" s="32"/>
    </row>
    <row r="84" spans="1:1024" ht="36">
      <c r="A84" s="16">
        <v>74</v>
      </c>
      <c r="B84" s="23" t="s">
        <v>154</v>
      </c>
      <c r="C84" s="18" t="s">
        <v>13</v>
      </c>
      <c r="D84" s="24">
        <v>1000</v>
      </c>
      <c r="E84" s="19"/>
      <c r="F84" s="20">
        <f t="shared" si="7"/>
        <v>0</v>
      </c>
      <c r="G84" s="20">
        <f t="shared" si="8"/>
        <v>0</v>
      </c>
      <c r="H84" s="20">
        <f t="shared" si="9"/>
        <v>0</v>
      </c>
      <c r="I84" s="17" t="s">
        <v>155</v>
      </c>
      <c r="J84" s="18"/>
      <c r="K84" s="32"/>
      <c r="AKI84" s="55"/>
      <c r="AKJ84" s="55"/>
      <c r="AKK84" s="55"/>
      <c r="AKL84" s="55"/>
      <c r="AKM84" s="55"/>
      <c r="AKN84" s="55"/>
      <c r="AKO84" s="55"/>
      <c r="AKP84" s="55"/>
      <c r="AKQ84" s="55"/>
      <c r="AKR84" s="55"/>
      <c r="AKS84" s="55"/>
      <c r="AKT84" s="55"/>
      <c r="AKU84" s="55"/>
      <c r="AKV84" s="55"/>
      <c r="AKW84" s="55"/>
      <c r="AKX84" s="55"/>
      <c r="AKY84" s="55"/>
      <c r="AKZ84" s="55"/>
      <c r="ALA84" s="55"/>
      <c r="ALB84" s="55"/>
      <c r="ALC84" s="55"/>
      <c r="ALD84" s="55"/>
      <c r="ALE84" s="55"/>
      <c r="ALF84" s="55"/>
      <c r="ALG84" s="55"/>
      <c r="ALH84" s="55"/>
      <c r="ALI84" s="55"/>
      <c r="ALJ84" s="55"/>
      <c r="ALK84" s="55"/>
      <c r="ALL84" s="55"/>
      <c r="ALM84" s="55"/>
      <c r="ALN84" s="55"/>
      <c r="ALO84" s="55"/>
      <c r="ALP84" s="55"/>
      <c r="ALQ84" s="55"/>
      <c r="ALR84" s="55"/>
      <c r="ALS84" s="55"/>
      <c r="ALT84" s="55"/>
      <c r="ALU84" s="55"/>
      <c r="ALV84" s="55"/>
      <c r="ALW84" s="55"/>
      <c r="ALX84" s="55"/>
      <c r="ALY84" s="55"/>
      <c r="ALZ84" s="55"/>
      <c r="AMA84" s="55"/>
      <c r="AMB84" s="55"/>
      <c r="AMC84" s="55"/>
      <c r="AMD84" s="55"/>
      <c r="AME84" s="55"/>
      <c r="AMF84" s="55"/>
      <c r="AMG84" s="55"/>
      <c r="AMH84" s="55"/>
      <c r="AMI84" s="55"/>
      <c r="AMJ84" s="55"/>
    </row>
    <row r="85" spans="1:1024" s="1" customFormat="1" ht="60">
      <c r="A85" s="16">
        <v>75</v>
      </c>
      <c r="B85" s="23" t="s">
        <v>156</v>
      </c>
      <c r="C85" s="18" t="s">
        <v>13</v>
      </c>
      <c r="D85" s="24">
        <v>4000</v>
      </c>
      <c r="E85" s="19"/>
      <c r="F85" s="20">
        <f t="shared" si="7"/>
        <v>0</v>
      </c>
      <c r="G85" s="20">
        <f t="shared" si="8"/>
        <v>0</v>
      </c>
      <c r="H85" s="20">
        <f t="shared" si="9"/>
        <v>0</v>
      </c>
      <c r="I85" s="17" t="s">
        <v>157</v>
      </c>
      <c r="J85" s="18"/>
      <c r="K85" s="32"/>
    </row>
    <row r="86" spans="1:1024" ht="60">
      <c r="A86" s="16">
        <v>76</v>
      </c>
      <c r="B86" s="23" t="s">
        <v>158</v>
      </c>
      <c r="C86" s="18" t="s">
        <v>13</v>
      </c>
      <c r="D86" s="24">
        <v>4000</v>
      </c>
      <c r="E86" s="19"/>
      <c r="F86" s="20">
        <f t="shared" si="7"/>
        <v>0</v>
      </c>
      <c r="G86" s="20">
        <f t="shared" si="8"/>
        <v>0</v>
      </c>
      <c r="H86" s="20">
        <f t="shared" si="9"/>
        <v>0</v>
      </c>
      <c r="I86" s="17" t="s">
        <v>157</v>
      </c>
      <c r="J86" s="18"/>
      <c r="K86" s="32"/>
      <c r="AKI86" s="55"/>
      <c r="AKJ86" s="55"/>
      <c r="AKK86" s="55"/>
      <c r="AKL86" s="55"/>
      <c r="AKM86" s="55"/>
      <c r="AKN86" s="55"/>
      <c r="AKO86" s="55"/>
      <c r="AKP86" s="55"/>
      <c r="AKQ86" s="55"/>
      <c r="AKR86" s="55"/>
      <c r="AKS86" s="55"/>
      <c r="AKT86" s="55"/>
      <c r="AKU86" s="55"/>
      <c r="AKV86" s="55"/>
      <c r="AKW86" s="55"/>
      <c r="AKX86" s="55"/>
      <c r="AKY86" s="55"/>
      <c r="AKZ86" s="55"/>
      <c r="ALA86" s="55"/>
      <c r="ALB86" s="55"/>
      <c r="ALC86" s="55"/>
      <c r="ALD86" s="55"/>
      <c r="ALE86" s="55"/>
      <c r="ALF86" s="55"/>
      <c r="ALG86" s="55"/>
      <c r="ALH86" s="55"/>
      <c r="ALI86" s="55"/>
      <c r="ALJ86" s="55"/>
      <c r="ALK86" s="55"/>
      <c r="ALL86" s="55"/>
      <c r="ALM86" s="55"/>
      <c r="ALN86" s="55"/>
      <c r="ALO86" s="55"/>
      <c r="ALP86" s="55"/>
      <c r="ALQ86" s="55"/>
      <c r="ALR86" s="55"/>
      <c r="ALS86" s="55"/>
      <c r="ALT86" s="55"/>
      <c r="ALU86" s="55"/>
      <c r="ALV86" s="55"/>
      <c r="ALW86" s="55"/>
      <c r="ALX86" s="55"/>
      <c r="ALY86" s="55"/>
      <c r="ALZ86" s="55"/>
      <c r="AMA86" s="55"/>
      <c r="AMB86" s="55"/>
      <c r="AMC86" s="55"/>
      <c r="AMD86" s="55"/>
      <c r="AME86" s="55"/>
      <c r="AMF86" s="55"/>
      <c r="AMG86" s="55"/>
      <c r="AMH86" s="55"/>
      <c r="AMI86" s="55"/>
      <c r="AMJ86" s="55"/>
    </row>
    <row r="87" spans="1:1024" ht="60">
      <c r="A87" s="16">
        <v>77</v>
      </c>
      <c r="B87" s="23" t="s">
        <v>159</v>
      </c>
      <c r="C87" s="18" t="s">
        <v>13</v>
      </c>
      <c r="D87" s="24">
        <v>4000</v>
      </c>
      <c r="E87" s="19"/>
      <c r="F87" s="20">
        <f t="shared" si="7"/>
        <v>0</v>
      </c>
      <c r="G87" s="20">
        <f t="shared" si="8"/>
        <v>0</v>
      </c>
      <c r="H87" s="20">
        <f t="shared" si="9"/>
        <v>0</v>
      </c>
      <c r="I87" s="17" t="s">
        <v>157</v>
      </c>
      <c r="J87" s="18"/>
      <c r="K87" s="32"/>
    </row>
    <row r="88" spans="1:1024" ht="60">
      <c r="A88" s="16">
        <v>78</v>
      </c>
      <c r="B88" s="23" t="s">
        <v>160</v>
      </c>
      <c r="C88" s="18" t="s">
        <v>13</v>
      </c>
      <c r="D88" s="24">
        <v>4000</v>
      </c>
      <c r="E88" s="19"/>
      <c r="F88" s="20">
        <f>D88*E88</f>
        <v>0</v>
      </c>
      <c r="G88" s="20">
        <f t="shared" si="8"/>
        <v>0</v>
      </c>
      <c r="H88" s="20">
        <f t="shared" si="9"/>
        <v>0</v>
      </c>
      <c r="I88" s="17" t="s">
        <v>161</v>
      </c>
      <c r="J88" s="18"/>
      <c r="K88" s="32"/>
    </row>
    <row r="89" spans="1:1024" ht="60">
      <c r="A89" s="16">
        <v>79</v>
      </c>
      <c r="B89" s="23" t="s">
        <v>162</v>
      </c>
      <c r="C89" s="18" t="s">
        <v>13</v>
      </c>
      <c r="D89" s="24">
        <v>1000</v>
      </c>
      <c r="E89" s="19"/>
      <c r="F89" s="20">
        <f t="shared" si="7"/>
        <v>0</v>
      </c>
      <c r="G89" s="20">
        <f t="shared" si="8"/>
        <v>0</v>
      </c>
      <c r="H89" s="20">
        <f t="shared" si="9"/>
        <v>0</v>
      </c>
      <c r="I89" s="17" t="s">
        <v>161</v>
      </c>
      <c r="J89" s="18"/>
      <c r="K89" s="32"/>
    </row>
    <row r="90" spans="1:1024" ht="60">
      <c r="A90" s="16">
        <v>80</v>
      </c>
      <c r="B90" s="23" t="s">
        <v>163</v>
      </c>
      <c r="C90" s="18" t="s">
        <v>24</v>
      </c>
      <c r="D90" s="24">
        <v>1000</v>
      </c>
      <c r="E90" s="19"/>
      <c r="F90" s="20">
        <f t="shared" si="7"/>
        <v>0</v>
      </c>
      <c r="G90" s="20">
        <f t="shared" si="8"/>
        <v>0</v>
      </c>
      <c r="H90" s="20">
        <f t="shared" si="9"/>
        <v>0</v>
      </c>
      <c r="I90" s="17" t="s">
        <v>164</v>
      </c>
      <c r="J90" s="18"/>
      <c r="K90" s="32"/>
    </row>
    <row r="91" spans="1:1024" ht="24">
      <c r="A91" s="16">
        <v>81</v>
      </c>
      <c r="B91" s="23" t="s">
        <v>165</v>
      </c>
      <c r="C91" s="46" t="s">
        <v>166</v>
      </c>
      <c r="D91" s="47">
        <v>10</v>
      </c>
      <c r="E91" s="19"/>
      <c r="F91" s="20">
        <f t="shared" si="7"/>
        <v>0</v>
      </c>
      <c r="G91" s="20">
        <f t="shared" ref="G91:G110" si="10">F91*0.23</f>
        <v>0</v>
      </c>
      <c r="H91" s="20">
        <f t="shared" si="9"/>
        <v>0</v>
      </c>
      <c r="I91" s="17" t="s">
        <v>167</v>
      </c>
      <c r="J91" s="18"/>
      <c r="K91" s="32"/>
    </row>
    <row r="92" spans="1:1024" ht="24">
      <c r="A92" s="16">
        <v>82</v>
      </c>
      <c r="B92" s="23" t="s">
        <v>168</v>
      </c>
      <c r="C92" s="46" t="s">
        <v>166</v>
      </c>
      <c r="D92" s="47">
        <v>10</v>
      </c>
      <c r="E92" s="19"/>
      <c r="F92" s="20">
        <f t="shared" si="7"/>
        <v>0</v>
      </c>
      <c r="G92" s="20">
        <f t="shared" si="10"/>
        <v>0</v>
      </c>
      <c r="H92" s="20">
        <f t="shared" si="9"/>
        <v>0</v>
      </c>
      <c r="I92" s="17" t="s">
        <v>167</v>
      </c>
      <c r="J92" s="18"/>
      <c r="K92" s="32"/>
    </row>
    <row r="93" spans="1:1024" ht="24">
      <c r="A93" s="16">
        <v>83</v>
      </c>
      <c r="B93" s="23" t="s">
        <v>169</v>
      </c>
      <c r="C93" s="46" t="s">
        <v>166</v>
      </c>
      <c r="D93" s="47">
        <v>10</v>
      </c>
      <c r="E93" s="19"/>
      <c r="F93" s="20">
        <f t="shared" si="7"/>
        <v>0</v>
      </c>
      <c r="G93" s="20">
        <f t="shared" si="10"/>
        <v>0</v>
      </c>
      <c r="H93" s="20">
        <f t="shared" si="9"/>
        <v>0</v>
      </c>
      <c r="I93" s="17" t="s">
        <v>167</v>
      </c>
      <c r="J93" s="18"/>
      <c r="K93" s="32"/>
    </row>
    <row r="94" spans="1:1024" ht="24">
      <c r="A94" s="16">
        <v>84</v>
      </c>
      <c r="B94" s="23" t="s">
        <v>170</v>
      </c>
      <c r="C94" s="46" t="s">
        <v>166</v>
      </c>
      <c r="D94" s="47">
        <v>10</v>
      </c>
      <c r="E94" s="19"/>
      <c r="F94" s="20">
        <f t="shared" si="7"/>
        <v>0</v>
      </c>
      <c r="G94" s="20">
        <f t="shared" si="10"/>
        <v>0</v>
      </c>
      <c r="H94" s="20">
        <f t="shared" si="9"/>
        <v>0</v>
      </c>
      <c r="I94" s="17" t="s">
        <v>167</v>
      </c>
      <c r="J94" s="18"/>
      <c r="K94" s="32"/>
    </row>
    <row r="95" spans="1:1024" ht="24">
      <c r="A95" s="16">
        <v>85</v>
      </c>
      <c r="B95" s="23" t="s">
        <v>171</v>
      </c>
      <c r="C95" s="46" t="s">
        <v>166</v>
      </c>
      <c r="D95" s="47">
        <v>10</v>
      </c>
      <c r="E95" s="19"/>
      <c r="F95" s="20">
        <f t="shared" si="7"/>
        <v>0</v>
      </c>
      <c r="G95" s="20">
        <f t="shared" si="10"/>
        <v>0</v>
      </c>
      <c r="H95" s="20">
        <f t="shared" si="9"/>
        <v>0</v>
      </c>
      <c r="I95" s="17" t="s">
        <v>167</v>
      </c>
      <c r="J95" s="18"/>
      <c r="K95" s="32"/>
    </row>
    <row r="96" spans="1:1024" ht="24">
      <c r="A96" s="16">
        <v>86</v>
      </c>
      <c r="B96" s="23" t="s">
        <v>172</v>
      </c>
      <c r="C96" s="46" t="s">
        <v>166</v>
      </c>
      <c r="D96" s="47">
        <v>10</v>
      </c>
      <c r="E96" s="19"/>
      <c r="F96" s="20">
        <f t="shared" si="7"/>
        <v>0</v>
      </c>
      <c r="G96" s="20">
        <f t="shared" si="10"/>
        <v>0</v>
      </c>
      <c r="H96" s="20">
        <f t="shared" si="9"/>
        <v>0</v>
      </c>
      <c r="I96" s="17" t="s">
        <v>167</v>
      </c>
      <c r="J96" s="18"/>
      <c r="K96" s="32"/>
    </row>
    <row r="97" spans="1:11" ht="24">
      <c r="A97" s="16">
        <v>87</v>
      </c>
      <c r="B97" s="23" t="s">
        <v>173</v>
      </c>
      <c r="C97" s="46" t="s">
        <v>166</v>
      </c>
      <c r="D97" s="47">
        <v>10</v>
      </c>
      <c r="E97" s="19"/>
      <c r="F97" s="20">
        <f t="shared" si="7"/>
        <v>0</v>
      </c>
      <c r="G97" s="20">
        <f t="shared" si="10"/>
        <v>0</v>
      </c>
      <c r="H97" s="20">
        <f t="shared" si="9"/>
        <v>0</v>
      </c>
      <c r="I97" s="17" t="s">
        <v>167</v>
      </c>
      <c r="J97" s="18"/>
      <c r="K97" s="32"/>
    </row>
    <row r="98" spans="1:11" s="34" customFormat="1" ht="24">
      <c r="A98" s="16">
        <v>88</v>
      </c>
      <c r="B98" s="23" t="s">
        <v>174</v>
      </c>
      <c r="C98" s="46" t="s">
        <v>166</v>
      </c>
      <c r="D98" s="47">
        <v>10</v>
      </c>
      <c r="E98" s="19"/>
      <c r="F98" s="20">
        <f>D98*E98</f>
        <v>0</v>
      </c>
      <c r="G98" s="20">
        <f t="shared" si="10"/>
        <v>0</v>
      </c>
      <c r="H98" s="20">
        <f t="shared" si="9"/>
        <v>0</v>
      </c>
      <c r="I98" s="17" t="s">
        <v>167</v>
      </c>
      <c r="J98" s="18"/>
      <c r="K98" s="32"/>
    </row>
    <row r="99" spans="1:11" s="34" customFormat="1" ht="24">
      <c r="A99" s="16">
        <v>89</v>
      </c>
      <c r="B99" s="23" t="s">
        <v>175</v>
      </c>
      <c r="C99" s="46" t="s">
        <v>166</v>
      </c>
      <c r="D99" s="47">
        <v>10</v>
      </c>
      <c r="E99" s="19"/>
      <c r="F99" s="20">
        <f t="shared" si="7"/>
        <v>0</v>
      </c>
      <c r="G99" s="20">
        <f t="shared" si="10"/>
        <v>0</v>
      </c>
      <c r="H99" s="20">
        <f t="shared" si="9"/>
        <v>0</v>
      </c>
      <c r="I99" s="17" t="s">
        <v>167</v>
      </c>
      <c r="J99" s="18"/>
      <c r="K99" s="32"/>
    </row>
    <row r="100" spans="1:11" s="34" customFormat="1" ht="24">
      <c r="A100" s="16">
        <v>90</v>
      </c>
      <c r="B100" s="23" t="s">
        <v>176</v>
      </c>
      <c r="C100" s="46" t="s">
        <v>166</v>
      </c>
      <c r="D100" s="47">
        <v>10</v>
      </c>
      <c r="E100" s="19"/>
      <c r="F100" s="20">
        <f t="shared" si="7"/>
        <v>0</v>
      </c>
      <c r="G100" s="20">
        <f t="shared" si="10"/>
        <v>0</v>
      </c>
      <c r="H100" s="20">
        <f t="shared" si="9"/>
        <v>0</v>
      </c>
      <c r="I100" s="17" t="s">
        <v>167</v>
      </c>
      <c r="J100" s="18"/>
      <c r="K100" s="32"/>
    </row>
    <row r="101" spans="1:11" s="34" customFormat="1" ht="24">
      <c r="A101" s="16">
        <v>91</v>
      </c>
      <c r="B101" s="23" t="s">
        <v>177</v>
      </c>
      <c r="C101" s="46" t="s">
        <v>166</v>
      </c>
      <c r="D101" s="47">
        <v>10</v>
      </c>
      <c r="E101" s="19"/>
      <c r="F101" s="20">
        <f t="shared" si="7"/>
        <v>0</v>
      </c>
      <c r="G101" s="20">
        <f t="shared" si="10"/>
        <v>0</v>
      </c>
      <c r="H101" s="20">
        <f t="shared" si="9"/>
        <v>0</v>
      </c>
      <c r="I101" s="17" t="s">
        <v>167</v>
      </c>
      <c r="J101" s="18"/>
      <c r="K101" s="32"/>
    </row>
    <row r="102" spans="1:11" ht="24">
      <c r="A102" s="16">
        <v>92</v>
      </c>
      <c r="B102" s="23" t="s">
        <v>178</v>
      </c>
      <c r="C102" s="46" t="s">
        <v>166</v>
      </c>
      <c r="D102" s="47">
        <v>10</v>
      </c>
      <c r="E102" s="19"/>
      <c r="F102" s="20">
        <f t="shared" si="7"/>
        <v>0</v>
      </c>
      <c r="G102" s="20">
        <f t="shared" si="10"/>
        <v>0</v>
      </c>
      <c r="H102" s="20">
        <f t="shared" si="9"/>
        <v>0</v>
      </c>
      <c r="I102" s="17" t="s">
        <v>167</v>
      </c>
      <c r="J102" s="18"/>
      <c r="K102" s="32"/>
    </row>
    <row r="103" spans="1:11" ht="24">
      <c r="A103" s="16">
        <v>93</v>
      </c>
      <c r="B103" s="23" t="s">
        <v>179</v>
      </c>
      <c r="C103" s="46" t="s">
        <v>38</v>
      </c>
      <c r="D103" s="47">
        <v>5</v>
      </c>
      <c r="E103" s="19"/>
      <c r="F103" s="20">
        <f t="shared" si="7"/>
        <v>0</v>
      </c>
      <c r="G103" s="20">
        <f t="shared" si="10"/>
        <v>0</v>
      </c>
      <c r="H103" s="20">
        <f t="shared" si="9"/>
        <v>0</v>
      </c>
      <c r="I103" s="17" t="s">
        <v>167</v>
      </c>
      <c r="J103" s="18"/>
      <c r="K103" s="32"/>
    </row>
    <row r="104" spans="1:11">
      <c r="A104" s="16">
        <v>94</v>
      </c>
      <c r="B104" s="23" t="s">
        <v>180</v>
      </c>
      <c r="C104" s="18" t="s">
        <v>13</v>
      </c>
      <c r="D104" s="24">
        <v>100</v>
      </c>
      <c r="E104" s="19"/>
      <c r="F104" s="20">
        <f t="shared" si="7"/>
        <v>0</v>
      </c>
      <c r="G104" s="20">
        <f t="shared" si="10"/>
        <v>0</v>
      </c>
      <c r="H104" s="20">
        <f t="shared" si="9"/>
        <v>0</v>
      </c>
      <c r="I104" s="17" t="s">
        <v>181</v>
      </c>
      <c r="J104" s="18"/>
      <c r="K104" s="32"/>
    </row>
    <row r="105" spans="1:11" s="56" customFormat="1" ht="60">
      <c r="A105" s="16">
        <v>95</v>
      </c>
      <c r="B105" s="23" t="s">
        <v>182</v>
      </c>
      <c r="C105" s="18" t="s">
        <v>13</v>
      </c>
      <c r="D105" s="24">
        <v>1000</v>
      </c>
      <c r="E105" s="19"/>
      <c r="F105" s="20">
        <f t="shared" si="7"/>
        <v>0</v>
      </c>
      <c r="G105" s="20">
        <f t="shared" si="10"/>
        <v>0</v>
      </c>
      <c r="H105" s="20">
        <f t="shared" si="9"/>
        <v>0</v>
      </c>
      <c r="I105" s="17" t="s">
        <v>183</v>
      </c>
      <c r="J105" s="18"/>
      <c r="K105" s="32"/>
    </row>
    <row r="106" spans="1:11" ht="24">
      <c r="A106" s="16">
        <v>96</v>
      </c>
      <c r="B106" s="23" t="s">
        <v>184</v>
      </c>
      <c r="C106" s="18" t="s">
        <v>13</v>
      </c>
      <c r="D106" s="24">
        <v>10</v>
      </c>
      <c r="E106" s="19"/>
      <c r="F106" s="20">
        <f t="shared" si="7"/>
        <v>0</v>
      </c>
      <c r="G106" s="20">
        <f t="shared" si="10"/>
        <v>0</v>
      </c>
      <c r="H106" s="20">
        <f t="shared" si="9"/>
        <v>0</v>
      </c>
      <c r="I106" s="17" t="s">
        <v>185</v>
      </c>
      <c r="J106" s="18"/>
      <c r="K106" s="32"/>
    </row>
    <row r="107" spans="1:11" ht="48">
      <c r="A107" s="16">
        <v>97</v>
      </c>
      <c r="B107" s="23" t="s">
        <v>186</v>
      </c>
      <c r="C107" s="18" t="s">
        <v>13</v>
      </c>
      <c r="D107" s="24">
        <v>100</v>
      </c>
      <c r="E107" s="19"/>
      <c r="F107" s="20">
        <f t="shared" si="7"/>
        <v>0</v>
      </c>
      <c r="G107" s="20">
        <f t="shared" si="10"/>
        <v>0</v>
      </c>
      <c r="H107" s="20">
        <f t="shared" si="9"/>
        <v>0</v>
      </c>
      <c r="I107" s="17" t="s">
        <v>187</v>
      </c>
      <c r="J107" s="18"/>
      <c r="K107" s="32"/>
    </row>
    <row r="108" spans="1:11" ht="36">
      <c r="A108" s="16">
        <v>98</v>
      </c>
      <c r="B108" s="23" t="s">
        <v>188</v>
      </c>
      <c r="C108" s="18" t="s">
        <v>13</v>
      </c>
      <c r="D108" s="24">
        <v>3000</v>
      </c>
      <c r="E108" s="19"/>
      <c r="F108" s="20">
        <f t="shared" si="7"/>
        <v>0</v>
      </c>
      <c r="G108" s="20">
        <f t="shared" si="10"/>
        <v>0</v>
      </c>
      <c r="H108" s="20">
        <f t="shared" si="9"/>
        <v>0</v>
      </c>
      <c r="I108" s="17" t="s">
        <v>189</v>
      </c>
      <c r="J108" s="18"/>
      <c r="K108" s="32"/>
    </row>
    <row r="109" spans="1:11">
      <c r="A109" s="16">
        <v>99</v>
      </c>
      <c r="B109" s="23" t="s">
        <v>190</v>
      </c>
      <c r="C109" s="46" t="s">
        <v>191</v>
      </c>
      <c r="D109" s="47">
        <v>50</v>
      </c>
      <c r="E109" s="19"/>
      <c r="F109" s="20">
        <f t="shared" si="7"/>
        <v>0</v>
      </c>
      <c r="G109" s="20">
        <f t="shared" si="10"/>
        <v>0</v>
      </c>
      <c r="H109" s="20">
        <f t="shared" si="9"/>
        <v>0</v>
      </c>
      <c r="I109" s="17" t="s">
        <v>192</v>
      </c>
      <c r="J109" s="18"/>
      <c r="K109" s="32"/>
    </row>
    <row r="110" spans="1:11">
      <c r="A110" s="104"/>
      <c r="B110" s="104"/>
      <c r="C110" s="104"/>
      <c r="D110" s="104"/>
      <c r="E110" s="104"/>
      <c r="F110" s="37">
        <f>SUM(F48:F109)</f>
        <v>0</v>
      </c>
      <c r="G110" s="37">
        <f t="shared" si="10"/>
        <v>0</v>
      </c>
      <c r="H110" s="37">
        <f t="shared" si="9"/>
        <v>0</v>
      </c>
      <c r="I110" s="38"/>
      <c r="J110" s="12"/>
      <c r="K110" s="57"/>
    </row>
    <row r="111" spans="1:11">
      <c r="A111" s="100" t="s">
        <v>193</v>
      </c>
      <c r="B111" s="100"/>
      <c r="C111" s="100"/>
      <c r="D111" s="100"/>
      <c r="E111" s="100"/>
      <c r="F111" s="100"/>
      <c r="G111" s="100"/>
      <c r="H111" s="100"/>
      <c r="I111" s="100"/>
      <c r="J111" s="100"/>
      <c r="K111" s="15"/>
    </row>
    <row r="112" spans="1:11" ht="24">
      <c r="A112" s="16">
        <v>100</v>
      </c>
      <c r="B112" s="23" t="s">
        <v>194</v>
      </c>
      <c r="C112" s="18" t="s">
        <v>13</v>
      </c>
      <c r="D112" s="24">
        <v>20</v>
      </c>
      <c r="E112" s="19"/>
      <c r="F112" s="20">
        <f>D112*E112</f>
        <v>0</v>
      </c>
      <c r="G112" s="20">
        <f t="shared" ref="G112:G124" si="11">F112*0.23</f>
        <v>0</v>
      </c>
      <c r="H112" s="20">
        <f t="shared" ref="H112:H124" si="12">F112+G112</f>
        <v>0</v>
      </c>
      <c r="I112" s="17" t="s">
        <v>195</v>
      </c>
      <c r="J112" s="18"/>
      <c r="K112" s="32"/>
    </row>
    <row r="113" spans="1:11" ht="24">
      <c r="A113" s="16">
        <v>101</v>
      </c>
      <c r="B113" s="23" t="s">
        <v>194</v>
      </c>
      <c r="C113" s="18" t="s">
        <v>13</v>
      </c>
      <c r="D113" s="24">
        <v>20</v>
      </c>
      <c r="E113" s="19"/>
      <c r="F113" s="20">
        <f t="shared" ref="F113:F123" si="13">D113*E113</f>
        <v>0</v>
      </c>
      <c r="G113" s="20">
        <f t="shared" si="11"/>
        <v>0</v>
      </c>
      <c r="H113" s="20">
        <f t="shared" si="12"/>
        <v>0</v>
      </c>
      <c r="I113" s="17" t="s">
        <v>196</v>
      </c>
      <c r="J113" s="18"/>
      <c r="K113" s="32"/>
    </row>
    <row r="114" spans="1:11" s="34" customFormat="1" ht="18">
      <c r="A114" s="16">
        <v>102</v>
      </c>
      <c r="B114" s="23" t="s">
        <v>197</v>
      </c>
      <c r="C114" s="18" t="s">
        <v>13</v>
      </c>
      <c r="D114" s="24">
        <v>5</v>
      </c>
      <c r="E114" s="19"/>
      <c r="F114" s="20">
        <f t="shared" si="13"/>
        <v>0</v>
      </c>
      <c r="G114" s="20">
        <f t="shared" si="11"/>
        <v>0</v>
      </c>
      <c r="H114" s="20">
        <f t="shared" si="12"/>
        <v>0</v>
      </c>
      <c r="I114" s="17" t="s">
        <v>198</v>
      </c>
      <c r="J114" s="18"/>
      <c r="K114" s="32"/>
    </row>
    <row r="115" spans="1:11">
      <c r="A115" s="16">
        <v>103</v>
      </c>
      <c r="B115" s="23" t="s">
        <v>199</v>
      </c>
      <c r="C115" s="18" t="s">
        <v>13</v>
      </c>
      <c r="D115" s="24">
        <v>10</v>
      </c>
      <c r="E115" s="19"/>
      <c r="F115" s="20">
        <f t="shared" si="13"/>
        <v>0</v>
      </c>
      <c r="G115" s="20">
        <f t="shared" si="11"/>
        <v>0</v>
      </c>
      <c r="H115" s="20">
        <f t="shared" si="12"/>
        <v>0</v>
      </c>
      <c r="I115" s="17" t="s">
        <v>200</v>
      </c>
      <c r="J115" s="18"/>
      <c r="K115" s="32"/>
    </row>
    <row r="116" spans="1:11" ht="36">
      <c r="A116" s="16">
        <v>104</v>
      </c>
      <c r="B116" s="23" t="s">
        <v>201</v>
      </c>
      <c r="C116" s="18" t="s">
        <v>13</v>
      </c>
      <c r="D116" s="24">
        <v>100</v>
      </c>
      <c r="E116" s="19"/>
      <c r="F116" s="20">
        <f t="shared" si="13"/>
        <v>0</v>
      </c>
      <c r="G116" s="20">
        <f t="shared" si="11"/>
        <v>0</v>
      </c>
      <c r="H116" s="20">
        <f t="shared" si="12"/>
        <v>0</v>
      </c>
      <c r="I116" s="17" t="s">
        <v>202</v>
      </c>
      <c r="J116" s="18"/>
      <c r="K116" s="32"/>
    </row>
    <row r="117" spans="1:11" s="34" customFormat="1" ht="18">
      <c r="A117" s="16">
        <v>105</v>
      </c>
      <c r="B117" s="23" t="s">
        <v>203</v>
      </c>
      <c r="C117" s="18" t="s">
        <v>13</v>
      </c>
      <c r="D117" s="24">
        <v>100</v>
      </c>
      <c r="E117" s="19"/>
      <c r="F117" s="20">
        <f t="shared" si="13"/>
        <v>0</v>
      </c>
      <c r="G117" s="20">
        <f t="shared" si="11"/>
        <v>0</v>
      </c>
      <c r="H117" s="20">
        <f t="shared" si="12"/>
        <v>0</v>
      </c>
      <c r="I117" s="17" t="s">
        <v>204</v>
      </c>
      <c r="J117" s="18"/>
      <c r="K117" s="32"/>
    </row>
    <row r="118" spans="1:11" s="34" customFormat="1" ht="24">
      <c r="A118" s="16">
        <v>106</v>
      </c>
      <c r="B118" s="23" t="s">
        <v>205</v>
      </c>
      <c r="C118" s="18" t="s">
        <v>13</v>
      </c>
      <c r="D118" s="24">
        <v>1000</v>
      </c>
      <c r="E118" s="19"/>
      <c r="F118" s="20">
        <f t="shared" si="13"/>
        <v>0</v>
      </c>
      <c r="G118" s="20">
        <f t="shared" si="11"/>
        <v>0</v>
      </c>
      <c r="H118" s="20">
        <f t="shared" si="12"/>
        <v>0</v>
      </c>
      <c r="I118" s="17" t="s">
        <v>206</v>
      </c>
      <c r="J118" s="18"/>
      <c r="K118" s="32"/>
    </row>
    <row r="119" spans="1:11">
      <c r="A119" s="16">
        <v>107</v>
      </c>
      <c r="B119" s="23" t="s">
        <v>207</v>
      </c>
      <c r="C119" s="18" t="s">
        <v>13</v>
      </c>
      <c r="D119" s="24">
        <v>100</v>
      </c>
      <c r="E119" s="19"/>
      <c r="F119" s="20">
        <f t="shared" si="13"/>
        <v>0</v>
      </c>
      <c r="G119" s="20">
        <f t="shared" si="11"/>
        <v>0</v>
      </c>
      <c r="H119" s="20">
        <f t="shared" si="12"/>
        <v>0</v>
      </c>
      <c r="I119" s="17" t="s">
        <v>208</v>
      </c>
      <c r="J119" s="18"/>
      <c r="K119" s="32"/>
    </row>
    <row r="120" spans="1:11">
      <c r="A120" s="16">
        <v>108</v>
      </c>
      <c r="B120" s="23" t="s">
        <v>209</v>
      </c>
      <c r="C120" s="18" t="s">
        <v>13</v>
      </c>
      <c r="D120" s="24">
        <v>100</v>
      </c>
      <c r="E120" s="19"/>
      <c r="F120" s="20">
        <f t="shared" si="13"/>
        <v>0</v>
      </c>
      <c r="G120" s="20">
        <f t="shared" si="11"/>
        <v>0</v>
      </c>
      <c r="H120" s="20">
        <f t="shared" si="12"/>
        <v>0</v>
      </c>
      <c r="I120" s="17" t="s">
        <v>210</v>
      </c>
      <c r="J120" s="18"/>
      <c r="K120" s="32"/>
    </row>
    <row r="121" spans="1:11">
      <c r="A121" s="16">
        <v>109</v>
      </c>
      <c r="B121" s="45" t="s">
        <v>211</v>
      </c>
      <c r="C121" s="16" t="s">
        <v>13</v>
      </c>
      <c r="D121" s="16">
        <v>300</v>
      </c>
      <c r="E121" s="19"/>
      <c r="F121" s="20">
        <f t="shared" si="13"/>
        <v>0</v>
      </c>
      <c r="G121" s="20">
        <f t="shared" si="11"/>
        <v>0</v>
      </c>
      <c r="H121" s="20">
        <f t="shared" si="12"/>
        <v>0</v>
      </c>
      <c r="I121" s="30" t="s">
        <v>212</v>
      </c>
      <c r="J121" s="30"/>
      <c r="K121" s="31"/>
    </row>
    <row r="122" spans="1:11">
      <c r="A122" s="16">
        <v>110</v>
      </c>
      <c r="B122" s="45" t="s">
        <v>213</v>
      </c>
      <c r="C122" s="16" t="s">
        <v>13</v>
      </c>
      <c r="D122" s="16">
        <v>200</v>
      </c>
      <c r="E122" s="19"/>
      <c r="F122" s="20">
        <f t="shared" si="13"/>
        <v>0</v>
      </c>
      <c r="G122" s="20">
        <f t="shared" si="11"/>
        <v>0</v>
      </c>
      <c r="H122" s="20">
        <f t="shared" si="12"/>
        <v>0</v>
      </c>
      <c r="I122" s="30" t="s">
        <v>212</v>
      </c>
      <c r="J122" s="30"/>
      <c r="K122" s="31"/>
    </row>
    <row r="123" spans="1:11" ht="24">
      <c r="A123" s="16">
        <v>111</v>
      </c>
      <c r="B123" s="23" t="s">
        <v>214</v>
      </c>
      <c r="C123" s="18" t="s">
        <v>24</v>
      </c>
      <c r="D123" s="24">
        <v>20</v>
      </c>
      <c r="E123" s="19"/>
      <c r="F123" s="20">
        <f t="shared" si="13"/>
        <v>0</v>
      </c>
      <c r="G123" s="20">
        <f t="shared" si="11"/>
        <v>0</v>
      </c>
      <c r="H123" s="20">
        <f t="shared" si="12"/>
        <v>0</v>
      </c>
      <c r="I123" s="17" t="s">
        <v>215</v>
      </c>
      <c r="J123" s="18"/>
      <c r="K123" s="32"/>
    </row>
    <row r="124" spans="1:11" s="43" customFormat="1" ht="18">
      <c r="A124" s="102" t="s">
        <v>90</v>
      </c>
      <c r="B124" s="102"/>
      <c r="C124" s="102"/>
      <c r="D124" s="102"/>
      <c r="E124" s="102"/>
      <c r="F124" s="37">
        <f>SUM(F112:F123)</f>
        <v>0</v>
      </c>
      <c r="G124" s="37">
        <f t="shared" si="11"/>
        <v>0</v>
      </c>
      <c r="H124" s="37">
        <f t="shared" si="12"/>
        <v>0</v>
      </c>
      <c r="I124" s="38"/>
      <c r="J124" s="12"/>
      <c r="K124" s="57"/>
    </row>
    <row r="125" spans="1:11">
      <c r="A125" s="100" t="s">
        <v>216</v>
      </c>
      <c r="B125" s="100"/>
      <c r="C125" s="100"/>
      <c r="D125" s="100"/>
      <c r="E125" s="100"/>
      <c r="F125" s="100"/>
      <c r="G125" s="100"/>
      <c r="H125" s="100"/>
      <c r="I125" s="100"/>
      <c r="J125" s="100"/>
      <c r="K125" s="15"/>
    </row>
    <row r="126" spans="1:11" ht="36">
      <c r="A126" s="16">
        <v>112</v>
      </c>
      <c r="B126" s="23" t="s">
        <v>217</v>
      </c>
      <c r="C126" s="46" t="s">
        <v>38</v>
      </c>
      <c r="D126" s="47">
        <v>3</v>
      </c>
      <c r="E126" s="19"/>
      <c r="F126" s="20">
        <f>D126*E126</f>
        <v>0</v>
      </c>
      <c r="G126" s="20">
        <f t="shared" ref="G126:G148" si="14">F126*0.23</f>
        <v>0</v>
      </c>
      <c r="H126" s="20">
        <f t="shared" ref="H126:H148" si="15">F126+G126</f>
        <v>0</v>
      </c>
      <c r="I126" s="17" t="s">
        <v>218</v>
      </c>
      <c r="J126" s="30"/>
      <c r="K126" s="31"/>
    </row>
    <row r="127" spans="1:11">
      <c r="A127" s="16">
        <v>113</v>
      </c>
      <c r="B127" s="23" t="s">
        <v>219</v>
      </c>
      <c r="C127" s="46" t="s">
        <v>38</v>
      </c>
      <c r="D127" s="47">
        <v>3</v>
      </c>
      <c r="E127" s="19"/>
      <c r="F127" s="20">
        <f t="shared" ref="F127:F148" si="16">D127*E127</f>
        <v>0</v>
      </c>
      <c r="G127" s="20">
        <f t="shared" si="14"/>
        <v>0</v>
      </c>
      <c r="H127" s="20">
        <f t="shared" si="15"/>
        <v>0</v>
      </c>
      <c r="I127" s="17" t="s">
        <v>220</v>
      </c>
      <c r="J127" s="30"/>
      <c r="K127" s="31"/>
    </row>
    <row r="128" spans="1:11" s="34" customFormat="1" ht="18">
      <c r="A128" s="16">
        <v>114</v>
      </c>
      <c r="B128" s="23" t="s">
        <v>221</v>
      </c>
      <c r="C128" s="46" t="s">
        <v>38</v>
      </c>
      <c r="D128" s="47">
        <v>3</v>
      </c>
      <c r="E128" s="19"/>
      <c r="F128" s="20">
        <f t="shared" si="16"/>
        <v>0</v>
      </c>
      <c r="G128" s="20">
        <f t="shared" si="14"/>
        <v>0</v>
      </c>
      <c r="H128" s="20">
        <f t="shared" si="15"/>
        <v>0</v>
      </c>
      <c r="I128" s="17" t="s">
        <v>220</v>
      </c>
      <c r="J128" s="30"/>
      <c r="K128" s="31"/>
    </row>
    <row r="129" spans="1:1024" s="59" customFormat="1" ht="36.75" customHeight="1">
      <c r="A129" s="16">
        <v>115</v>
      </c>
      <c r="B129" s="23" t="s">
        <v>222</v>
      </c>
      <c r="C129" s="46" t="s">
        <v>93</v>
      </c>
      <c r="D129" s="47">
        <v>30</v>
      </c>
      <c r="E129" s="19"/>
      <c r="F129" s="20">
        <f t="shared" si="16"/>
        <v>0</v>
      </c>
      <c r="G129" s="20">
        <f t="shared" si="14"/>
        <v>0</v>
      </c>
      <c r="H129" s="20">
        <f t="shared" si="15"/>
        <v>0</v>
      </c>
      <c r="I129" s="17" t="s">
        <v>223</v>
      </c>
      <c r="J129" s="30"/>
      <c r="K129" s="58"/>
    </row>
    <row r="130" spans="1:1024" ht="36">
      <c r="A130" s="16">
        <v>116</v>
      </c>
      <c r="B130" s="23" t="s">
        <v>224</v>
      </c>
      <c r="C130" s="46" t="s">
        <v>38</v>
      </c>
      <c r="D130" s="47">
        <v>5</v>
      </c>
      <c r="E130" s="19"/>
      <c r="F130" s="20">
        <f t="shared" si="16"/>
        <v>0</v>
      </c>
      <c r="G130" s="20">
        <f t="shared" si="14"/>
        <v>0</v>
      </c>
      <c r="H130" s="20">
        <f t="shared" si="15"/>
        <v>0</v>
      </c>
      <c r="I130" s="17" t="s">
        <v>225</v>
      </c>
      <c r="J130" s="30"/>
      <c r="K130" s="31"/>
    </row>
    <row r="131" spans="1:1024">
      <c r="A131" s="16">
        <v>117</v>
      </c>
      <c r="B131" s="23" t="s">
        <v>226</v>
      </c>
      <c r="C131" s="46" t="s">
        <v>38</v>
      </c>
      <c r="D131" s="47">
        <v>10</v>
      </c>
      <c r="E131" s="19"/>
      <c r="F131" s="20">
        <f t="shared" si="16"/>
        <v>0</v>
      </c>
      <c r="G131" s="20">
        <f t="shared" si="14"/>
        <v>0</v>
      </c>
      <c r="H131" s="20">
        <f t="shared" si="15"/>
        <v>0</v>
      </c>
      <c r="I131" s="17" t="s">
        <v>227</v>
      </c>
      <c r="J131" s="30"/>
      <c r="K131" s="31"/>
    </row>
    <row r="132" spans="1:1024">
      <c r="A132" s="16">
        <v>118</v>
      </c>
      <c r="B132" s="23" t="s">
        <v>228</v>
      </c>
      <c r="C132" s="46" t="s">
        <v>38</v>
      </c>
      <c r="D132" s="47">
        <v>10</v>
      </c>
      <c r="E132" s="19"/>
      <c r="F132" s="20">
        <f t="shared" si="16"/>
        <v>0</v>
      </c>
      <c r="G132" s="20">
        <f t="shared" si="14"/>
        <v>0</v>
      </c>
      <c r="H132" s="20">
        <f t="shared" si="15"/>
        <v>0</v>
      </c>
      <c r="I132" s="17" t="s">
        <v>227</v>
      </c>
      <c r="J132" s="30"/>
      <c r="K132" s="31"/>
    </row>
    <row r="133" spans="1:1024">
      <c r="A133" s="16">
        <v>119</v>
      </c>
      <c r="B133" s="23" t="s">
        <v>229</v>
      </c>
      <c r="C133" s="46" t="s">
        <v>38</v>
      </c>
      <c r="D133" s="47">
        <v>10</v>
      </c>
      <c r="E133" s="19"/>
      <c r="F133" s="20">
        <f t="shared" si="16"/>
        <v>0</v>
      </c>
      <c r="G133" s="20">
        <f t="shared" si="14"/>
        <v>0</v>
      </c>
      <c r="H133" s="20">
        <f t="shared" si="15"/>
        <v>0</v>
      </c>
      <c r="I133" s="17" t="s">
        <v>227</v>
      </c>
      <c r="J133" s="30"/>
      <c r="K133" s="31"/>
    </row>
    <row r="134" spans="1:1024" s="61" customFormat="1" ht="24">
      <c r="A134" s="16">
        <v>120</v>
      </c>
      <c r="B134" s="23" t="s">
        <v>230</v>
      </c>
      <c r="C134" s="46" t="s">
        <v>38</v>
      </c>
      <c r="D134" s="47">
        <v>100</v>
      </c>
      <c r="E134" s="19"/>
      <c r="F134" s="20">
        <f t="shared" si="16"/>
        <v>0</v>
      </c>
      <c r="G134" s="20">
        <f t="shared" si="14"/>
        <v>0</v>
      </c>
      <c r="H134" s="20">
        <f t="shared" si="15"/>
        <v>0</v>
      </c>
      <c r="I134" s="17" t="s">
        <v>231</v>
      </c>
      <c r="J134" s="18"/>
      <c r="K134" s="60"/>
      <c r="AKI134" s="62"/>
      <c r="AKJ134" s="62"/>
      <c r="AKK134" s="62"/>
      <c r="AKL134" s="62"/>
      <c r="AKM134" s="62"/>
      <c r="AKN134" s="62"/>
      <c r="AKO134" s="62"/>
      <c r="AKP134" s="62"/>
      <c r="AKQ134" s="62"/>
      <c r="AKR134" s="62"/>
      <c r="AKS134" s="62"/>
      <c r="AKT134" s="62"/>
      <c r="AKU134" s="62"/>
      <c r="AKV134" s="62"/>
      <c r="AKW134" s="62"/>
      <c r="AKX134" s="62"/>
      <c r="AKY134" s="62"/>
      <c r="AKZ134" s="62"/>
      <c r="ALA134" s="62"/>
      <c r="ALB134" s="62"/>
      <c r="ALC134" s="62"/>
      <c r="ALD134" s="62"/>
      <c r="ALE134" s="62"/>
      <c r="ALF134" s="62"/>
      <c r="ALG134" s="62"/>
      <c r="ALH134" s="62"/>
      <c r="ALI134" s="62"/>
      <c r="ALJ134" s="62"/>
      <c r="ALK134" s="62"/>
      <c r="ALL134" s="62"/>
      <c r="ALM134" s="62"/>
      <c r="ALN134" s="62"/>
      <c r="ALO134" s="62"/>
      <c r="ALP134" s="62"/>
      <c r="ALQ134" s="62"/>
      <c r="ALR134" s="62"/>
      <c r="ALS134" s="62"/>
      <c r="ALT134" s="62"/>
      <c r="ALU134" s="62"/>
      <c r="ALV134" s="62"/>
      <c r="ALW134" s="62"/>
      <c r="ALX134" s="62"/>
      <c r="ALY134" s="62"/>
      <c r="ALZ134" s="62"/>
      <c r="AMA134" s="62"/>
      <c r="AMB134" s="62"/>
      <c r="AMC134" s="62"/>
      <c r="AMD134" s="62"/>
      <c r="AME134" s="62"/>
      <c r="AMF134" s="62"/>
      <c r="AMG134" s="62"/>
      <c r="AMH134" s="62"/>
      <c r="AMI134" s="62"/>
      <c r="AMJ134" s="62"/>
    </row>
    <row r="135" spans="1:1024" ht="24">
      <c r="A135" s="16">
        <v>121</v>
      </c>
      <c r="B135" s="23" t="s">
        <v>232</v>
      </c>
      <c r="C135" s="46" t="s">
        <v>38</v>
      </c>
      <c r="D135" s="47">
        <v>30</v>
      </c>
      <c r="E135" s="19"/>
      <c r="F135" s="20">
        <f t="shared" si="16"/>
        <v>0</v>
      </c>
      <c r="G135" s="20">
        <f t="shared" si="14"/>
        <v>0</v>
      </c>
      <c r="H135" s="20">
        <f t="shared" si="15"/>
        <v>0</v>
      </c>
      <c r="I135" s="17" t="s">
        <v>233</v>
      </c>
      <c r="J135" s="18"/>
      <c r="K135" s="32"/>
    </row>
    <row r="136" spans="1:1024" ht="36">
      <c r="A136" s="16">
        <v>122</v>
      </c>
      <c r="B136" s="23" t="s">
        <v>234</v>
      </c>
      <c r="C136" s="46" t="s">
        <v>38</v>
      </c>
      <c r="D136" s="47">
        <v>800</v>
      </c>
      <c r="E136" s="19"/>
      <c r="F136" s="20">
        <f t="shared" si="16"/>
        <v>0</v>
      </c>
      <c r="G136" s="20">
        <f t="shared" si="14"/>
        <v>0</v>
      </c>
      <c r="H136" s="20">
        <f t="shared" si="15"/>
        <v>0</v>
      </c>
      <c r="I136" s="17" t="s">
        <v>235</v>
      </c>
      <c r="J136" s="18"/>
      <c r="K136" s="32"/>
    </row>
    <row r="137" spans="1:1024" ht="36">
      <c r="A137" s="16">
        <v>123</v>
      </c>
      <c r="B137" s="23" t="s">
        <v>236</v>
      </c>
      <c r="C137" s="46" t="s">
        <v>38</v>
      </c>
      <c r="D137" s="47">
        <v>50</v>
      </c>
      <c r="E137" s="19"/>
      <c r="F137" s="20">
        <f t="shared" si="16"/>
        <v>0</v>
      </c>
      <c r="G137" s="20">
        <f t="shared" si="14"/>
        <v>0</v>
      </c>
      <c r="H137" s="20">
        <f t="shared" si="15"/>
        <v>0</v>
      </c>
      <c r="I137" s="17" t="s">
        <v>235</v>
      </c>
      <c r="J137" s="18"/>
      <c r="K137" s="32"/>
    </row>
    <row r="138" spans="1:1024" s="34" customFormat="1" ht="24">
      <c r="A138" s="16">
        <v>124</v>
      </c>
      <c r="B138" s="23" t="s">
        <v>237</v>
      </c>
      <c r="C138" s="18" t="s">
        <v>38</v>
      </c>
      <c r="D138" s="24">
        <v>5</v>
      </c>
      <c r="E138" s="19"/>
      <c r="F138" s="20">
        <f t="shared" si="16"/>
        <v>0</v>
      </c>
      <c r="G138" s="20">
        <f t="shared" si="14"/>
        <v>0</v>
      </c>
      <c r="H138" s="20">
        <f t="shared" si="15"/>
        <v>0</v>
      </c>
      <c r="I138" s="17" t="s">
        <v>238</v>
      </c>
      <c r="J138" s="18"/>
      <c r="K138" s="32"/>
    </row>
    <row r="139" spans="1:1024" s="34" customFormat="1" ht="24">
      <c r="A139" s="16">
        <v>125</v>
      </c>
      <c r="B139" s="23" t="s">
        <v>239</v>
      </c>
      <c r="C139" s="18" t="s">
        <v>38</v>
      </c>
      <c r="D139" s="24">
        <v>5</v>
      </c>
      <c r="E139" s="19"/>
      <c r="F139" s="20">
        <f t="shared" si="16"/>
        <v>0</v>
      </c>
      <c r="G139" s="20">
        <f t="shared" si="14"/>
        <v>0</v>
      </c>
      <c r="H139" s="20">
        <f t="shared" si="15"/>
        <v>0</v>
      </c>
      <c r="I139" s="17" t="s">
        <v>240</v>
      </c>
      <c r="J139" s="18"/>
      <c r="K139" s="32"/>
    </row>
    <row r="140" spans="1:1024" s="34" customFormat="1" ht="36">
      <c r="A140" s="16">
        <v>126</v>
      </c>
      <c r="B140" s="27" t="s">
        <v>241</v>
      </c>
      <c r="C140" s="18" t="s">
        <v>38</v>
      </c>
      <c r="D140" s="33">
        <v>10</v>
      </c>
      <c r="E140" s="19"/>
      <c r="F140" s="20">
        <f t="shared" si="16"/>
        <v>0</v>
      </c>
      <c r="G140" s="20">
        <f t="shared" si="14"/>
        <v>0</v>
      </c>
      <c r="H140" s="20">
        <f t="shared" si="15"/>
        <v>0</v>
      </c>
      <c r="I140" s="17" t="s">
        <v>242</v>
      </c>
      <c r="J140" s="30"/>
      <c r="K140" s="31"/>
    </row>
    <row r="141" spans="1:1024" ht="24">
      <c r="A141" s="16">
        <v>127</v>
      </c>
      <c r="B141" s="27" t="s">
        <v>243</v>
      </c>
      <c r="C141" s="18" t="s">
        <v>38</v>
      </c>
      <c r="D141" s="33">
        <v>10</v>
      </c>
      <c r="E141" s="19"/>
      <c r="F141" s="20">
        <f t="shared" si="16"/>
        <v>0</v>
      </c>
      <c r="G141" s="20">
        <f t="shared" si="14"/>
        <v>0</v>
      </c>
      <c r="H141" s="20">
        <f t="shared" si="15"/>
        <v>0</v>
      </c>
      <c r="I141" s="17" t="s">
        <v>244</v>
      </c>
      <c r="J141" s="30"/>
      <c r="K141" s="31"/>
    </row>
    <row r="142" spans="1:1024" ht="48">
      <c r="A142" s="16">
        <v>128</v>
      </c>
      <c r="B142" s="23" t="s">
        <v>245</v>
      </c>
      <c r="C142" s="46" t="s">
        <v>13</v>
      </c>
      <c r="D142" s="47">
        <v>200</v>
      </c>
      <c r="E142" s="19"/>
      <c r="F142" s="20">
        <f>D142*E142</f>
        <v>0</v>
      </c>
      <c r="G142" s="20">
        <f t="shared" si="14"/>
        <v>0</v>
      </c>
      <c r="H142" s="20">
        <f t="shared" si="15"/>
        <v>0</v>
      </c>
      <c r="I142" s="17" t="s">
        <v>246</v>
      </c>
      <c r="J142" s="30"/>
      <c r="K142" s="31"/>
    </row>
    <row r="143" spans="1:1024" ht="48">
      <c r="A143" s="16">
        <v>129</v>
      </c>
      <c r="B143" s="23" t="s">
        <v>247</v>
      </c>
      <c r="C143" s="46" t="s">
        <v>13</v>
      </c>
      <c r="D143" s="47">
        <v>600</v>
      </c>
      <c r="E143" s="19"/>
      <c r="F143" s="20">
        <f t="shared" si="16"/>
        <v>0</v>
      </c>
      <c r="G143" s="20">
        <f t="shared" si="14"/>
        <v>0</v>
      </c>
      <c r="H143" s="20">
        <f t="shared" si="15"/>
        <v>0</v>
      </c>
      <c r="I143" s="17" t="s">
        <v>246</v>
      </c>
      <c r="J143" s="30"/>
      <c r="K143" s="31"/>
    </row>
    <row r="144" spans="1:1024" ht="72">
      <c r="A144" s="16">
        <v>130</v>
      </c>
      <c r="B144" s="23" t="s">
        <v>248</v>
      </c>
      <c r="C144" s="46" t="s">
        <v>13</v>
      </c>
      <c r="D144" s="47">
        <v>50</v>
      </c>
      <c r="E144" s="19"/>
      <c r="F144" s="20">
        <f t="shared" si="16"/>
        <v>0</v>
      </c>
      <c r="G144" s="20">
        <f t="shared" si="14"/>
        <v>0</v>
      </c>
      <c r="H144" s="20">
        <f t="shared" si="15"/>
        <v>0</v>
      </c>
      <c r="I144" s="17" t="s">
        <v>249</v>
      </c>
      <c r="J144" s="30"/>
      <c r="K144" s="31"/>
    </row>
    <row r="145" spans="1:11" ht="42" customHeight="1">
      <c r="A145" s="16">
        <v>131</v>
      </c>
      <c r="B145" s="23" t="s">
        <v>250</v>
      </c>
      <c r="C145" s="46" t="s">
        <v>13</v>
      </c>
      <c r="D145" s="47">
        <v>500</v>
      </c>
      <c r="E145" s="19"/>
      <c r="F145" s="20">
        <f t="shared" si="16"/>
        <v>0</v>
      </c>
      <c r="G145" s="20">
        <f t="shared" si="14"/>
        <v>0</v>
      </c>
      <c r="H145" s="20">
        <f t="shared" si="15"/>
        <v>0</v>
      </c>
      <c r="I145" s="21" t="s">
        <v>251</v>
      </c>
      <c r="J145" s="18"/>
      <c r="K145" s="32"/>
    </row>
    <row r="146" spans="1:11" s="34" customFormat="1" ht="24">
      <c r="A146" s="16">
        <v>132</v>
      </c>
      <c r="B146" s="23" t="s">
        <v>252</v>
      </c>
      <c r="C146" s="18" t="s">
        <v>13</v>
      </c>
      <c r="D146" s="24">
        <v>4000</v>
      </c>
      <c r="E146" s="19"/>
      <c r="F146" s="20">
        <f t="shared" si="16"/>
        <v>0</v>
      </c>
      <c r="G146" s="20">
        <f t="shared" si="14"/>
        <v>0</v>
      </c>
      <c r="H146" s="20">
        <f t="shared" si="15"/>
        <v>0</v>
      </c>
      <c r="I146" s="21" t="s">
        <v>253</v>
      </c>
      <c r="J146" s="18"/>
      <c r="K146" s="32"/>
    </row>
    <row r="147" spans="1:11" s="34" customFormat="1" ht="24">
      <c r="A147" s="16">
        <v>133</v>
      </c>
      <c r="B147" s="23" t="s">
        <v>254</v>
      </c>
      <c r="C147" s="18" t="s">
        <v>13</v>
      </c>
      <c r="D147" s="24">
        <v>1000</v>
      </c>
      <c r="E147" s="19"/>
      <c r="F147" s="20">
        <f t="shared" si="16"/>
        <v>0</v>
      </c>
      <c r="G147" s="20">
        <f t="shared" si="14"/>
        <v>0</v>
      </c>
      <c r="H147" s="20">
        <f t="shared" si="15"/>
        <v>0</v>
      </c>
      <c r="I147" s="21" t="s">
        <v>255</v>
      </c>
      <c r="J147" s="18"/>
      <c r="K147" s="32"/>
    </row>
    <row r="148" spans="1:11" s="34" customFormat="1" ht="48">
      <c r="A148" s="16">
        <v>134</v>
      </c>
      <c r="B148" s="23" t="s">
        <v>256</v>
      </c>
      <c r="C148" s="18" t="s">
        <v>13</v>
      </c>
      <c r="D148" s="24">
        <v>50</v>
      </c>
      <c r="E148" s="19"/>
      <c r="F148" s="20">
        <f t="shared" si="16"/>
        <v>0</v>
      </c>
      <c r="G148" s="20">
        <f t="shared" si="14"/>
        <v>0</v>
      </c>
      <c r="H148" s="20">
        <f t="shared" si="15"/>
        <v>0</v>
      </c>
      <c r="I148" s="21" t="s">
        <v>257</v>
      </c>
      <c r="J148" s="18"/>
      <c r="K148" s="32"/>
    </row>
    <row r="149" spans="1:11" s="43" customFormat="1" ht="18">
      <c r="A149" s="102" t="s">
        <v>90</v>
      </c>
      <c r="B149" s="102"/>
      <c r="C149" s="102"/>
      <c r="D149" s="102"/>
      <c r="E149" s="102"/>
      <c r="F149" s="37">
        <f>SUM(F126:F148)</f>
        <v>0</v>
      </c>
      <c r="G149" s="37">
        <f>SUM(G126:G148)</f>
        <v>0</v>
      </c>
      <c r="H149" s="37">
        <f>SUM(H126:H148)</f>
        <v>0</v>
      </c>
      <c r="I149" s="38"/>
      <c r="J149" s="63"/>
      <c r="K149" s="9"/>
    </row>
    <row r="150" spans="1:11">
      <c r="A150" s="100" t="s">
        <v>258</v>
      </c>
      <c r="B150" s="100"/>
      <c r="C150" s="100"/>
      <c r="D150" s="100"/>
      <c r="E150" s="100"/>
      <c r="F150" s="100"/>
      <c r="G150" s="100"/>
      <c r="H150" s="100"/>
      <c r="I150" s="100"/>
      <c r="J150" s="100"/>
      <c r="K150" s="15"/>
    </row>
    <row r="151" spans="1:11">
      <c r="A151" s="16">
        <v>135</v>
      </c>
      <c r="B151" s="23" t="s">
        <v>259</v>
      </c>
      <c r="C151" s="18" t="s">
        <v>13</v>
      </c>
      <c r="D151" s="24">
        <v>10</v>
      </c>
      <c r="E151" s="19"/>
      <c r="F151" s="20">
        <f>D151*E151</f>
        <v>0</v>
      </c>
      <c r="G151" s="20">
        <f t="shared" ref="G151:G157" si="17">F151*0.23</f>
        <v>0</v>
      </c>
      <c r="H151" s="20">
        <f t="shared" ref="H151:H157" si="18">F151+G151</f>
        <v>0</v>
      </c>
      <c r="I151" s="17" t="s">
        <v>260</v>
      </c>
      <c r="J151" s="30"/>
      <c r="K151" s="31"/>
    </row>
    <row r="152" spans="1:11">
      <c r="A152" s="16">
        <v>136</v>
      </c>
      <c r="B152" s="23" t="s">
        <v>261</v>
      </c>
      <c r="C152" s="18" t="s">
        <v>13</v>
      </c>
      <c r="D152" s="24">
        <v>500</v>
      </c>
      <c r="E152" s="19"/>
      <c r="F152" s="20">
        <f t="shared" ref="F152:F157" si="19">D152*E152</f>
        <v>0</v>
      </c>
      <c r="G152" s="20">
        <f t="shared" si="17"/>
        <v>0</v>
      </c>
      <c r="H152" s="20">
        <f t="shared" si="18"/>
        <v>0</v>
      </c>
      <c r="I152" s="17" t="s">
        <v>262</v>
      </c>
      <c r="J152" s="18"/>
      <c r="K152" s="32"/>
    </row>
    <row r="153" spans="1:11" ht="36">
      <c r="A153" s="16">
        <v>137</v>
      </c>
      <c r="B153" s="23" t="s">
        <v>263</v>
      </c>
      <c r="C153" s="18" t="s">
        <v>13</v>
      </c>
      <c r="D153" s="24">
        <v>1000</v>
      </c>
      <c r="E153" s="19"/>
      <c r="F153" s="20">
        <f t="shared" si="19"/>
        <v>0</v>
      </c>
      <c r="G153" s="20">
        <f t="shared" si="17"/>
        <v>0</v>
      </c>
      <c r="H153" s="20">
        <f t="shared" si="18"/>
        <v>0</v>
      </c>
      <c r="I153" s="17" t="s">
        <v>264</v>
      </c>
      <c r="J153" s="18"/>
      <c r="K153" s="32"/>
    </row>
    <row r="154" spans="1:11" s="34" customFormat="1" ht="36">
      <c r="A154" s="16">
        <v>138</v>
      </c>
      <c r="B154" s="27" t="s">
        <v>265</v>
      </c>
      <c r="C154" s="18" t="s">
        <v>266</v>
      </c>
      <c r="D154" s="33">
        <v>500</v>
      </c>
      <c r="E154" s="19"/>
      <c r="F154" s="20">
        <f t="shared" si="19"/>
        <v>0</v>
      </c>
      <c r="G154" s="20">
        <f t="shared" si="17"/>
        <v>0</v>
      </c>
      <c r="H154" s="20">
        <f t="shared" si="18"/>
        <v>0</v>
      </c>
      <c r="I154" s="17" t="s">
        <v>267</v>
      </c>
      <c r="J154" s="30"/>
      <c r="K154" s="31"/>
    </row>
    <row r="155" spans="1:11" s="34" customFormat="1" ht="48">
      <c r="A155" s="16">
        <v>139</v>
      </c>
      <c r="B155" s="27" t="s">
        <v>268</v>
      </c>
      <c r="C155" s="18" t="s">
        <v>266</v>
      </c>
      <c r="D155" s="33">
        <v>50</v>
      </c>
      <c r="E155" s="19"/>
      <c r="F155" s="20">
        <f t="shared" si="19"/>
        <v>0</v>
      </c>
      <c r="G155" s="20">
        <f t="shared" si="17"/>
        <v>0</v>
      </c>
      <c r="H155" s="20">
        <f t="shared" si="18"/>
        <v>0</v>
      </c>
      <c r="I155" s="64" t="s">
        <v>269</v>
      </c>
      <c r="J155" s="30"/>
      <c r="K155" s="31"/>
    </row>
    <row r="156" spans="1:11" ht="24">
      <c r="A156" s="16">
        <v>140</v>
      </c>
      <c r="B156" s="27" t="s">
        <v>270</v>
      </c>
      <c r="C156" s="18" t="s">
        <v>13</v>
      </c>
      <c r="D156" s="33">
        <v>5000</v>
      </c>
      <c r="E156" s="19"/>
      <c r="F156" s="20">
        <f t="shared" si="19"/>
        <v>0</v>
      </c>
      <c r="G156" s="20">
        <f t="shared" si="17"/>
        <v>0</v>
      </c>
      <c r="H156" s="20">
        <f t="shared" si="18"/>
        <v>0</v>
      </c>
      <c r="I156" s="17" t="s">
        <v>271</v>
      </c>
      <c r="J156" s="30"/>
      <c r="K156" s="31"/>
    </row>
    <row r="157" spans="1:11">
      <c r="A157" s="16">
        <v>141</v>
      </c>
      <c r="B157" s="23" t="s">
        <v>272</v>
      </c>
      <c r="C157" s="18" t="s">
        <v>13</v>
      </c>
      <c r="D157" s="24">
        <v>10000</v>
      </c>
      <c r="E157" s="19"/>
      <c r="F157" s="20">
        <f t="shared" si="19"/>
        <v>0</v>
      </c>
      <c r="G157" s="20">
        <f t="shared" si="17"/>
        <v>0</v>
      </c>
      <c r="H157" s="20">
        <f t="shared" si="18"/>
        <v>0</v>
      </c>
      <c r="I157" s="17" t="s">
        <v>273</v>
      </c>
      <c r="J157" s="18"/>
      <c r="K157" s="32"/>
    </row>
    <row r="158" spans="1:11">
      <c r="A158" s="103">
        <v>7</v>
      </c>
      <c r="B158" s="103"/>
      <c r="C158" s="103"/>
      <c r="D158" s="103"/>
      <c r="E158" s="103"/>
      <c r="F158" s="37">
        <f>SUM(F151:F157)</f>
        <v>0</v>
      </c>
      <c r="G158" s="37">
        <f>SUM(G151:G157)</f>
        <v>0</v>
      </c>
      <c r="H158" s="37">
        <f>SUM(H151:H157)</f>
        <v>0</v>
      </c>
      <c r="I158" s="17"/>
      <c r="J158" s="18"/>
      <c r="K158" s="65"/>
    </row>
    <row r="159" spans="1:11">
      <c r="A159" s="100" t="s">
        <v>274</v>
      </c>
      <c r="B159" s="100"/>
      <c r="C159" s="100"/>
      <c r="D159" s="100"/>
      <c r="E159" s="100"/>
      <c r="F159" s="100"/>
      <c r="G159" s="100"/>
      <c r="H159" s="100"/>
      <c r="I159" s="100"/>
      <c r="J159" s="100"/>
      <c r="K159" s="15"/>
    </row>
    <row r="160" spans="1:11" ht="62.25" customHeight="1">
      <c r="A160" s="16">
        <v>142</v>
      </c>
      <c r="B160" s="18" t="s">
        <v>275</v>
      </c>
      <c r="C160" s="18" t="s">
        <v>13</v>
      </c>
      <c r="D160" s="24">
        <v>200</v>
      </c>
      <c r="E160" s="19"/>
      <c r="F160" s="20">
        <f>D160*E160</f>
        <v>0</v>
      </c>
      <c r="G160" s="20">
        <f t="shared" ref="G160:G195" si="20">F160*0.23</f>
        <v>0</v>
      </c>
      <c r="H160" s="20">
        <f t="shared" ref="H160:H195" si="21">F160+G160</f>
        <v>0</v>
      </c>
      <c r="I160" s="17" t="s">
        <v>276</v>
      </c>
      <c r="J160" s="29"/>
      <c r="K160" s="8"/>
    </row>
    <row r="161" spans="1:1024" ht="48">
      <c r="A161" s="16">
        <v>143</v>
      </c>
      <c r="B161" s="18" t="s">
        <v>277</v>
      </c>
      <c r="C161" s="18" t="s">
        <v>13</v>
      </c>
      <c r="D161" s="24">
        <v>10</v>
      </c>
      <c r="E161" s="19"/>
      <c r="F161" s="20">
        <f t="shared" ref="F161:F192" si="22">D161*E161</f>
        <v>0</v>
      </c>
      <c r="G161" s="20">
        <f t="shared" si="20"/>
        <v>0</v>
      </c>
      <c r="H161" s="20">
        <f t="shared" si="21"/>
        <v>0</v>
      </c>
      <c r="I161" s="17" t="s">
        <v>278</v>
      </c>
      <c r="J161" s="17"/>
      <c r="K161" s="48"/>
    </row>
    <row r="162" spans="1:1024">
      <c r="A162" s="16">
        <v>144</v>
      </c>
      <c r="B162" s="27" t="s">
        <v>279</v>
      </c>
      <c r="C162" s="18" t="s">
        <v>38</v>
      </c>
      <c r="D162" s="33">
        <v>10</v>
      </c>
      <c r="E162" s="19"/>
      <c r="F162" s="20">
        <f t="shared" si="22"/>
        <v>0</v>
      </c>
      <c r="G162" s="20">
        <f t="shared" si="20"/>
        <v>0</v>
      </c>
      <c r="H162" s="20">
        <f t="shared" si="21"/>
        <v>0</v>
      </c>
      <c r="I162" s="17" t="s">
        <v>280</v>
      </c>
      <c r="J162" s="30"/>
      <c r="K162" s="31"/>
    </row>
    <row r="163" spans="1:1024">
      <c r="A163" s="16">
        <v>145</v>
      </c>
      <c r="B163" s="27" t="s">
        <v>281</v>
      </c>
      <c r="C163" s="18" t="s">
        <v>38</v>
      </c>
      <c r="D163" s="33">
        <v>10</v>
      </c>
      <c r="E163" s="19"/>
      <c r="F163" s="20">
        <f t="shared" si="22"/>
        <v>0</v>
      </c>
      <c r="G163" s="20">
        <f t="shared" si="20"/>
        <v>0</v>
      </c>
      <c r="H163" s="20">
        <f t="shared" si="21"/>
        <v>0</v>
      </c>
      <c r="I163" s="17" t="s">
        <v>282</v>
      </c>
      <c r="J163" s="30"/>
      <c r="K163" s="31"/>
    </row>
    <row r="164" spans="1:1024">
      <c r="A164" s="16">
        <v>146</v>
      </c>
      <c r="B164" s="27" t="s">
        <v>283</v>
      </c>
      <c r="C164" s="18" t="s">
        <v>38</v>
      </c>
      <c r="D164" s="33">
        <v>10</v>
      </c>
      <c r="E164" s="19"/>
      <c r="F164" s="20">
        <f t="shared" si="22"/>
        <v>0</v>
      </c>
      <c r="G164" s="20">
        <f t="shared" si="20"/>
        <v>0</v>
      </c>
      <c r="H164" s="20">
        <f t="shared" si="21"/>
        <v>0</v>
      </c>
      <c r="I164" s="17" t="s">
        <v>282</v>
      </c>
      <c r="J164" s="30"/>
      <c r="K164" s="31"/>
    </row>
    <row r="165" spans="1:1024">
      <c r="A165" s="16">
        <v>147</v>
      </c>
      <c r="B165" s="27" t="s">
        <v>284</v>
      </c>
      <c r="C165" s="18" t="s">
        <v>38</v>
      </c>
      <c r="D165" s="33">
        <v>10</v>
      </c>
      <c r="E165" s="19"/>
      <c r="F165" s="20">
        <f t="shared" si="22"/>
        <v>0</v>
      </c>
      <c r="G165" s="20">
        <f t="shared" si="20"/>
        <v>0</v>
      </c>
      <c r="H165" s="20">
        <f t="shared" si="21"/>
        <v>0</v>
      </c>
      <c r="I165" s="17" t="s">
        <v>282</v>
      </c>
      <c r="J165" s="30"/>
      <c r="K165" s="31"/>
    </row>
    <row r="166" spans="1:1024">
      <c r="A166" s="16">
        <v>148</v>
      </c>
      <c r="B166" s="27" t="s">
        <v>285</v>
      </c>
      <c r="C166" s="18" t="s">
        <v>38</v>
      </c>
      <c r="D166" s="33">
        <v>10</v>
      </c>
      <c r="E166" s="19"/>
      <c r="F166" s="20">
        <f t="shared" si="22"/>
        <v>0</v>
      </c>
      <c r="G166" s="20">
        <f t="shared" si="20"/>
        <v>0</v>
      </c>
      <c r="H166" s="20">
        <f t="shared" si="21"/>
        <v>0</v>
      </c>
      <c r="I166" s="17" t="s">
        <v>282</v>
      </c>
      <c r="J166" s="30"/>
      <c r="K166" s="31"/>
    </row>
    <row r="167" spans="1:1024">
      <c r="A167" s="16">
        <v>149</v>
      </c>
      <c r="B167" s="27" t="s">
        <v>286</v>
      </c>
      <c r="C167" s="18" t="s">
        <v>38</v>
      </c>
      <c r="D167" s="33">
        <v>10</v>
      </c>
      <c r="E167" s="19"/>
      <c r="F167" s="20">
        <f t="shared" si="22"/>
        <v>0</v>
      </c>
      <c r="G167" s="20">
        <f t="shared" si="20"/>
        <v>0</v>
      </c>
      <c r="H167" s="20">
        <f t="shared" si="21"/>
        <v>0</v>
      </c>
      <c r="I167" s="17" t="s">
        <v>282</v>
      </c>
      <c r="J167" s="30"/>
      <c r="K167" s="31"/>
    </row>
    <row r="168" spans="1:1024" ht="61.5" customHeight="1">
      <c r="A168" s="16">
        <v>150</v>
      </c>
      <c r="B168" s="17" t="s">
        <v>287</v>
      </c>
      <c r="C168" s="18" t="s">
        <v>13</v>
      </c>
      <c r="D168" s="24">
        <v>5000</v>
      </c>
      <c r="E168" s="19"/>
      <c r="F168" s="20">
        <f t="shared" si="22"/>
        <v>0</v>
      </c>
      <c r="G168" s="20">
        <f t="shared" si="20"/>
        <v>0</v>
      </c>
      <c r="H168" s="20">
        <f t="shared" si="21"/>
        <v>0</v>
      </c>
      <c r="I168" s="17" t="s">
        <v>288</v>
      </c>
      <c r="J168" s="18"/>
      <c r="K168" s="32"/>
    </row>
    <row r="169" spans="1:1024" s="67" customFormat="1" ht="48">
      <c r="A169" s="16">
        <v>151</v>
      </c>
      <c r="B169" s="17" t="s">
        <v>289</v>
      </c>
      <c r="C169" s="18" t="s">
        <v>13</v>
      </c>
      <c r="D169" s="24">
        <v>1000</v>
      </c>
      <c r="E169" s="19"/>
      <c r="F169" s="20">
        <f t="shared" si="22"/>
        <v>0</v>
      </c>
      <c r="G169" s="20">
        <f t="shared" si="20"/>
        <v>0</v>
      </c>
      <c r="H169" s="20">
        <f t="shared" si="21"/>
        <v>0</v>
      </c>
      <c r="I169" s="17" t="s">
        <v>290</v>
      </c>
      <c r="J169" s="18"/>
      <c r="K169" s="66"/>
      <c r="AKI169" s="68"/>
      <c r="AKJ169" s="68"/>
      <c r="AKK169" s="68"/>
      <c r="AKL169" s="68"/>
      <c r="AKM169" s="68"/>
      <c r="AKN169" s="68"/>
      <c r="AKO169" s="68"/>
      <c r="AKP169" s="68"/>
      <c r="AKQ169" s="68"/>
      <c r="AKR169" s="68"/>
      <c r="AKS169" s="68"/>
      <c r="AKT169" s="68"/>
      <c r="AKU169" s="68"/>
      <c r="AKV169" s="68"/>
      <c r="AKW169" s="68"/>
      <c r="AKX169" s="68"/>
      <c r="AKY169" s="68"/>
      <c r="AKZ169" s="68"/>
      <c r="ALA169" s="68"/>
      <c r="ALB169" s="68"/>
      <c r="ALC169" s="68"/>
      <c r="ALD169" s="68"/>
      <c r="ALE169" s="68"/>
      <c r="ALF169" s="68"/>
      <c r="ALG169" s="68"/>
      <c r="ALH169" s="68"/>
      <c r="ALI169" s="68"/>
      <c r="ALJ169" s="68"/>
      <c r="ALK169" s="68"/>
      <c r="ALL169" s="68"/>
      <c r="ALM169" s="68"/>
      <c r="ALN169" s="68"/>
      <c r="ALO169" s="68"/>
      <c r="ALP169" s="68"/>
      <c r="ALQ169" s="68"/>
      <c r="ALR169" s="68"/>
      <c r="ALS169" s="68"/>
      <c r="ALT169" s="68"/>
      <c r="ALU169" s="68"/>
      <c r="ALV169" s="68"/>
      <c r="ALW169" s="68"/>
      <c r="ALX169" s="68"/>
      <c r="ALY169" s="68"/>
      <c r="ALZ169" s="68"/>
      <c r="AMA169" s="68"/>
      <c r="AMB169" s="68"/>
      <c r="AMC169" s="68"/>
      <c r="AMD169" s="68"/>
      <c r="AME169" s="68"/>
      <c r="AMF169" s="68"/>
      <c r="AMG169" s="68"/>
      <c r="AMH169" s="68"/>
      <c r="AMI169" s="68"/>
      <c r="AMJ169" s="68"/>
    </row>
    <row r="170" spans="1:1024" ht="24">
      <c r="A170" s="16">
        <v>152</v>
      </c>
      <c r="B170" s="23" t="s">
        <v>291</v>
      </c>
      <c r="C170" s="18" t="s">
        <v>292</v>
      </c>
      <c r="D170" s="24">
        <v>1000</v>
      </c>
      <c r="E170" s="19"/>
      <c r="F170" s="20">
        <f t="shared" si="22"/>
        <v>0</v>
      </c>
      <c r="G170" s="20">
        <f t="shared" si="20"/>
        <v>0</v>
      </c>
      <c r="H170" s="20">
        <f t="shared" si="21"/>
        <v>0</v>
      </c>
      <c r="I170" s="17" t="s">
        <v>293</v>
      </c>
      <c r="J170" s="18"/>
      <c r="K170" s="32"/>
    </row>
    <row r="171" spans="1:1024" ht="24">
      <c r="A171" s="16">
        <v>153</v>
      </c>
      <c r="B171" s="23" t="s">
        <v>294</v>
      </c>
      <c r="C171" s="18" t="s">
        <v>13</v>
      </c>
      <c r="D171" s="24">
        <v>20</v>
      </c>
      <c r="E171" s="19"/>
      <c r="F171" s="20">
        <f t="shared" si="22"/>
        <v>0</v>
      </c>
      <c r="G171" s="20">
        <f t="shared" si="20"/>
        <v>0</v>
      </c>
      <c r="H171" s="20">
        <f t="shared" si="21"/>
        <v>0</v>
      </c>
      <c r="I171" s="17" t="s">
        <v>295</v>
      </c>
      <c r="J171" s="18"/>
      <c r="K171" s="32"/>
    </row>
    <row r="172" spans="1:1024" ht="24">
      <c r="A172" s="16">
        <v>154</v>
      </c>
      <c r="B172" s="23" t="s">
        <v>296</v>
      </c>
      <c r="C172" s="18" t="s">
        <v>13</v>
      </c>
      <c r="D172" s="24">
        <v>100</v>
      </c>
      <c r="E172" s="19"/>
      <c r="F172" s="20">
        <f t="shared" si="22"/>
        <v>0</v>
      </c>
      <c r="G172" s="20">
        <f t="shared" si="20"/>
        <v>0</v>
      </c>
      <c r="H172" s="20">
        <f t="shared" si="21"/>
        <v>0</v>
      </c>
      <c r="I172" s="17" t="s">
        <v>297</v>
      </c>
      <c r="J172" s="18"/>
      <c r="K172" s="32"/>
    </row>
    <row r="173" spans="1:1024" s="34" customFormat="1" ht="18">
      <c r="A173" s="16">
        <v>155</v>
      </c>
      <c r="B173" s="23" t="s">
        <v>298</v>
      </c>
      <c r="C173" s="18" t="s">
        <v>13</v>
      </c>
      <c r="D173" s="24">
        <v>100</v>
      </c>
      <c r="E173" s="19"/>
      <c r="F173" s="20">
        <f>D173*E173</f>
        <v>0</v>
      </c>
      <c r="G173" s="20">
        <f t="shared" si="20"/>
        <v>0</v>
      </c>
      <c r="H173" s="20">
        <f t="shared" si="21"/>
        <v>0</v>
      </c>
      <c r="I173" s="17" t="s">
        <v>299</v>
      </c>
      <c r="J173" s="18"/>
      <c r="K173" s="32"/>
    </row>
    <row r="174" spans="1:1024" s="34" customFormat="1" ht="18">
      <c r="A174" s="16">
        <v>156</v>
      </c>
      <c r="B174" s="23" t="s">
        <v>300</v>
      </c>
      <c r="C174" s="18" t="s">
        <v>38</v>
      </c>
      <c r="D174" s="24">
        <v>5</v>
      </c>
      <c r="E174" s="19"/>
      <c r="F174" s="20">
        <f t="shared" si="22"/>
        <v>0</v>
      </c>
      <c r="G174" s="20">
        <f t="shared" si="20"/>
        <v>0</v>
      </c>
      <c r="H174" s="20">
        <f t="shared" si="21"/>
        <v>0</v>
      </c>
      <c r="I174" s="17" t="s">
        <v>301</v>
      </c>
      <c r="J174" s="18"/>
      <c r="K174" s="32"/>
    </row>
    <row r="175" spans="1:1024" ht="41.25" customHeight="1">
      <c r="A175" s="16">
        <v>157</v>
      </c>
      <c r="B175" s="23" t="s">
        <v>302</v>
      </c>
      <c r="C175" s="18" t="s">
        <v>13</v>
      </c>
      <c r="D175" s="24">
        <v>200</v>
      </c>
      <c r="E175" s="19"/>
      <c r="F175" s="20">
        <f t="shared" si="22"/>
        <v>0</v>
      </c>
      <c r="G175" s="20">
        <f t="shared" si="20"/>
        <v>0</v>
      </c>
      <c r="H175" s="20">
        <f t="shared" si="21"/>
        <v>0</v>
      </c>
      <c r="I175" s="21" t="s">
        <v>303</v>
      </c>
      <c r="J175" s="18"/>
      <c r="K175" s="32"/>
    </row>
    <row r="176" spans="1:1024" ht="60">
      <c r="A176" s="16">
        <v>158</v>
      </c>
      <c r="B176" s="23" t="s">
        <v>304</v>
      </c>
      <c r="C176" s="18" t="s">
        <v>13</v>
      </c>
      <c r="D176" s="24">
        <v>10</v>
      </c>
      <c r="E176" s="19"/>
      <c r="F176" s="20">
        <f t="shared" si="22"/>
        <v>0</v>
      </c>
      <c r="G176" s="20">
        <f t="shared" si="20"/>
        <v>0</v>
      </c>
      <c r="H176" s="20">
        <f t="shared" si="21"/>
        <v>0</v>
      </c>
      <c r="I176" s="17" t="s">
        <v>305</v>
      </c>
      <c r="J176" s="18"/>
      <c r="K176" s="32"/>
    </row>
    <row r="177" spans="1:11" ht="24">
      <c r="A177" s="16">
        <v>159</v>
      </c>
      <c r="B177" s="23" t="s">
        <v>306</v>
      </c>
      <c r="C177" s="18" t="s">
        <v>38</v>
      </c>
      <c r="D177" s="24">
        <v>10</v>
      </c>
      <c r="E177" s="19"/>
      <c r="F177" s="20">
        <f t="shared" si="22"/>
        <v>0</v>
      </c>
      <c r="G177" s="20">
        <f t="shared" si="20"/>
        <v>0</v>
      </c>
      <c r="H177" s="20">
        <f t="shared" si="21"/>
        <v>0</v>
      </c>
      <c r="I177" s="17" t="s">
        <v>307</v>
      </c>
      <c r="J177" s="18"/>
      <c r="K177" s="32"/>
    </row>
    <row r="178" spans="1:11" ht="27" customHeight="1">
      <c r="A178" s="16">
        <v>160</v>
      </c>
      <c r="B178" s="23" t="s">
        <v>308</v>
      </c>
      <c r="C178" s="18" t="s">
        <v>13</v>
      </c>
      <c r="D178" s="24">
        <v>1</v>
      </c>
      <c r="E178" s="19"/>
      <c r="F178" s="20">
        <f t="shared" si="22"/>
        <v>0</v>
      </c>
      <c r="G178" s="20">
        <f t="shared" si="20"/>
        <v>0</v>
      </c>
      <c r="H178" s="20">
        <f t="shared" si="21"/>
        <v>0</v>
      </c>
      <c r="I178" s="17" t="s">
        <v>309</v>
      </c>
      <c r="J178" s="18"/>
      <c r="K178" s="32"/>
    </row>
    <row r="179" spans="1:11" s="34" customFormat="1" ht="72">
      <c r="A179" s="16">
        <v>161</v>
      </c>
      <c r="B179" s="23" t="s">
        <v>310</v>
      </c>
      <c r="C179" s="18" t="s">
        <v>13</v>
      </c>
      <c r="D179" s="24">
        <v>50</v>
      </c>
      <c r="E179" s="19"/>
      <c r="F179" s="20">
        <f t="shared" si="22"/>
        <v>0</v>
      </c>
      <c r="G179" s="20">
        <f t="shared" si="20"/>
        <v>0</v>
      </c>
      <c r="H179" s="20">
        <f t="shared" si="21"/>
        <v>0</v>
      </c>
      <c r="I179" s="17" t="s">
        <v>311</v>
      </c>
      <c r="J179" s="18"/>
      <c r="K179" s="32"/>
    </row>
    <row r="180" spans="1:11" s="34" customFormat="1" ht="18">
      <c r="A180" s="16">
        <v>162</v>
      </c>
      <c r="B180" s="23" t="s">
        <v>312</v>
      </c>
      <c r="C180" s="18" t="s">
        <v>38</v>
      </c>
      <c r="D180" s="24">
        <v>5</v>
      </c>
      <c r="E180" s="19"/>
      <c r="F180" s="20">
        <f>D180*E180</f>
        <v>0</v>
      </c>
      <c r="G180" s="20">
        <f t="shared" si="20"/>
        <v>0</v>
      </c>
      <c r="H180" s="20">
        <f t="shared" si="21"/>
        <v>0</v>
      </c>
      <c r="I180" s="17" t="s">
        <v>313</v>
      </c>
      <c r="J180" s="18"/>
      <c r="K180" s="32"/>
    </row>
    <row r="181" spans="1:11" ht="24">
      <c r="A181" s="16">
        <v>163</v>
      </c>
      <c r="B181" s="23" t="s">
        <v>314</v>
      </c>
      <c r="C181" s="18" t="s">
        <v>13</v>
      </c>
      <c r="D181" s="24">
        <v>200</v>
      </c>
      <c r="E181" s="19"/>
      <c r="F181" s="20">
        <f t="shared" si="22"/>
        <v>0</v>
      </c>
      <c r="G181" s="20">
        <f t="shared" si="20"/>
        <v>0</v>
      </c>
      <c r="H181" s="20">
        <f t="shared" si="21"/>
        <v>0</v>
      </c>
      <c r="I181" s="17" t="s">
        <v>315</v>
      </c>
      <c r="J181" s="30"/>
      <c r="K181" s="31"/>
    </row>
    <row r="182" spans="1:11" ht="24">
      <c r="A182" s="16">
        <v>164</v>
      </c>
      <c r="B182" s="23" t="s">
        <v>316</v>
      </c>
      <c r="C182" s="18" t="s">
        <v>38</v>
      </c>
      <c r="D182" s="24">
        <v>4000</v>
      </c>
      <c r="E182" s="19"/>
      <c r="F182" s="20">
        <f t="shared" si="22"/>
        <v>0</v>
      </c>
      <c r="G182" s="20">
        <f t="shared" si="20"/>
        <v>0</v>
      </c>
      <c r="H182" s="20">
        <f t="shared" si="21"/>
        <v>0</v>
      </c>
      <c r="I182" s="17" t="s">
        <v>317</v>
      </c>
      <c r="J182" s="18"/>
      <c r="K182" s="32"/>
    </row>
    <row r="183" spans="1:11">
      <c r="A183" s="16">
        <v>165</v>
      </c>
      <c r="B183" s="23" t="s">
        <v>318</v>
      </c>
      <c r="C183" s="18" t="s">
        <v>38</v>
      </c>
      <c r="D183" s="24">
        <v>200</v>
      </c>
      <c r="E183" s="19"/>
      <c r="F183" s="20">
        <f t="shared" si="22"/>
        <v>0</v>
      </c>
      <c r="G183" s="20">
        <f t="shared" si="20"/>
        <v>0</v>
      </c>
      <c r="H183" s="20">
        <f t="shared" si="21"/>
        <v>0</v>
      </c>
      <c r="I183" s="17" t="s">
        <v>319</v>
      </c>
      <c r="J183" s="18"/>
      <c r="K183" s="32"/>
    </row>
    <row r="184" spans="1:11">
      <c r="A184" s="16">
        <v>166</v>
      </c>
      <c r="B184" s="23" t="s">
        <v>320</v>
      </c>
      <c r="C184" s="18" t="s">
        <v>38</v>
      </c>
      <c r="D184" s="24">
        <v>30</v>
      </c>
      <c r="E184" s="19"/>
      <c r="F184" s="20">
        <f t="shared" si="22"/>
        <v>0</v>
      </c>
      <c r="G184" s="20">
        <f t="shared" si="20"/>
        <v>0</v>
      </c>
      <c r="H184" s="20">
        <f t="shared" si="21"/>
        <v>0</v>
      </c>
      <c r="I184" s="17" t="s">
        <v>321</v>
      </c>
      <c r="J184" s="18"/>
      <c r="K184" s="32"/>
    </row>
    <row r="185" spans="1:11">
      <c r="A185" s="16">
        <v>167</v>
      </c>
      <c r="B185" s="23" t="s">
        <v>322</v>
      </c>
      <c r="C185" s="18" t="s">
        <v>38</v>
      </c>
      <c r="D185" s="24">
        <v>30</v>
      </c>
      <c r="E185" s="19"/>
      <c r="F185" s="20">
        <f t="shared" si="22"/>
        <v>0</v>
      </c>
      <c r="G185" s="20">
        <f t="shared" si="20"/>
        <v>0</v>
      </c>
      <c r="H185" s="20">
        <f t="shared" si="21"/>
        <v>0</v>
      </c>
      <c r="I185" s="17" t="s">
        <v>323</v>
      </c>
      <c r="J185" s="18"/>
      <c r="K185" s="32"/>
    </row>
    <row r="186" spans="1:11" ht="36">
      <c r="A186" s="16">
        <v>168</v>
      </c>
      <c r="B186" s="17" t="s">
        <v>324</v>
      </c>
      <c r="C186" s="18" t="s">
        <v>13</v>
      </c>
      <c r="D186" s="24">
        <v>100</v>
      </c>
      <c r="E186" s="19"/>
      <c r="F186" s="20">
        <f t="shared" si="22"/>
        <v>0</v>
      </c>
      <c r="G186" s="20">
        <f t="shared" si="20"/>
        <v>0</v>
      </c>
      <c r="H186" s="20">
        <f t="shared" si="21"/>
        <v>0</v>
      </c>
      <c r="I186" s="17" t="s">
        <v>325</v>
      </c>
      <c r="J186" s="18"/>
      <c r="K186" s="32"/>
    </row>
    <row r="187" spans="1:11" ht="24">
      <c r="A187" s="16">
        <v>169</v>
      </c>
      <c r="B187" s="23" t="s">
        <v>326</v>
      </c>
      <c r="C187" s="18" t="s">
        <v>38</v>
      </c>
      <c r="D187" s="24">
        <v>5000</v>
      </c>
      <c r="E187" s="19"/>
      <c r="F187" s="20">
        <f t="shared" si="22"/>
        <v>0</v>
      </c>
      <c r="G187" s="20">
        <f t="shared" si="20"/>
        <v>0</v>
      </c>
      <c r="H187" s="20">
        <f t="shared" si="21"/>
        <v>0</v>
      </c>
      <c r="I187" s="17" t="s">
        <v>327</v>
      </c>
      <c r="J187" s="18"/>
      <c r="K187" s="32"/>
    </row>
    <row r="188" spans="1:11" ht="24">
      <c r="A188" s="16">
        <v>170</v>
      </c>
      <c r="B188" s="23" t="s">
        <v>328</v>
      </c>
      <c r="C188" s="18" t="s">
        <v>38</v>
      </c>
      <c r="D188" s="24">
        <v>5</v>
      </c>
      <c r="E188" s="19"/>
      <c r="F188" s="20">
        <f t="shared" si="22"/>
        <v>0</v>
      </c>
      <c r="G188" s="20">
        <f t="shared" si="20"/>
        <v>0</v>
      </c>
      <c r="H188" s="20">
        <f t="shared" si="21"/>
        <v>0</v>
      </c>
      <c r="I188" s="17" t="s">
        <v>329</v>
      </c>
      <c r="J188" s="18"/>
      <c r="K188" s="32"/>
    </row>
    <row r="189" spans="1:11" ht="36">
      <c r="A189" s="16">
        <v>171</v>
      </c>
      <c r="B189" s="23" t="s">
        <v>330</v>
      </c>
      <c r="C189" s="18" t="s">
        <v>166</v>
      </c>
      <c r="D189" s="24">
        <v>50</v>
      </c>
      <c r="E189" s="19"/>
      <c r="F189" s="20">
        <f t="shared" si="22"/>
        <v>0</v>
      </c>
      <c r="G189" s="20">
        <f t="shared" si="20"/>
        <v>0</v>
      </c>
      <c r="H189" s="20">
        <f t="shared" si="21"/>
        <v>0</v>
      </c>
      <c r="I189" s="17" t="s">
        <v>331</v>
      </c>
      <c r="J189" s="18"/>
      <c r="K189" s="32"/>
    </row>
    <row r="190" spans="1:11" ht="24">
      <c r="A190" s="16">
        <v>172</v>
      </c>
      <c r="B190" s="23" t="s">
        <v>332</v>
      </c>
      <c r="C190" s="18" t="s">
        <v>38</v>
      </c>
      <c r="D190" s="24">
        <v>20</v>
      </c>
      <c r="E190" s="19"/>
      <c r="F190" s="20">
        <f t="shared" si="22"/>
        <v>0</v>
      </c>
      <c r="G190" s="20">
        <f t="shared" si="20"/>
        <v>0</v>
      </c>
      <c r="H190" s="20">
        <f t="shared" si="21"/>
        <v>0</v>
      </c>
      <c r="I190" s="17" t="s">
        <v>333</v>
      </c>
      <c r="J190" s="18"/>
      <c r="K190" s="32"/>
    </row>
    <row r="191" spans="1:11" ht="36">
      <c r="A191" s="16">
        <v>173</v>
      </c>
      <c r="B191" s="23" t="s">
        <v>334</v>
      </c>
      <c r="C191" s="18" t="s">
        <v>13</v>
      </c>
      <c r="D191" s="24">
        <v>10</v>
      </c>
      <c r="E191" s="19"/>
      <c r="F191" s="20">
        <f t="shared" si="22"/>
        <v>0</v>
      </c>
      <c r="G191" s="20">
        <f t="shared" si="20"/>
        <v>0</v>
      </c>
      <c r="H191" s="20">
        <f t="shared" si="21"/>
        <v>0</v>
      </c>
      <c r="I191" s="17" t="s">
        <v>335</v>
      </c>
      <c r="J191" s="18"/>
      <c r="K191" s="32"/>
    </row>
    <row r="192" spans="1:11" ht="24">
      <c r="A192" s="16">
        <v>174</v>
      </c>
      <c r="B192" s="23" t="s">
        <v>336</v>
      </c>
      <c r="C192" s="18" t="s">
        <v>13</v>
      </c>
      <c r="D192" s="24">
        <v>10</v>
      </c>
      <c r="E192" s="19"/>
      <c r="F192" s="20">
        <f t="shared" si="22"/>
        <v>0</v>
      </c>
      <c r="G192" s="20">
        <f t="shared" si="20"/>
        <v>0</v>
      </c>
      <c r="H192" s="20">
        <f t="shared" si="21"/>
        <v>0</v>
      </c>
      <c r="I192" s="17" t="s">
        <v>337</v>
      </c>
      <c r="J192" s="18"/>
      <c r="K192" s="32"/>
    </row>
    <row r="193" spans="1:11" ht="24">
      <c r="A193" s="16">
        <v>175</v>
      </c>
      <c r="B193" s="23" t="s">
        <v>338</v>
      </c>
      <c r="C193" s="18" t="s">
        <v>13</v>
      </c>
      <c r="D193" s="24">
        <v>500</v>
      </c>
      <c r="E193" s="19"/>
      <c r="F193" s="20">
        <f>D193*E193</f>
        <v>0</v>
      </c>
      <c r="G193" s="20">
        <f t="shared" si="20"/>
        <v>0</v>
      </c>
      <c r="H193" s="20">
        <f t="shared" si="21"/>
        <v>0</v>
      </c>
      <c r="I193" s="17" t="s">
        <v>339</v>
      </c>
      <c r="J193" s="18"/>
      <c r="K193" s="32"/>
    </row>
    <row r="194" spans="1:11" ht="48">
      <c r="A194" s="16">
        <v>176</v>
      </c>
      <c r="B194" s="23" t="s">
        <v>340</v>
      </c>
      <c r="C194" s="18" t="s">
        <v>13</v>
      </c>
      <c r="D194" s="24">
        <v>2</v>
      </c>
      <c r="E194" s="19"/>
      <c r="F194" s="20">
        <f>D194*E194</f>
        <v>0</v>
      </c>
      <c r="G194" s="20">
        <f t="shared" si="20"/>
        <v>0</v>
      </c>
      <c r="H194" s="20">
        <f t="shared" si="21"/>
        <v>0</v>
      </c>
      <c r="I194" s="17" t="s">
        <v>341</v>
      </c>
      <c r="J194" s="18"/>
      <c r="K194" s="32"/>
    </row>
    <row r="195" spans="1:11" ht="48">
      <c r="A195" s="16">
        <v>177</v>
      </c>
      <c r="B195" s="23" t="s">
        <v>342</v>
      </c>
      <c r="C195" s="18" t="s">
        <v>38</v>
      </c>
      <c r="D195" s="24">
        <v>2</v>
      </c>
      <c r="E195" s="19"/>
      <c r="F195" s="20">
        <f t="shared" ref="F195" si="23">D195*E195</f>
        <v>0</v>
      </c>
      <c r="G195" s="20">
        <f t="shared" si="20"/>
        <v>0</v>
      </c>
      <c r="H195" s="20">
        <f t="shared" si="21"/>
        <v>0</v>
      </c>
      <c r="I195" s="17" t="s">
        <v>343</v>
      </c>
      <c r="J195" s="18"/>
      <c r="K195" s="32"/>
    </row>
    <row r="196" spans="1:11" s="43" customFormat="1" ht="18">
      <c r="A196" s="102" t="s">
        <v>90</v>
      </c>
      <c r="B196" s="102"/>
      <c r="C196" s="102"/>
      <c r="D196" s="102"/>
      <c r="E196" s="102"/>
      <c r="F196" s="37">
        <f>SUM(F160:F195)</f>
        <v>0</v>
      </c>
      <c r="G196" s="37">
        <f>SUM(G160:G195)</f>
        <v>0</v>
      </c>
      <c r="H196" s="37">
        <f>SUM(H160:H195)</f>
        <v>0</v>
      </c>
      <c r="I196" s="38"/>
      <c r="J196" s="12"/>
      <c r="K196" s="13"/>
    </row>
    <row r="197" spans="1:11">
      <c r="A197" s="100" t="s">
        <v>344</v>
      </c>
      <c r="B197" s="100"/>
      <c r="C197" s="100"/>
      <c r="D197" s="100"/>
      <c r="E197" s="100"/>
      <c r="F197" s="100"/>
      <c r="G197" s="100"/>
      <c r="H197" s="100"/>
      <c r="I197" s="100"/>
      <c r="J197" s="100"/>
      <c r="K197" s="15"/>
    </row>
    <row r="198" spans="1:11" s="34" customFormat="1" ht="18">
      <c r="A198" s="16">
        <v>178</v>
      </c>
      <c r="B198" s="23" t="s">
        <v>345</v>
      </c>
      <c r="C198" s="18" t="s">
        <v>13</v>
      </c>
      <c r="D198" s="24">
        <v>2</v>
      </c>
      <c r="E198" s="19"/>
      <c r="F198" s="20">
        <f>D198*E198</f>
        <v>0</v>
      </c>
      <c r="G198" s="20">
        <f t="shared" ref="G198:G203" si="24">F198*0.23</f>
        <v>0</v>
      </c>
      <c r="H198" s="20">
        <f t="shared" ref="H198:H203" si="25">F198+G198</f>
        <v>0</v>
      </c>
      <c r="I198" s="17" t="s">
        <v>346</v>
      </c>
      <c r="J198" s="18"/>
      <c r="K198" s="32"/>
    </row>
    <row r="199" spans="1:11" s="34" customFormat="1" ht="24">
      <c r="A199" s="16">
        <v>179</v>
      </c>
      <c r="B199" s="23" t="s">
        <v>347</v>
      </c>
      <c r="C199" s="18" t="s">
        <v>13</v>
      </c>
      <c r="D199" s="24">
        <v>2</v>
      </c>
      <c r="E199" s="19"/>
      <c r="F199" s="20">
        <f t="shared" ref="F199:F203" si="26">D199*E199</f>
        <v>0</v>
      </c>
      <c r="G199" s="20">
        <f t="shared" si="24"/>
        <v>0</v>
      </c>
      <c r="H199" s="20">
        <f t="shared" si="25"/>
        <v>0</v>
      </c>
      <c r="I199" s="17" t="s">
        <v>348</v>
      </c>
      <c r="J199" s="18"/>
      <c r="K199" s="32"/>
    </row>
    <row r="200" spans="1:11" s="34" customFormat="1" ht="24">
      <c r="A200" s="16">
        <v>180</v>
      </c>
      <c r="B200" s="23" t="s">
        <v>349</v>
      </c>
      <c r="C200" s="18" t="s">
        <v>13</v>
      </c>
      <c r="D200" s="24">
        <v>2</v>
      </c>
      <c r="E200" s="19"/>
      <c r="F200" s="20">
        <f t="shared" si="26"/>
        <v>0</v>
      </c>
      <c r="G200" s="20">
        <f t="shared" si="24"/>
        <v>0</v>
      </c>
      <c r="H200" s="20">
        <f t="shared" si="25"/>
        <v>0</v>
      </c>
      <c r="I200" s="17" t="s">
        <v>350</v>
      </c>
      <c r="J200" s="18"/>
      <c r="K200" s="32"/>
    </row>
    <row r="201" spans="1:11" s="34" customFormat="1" ht="36">
      <c r="A201" s="16">
        <v>181</v>
      </c>
      <c r="B201" s="23" t="s">
        <v>351</v>
      </c>
      <c r="C201" s="18" t="s">
        <v>13</v>
      </c>
      <c r="D201" s="24">
        <v>5</v>
      </c>
      <c r="E201" s="19"/>
      <c r="F201" s="20">
        <f t="shared" si="26"/>
        <v>0</v>
      </c>
      <c r="G201" s="20">
        <f t="shared" si="24"/>
        <v>0</v>
      </c>
      <c r="H201" s="20">
        <f t="shared" si="25"/>
        <v>0</v>
      </c>
      <c r="I201" s="17" t="s">
        <v>352</v>
      </c>
      <c r="J201" s="18"/>
      <c r="K201" s="32"/>
    </row>
    <row r="202" spans="1:11" ht="24">
      <c r="A202" s="16">
        <v>182</v>
      </c>
      <c r="B202" s="23" t="s">
        <v>353</v>
      </c>
      <c r="C202" s="46" t="s">
        <v>13</v>
      </c>
      <c r="D202" s="47">
        <v>30</v>
      </c>
      <c r="E202" s="19"/>
      <c r="F202" s="20">
        <f t="shared" si="26"/>
        <v>0</v>
      </c>
      <c r="G202" s="20">
        <f t="shared" si="24"/>
        <v>0</v>
      </c>
      <c r="H202" s="20">
        <f t="shared" si="25"/>
        <v>0</v>
      </c>
      <c r="I202" s="17" t="s">
        <v>354</v>
      </c>
      <c r="J202" s="18"/>
      <c r="K202" s="32"/>
    </row>
    <row r="203" spans="1:11" ht="36">
      <c r="A203" s="16">
        <v>183</v>
      </c>
      <c r="B203" s="23" t="s">
        <v>355</v>
      </c>
      <c r="C203" s="46" t="s">
        <v>13</v>
      </c>
      <c r="D203" s="47">
        <v>30</v>
      </c>
      <c r="E203" s="19"/>
      <c r="F203" s="20">
        <f t="shared" si="26"/>
        <v>0</v>
      </c>
      <c r="G203" s="20">
        <f t="shared" si="24"/>
        <v>0</v>
      </c>
      <c r="H203" s="20">
        <f t="shared" si="25"/>
        <v>0</v>
      </c>
      <c r="I203" s="17" t="s">
        <v>356</v>
      </c>
      <c r="J203" s="18"/>
      <c r="K203" s="32"/>
    </row>
    <row r="204" spans="1:11">
      <c r="A204" s="102" t="s">
        <v>90</v>
      </c>
      <c r="B204" s="102"/>
      <c r="C204" s="102"/>
      <c r="D204" s="102"/>
      <c r="E204" s="102"/>
      <c r="F204" s="37">
        <f>SUM(F198:F203)</f>
        <v>0</v>
      </c>
      <c r="G204" s="37">
        <f>SUM(G198:G203)</f>
        <v>0</v>
      </c>
      <c r="H204" s="37">
        <f>SUM(H198:H203)</f>
        <v>0</v>
      </c>
      <c r="I204" s="38"/>
      <c r="J204" s="12"/>
      <c r="K204" s="13"/>
    </row>
    <row r="205" spans="1:11">
      <c r="A205" s="100" t="s">
        <v>357</v>
      </c>
      <c r="B205" s="100"/>
      <c r="C205" s="100"/>
      <c r="D205" s="100"/>
      <c r="E205" s="100"/>
      <c r="F205" s="100"/>
      <c r="G205" s="100"/>
      <c r="H205" s="100"/>
      <c r="I205" s="100"/>
      <c r="J205" s="100"/>
      <c r="K205" s="15"/>
    </row>
    <row r="206" spans="1:11" ht="24">
      <c r="A206" s="16">
        <v>184</v>
      </c>
      <c r="B206" s="23" t="s">
        <v>358</v>
      </c>
      <c r="C206" s="18" t="s">
        <v>13</v>
      </c>
      <c r="D206" s="24">
        <v>50</v>
      </c>
      <c r="E206" s="19"/>
      <c r="F206" s="20">
        <f>D206*E206</f>
        <v>0</v>
      </c>
      <c r="G206" s="20">
        <f t="shared" ref="G206:G214" si="27">F206*0.23</f>
        <v>0</v>
      </c>
      <c r="H206" s="20">
        <f t="shared" ref="H206:H214" si="28">F206+G206</f>
        <v>0</v>
      </c>
      <c r="I206" s="17" t="s">
        <v>359</v>
      </c>
      <c r="J206" s="30"/>
      <c r="K206" s="31"/>
    </row>
    <row r="207" spans="1:11" ht="36">
      <c r="A207" s="16">
        <v>185</v>
      </c>
      <c r="B207" s="23" t="s">
        <v>360</v>
      </c>
      <c r="C207" s="18" t="s">
        <v>27</v>
      </c>
      <c r="D207" s="24">
        <v>20</v>
      </c>
      <c r="E207" s="19"/>
      <c r="F207" s="20">
        <f t="shared" ref="F207:F214" si="29">D207*E207</f>
        <v>0</v>
      </c>
      <c r="G207" s="20">
        <f t="shared" si="27"/>
        <v>0</v>
      </c>
      <c r="H207" s="20">
        <f t="shared" si="28"/>
        <v>0</v>
      </c>
      <c r="I207" s="17" t="s">
        <v>361</v>
      </c>
      <c r="J207" s="30"/>
      <c r="K207" s="31"/>
    </row>
    <row r="208" spans="1:11" ht="107.25" customHeight="1">
      <c r="A208" s="16">
        <v>186</v>
      </c>
      <c r="B208" s="45" t="s">
        <v>362</v>
      </c>
      <c r="C208" s="18" t="s">
        <v>38</v>
      </c>
      <c r="D208" s="24">
        <v>50</v>
      </c>
      <c r="E208" s="19"/>
      <c r="F208" s="20">
        <f t="shared" si="29"/>
        <v>0</v>
      </c>
      <c r="G208" s="20">
        <f t="shared" si="27"/>
        <v>0</v>
      </c>
      <c r="H208" s="20">
        <f t="shared" si="28"/>
        <v>0</v>
      </c>
      <c r="I208" s="17" t="s">
        <v>363</v>
      </c>
      <c r="J208" s="17"/>
      <c r="K208" s="48"/>
    </row>
    <row r="209" spans="1:11" s="34" customFormat="1" ht="24">
      <c r="A209" s="16">
        <v>187</v>
      </c>
      <c r="B209" s="23" t="s">
        <v>364</v>
      </c>
      <c r="C209" s="18" t="s">
        <v>191</v>
      </c>
      <c r="D209" s="24">
        <v>25</v>
      </c>
      <c r="E209" s="19"/>
      <c r="F209" s="20">
        <f t="shared" si="29"/>
        <v>0</v>
      </c>
      <c r="G209" s="20">
        <f t="shared" si="27"/>
        <v>0</v>
      </c>
      <c r="H209" s="20">
        <f t="shared" si="28"/>
        <v>0</v>
      </c>
      <c r="I209" s="17" t="s">
        <v>365</v>
      </c>
      <c r="J209" s="18"/>
      <c r="K209" s="32"/>
    </row>
    <row r="210" spans="1:11">
      <c r="A210" s="16">
        <v>188</v>
      </c>
      <c r="B210" s="23" t="s">
        <v>366</v>
      </c>
      <c r="C210" s="18" t="s">
        <v>13</v>
      </c>
      <c r="D210" s="24">
        <v>10</v>
      </c>
      <c r="E210" s="19"/>
      <c r="F210" s="20">
        <f t="shared" si="29"/>
        <v>0</v>
      </c>
      <c r="G210" s="20">
        <f t="shared" si="27"/>
        <v>0</v>
      </c>
      <c r="H210" s="20">
        <f t="shared" si="28"/>
        <v>0</v>
      </c>
      <c r="I210" s="17" t="s">
        <v>367</v>
      </c>
      <c r="J210" s="18"/>
      <c r="K210" s="32"/>
    </row>
    <row r="211" spans="1:11" ht="48">
      <c r="A211" s="16">
        <v>189</v>
      </c>
      <c r="B211" s="23" t="s">
        <v>368</v>
      </c>
      <c r="C211" s="18" t="s">
        <v>13</v>
      </c>
      <c r="D211" s="24">
        <v>5</v>
      </c>
      <c r="E211" s="19"/>
      <c r="F211" s="20">
        <f t="shared" si="29"/>
        <v>0</v>
      </c>
      <c r="G211" s="20">
        <f t="shared" si="27"/>
        <v>0</v>
      </c>
      <c r="H211" s="20">
        <f t="shared" si="28"/>
        <v>0</v>
      </c>
      <c r="I211" s="17" t="s">
        <v>369</v>
      </c>
      <c r="J211" s="18"/>
      <c r="K211" s="32"/>
    </row>
    <row r="212" spans="1:11" ht="24">
      <c r="A212" s="16">
        <v>190</v>
      </c>
      <c r="B212" s="23" t="s">
        <v>370</v>
      </c>
      <c r="C212" s="18" t="s">
        <v>166</v>
      </c>
      <c r="D212" s="24">
        <v>2</v>
      </c>
      <c r="E212" s="19"/>
      <c r="F212" s="20">
        <f t="shared" si="29"/>
        <v>0</v>
      </c>
      <c r="G212" s="20">
        <f t="shared" si="27"/>
        <v>0</v>
      </c>
      <c r="H212" s="20">
        <f t="shared" si="28"/>
        <v>0</v>
      </c>
      <c r="I212" s="17" t="s">
        <v>371</v>
      </c>
      <c r="J212" s="18"/>
      <c r="K212" s="32"/>
    </row>
    <row r="213" spans="1:11" ht="156.75" customHeight="1">
      <c r="A213" s="16">
        <v>191</v>
      </c>
      <c r="B213" s="23" t="s">
        <v>372</v>
      </c>
      <c r="C213" s="18" t="s">
        <v>13</v>
      </c>
      <c r="D213" s="24">
        <v>2</v>
      </c>
      <c r="E213" s="19"/>
      <c r="F213" s="20">
        <f>D213*E213</f>
        <v>0</v>
      </c>
      <c r="G213" s="20">
        <f t="shared" si="27"/>
        <v>0</v>
      </c>
      <c r="H213" s="20">
        <f t="shared" si="28"/>
        <v>0</v>
      </c>
      <c r="I213" s="69" t="s">
        <v>373</v>
      </c>
      <c r="J213" s="18"/>
      <c r="K213" s="32"/>
    </row>
    <row r="214" spans="1:11" s="70" customFormat="1" ht="24">
      <c r="A214" s="16">
        <v>192</v>
      </c>
      <c r="B214" s="23" t="s">
        <v>374</v>
      </c>
      <c r="C214" s="46" t="s">
        <v>375</v>
      </c>
      <c r="D214" s="47">
        <v>30</v>
      </c>
      <c r="E214" s="19"/>
      <c r="F214" s="20">
        <f t="shared" si="29"/>
        <v>0</v>
      </c>
      <c r="G214" s="20">
        <f t="shared" si="27"/>
        <v>0</v>
      </c>
      <c r="H214" s="20">
        <f t="shared" si="28"/>
        <v>0</v>
      </c>
      <c r="I214" s="17" t="s">
        <v>376</v>
      </c>
      <c r="J214" s="30"/>
      <c r="K214" s="31"/>
    </row>
    <row r="215" spans="1:11" s="72" customFormat="1" ht="18">
      <c r="A215" s="102" t="s">
        <v>90</v>
      </c>
      <c r="B215" s="102"/>
      <c r="C215" s="102"/>
      <c r="D215" s="102"/>
      <c r="E215" s="102"/>
      <c r="F215" s="37">
        <f>SUM(F206:F214)</f>
        <v>0</v>
      </c>
      <c r="G215" s="37">
        <f>SUM(G206:G214)</f>
        <v>0</v>
      </c>
      <c r="H215" s="37">
        <f>SUM(H206:H214)</f>
        <v>0</v>
      </c>
      <c r="I215" s="38"/>
      <c r="J215" s="41"/>
      <c r="K215" s="71"/>
    </row>
    <row r="216" spans="1:11">
      <c r="A216" s="100" t="s">
        <v>377</v>
      </c>
      <c r="B216" s="100"/>
      <c r="C216" s="100"/>
      <c r="D216" s="100"/>
      <c r="E216" s="100"/>
      <c r="F216" s="100"/>
      <c r="G216" s="100"/>
      <c r="H216" s="100"/>
      <c r="I216" s="100"/>
      <c r="J216" s="100"/>
      <c r="K216" s="15"/>
    </row>
    <row r="217" spans="1:11" s="1" customFormat="1" ht="24">
      <c r="A217" s="16">
        <v>193</v>
      </c>
      <c r="B217" s="23" t="s">
        <v>378</v>
      </c>
      <c r="C217" s="18" t="s">
        <v>166</v>
      </c>
      <c r="D217" s="24">
        <v>20</v>
      </c>
      <c r="E217" s="19"/>
      <c r="F217" s="20">
        <f>D217*E217</f>
        <v>0</v>
      </c>
      <c r="G217" s="20">
        <f>F217*0.23</f>
        <v>0</v>
      </c>
      <c r="H217" s="20">
        <f>F217+G217</f>
        <v>0</v>
      </c>
      <c r="I217" s="17" t="s">
        <v>379</v>
      </c>
      <c r="J217" s="30"/>
      <c r="K217" s="31"/>
    </row>
    <row r="218" spans="1:11" s="1" customFormat="1" ht="24">
      <c r="A218" s="16">
        <v>194</v>
      </c>
      <c r="B218" s="23" t="s">
        <v>380</v>
      </c>
      <c r="C218" s="46" t="s">
        <v>38</v>
      </c>
      <c r="D218" s="47">
        <v>2</v>
      </c>
      <c r="E218" s="19"/>
      <c r="F218" s="20">
        <f t="shared" ref="F218:F220" si="30">D218*E218</f>
        <v>0</v>
      </c>
      <c r="G218" s="20">
        <f>F218*0.23</f>
        <v>0</v>
      </c>
      <c r="H218" s="20">
        <f>F218+G218</f>
        <v>0</v>
      </c>
      <c r="I218" s="17" t="s">
        <v>381</v>
      </c>
      <c r="J218" s="30"/>
      <c r="K218" s="31"/>
    </row>
    <row r="219" spans="1:11" s="1" customFormat="1" ht="24">
      <c r="A219" s="16">
        <v>195</v>
      </c>
      <c r="B219" s="27" t="s">
        <v>382</v>
      </c>
      <c r="C219" s="18" t="s">
        <v>13</v>
      </c>
      <c r="D219" s="33">
        <v>5</v>
      </c>
      <c r="E219" s="19"/>
      <c r="F219" s="20">
        <f t="shared" si="30"/>
        <v>0</v>
      </c>
      <c r="G219" s="20">
        <f>F219*0.23</f>
        <v>0</v>
      </c>
      <c r="H219" s="20">
        <f>F219+G219</f>
        <v>0</v>
      </c>
      <c r="I219" s="17" t="s">
        <v>383</v>
      </c>
      <c r="J219" s="30"/>
      <c r="K219" s="31"/>
    </row>
    <row r="220" spans="1:11" s="1" customFormat="1" ht="36">
      <c r="A220" s="16">
        <v>196</v>
      </c>
      <c r="B220" s="29" t="s">
        <v>384</v>
      </c>
      <c r="C220" s="73" t="s">
        <v>13</v>
      </c>
      <c r="D220" s="29">
        <v>200</v>
      </c>
      <c r="E220" s="74"/>
      <c r="F220" s="20">
        <f t="shared" si="30"/>
        <v>0</v>
      </c>
      <c r="G220" s="20">
        <f>F220*0.23</f>
        <v>0</v>
      </c>
      <c r="H220" s="75">
        <f>F220+G220</f>
        <v>0</v>
      </c>
      <c r="I220" s="21" t="s">
        <v>385</v>
      </c>
      <c r="J220" s="29"/>
      <c r="K220" s="8"/>
    </row>
    <row r="221" spans="1:11" s="43" customFormat="1" ht="18">
      <c r="A221" s="102" t="s">
        <v>90</v>
      </c>
      <c r="B221" s="102"/>
      <c r="C221" s="102"/>
      <c r="D221" s="102"/>
      <c r="E221" s="102"/>
      <c r="F221" s="76">
        <f>SUM(F217:F220)</f>
        <v>0</v>
      </c>
      <c r="G221" s="76">
        <f>SUM(G217:G220)</f>
        <v>0</v>
      </c>
      <c r="H221" s="76">
        <f>SUM(H217:H220)</f>
        <v>0</v>
      </c>
      <c r="I221" s="77"/>
      <c r="J221" s="63"/>
      <c r="K221" s="78"/>
    </row>
    <row r="222" spans="1:11">
      <c r="A222" s="100" t="s">
        <v>386</v>
      </c>
      <c r="B222" s="100"/>
      <c r="C222" s="100"/>
      <c r="D222" s="100"/>
      <c r="E222" s="100"/>
      <c r="F222" s="100"/>
      <c r="G222" s="100"/>
      <c r="H222" s="100"/>
      <c r="I222" s="100"/>
      <c r="J222" s="100"/>
      <c r="K222" s="15"/>
    </row>
    <row r="223" spans="1:11" ht="48">
      <c r="A223" s="16">
        <v>197</v>
      </c>
      <c r="B223" s="27" t="s">
        <v>387</v>
      </c>
      <c r="C223" s="18" t="s">
        <v>13</v>
      </c>
      <c r="D223" s="33">
        <v>100</v>
      </c>
      <c r="E223" s="19"/>
      <c r="F223" s="20">
        <f t="shared" ref="F223:F262" si="31">D223*E223</f>
        <v>0</v>
      </c>
      <c r="G223" s="20">
        <f t="shared" ref="G223:G262" si="32">F223*0.23</f>
        <v>0</v>
      </c>
      <c r="H223" s="20">
        <f t="shared" ref="H223:H262" si="33">F223+G223</f>
        <v>0</v>
      </c>
      <c r="I223" s="17" t="s">
        <v>388</v>
      </c>
      <c r="J223" s="30"/>
      <c r="K223" s="31"/>
    </row>
    <row r="224" spans="1:11" s="86" customFormat="1" ht="36">
      <c r="A224" s="79">
        <v>198</v>
      </c>
      <c r="B224" s="80" t="s">
        <v>389</v>
      </c>
      <c r="C224" s="81" t="s">
        <v>13</v>
      </c>
      <c r="D224" s="82">
        <v>10</v>
      </c>
      <c r="E224" s="83"/>
      <c r="F224" s="20">
        <f t="shared" si="31"/>
        <v>0</v>
      </c>
      <c r="G224" s="20">
        <f t="shared" si="32"/>
        <v>0</v>
      </c>
      <c r="H224" s="20">
        <f t="shared" si="33"/>
        <v>0</v>
      </c>
      <c r="I224" s="64" t="s">
        <v>390</v>
      </c>
      <c r="J224" s="84"/>
      <c r="K224" s="85"/>
    </row>
    <row r="225" spans="1:11" ht="84">
      <c r="A225" s="16">
        <v>199</v>
      </c>
      <c r="B225" s="27" t="s">
        <v>391</v>
      </c>
      <c r="C225" s="18" t="s">
        <v>13</v>
      </c>
      <c r="D225" s="33">
        <v>30</v>
      </c>
      <c r="E225" s="19"/>
      <c r="F225" s="20">
        <f t="shared" si="31"/>
        <v>0</v>
      </c>
      <c r="G225" s="20">
        <f t="shared" si="32"/>
        <v>0</v>
      </c>
      <c r="H225" s="20">
        <f t="shared" si="33"/>
        <v>0</v>
      </c>
      <c r="I225" s="17" t="s">
        <v>392</v>
      </c>
      <c r="J225" s="30"/>
      <c r="K225" s="31"/>
    </row>
    <row r="226" spans="1:11" ht="36">
      <c r="A226" s="79">
        <v>200</v>
      </c>
      <c r="B226" s="27" t="s">
        <v>393</v>
      </c>
      <c r="C226" s="18" t="s">
        <v>13</v>
      </c>
      <c r="D226" s="33">
        <v>2</v>
      </c>
      <c r="E226" s="19"/>
      <c r="F226" s="20">
        <f t="shared" si="31"/>
        <v>0</v>
      </c>
      <c r="G226" s="20">
        <f t="shared" si="32"/>
        <v>0</v>
      </c>
      <c r="H226" s="20">
        <f t="shared" si="33"/>
        <v>0</v>
      </c>
      <c r="I226" s="17" t="s">
        <v>394</v>
      </c>
      <c r="J226" s="30"/>
      <c r="K226" s="31"/>
    </row>
    <row r="227" spans="1:11" s="34" customFormat="1" ht="36">
      <c r="A227" s="16">
        <v>201</v>
      </c>
      <c r="B227" s="27" t="s">
        <v>395</v>
      </c>
      <c r="C227" s="18" t="s">
        <v>13</v>
      </c>
      <c r="D227" s="33">
        <v>150</v>
      </c>
      <c r="E227" s="19"/>
      <c r="F227" s="20">
        <f t="shared" si="31"/>
        <v>0</v>
      </c>
      <c r="G227" s="20">
        <f t="shared" si="32"/>
        <v>0</v>
      </c>
      <c r="H227" s="20">
        <f t="shared" si="33"/>
        <v>0</v>
      </c>
      <c r="I227" s="17" t="s">
        <v>396</v>
      </c>
      <c r="J227" s="30"/>
      <c r="K227" s="31"/>
    </row>
    <row r="228" spans="1:11" s="34" customFormat="1" ht="36">
      <c r="A228" s="79">
        <v>202</v>
      </c>
      <c r="B228" s="27" t="s">
        <v>397</v>
      </c>
      <c r="C228" s="18" t="s">
        <v>13</v>
      </c>
      <c r="D228" s="33">
        <v>25</v>
      </c>
      <c r="E228" s="19"/>
      <c r="F228" s="20">
        <f t="shared" si="31"/>
        <v>0</v>
      </c>
      <c r="G228" s="20">
        <f t="shared" si="32"/>
        <v>0</v>
      </c>
      <c r="H228" s="20">
        <f t="shared" si="33"/>
        <v>0</v>
      </c>
      <c r="I228" s="17" t="s">
        <v>398</v>
      </c>
      <c r="J228" s="30"/>
      <c r="K228" s="31"/>
    </row>
    <row r="229" spans="1:11" ht="48">
      <c r="A229" s="16">
        <v>203</v>
      </c>
      <c r="B229" s="27" t="s">
        <v>399</v>
      </c>
      <c r="C229" s="18" t="s">
        <v>13</v>
      </c>
      <c r="D229" s="33">
        <v>500</v>
      </c>
      <c r="E229" s="19"/>
      <c r="F229" s="20">
        <f t="shared" si="31"/>
        <v>0</v>
      </c>
      <c r="G229" s="20">
        <f t="shared" si="32"/>
        <v>0</v>
      </c>
      <c r="H229" s="20">
        <f t="shared" si="33"/>
        <v>0</v>
      </c>
      <c r="I229" s="17" t="s">
        <v>400</v>
      </c>
      <c r="J229" s="30"/>
      <c r="K229" s="31"/>
    </row>
    <row r="230" spans="1:11" ht="36">
      <c r="A230" s="79">
        <v>204</v>
      </c>
      <c r="B230" s="27" t="s">
        <v>401</v>
      </c>
      <c r="C230" s="18" t="s">
        <v>13</v>
      </c>
      <c r="D230" s="33">
        <v>15</v>
      </c>
      <c r="E230" s="19"/>
      <c r="F230" s="20">
        <f t="shared" si="31"/>
        <v>0</v>
      </c>
      <c r="G230" s="20">
        <f t="shared" si="32"/>
        <v>0</v>
      </c>
      <c r="H230" s="20">
        <f t="shared" si="33"/>
        <v>0</v>
      </c>
      <c r="I230" s="17" t="s">
        <v>402</v>
      </c>
      <c r="J230" s="30"/>
      <c r="K230" s="31"/>
    </row>
    <row r="231" spans="1:11" ht="24">
      <c r="A231" s="16">
        <v>205</v>
      </c>
      <c r="B231" s="27" t="s">
        <v>403</v>
      </c>
      <c r="C231" s="18" t="s">
        <v>13</v>
      </c>
      <c r="D231" s="33">
        <v>1</v>
      </c>
      <c r="E231" s="19"/>
      <c r="F231" s="20">
        <f t="shared" si="31"/>
        <v>0</v>
      </c>
      <c r="G231" s="20">
        <f t="shared" si="32"/>
        <v>0</v>
      </c>
      <c r="H231" s="20">
        <f t="shared" si="33"/>
        <v>0</v>
      </c>
      <c r="I231" s="17" t="s">
        <v>404</v>
      </c>
      <c r="J231" s="30"/>
      <c r="K231" s="31"/>
    </row>
    <row r="232" spans="1:11" ht="24">
      <c r="A232" s="79">
        <v>206</v>
      </c>
      <c r="B232" s="69" t="s">
        <v>405</v>
      </c>
      <c r="C232" s="18" t="s">
        <v>13</v>
      </c>
      <c r="D232" s="29">
        <v>40</v>
      </c>
      <c r="E232" s="74"/>
      <c r="F232" s="20">
        <f t="shared" si="31"/>
        <v>0</v>
      </c>
      <c r="G232" s="20">
        <f t="shared" si="32"/>
        <v>0</v>
      </c>
      <c r="H232" s="20">
        <f t="shared" si="33"/>
        <v>0</v>
      </c>
      <c r="I232" s="21" t="s">
        <v>406</v>
      </c>
      <c r="J232" s="29"/>
      <c r="K232" s="8"/>
    </row>
    <row r="233" spans="1:11" ht="24">
      <c r="A233" s="16">
        <v>207</v>
      </c>
      <c r="B233" s="69" t="s">
        <v>407</v>
      </c>
      <c r="C233" s="18" t="s">
        <v>13</v>
      </c>
      <c r="D233" s="29">
        <v>40</v>
      </c>
      <c r="E233" s="74"/>
      <c r="F233" s="20">
        <f t="shared" si="31"/>
        <v>0</v>
      </c>
      <c r="G233" s="20">
        <f t="shared" si="32"/>
        <v>0</v>
      </c>
      <c r="H233" s="20">
        <f t="shared" si="33"/>
        <v>0</v>
      </c>
      <c r="I233" s="21" t="s">
        <v>408</v>
      </c>
      <c r="J233" s="29"/>
      <c r="K233" s="8"/>
    </row>
    <row r="234" spans="1:11" ht="24">
      <c r="A234" s="79">
        <v>208</v>
      </c>
      <c r="B234" s="69" t="s">
        <v>409</v>
      </c>
      <c r="C234" s="18" t="s">
        <v>13</v>
      </c>
      <c r="D234" s="29">
        <v>40</v>
      </c>
      <c r="E234" s="74"/>
      <c r="F234" s="20">
        <f t="shared" si="31"/>
        <v>0</v>
      </c>
      <c r="G234" s="20">
        <f t="shared" si="32"/>
        <v>0</v>
      </c>
      <c r="H234" s="20">
        <f t="shared" si="33"/>
        <v>0</v>
      </c>
      <c r="I234" s="21" t="s">
        <v>408</v>
      </c>
      <c r="J234" s="29"/>
      <c r="K234" s="8"/>
    </row>
    <row r="235" spans="1:11" ht="24">
      <c r="A235" s="16">
        <v>209</v>
      </c>
      <c r="B235" s="69" t="s">
        <v>410</v>
      </c>
      <c r="C235" s="18" t="s">
        <v>13</v>
      </c>
      <c r="D235" s="29">
        <v>40</v>
      </c>
      <c r="E235" s="74"/>
      <c r="F235" s="20">
        <f t="shared" si="31"/>
        <v>0</v>
      </c>
      <c r="G235" s="20">
        <f t="shared" si="32"/>
        <v>0</v>
      </c>
      <c r="H235" s="20">
        <f t="shared" si="33"/>
        <v>0</v>
      </c>
      <c r="I235" s="21" t="s">
        <v>406</v>
      </c>
      <c r="J235" s="29"/>
      <c r="K235" s="8"/>
    </row>
    <row r="236" spans="1:11" ht="24">
      <c r="A236" s="79">
        <v>210</v>
      </c>
      <c r="B236" s="69" t="s">
        <v>411</v>
      </c>
      <c r="C236" s="18" t="s">
        <v>13</v>
      </c>
      <c r="D236" s="29">
        <v>30</v>
      </c>
      <c r="E236" s="74"/>
      <c r="F236" s="20">
        <f t="shared" si="31"/>
        <v>0</v>
      </c>
      <c r="G236" s="20">
        <f t="shared" si="32"/>
        <v>0</v>
      </c>
      <c r="H236" s="20">
        <f t="shared" si="33"/>
        <v>0</v>
      </c>
      <c r="I236" s="21" t="s">
        <v>406</v>
      </c>
      <c r="J236" s="29"/>
      <c r="K236" s="8"/>
    </row>
    <row r="237" spans="1:11" ht="24">
      <c r="A237" s="16">
        <v>211</v>
      </c>
      <c r="B237" s="69" t="s">
        <v>412</v>
      </c>
      <c r="C237" s="18" t="s">
        <v>13</v>
      </c>
      <c r="D237" s="29">
        <v>70</v>
      </c>
      <c r="E237" s="74"/>
      <c r="F237" s="20">
        <f t="shared" si="31"/>
        <v>0</v>
      </c>
      <c r="G237" s="20">
        <f t="shared" si="32"/>
        <v>0</v>
      </c>
      <c r="H237" s="20">
        <f t="shared" si="33"/>
        <v>0</v>
      </c>
      <c r="I237" s="21" t="s">
        <v>406</v>
      </c>
      <c r="J237" s="29"/>
      <c r="K237" s="8"/>
    </row>
    <row r="238" spans="1:11" ht="24">
      <c r="A238" s="79">
        <v>212</v>
      </c>
      <c r="B238" s="69" t="s">
        <v>413</v>
      </c>
      <c r="C238" s="18" t="s">
        <v>13</v>
      </c>
      <c r="D238" s="29">
        <v>40</v>
      </c>
      <c r="E238" s="74"/>
      <c r="F238" s="20">
        <f t="shared" si="31"/>
        <v>0</v>
      </c>
      <c r="G238" s="20">
        <f t="shared" si="32"/>
        <v>0</v>
      </c>
      <c r="H238" s="20">
        <f t="shared" si="33"/>
        <v>0</v>
      </c>
      <c r="I238" s="21" t="s">
        <v>406</v>
      </c>
      <c r="J238" s="29"/>
      <c r="K238" s="8"/>
    </row>
    <row r="239" spans="1:11" ht="24">
      <c r="A239" s="16">
        <v>213</v>
      </c>
      <c r="B239" s="69" t="s">
        <v>414</v>
      </c>
      <c r="C239" s="18" t="s">
        <v>13</v>
      </c>
      <c r="D239" s="29">
        <v>40</v>
      </c>
      <c r="E239" s="74"/>
      <c r="F239" s="20">
        <f t="shared" si="31"/>
        <v>0</v>
      </c>
      <c r="G239" s="20">
        <f t="shared" si="32"/>
        <v>0</v>
      </c>
      <c r="H239" s="20">
        <f t="shared" si="33"/>
        <v>0</v>
      </c>
      <c r="I239" s="21" t="s">
        <v>406</v>
      </c>
      <c r="J239" s="29"/>
      <c r="K239" s="8"/>
    </row>
    <row r="240" spans="1:11" ht="24">
      <c r="A240" s="79">
        <v>214</v>
      </c>
      <c r="B240" s="69" t="s">
        <v>415</v>
      </c>
      <c r="C240" s="18" t="s">
        <v>13</v>
      </c>
      <c r="D240" s="29">
        <v>80</v>
      </c>
      <c r="E240" s="74"/>
      <c r="F240" s="20">
        <f t="shared" si="31"/>
        <v>0</v>
      </c>
      <c r="G240" s="20">
        <f t="shared" si="32"/>
        <v>0</v>
      </c>
      <c r="H240" s="20">
        <f t="shared" si="33"/>
        <v>0</v>
      </c>
      <c r="I240" s="21" t="s">
        <v>406</v>
      </c>
      <c r="J240" s="29"/>
      <c r="K240" s="8"/>
    </row>
    <row r="241" spans="1:11" ht="24">
      <c r="A241" s="16">
        <v>215</v>
      </c>
      <c r="B241" s="69" t="s">
        <v>416</v>
      </c>
      <c r="C241" s="18" t="s">
        <v>13</v>
      </c>
      <c r="D241" s="29">
        <v>40</v>
      </c>
      <c r="E241" s="74"/>
      <c r="F241" s="20">
        <f t="shared" si="31"/>
        <v>0</v>
      </c>
      <c r="G241" s="20">
        <f t="shared" si="32"/>
        <v>0</v>
      </c>
      <c r="H241" s="20">
        <f t="shared" si="33"/>
        <v>0</v>
      </c>
      <c r="I241" s="21" t="s">
        <v>406</v>
      </c>
      <c r="J241" s="29"/>
      <c r="K241" s="8"/>
    </row>
    <row r="242" spans="1:11" ht="24">
      <c r="A242" s="79">
        <v>216</v>
      </c>
      <c r="B242" s="69" t="s">
        <v>417</v>
      </c>
      <c r="C242" s="18" t="s">
        <v>13</v>
      </c>
      <c r="D242" s="29">
        <v>40</v>
      </c>
      <c r="E242" s="74"/>
      <c r="F242" s="20">
        <f t="shared" si="31"/>
        <v>0</v>
      </c>
      <c r="G242" s="20">
        <f t="shared" si="32"/>
        <v>0</v>
      </c>
      <c r="H242" s="20">
        <f t="shared" si="33"/>
        <v>0</v>
      </c>
      <c r="I242" s="21" t="s">
        <v>406</v>
      </c>
      <c r="J242" s="29"/>
      <c r="K242" s="8"/>
    </row>
    <row r="243" spans="1:11" ht="24">
      <c r="A243" s="16">
        <v>217</v>
      </c>
      <c r="B243" s="69" t="s">
        <v>418</v>
      </c>
      <c r="C243" s="18" t="s">
        <v>13</v>
      </c>
      <c r="D243" s="29">
        <v>40</v>
      </c>
      <c r="E243" s="74"/>
      <c r="F243" s="20">
        <f t="shared" si="31"/>
        <v>0</v>
      </c>
      <c r="G243" s="20">
        <f t="shared" si="32"/>
        <v>0</v>
      </c>
      <c r="H243" s="20">
        <f t="shared" si="33"/>
        <v>0</v>
      </c>
      <c r="I243" s="21" t="s">
        <v>406</v>
      </c>
      <c r="J243" s="29"/>
      <c r="K243" s="8"/>
    </row>
    <row r="244" spans="1:11" ht="24">
      <c r="A244" s="79">
        <v>218</v>
      </c>
      <c r="B244" s="69" t="s">
        <v>419</v>
      </c>
      <c r="C244" s="18" t="s">
        <v>13</v>
      </c>
      <c r="D244" s="29">
        <v>40</v>
      </c>
      <c r="E244" s="74"/>
      <c r="F244" s="20">
        <f t="shared" si="31"/>
        <v>0</v>
      </c>
      <c r="G244" s="20">
        <f t="shared" si="32"/>
        <v>0</v>
      </c>
      <c r="H244" s="20">
        <f t="shared" si="33"/>
        <v>0</v>
      </c>
      <c r="I244" s="21" t="s">
        <v>420</v>
      </c>
      <c r="J244" s="29"/>
      <c r="K244" s="8"/>
    </row>
    <row r="245" spans="1:11" ht="24">
      <c r="A245" s="16">
        <v>219</v>
      </c>
      <c r="B245" s="69" t="s">
        <v>421</v>
      </c>
      <c r="C245" s="18" t="s">
        <v>13</v>
      </c>
      <c r="D245" s="29">
        <v>40</v>
      </c>
      <c r="E245" s="74"/>
      <c r="F245" s="20">
        <f t="shared" si="31"/>
        <v>0</v>
      </c>
      <c r="G245" s="20">
        <f t="shared" si="32"/>
        <v>0</v>
      </c>
      <c r="H245" s="20">
        <f t="shared" si="33"/>
        <v>0</v>
      </c>
      <c r="I245" s="21" t="s">
        <v>420</v>
      </c>
      <c r="J245" s="29"/>
      <c r="K245" s="8"/>
    </row>
    <row r="246" spans="1:11" ht="24">
      <c r="A246" s="79">
        <v>220</v>
      </c>
      <c r="B246" s="69" t="s">
        <v>422</v>
      </c>
      <c r="C246" s="18" t="s">
        <v>13</v>
      </c>
      <c r="D246" s="29">
        <v>20</v>
      </c>
      <c r="E246" s="74"/>
      <c r="F246" s="20">
        <f t="shared" si="31"/>
        <v>0</v>
      </c>
      <c r="G246" s="20">
        <f t="shared" si="32"/>
        <v>0</v>
      </c>
      <c r="H246" s="20">
        <f t="shared" si="33"/>
        <v>0</v>
      </c>
      <c r="I246" s="21" t="s">
        <v>420</v>
      </c>
      <c r="J246" s="29"/>
      <c r="K246" s="8"/>
    </row>
    <row r="247" spans="1:11" ht="24">
      <c r="A247" s="16">
        <v>221</v>
      </c>
      <c r="B247" s="69" t="s">
        <v>423</v>
      </c>
      <c r="C247" s="18" t="s">
        <v>13</v>
      </c>
      <c r="D247" s="29">
        <v>30</v>
      </c>
      <c r="E247" s="74"/>
      <c r="F247" s="20">
        <f t="shared" si="31"/>
        <v>0</v>
      </c>
      <c r="G247" s="20">
        <f t="shared" si="32"/>
        <v>0</v>
      </c>
      <c r="H247" s="20">
        <f t="shared" si="33"/>
        <v>0</v>
      </c>
      <c r="I247" s="21" t="s">
        <v>420</v>
      </c>
      <c r="J247" s="29"/>
      <c r="K247" s="8"/>
    </row>
    <row r="248" spans="1:11" ht="24">
      <c r="A248" s="79">
        <v>222</v>
      </c>
      <c r="B248" s="69" t="s">
        <v>424</v>
      </c>
      <c r="C248" s="18" t="s">
        <v>13</v>
      </c>
      <c r="D248" s="29">
        <v>30</v>
      </c>
      <c r="E248" s="74"/>
      <c r="F248" s="20">
        <f t="shared" si="31"/>
        <v>0</v>
      </c>
      <c r="G248" s="20">
        <f t="shared" si="32"/>
        <v>0</v>
      </c>
      <c r="H248" s="20">
        <f t="shared" si="33"/>
        <v>0</v>
      </c>
      <c r="I248" s="21" t="s">
        <v>420</v>
      </c>
      <c r="J248" s="29"/>
      <c r="K248" s="8"/>
    </row>
    <row r="249" spans="1:11" ht="24">
      <c r="A249" s="16">
        <v>223</v>
      </c>
      <c r="B249" s="69" t="s">
        <v>425</v>
      </c>
      <c r="C249" s="18" t="s">
        <v>13</v>
      </c>
      <c r="D249" s="29">
        <v>30</v>
      </c>
      <c r="E249" s="74"/>
      <c r="F249" s="20">
        <f t="shared" si="31"/>
        <v>0</v>
      </c>
      <c r="G249" s="20">
        <f t="shared" si="32"/>
        <v>0</v>
      </c>
      <c r="H249" s="20">
        <f t="shared" si="33"/>
        <v>0</v>
      </c>
      <c r="I249" s="21" t="s">
        <v>420</v>
      </c>
      <c r="J249" s="29"/>
      <c r="K249" s="8"/>
    </row>
    <row r="250" spans="1:11" ht="24">
      <c r="A250" s="79">
        <v>224</v>
      </c>
      <c r="B250" s="69" t="s">
        <v>426</v>
      </c>
      <c r="C250" s="18" t="s">
        <v>13</v>
      </c>
      <c r="D250" s="29">
        <v>30</v>
      </c>
      <c r="E250" s="74"/>
      <c r="F250" s="20">
        <f t="shared" si="31"/>
        <v>0</v>
      </c>
      <c r="G250" s="20">
        <f t="shared" si="32"/>
        <v>0</v>
      </c>
      <c r="H250" s="20">
        <f t="shared" si="33"/>
        <v>0</v>
      </c>
      <c r="I250" s="21" t="s">
        <v>420</v>
      </c>
      <c r="J250" s="29"/>
      <c r="K250" s="8"/>
    </row>
    <row r="251" spans="1:11" ht="24">
      <c r="A251" s="16">
        <v>225</v>
      </c>
      <c r="B251" s="69" t="s">
        <v>427</v>
      </c>
      <c r="C251" s="18" t="s">
        <v>13</v>
      </c>
      <c r="D251" s="29">
        <v>30</v>
      </c>
      <c r="E251" s="74"/>
      <c r="F251" s="20">
        <f t="shared" si="31"/>
        <v>0</v>
      </c>
      <c r="G251" s="20">
        <f t="shared" si="32"/>
        <v>0</v>
      </c>
      <c r="H251" s="20">
        <f t="shared" si="33"/>
        <v>0</v>
      </c>
      <c r="I251" s="21" t="s">
        <v>428</v>
      </c>
      <c r="J251" s="29"/>
      <c r="K251" s="8"/>
    </row>
    <row r="252" spans="1:11" ht="24">
      <c r="A252" s="79">
        <v>226</v>
      </c>
      <c r="B252" s="69" t="s">
        <v>429</v>
      </c>
      <c r="C252" s="18" t="s">
        <v>13</v>
      </c>
      <c r="D252" s="29">
        <v>50</v>
      </c>
      <c r="E252" s="74"/>
      <c r="F252" s="20">
        <f t="shared" si="31"/>
        <v>0</v>
      </c>
      <c r="G252" s="20">
        <f t="shared" si="32"/>
        <v>0</v>
      </c>
      <c r="H252" s="20">
        <f t="shared" si="33"/>
        <v>0</v>
      </c>
      <c r="I252" s="21" t="s">
        <v>428</v>
      </c>
      <c r="J252" s="29"/>
      <c r="K252" s="8"/>
    </row>
    <row r="253" spans="1:11" ht="24">
      <c r="A253" s="16">
        <v>227</v>
      </c>
      <c r="B253" s="69" t="s">
        <v>430</v>
      </c>
      <c r="C253" s="18" t="s">
        <v>13</v>
      </c>
      <c r="D253" s="29">
        <v>30</v>
      </c>
      <c r="E253" s="74"/>
      <c r="F253" s="20">
        <f t="shared" si="31"/>
        <v>0</v>
      </c>
      <c r="G253" s="20">
        <f t="shared" si="32"/>
        <v>0</v>
      </c>
      <c r="H253" s="20">
        <f t="shared" si="33"/>
        <v>0</v>
      </c>
      <c r="I253" s="21" t="s">
        <v>428</v>
      </c>
      <c r="J253" s="29"/>
      <c r="K253" s="8"/>
    </row>
    <row r="254" spans="1:11" ht="24">
      <c r="A254" s="79">
        <v>228</v>
      </c>
      <c r="B254" s="69" t="s">
        <v>431</v>
      </c>
      <c r="C254" s="18" t="s">
        <v>13</v>
      </c>
      <c r="D254" s="29">
        <v>30</v>
      </c>
      <c r="E254" s="74"/>
      <c r="F254" s="20">
        <f t="shared" si="31"/>
        <v>0</v>
      </c>
      <c r="G254" s="20">
        <f t="shared" si="32"/>
        <v>0</v>
      </c>
      <c r="H254" s="20">
        <f t="shared" si="33"/>
        <v>0</v>
      </c>
      <c r="I254" s="21" t="s">
        <v>432</v>
      </c>
      <c r="J254" s="29"/>
      <c r="K254" s="8"/>
    </row>
    <row r="255" spans="1:11" ht="24">
      <c r="A255" s="16">
        <v>229</v>
      </c>
      <c r="B255" s="69" t="s">
        <v>433</v>
      </c>
      <c r="C255" s="18" t="s">
        <v>13</v>
      </c>
      <c r="D255" s="29">
        <v>40</v>
      </c>
      <c r="E255" s="74"/>
      <c r="F255" s="20">
        <f t="shared" si="31"/>
        <v>0</v>
      </c>
      <c r="G255" s="20">
        <f t="shared" si="32"/>
        <v>0</v>
      </c>
      <c r="H255" s="20">
        <f t="shared" si="33"/>
        <v>0</v>
      </c>
      <c r="I255" s="21" t="s">
        <v>434</v>
      </c>
      <c r="J255" s="29"/>
      <c r="K255" s="8"/>
    </row>
    <row r="256" spans="1:11" ht="24">
      <c r="A256" s="79">
        <v>230</v>
      </c>
      <c r="B256" s="69" t="s">
        <v>435</v>
      </c>
      <c r="C256" s="18" t="s">
        <v>13</v>
      </c>
      <c r="D256" s="29">
        <v>250</v>
      </c>
      <c r="E256" s="74"/>
      <c r="F256" s="20">
        <f t="shared" si="31"/>
        <v>0</v>
      </c>
      <c r="G256" s="20">
        <f t="shared" si="32"/>
        <v>0</v>
      </c>
      <c r="H256" s="20">
        <f t="shared" si="33"/>
        <v>0</v>
      </c>
      <c r="I256" s="21" t="s">
        <v>436</v>
      </c>
      <c r="J256" s="29"/>
      <c r="K256" s="8"/>
    </row>
    <row r="257" spans="1:11" ht="24">
      <c r="A257" s="16">
        <v>231</v>
      </c>
      <c r="B257" s="69" t="s">
        <v>437</v>
      </c>
      <c r="C257" s="18" t="s">
        <v>13</v>
      </c>
      <c r="D257" s="29">
        <v>200</v>
      </c>
      <c r="E257" s="74"/>
      <c r="F257" s="20">
        <f t="shared" si="31"/>
        <v>0</v>
      </c>
      <c r="G257" s="20">
        <f t="shared" si="32"/>
        <v>0</v>
      </c>
      <c r="H257" s="20">
        <f t="shared" si="33"/>
        <v>0</v>
      </c>
      <c r="I257" s="21" t="s">
        <v>438</v>
      </c>
      <c r="J257" s="29"/>
      <c r="K257" s="8"/>
    </row>
    <row r="258" spans="1:11" ht="24">
      <c r="A258" s="79">
        <v>232</v>
      </c>
      <c r="B258" s="69" t="s">
        <v>439</v>
      </c>
      <c r="C258" s="18" t="s">
        <v>440</v>
      </c>
      <c r="D258" s="29">
        <v>100</v>
      </c>
      <c r="E258" s="74"/>
      <c r="F258" s="20">
        <f t="shared" si="31"/>
        <v>0</v>
      </c>
      <c r="G258" s="20">
        <f t="shared" si="32"/>
        <v>0</v>
      </c>
      <c r="H258" s="20">
        <f t="shared" si="33"/>
        <v>0</v>
      </c>
      <c r="I258" s="21" t="s">
        <v>438</v>
      </c>
      <c r="J258" s="29"/>
      <c r="K258" s="8"/>
    </row>
    <row r="259" spans="1:11" ht="24">
      <c r="A259" s="16">
        <v>233</v>
      </c>
      <c r="B259" s="29" t="s">
        <v>441</v>
      </c>
      <c r="C259" s="18" t="s">
        <v>13</v>
      </c>
      <c r="D259" s="29">
        <v>50</v>
      </c>
      <c r="E259" s="74"/>
      <c r="F259" s="20">
        <f t="shared" si="31"/>
        <v>0</v>
      </c>
      <c r="G259" s="20">
        <f t="shared" si="32"/>
        <v>0</v>
      </c>
      <c r="H259" s="20">
        <f t="shared" si="33"/>
        <v>0</v>
      </c>
      <c r="I259" s="21" t="s">
        <v>442</v>
      </c>
      <c r="J259" s="29"/>
      <c r="K259" s="8"/>
    </row>
    <row r="260" spans="1:11" ht="24">
      <c r="A260" s="79">
        <v>234</v>
      </c>
      <c r="B260" s="29" t="s">
        <v>443</v>
      </c>
      <c r="C260" s="18" t="s">
        <v>13</v>
      </c>
      <c r="D260" s="29">
        <v>30</v>
      </c>
      <c r="E260" s="74"/>
      <c r="F260" s="20">
        <f t="shared" si="31"/>
        <v>0</v>
      </c>
      <c r="G260" s="20">
        <f t="shared" si="32"/>
        <v>0</v>
      </c>
      <c r="H260" s="20">
        <f t="shared" si="33"/>
        <v>0</v>
      </c>
      <c r="I260" s="21" t="s">
        <v>442</v>
      </c>
      <c r="J260" s="29"/>
      <c r="K260" s="8"/>
    </row>
    <row r="261" spans="1:11">
      <c r="A261" s="16">
        <v>235</v>
      </c>
      <c r="B261" s="29" t="s">
        <v>444</v>
      </c>
      <c r="C261" s="73" t="s">
        <v>38</v>
      </c>
      <c r="D261" s="29">
        <v>10</v>
      </c>
      <c r="E261" s="74"/>
      <c r="F261" s="20">
        <f t="shared" si="31"/>
        <v>0</v>
      </c>
      <c r="G261" s="20">
        <f t="shared" si="32"/>
        <v>0</v>
      </c>
      <c r="H261" s="20">
        <f t="shared" si="33"/>
        <v>0</v>
      </c>
      <c r="I261" s="21" t="s">
        <v>445</v>
      </c>
      <c r="J261" s="29"/>
      <c r="K261" s="8"/>
    </row>
    <row r="262" spans="1:11">
      <c r="A262" s="79">
        <v>236</v>
      </c>
      <c r="B262" s="29" t="s">
        <v>446</v>
      </c>
      <c r="C262" s="73" t="s">
        <v>24</v>
      </c>
      <c r="D262" s="29">
        <v>10</v>
      </c>
      <c r="E262" s="74"/>
      <c r="F262" s="20">
        <f t="shared" si="31"/>
        <v>0</v>
      </c>
      <c r="G262" s="20">
        <f t="shared" si="32"/>
        <v>0</v>
      </c>
      <c r="H262" s="20">
        <f t="shared" si="33"/>
        <v>0</v>
      </c>
      <c r="I262" s="21" t="s">
        <v>447</v>
      </c>
      <c r="J262" s="29"/>
      <c r="K262" s="8"/>
    </row>
    <row r="263" spans="1:11" s="43" customFormat="1" ht="18">
      <c r="A263" s="101" t="s">
        <v>90</v>
      </c>
      <c r="B263" s="101"/>
      <c r="C263" s="101"/>
      <c r="D263" s="101"/>
      <c r="E263" s="101"/>
      <c r="F263" s="76">
        <f>SUM(F223:F262)</f>
        <v>0</v>
      </c>
      <c r="G263" s="76">
        <f>SUM(G223:G262)</f>
        <v>0</v>
      </c>
      <c r="H263" s="76">
        <f>SUM(H223:H262)</f>
        <v>0</v>
      </c>
      <c r="I263" s="87"/>
      <c r="J263" s="63"/>
      <c r="K263" s="9"/>
    </row>
    <row r="264" spans="1:11">
      <c r="A264" s="8"/>
      <c r="B264" s="9" t="s">
        <v>448</v>
      </c>
      <c r="C264" s="15"/>
      <c r="D264" s="8"/>
      <c r="E264" s="88"/>
      <c r="F264" s="89">
        <f>F25</f>
        <v>0</v>
      </c>
      <c r="G264" s="90">
        <f t="shared" ref="G264:G274" si="34">F264*23%</f>
        <v>0</v>
      </c>
      <c r="H264" s="90">
        <f t="shared" ref="H264:H274" si="35">F264+G264</f>
        <v>0</v>
      </c>
      <c r="J264" s="9"/>
      <c r="K264" s="9"/>
    </row>
    <row r="265" spans="1:11">
      <c r="A265" s="8"/>
      <c r="B265" s="9" t="s">
        <v>449</v>
      </c>
      <c r="C265" s="15"/>
      <c r="D265" s="8"/>
      <c r="E265" s="88"/>
      <c r="F265" s="91">
        <f>F46</f>
        <v>0</v>
      </c>
      <c r="G265" s="90">
        <f t="shared" si="34"/>
        <v>0</v>
      </c>
      <c r="H265" s="90">
        <f t="shared" si="35"/>
        <v>0</v>
      </c>
      <c r="J265" s="8"/>
      <c r="K265" s="8"/>
    </row>
    <row r="266" spans="1:11">
      <c r="A266" s="8"/>
      <c r="B266" s="9" t="s">
        <v>450</v>
      </c>
      <c r="C266" s="15"/>
      <c r="D266" s="8"/>
      <c r="E266" s="88"/>
      <c r="F266" s="89">
        <f>F110</f>
        <v>0</v>
      </c>
      <c r="G266" s="90">
        <f t="shared" si="34"/>
        <v>0</v>
      </c>
      <c r="H266" s="90">
        <f t="shared" si="35"/>
        <v>0</v>
      </c>
      <c r="J266" s="91"/>
      <c r="K266" s="91"/>
    </row>
    <row r="267" spans="1:11">
      <c r="A267" s="8"/>
      <c r="B267" s="9" t="s">
        <v>451</v>
      </c>
      <c r="C267" s="15"/>
      <c r="D267" s="8"/>
      <c r="E267" s="88"/>
      <c r="F267" s="91">
        <f>F124</f>
        <v>0</v>
      </c>
      <c r="G267" s="90">
        <f t="shared" si="34"/>
        <v>0</v>
      </c>
      <c r="H267" s="90">
        <f t="shared" si="35"/>
        <v>0</v>
      </c>
      <c r="J267" s="91"/>
      <c r="K267" s="91"/>
    </row>
    <row r="268" spans="1:11">
      <c r="A268" s="8"/>
      <c r="B268" s="9" t="s">
        <v>216</v>
      </c>
      <c r="C268" s="15"/>
      <c r="D268" s="8"/>
      <c r="E268" s="88"/>
      <c r="F268" s="89">
        <f>F149</f>
        <v>0</v>
      </c>
      <c r="G268" s="90">
        <f t="shared" si="34"/>
        <v>0</v>
      </c>
      <c r="H268" s="90">
        <f t="shared" si="35"/>
        <v>0</v>
      </c>
      <c r="J268" s="91"/>
      <c r="K268" s="91"/>
    </row>
    <row r="269" spans="1:11">
      <c r="A269" s="8"/>
      <c r="B269" s="9" t="s">
        <v>258</v>
      </c>
      <c r="C269" s="15"/>
      <c r="D269" s="8"/>
      <c r="E269" s="88"/>
      <c r="F269" s="91">
        <f>F158</f>
        <v>0</v>
      </c>
      <c r="G269" s="90">
        <f t="shared" si="34"/>
        <v>0</v>
      </c>
      <c r="H269" s="90">
        <f t="shared" si="35"/>
        <v>0</v>
      </c>
      <c r="J269" s="9"/>
      <c r="K269" s="9"/>
    </row>
    <row r="270" spans="1:11">
      <c r="A270" s="8"/>
      <c r="B270" s="9" t="s">
        <v>274</v>
      </c>
      <c r="C270" s="15"/>
      <c r="D270" s="8"/>
      <c r="E270" s="88"/>
      <c r="F270" s="91">
        <f>F196</f>
        <v>0</v>
      </c>
      <c r="G270" s="90">
        <f t="shared" si="34"/>
        <v>0</v>
      </c>
      <c r="H270" s="90">
        <f t="shared" si="35"/>
        <v>0</v>
      </c>
      <c r="J270" s="91"/>
      <c r="K270" s="91"/>
    </row>
    <row r="271" spans="1:11">
      <c r="A271" s="8"/>
      <c r="B271" s="9" t="s">
        <v>344</v>
      </c>
      <c r="C271" s="15"/>
      <c r="D271" s="8"/>
      <c r="E271" s="88"/>
      <c r="F271" s="89">
        <f>F204</f>
        <v>0</v>
      </c>
      <c r="G271" s="90">
        <f t="shared" si="34"/>
        <v>0</v>
      </c>
      <c r="H271" s="90">
        <f t="shared" si="35"/>
        <v>0</v>
      </c>
      <c r="J271" s="9"/>
      <c r="K271" s="9"/>
    </row>
    <row r="272" spans="1:11">
      <c r="A272" s="8"/>
      <c r="B272" s="9" t="s">
        <v>452</v>
      </c>
      <c r="C272" s="15"/>
      <c r="D272" s="8"/>
      <c r="E272" s="88"/>
      <c r="F272" s="91">
        <f>F215</f>
        <v>0</v>
      </c>
      <c r="G272" s="90">
        <f t="shared" si="34"/>
        <v>0</v>
      </c>
      <c r="H272" s="90">
        <f t="shared" si="35"/>
        <v>0</v>
      </c>
      <c r="J272" s="8"/>
      <c r="K272" s="8"/>
    </row>
    <row r="273" spans="1:11">
      <c r="A273" s="8"/>
      <c r="B273" s="9" t="s">
        <v>377</v>
      </c>
      <c r="C273" s="15"/>
      <c r="D273" s="8"/>
      <c r="E273" s="88"/>
      <c r="F273" s="92">
        <f>F221</f>
        <v>0</v>
      </c>
      <c r="G273" s="90">
        <f t="shared" si="34"/>
        <v>0</v>
      </c>
      <c r="H273" s="90">
        <f t="shared" si="35"/>
        <v>0</v>
      </c>
      <c r="J273" s="91"/>
      <c r="K273" s="91"/>
    </row>
    <row r="274" spans="1:11">
      <c r="A274" s="8"/>
      <c r="B274" s="9" t="s">
        <v>386</v>
      </c>
      <c r="C274" s="15"/>
      <c r="D274" s="8"/>
      <c r="E274" s="88"/>
      <c r="F274" s="89">
        <f>F263</f>
        <v>0</v>
      </c>
      <c r="G274" s="90">
        <f t="shared" si="34"/>
        <v>0</v>
      </c>
      <c r="H274" s="90">
        <f t="shared" si="35"/>
        <v>0</v>
      </c>
      <c r="J274" s="92"/>
      <c r="K274" s="92"/>
    </row>
    <row r="275" spans="1:11">
      <c r="A275" s="8"/>
      <c r="B275" s="93" t="s">
        <v>453</v>
      </c>
      <c r="C275" s="94"/>
      <c r="D275" s="71"/>
      <c r="E275" s="95"/>
      <c r="F275" s="96">
        <f>SUM(F264:F274)</f>
        <v>0</v>
      </c>
      <c r="G275" s="96">
        <f>SUM(G264:G274)</f>
        <v>0</v>
      </c>
      <c r="H275" s="97">
        <f>SUM(H264:H274)</f>
        <v>0</v>
      </c>
      <c r="J275" s="9"/>
      <c r="K275" s="9"/>
    </row>
    <row r="276" spans="1:11">
      <c r="A276" s="8"/>
      <c r="B276" s="8"/>
      <c r="C276" s="98"/>
      <c r="D276" s="8"/>
      <c r="E276" s="88"/>
      <c r="F276" s="99"/>
      <c r="G276" s="99"/>
      <c r="H276" s="99"/>
      <c r="J276" s="8"/>
      <c r="K276" s="8"/>
    </row>
    <row r="277" spans="1:11">
      <c r="A277" s="8"/>
      <c r="B277" s="8"/>
      <c r="C277" s="98"/>
      <c r="D277" s="8"/>
      <c r="E277" s="88"/>
      <c r="F277" s="99"/>
      <c r="G277" s="99"/>
      <c r="H277" s="99"/>
      <c r="J277" s="8"/>
      <c r="K277" s="8"/>
    </row>
    <row r="278" spans="1:11">
      <c r="A278" s="8"/>
      <c r="B278" s="8"/>
      <c r="C278" s="98"/>
      <c r="D278" s="8"/>
      <c r="E278" s="88"/>
      <c r="F278" s="99"/>
      <c r="G278" s="99"/>
      <c r="H278" s="99"/>
      <c r="J278" s="8"/>
      <c r="K278" s="8"/>
    </row>
    <row r="279" spans="1:11">
      <c r="A279" s="8"/>
      <c r="B279" s="8"/>
      <c r="C279" s="98"/>
      <c r="D279" s="8"/>
      <c r="E279" s="88"/>
      <c r="F279" s="99"/>
      <c r="G279" s="99"/>
      <c r="H279" s="99"/>
      <c r="J279" s="8"/>
      <c r="K279" s="8"/>
    </row>
    <row r="280" spans="1:11">
      <c r="A280" s="8"/>
      <c r="B280" s="8"/>
      <c r="C280" s="98"/>
      <c r="D280" s="8"/>
      <c r="E280" s="88"/>
      <c r="F280" s="99"/>
      <c r="G280" s="99"/>
      <c r="H280" s="99"/>
      <c r="J280" s="8"/>
      <c r="K280" s="8"/>
    </row>
    <row r="281" spans="1:11">
      <c r="A281" s="8"/>
      <c r="B281" s="8"/>
      <c r="C281" s="98"/>
      <c r="D281" s="8"/>
      <c r="E281" s="88"/>
      <c r="F281" s="99"/>
      <c r="G281" s="99"/>
      <c r="H281" s="99"/>
      <c r="J281" s="8"/>
      <c r="K281" s="8"/>
    </row>
    <row r="282" spans="1:11">
      <c r="A282" s="8"/>
      <c r="B282" s="8"/>
      <c r="C282" s="98"/>
      <c r="D282" s="8"/>
      <c r="E282" s="88"/>
      <c r="F282" s="99"/>
      <c r="G282" s="99"/>
      <c r="H282" s="99"/>
      <c r="J282" s="8"/>
      <c r="K282" s="8"/>
    </row>
    <row r="283" spans="1:11">
      <c r="A283" s="8"/>
      <c r="B283" s="8"/>
      <c r="C283" s="98"/>
      <c r="D283" s="8"/>
      <c r="E283" s="88"/>
      <c r="F283" s="99"/>
      <c r="G283" s="99"/>
      <c r="H283" s="99"/>
      <c r="J283" s="8"/>
      <c r="K283" s="8"/>
    </row>
    <row r="284" spans="1:11">
      <c r="A284" s="8"/>
      <c r="B284" s="8"/>
      <c r="C284" s="98"/>
      <c r="D284" s="8"/>
      <c r="E284" s="88"/>
      <c r="F284" s="99"/>
      <c r="G284" s="99"/>
      <c r="H284" s="99"/>
      <c r="J284" s="8"/>
      <c r="K284" s="8"/>
    </row>
    <row r="285" spans="1:11">
      <c r="A285" s="8"/>
      <c r="B285" s="8"/>
      <c r="C285" s="98"/>
      <c r="D285" s="8"/>
      <c r="E285" s="88"/>
      <c r="F285" s="99"/>
      <c r="G285" s="99"/>
      <c r="H285" s="99"/>
      <c r="J285" s="8"/>
      <c r="K285" s="8"/>
    </row>
    <row r="286" spans="1:11">
      <c r="A286" s="8"/>
      <c r="B286" s="8"/>
      <c r="C286" s="98"/>
      <c r="D286" s="8"/>
      <c r="E286" s="88"/>
      <c r="F286" s="99"/>
      <c r="G286" s="99"/>
      <c r="H286" s="99"/>
      <c r="J286" s="8"/>
      <c r="K286" s="8"/>
    </row>
    <row r="287" spans="1:11">
      <c r="A287" s="8"/>
      <c r="B287" s="8"/>
      <c r="C287" s="98"/>
      <c r="D287" s="8"/>
      <c r="E287" s="88"/>
      <c r="F287" s="99"/>
      <c r="G287" s="99"/>
      <c r="H287" s="99"/>
      <c r="J287" s="8"/>
      <c r="K287" s="8"/>
    </row>
    <row r="288" spans="1:11">
      <c r="A288" s="8"/>
      <c r="B288" s="8"/>
      <c r="C288" s="98"/>
      <c r="D288" s="8"/>
      <c r="E288" s="88"/>
      <c r="F288" s="99"/>
      <c r="G288" s="99"/>
      <c r="H288" s="99"/>
      <c r="J288" s="8"/>
      <c r="K288" s="8"/>
    </row>
    <row r="289" spans="1:11">
      <c r="A289" s="8"/>
      <c r="B289" s="8"/>
      <c r="C289" s="98"/>
      <c r="D289" s="8"/>
      <c r="E289" s="88"/>
      <c r="F289" s="99"/>
      <c r="G289" s="99"/>
      <c r="H289" s="99"/>
      <c r="J289" s="8"/>
      <c r="K289" s="8"/>
    </row>
    <row r="290" spans="1:11">
      <c r="A290" s="8"/>
      <c r="B290" s="8"/>
      <c r="C290" s="98"/>
      <c r="D290" s="8"/>
      <c r="E290" s="88"/>
      <c r="F290" s="99"/>
      <c r="G290" s="99"/>
      <c r="H290" s="99"/>
      <c r="J290" s="8"/>
      <c r="K290" s="8"/>
    </row>
    <row r="291" spans="1:11">
      <c r="A291" s="8"/>
      <c r="B291" s="8"/>
      <c r="C291" s="98"/>
      <c r="D291" s="8"/>
      <c r="E291" s="88"/>
      <c r="F291" s="99"/>
      <c r="G291" s="99"/>
      <c r="H291" s="99"/>
      <c r="J291" s="8"/>
      <c r="K291" s="8"/>
    </row>
    <row r="292" spans="1:11">
      <c r="A292" s="8"/>
      <c r="B292" s="8"/>
      <c r="C292" s="98"/>
      <c r="D292" s="8"/>
      <c r="E292" s="88"/>
      <c r="F292" s="99"/>
      <c r="G292" s="99"/>
      <c r="H292" s="99"/>
      <c r="J292" s="8"/>
      <c r="K292" s="8"/>
    </row>
    <row r="293" spans="1:11">
      <c r="A293" s="8"/>
      <c r="B293" s="8"/>
      <c r="C293" s="98"/>
      <c r="D293" s="8"/>
      <c r="E293" s="88"/>
      <c r="F293" s="99" t="s">
        <v>454</v>
      </c>
      <c r="G293" s="99"/>
      <c r="H293" s="99"/>
      <c r="J293" s="8"/>
      <c r="K293" s="8"/>
    </row>
  </sheetData>
  <mergeCells count="34">
    <mergeCell ref="I1:J1"/>
    <mergeCell ref="B3:J3"/>
    <mergeCell ref="A4:A5"/>
    <mergeCell ref="B4:B5"/>
    <mergeCell ref="C4:C5"/>
    <mergeCell ref="D4:D5"/>
    <mergeCell ref="E4:E5"/>
    <mergeCell ref="F4:F5"/>
    <mergeCell ref="G4:G5"/>
    <mergeCell ref="H4:H5"/>
    <mergeCell ref="I4:I5"/>
    <mergeCell ref="J4:J5"/>
    <mergeCell ref="A6:J6"/>
    <mergeCell ref="A25:E25"/>
    <mergeCell ref="A26:J26"/>
    <mergeCell ref="A46:E46"/>
    <mergeCell ref="A47:J47"/>
    <mergeCell ref="A110:E110"/>
    <mergeCell ref="A111:J111"/>
    <mergeCell ref="A124:E124"/>
    <mergeCell ref="A125:J125"/>
    <mergeCell ref="A149:E149"/>
    <mergeCell ref="A150:J150"/>
    <mergeCell ref="A158:E158"/>
    <mergeCell ref="A159:J159"/>
    <mergeCell ref="A196:E196"/>
    <mergeCell ref="A197:J197"/>
    <mergeCell ref="A222:J222"/>
    <mergeCell ref="A263:E263"/>
    <mergeCell ref="A204:E204"/>
    <mergeCell ref="A205:J205"/>
    <mergeCell ref="A215:E215"/>
    <mergeCell ref="A216:J216"/>
    <mergeCell ref="A221:E221"/>
  </mergeCells>
  <pageMargins left="0.7" right="0.7" top="0.75" bottom="0.75" header="0.511811023622047" footer="0.511811023622047"/>
  <pageSetup paperSize="9" fitToHeight="0" orientation="landscape" horizontalDpi="300" verticalDpi="300"/>
  <drawing r:id="rId1"/>
</worksheet>
</file>

<file path=docProps/app.xml><?xml version="1.0" encoding="utf-8"?>
<Properties xmlns="http://schemas.openxmlformats.org/officeDocument/2006/extended-properties" xmlns:vt="http://schemas.openxmlformats.org/officeDocument/2006/docPropsVTypes">
  <Template/>
  <TotalTime>202</TotalTime>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A51205</dc:creator>
  <dc:description/>
  <cp:lastModifiedBy>A51366</cp:lastModifiedBy>
  <cp:revision>20</cp:revision>
  <cp:lastPrinted>2024-02-02T08:53:50Z</cp:lastPrinted>
  <dcterms:created xsi:type="dcterms:W3CDTF">2022-07-26T10:39:26Z</dcterms:created>
  <dcterms:modified xsi:type="dcterms:W3CDTF">2024-08-08T08:38:35Z</dcterms:modified>
  <dc:language>pl-PL</dc:language>
</cp:coreProperties>
</file>