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3\ZP_1_transport\ZP_1_2023_SWZ\"/>
    </mc:Choice>
  </mc:AlternateContent>
  <xr:revisionPtr revIDLastSave="0" documentId="13_ncr:1_{D8F71571-FAC9-4A84-82EB-A80289D500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</workbook>
</file>

<file path=xl/calcChain.xml><?xml version="1.0" encoding="utf-8"?>
<calcChain xmlns="http://schemas.openxmlformats.org/spreadsheetml/2006/main">
  <c r="G20" i="1" l="1"/>
  <c r="I36" i="1"/>
  <c r="G32" i="1"/>
  <c r="I32" i="1" s="1"/>
  <c r="G31" i="1"/>
  <c r="I31" i="1" s="1"/>
  <c r="G30" i="1"/>
  <c r="I30" i="1" s="1"/>
  <c r="G29" i="1"/>
  <c r="I29" i="1" s="1"/>
  <c r="I27" i="1"/>
  <c r="G23" i="1"/>
  <c r="I23" i="1" s="1"/>
  <c r="G22" i="1"/>
  <c r="I22" i="1" s="1"/>
  <c r="G21" i="1"/>
  <c r="I21" i="1" s="1"/>
  <c r="G14" i="1"/>
  <c r="I14" i="1" s="1"/>
  <c r="G12" i="1"/>
  <c r="I34" i="1" l="1"/>
  <c r="G25" i="1"/>
  <c r="I25" i="1"/>
  <c r="G33" i="1"/>
  <c r="I33" i="1"/>
  <c r="G34" i="1"/>
  <c r="G24" i="1"/>
  <c r="G16" i="1"/>
  <c r="I12" i="1"/>
  <c r="I16" i="1" s="1"/>
  <c r="I20" i="1"/>
  <c r="I24" i="1" s="1"/>
  <c r="G13" i="1"/>
  <c r="I13" i="1" s="1"/>
  <c r="I18" i="1"/>
  <c r="G11" i="1"/>
  <c r="G15" i="1" l="1"/>
  <c r="G17" i="1" s="1"/>
  <c r="I11" i="1"/>
  <c r="I15" i="1" s="1"/>
  <c r="I35" i="1"/>
  <c r="G26" i="1"/>
  <c r="I26" i="1"/>
  <c r="G35" i="1"/>
  <c r="I17" i="1" l="1"/>
</calcChain>
</file>

<file path=xl/sharedStrings.xml><?xml version="1.0" encoding="utf-8"?>
<sst xmlns="http://schemas.openxmlformats.org/spreadsheetml/2006/main" count="76" uniqueCount="44">
  <si>
    <t>VAT %</t>
  </si>
  <si>
    <t>Cena brutto w zł</t>
  </si>
  <si>
    <t>a</t>
  </si>
  <si>
    <t>b</t>
  </si>
  <si>
    <t>c</t>
  </si>
  <si>
    <t>d</t>
  </si>
  <si>
    <t>INFORMACJE OGÓLNE dot. wypełniania formularza</t>
  </si>
  <si>
    <t>CZĘŚĆ NR 1</t>
  </si>
  <si>
    <t>CZĘŚĆ NR 2</t>
  </si>
  <si>
    <t>Cena jednostkowa netto za 1 kurs w zł</t>
  </si>
  <si>
    <t>Kod odpadów</t>
  </si>
  <si>
    <t>20 03 01</t>
  </si>
  <si>
    <t>Niesegregowane (zmieszane) odpady komunalne</t>
  </si>
  <si>
    <t>Odpady kuchenne ulegające biodegradacji</t>
  </si>
  <si>
    <t>e</t>
  </si>
  <si>
    <t>Nazwa odpadu</t>
  </si>
  <si>
    <t>Cena netto w zł</t>
  </si>
  <si>
    <t>Miejscowość</t>
  </si>
  <si>
    <t>f</t>
  </si>
  <si>
    <t>h</t>
  </si>
  <si>
    <t>i=g+g*h</t>
  </si>
  <si>
    <t>l.p.</t>
  </si>
  <si>
    <t>1.</t>
  </si>
  <si>
    <t>2.</t>
  </si>
  <si>
    <t>20 01 08</t>
  </si>
  <si>
    <t>RAZEM PRAWO OPCJI</t>
  </si>
  <si>
    <t>g=e*f</t>
  </si>
  <si>
    <t>RAZEM ZAMÓWIENIE PODSTAWOWE</t>
  </si>
  <si>
    <t>RAZEM CZĘŚĆ NR 1:</t>
  </si>
  <si>
    <t>CZĘŚĆ NR 3</t>
  </si>
  <si>
    <t>RAZEM CZĘŚĆ NR 2:</t>
  </si>
  <si>
    <t>Należy sporządzić w postaci elektronicznej i podpisać kwalifikowanym podpisem elektronicznym</t>
  </si>
  <si>
    <t>FORMULARZ CENOWY</t>
  </si>
  <si>
    <t>Należy wypełniać jedynie białe części arkusza. W przypadku wypełniania Formularza cenowego poza programem excel należy stosować wzory z wiersza drugiego tabeli.</t>
  </si>
  <si>
    <t>Liczba kursów</t>
  </si>
  <si>
    <t>RAZEM CZĘŚĆ NR 3:</t>
  </si>
  <si>
    <t>PRAWO OPCJI - zgodnie z zapisami SWZ cena jednostkowa za kurs transportu odpadów objętych prawem opcji do poszczególnych lokalizacji winna, być taka sama jak cena wykonania usługi w ramach zamówienia podstawowego</t>
  </si>
  <si>
    <t>PL/97 -360 Ruszczyn (zamówienie podstawowe)</t>
  </si>
  <si>
    <t>PL/97 -360 Ruszczyn (prawo opcji)</t>
  </si>
  <si>
    <t>PL/ 99-314 Krzyżanówek (zamówienie podstawowe)</t>
  </si>
  <si>
    <t>PL/ 99-314 Krzyżanówek (prawo opcji)</t>
  </si>
  <si>
    <t>Załącznik nr 2 do SWZ / Załącznik nr 1 do Umowy</t>
  </si>
  <si>
    <t>Sprawa nr ZP/1/2023</t>
  </si>
  <si>
    <t xml:space="preserve">*Cena jednostkowa netto za 1 km w zł, tj. w przypadku zaistnienia konieczności wykonania czynności objętch przedmiotem niniejszego postępowania pomiędzy lokalizacjami instalacji innymi niż wymienione powyżej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</si>
</sst>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u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horizontal="left" vertical="center"/>
    </xf>
    <xf numFmtId="49" fontId="1" fillId="0" borderId="0" xfId="0" applyNumberFormat="1" applyFont="1"/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 wrapText="1"/>
    </xf>
    <xf numFmtId="3" fontId="1" fillId="2" borderId="1" xfId="1" applyNumberForma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vertical="center" wrapText="1"/>
    </xf>
    <xf numFmtId="4" fontId="3" fillId="2" borderId="1" xfId="1" applyNumberFormat="1" applyFont="1" applyFill="1" applyBorder="1" applyAlignment="1">
      <alignment vertical="center" wrapText="1"/>
    </xf>
    <xf numFmtId="9" fontId="1" fillId="2" borderId="1" xfId="0" applyNumberFormat="1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9" fontId="1" fillId="4" borderId="2" xfId="0" applyNumberFormat="1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vertical="center" wrapText="1"/>
    </xf>
    <xf numFmtId="3" fontId="1" fillId="4" borderId="1" xfId="1" applyNumberFormat="1" applyFill="1" applyBorder="1" applyAlignment="1">
      <alignment vertical="center"/>
    </xf>
    <xf numFmtId="4" fontId="3" fillId="4" borderId="1" xfId="1" applyNumberFormat="1" applyFont="1" applyFill="1" applyBorder="1" applyAlignment="1">
      <alignment vertical="center" wrapText="1"/>
    </xf>
    <xf numFmtId="9" fontId="1" fillId="4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4" fontId="3" fillId="4" borderId="1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/>
    <xf numFmtId="0" fontId="3" fillId="0" borderId="0" xfId="0" applyFont="1"/>
    <xf numFmtId="49" fontId="3" fillId="0" borderId="0" xfId="0" applyNumberFormat="1" applyFont="1"/>
    <xf numFmtId="49" fontId="1" fillId="2" borderId="2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3" fontId="1" fillId="2" borderId="2" xfId="1" applyNumberFormat="1" applyFill="1" applyBorder="1" applyAlignment="1">
      <alignment vertical="center"/>
    </xf>
    <xf numFmtId="3" fontId="1" fillId="2" borderId="9" xfId="1" applyNumberFormat="1" applyFill="1" applyBorder="1" applyAlignment="1">
      <alignment vertical="center"/>
    </xf>
    <xf numFmtId="4" fontId="1" fillId="2" borderId="9" xfId="0" applyNumberFormat="1" applyFont="1" applyFill="1" applyBorder="1" applyAlignment="1">
      <alignment vertical="center"/>
    </xf>
    <xf numFmtId="3" fontId="1" fillId="2" borderId="12" xfId="1" applyNumberFormat="1" applyFill="1" applyBorder="1" applyAlignment="1">
      <alignment vertical="center"/>
    </xf>
    <xf numFmtId="4" fontId="1" fillId="2" borderId="12" xfId="0" applyNumberFormat="1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4" fontId="3" fillId="2" borderId="2" xfId="1" applyNumberFormat="1" applyFont="1" applyFill="1" applyBorder="1" applyAlignment="1">
      <alignment vertical="center" wrapText="1"/>
    </xf>
    <xf numFmtId="49" fontId="7" fillId="2" borderId="12" xfId="0" applyNumberFormat="1" applyFont="1" applyFill="1" applyBorder="1" applyAlignment="1">
      <alignment vertical="center" wrapText="1"/>
    </xf>
    <xf numFmtId="4" fontId="7" fillId="2" borderId="12" xfId="0" applyNumberFormat="1" applyFont="1" applyFill="1" applyBorder="1" applyAlignment="1">
      <alignment vertical="center"/>
    </xf>
    <xf numFmtId="9" fontId="1" fillId="2" borderId="2" xfId="0" applyNumberFormat="1" applyFont="1" applyFill="1" applyBorder="1" applyAlignment="1">
      <alignment vertical="center"/>
    </xf>
    <xf numFmtId="49" fontId="1" fillId="2" borderId="9" xfId="0" applyNumberFormat="1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right" vertical="center"/>
    </xf>
    <xf numFmtId="4" fontId="3" fillId="0" borderId="0" xfId="0" applyNumberFormat="1" applyFont="1"/>
    <xf numFmtId="4" fontId="4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4" fontId="3" fillId="0" borderId="0" xfId="0" applyNumberFormat="1" applyFont="1" applyAlignment="1">
      <alignment horizontal="right"/>
    </xf>
    <xf numFmtId="0" fontId="1" fillId="2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8" xfId="0" applyFont="1" applyFill="1" applyBorder="1" applyAlignment="1">
      <alignment horizontal="left" vertical="center"/>
    </xf>
    <xf numFmtId="9" fontId="1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1" fillId="0" borderId="6" xfId="1" applyNumberFormat="1" applyBorder="1" applyAlignment="1">
      <alignment horizontal="center" vertical="center"/>
    </xf>
    <xf numFmtId="4" fontId="1" fillId="0" borderId="10" xfId="1" applyNumberFormat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4" fontId="1" fillId="0" borderId="11" xfId="1" applyNumberFormat="1" applyBorder="1" applyAlignment="1">
      <alignment horizontal="center" vertical="center"/>
    </xf>
    <xf numFmtId="9" fontId="1" fillId="2" borderId="6" xfId="0" applyNumberFormat="1" applyFont="1" applyFill="1" applyBorder="1" applyAlignment="1">
      <alignment horizontal="center" vertical="center"/>
    </xf>
    <xf numFmtId="9" fontId="1" fillId="2" borderId="7" xfId="0" applyNumberFormat="1" applyFont="1" applyFill="1" applyBorder="1" applyAlignment="1">
      <alignment horizontal="center" vertical="center"/>
    </xf>
    <xf numFmtId="9" fontId="1" fillId="2" borderId="10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2"/>
  <sheetViews>
    <sheetView tabSelected="1" topLeftCell="A22" zoomScaleNormal="100" workbookViewId="0">
      <selection activeCell="D45" sqref="D45"/>
    </sheetView>
  </sheetViews>
  <sheetFormatPr defaultRowHeight="12.75" x14ac:dyDescent="0.2"/>
  <cols>
    <col min="1" max="1" width="9.85546875" style="1" customWidth="1"/>
    <col min="2" max="2" width="27.42578125" style="3" customWidth="1"/>
    <col min="3" max="3" width="6.42578125" style="3" customWidth="1"/>
    <col min="4" max="4" width="45" style="3" customWidth="1"/>
    <col min="5" max="5" width="9" style="1" customWidth="1"/>
    <col min="6" max="6" width="24.140625" style="1" customWidth="1"/>
    <col min="7" max="7" width="15.85546875" style="47" customWidth="1"/>
    <col min="8" max="8" width="7.7109375" style="1" customWidth="1"/>
    <col min="9" max="9" width="18.85546875" style="47" customWidth="1"/>
    <col min="10" max="16384" width="9.140625" style="1"/>
  </cols>
  <sheetData>
    <row r="1" spans="1:9" s="26" customFormat="1" x14ac:dyDescent="0.2">
      <c r="A1" s="26" t="s">
        <v>42</v>
      </c>
      <c r="B1" s="27"/>
      <c r="C1" s="27"/>
      <c r="D1" s="27"/>
      <c r="G1" s="44"/>
      <c r="I1" s="48" t="s">
        <v>41</v>
      </c>
    </row>
    <row r="3" spans="1:9" ht="12" customHeight="1" x14ac:dyDescent="0.2">
      <c r="A3" s="2" t="s">
        <v>6</v>
      </c>
      <c r="B3" s="2"/>
      <c r="C3" s="2"/>
      <c r="D3" s="2"/>
      <c r="E3" s="2"/>
      <c r="F3" s="2"/>
      <c r="G3" s="2"/>
      <c r="H3" s="2"/>
      <c r="I3" s="2"/>
    </row>
    <row r="4" spans="1:9" x14ac:dyDescent="0.2">
      <c r="A4" s="54" t="s">
        <v>33</v>
      </c>
      <c r="B4" s="54"/>
      <c r="C4" s="54"/>
      <c r="D4" s="54"/>
      <c r="E4" s="54"/>
      <c r="F4" s="54"/>
      <c r="G4" s="54"/>
      <c r="H4" s="54"/>
      <c r="I4" s="54"/>
    </row>
    <row r="5" spans="1:9" ht="25.5" customHeight="1" x14ac:dyDescent="0.2">
      <c r="A5" s="61" t="s">
        <v>36</v>
      </c>
      <c r="B5" s="61"/>
      <c r="C5" s="61"/>
      <c r="D5" s="61"/>
      <c r="E5" s="61"/>
      <c r="F5" s="61"/>
      <c r="G5" s="61"/>
      <c r="H5" s="61"/>
      <c r="I5" s="61"/>
    </row>
    <row r="6" spans="1:9" x14ac:dyDescent="0.2">
      <c r="A6" s="62" t="s">
        <v>32</v>
      </c>
      <c r="B6" s="62"/>
      <c r="C6" s="62"/>
      <c r="D6" s="62"/>
      <c r="E6" s="62"/>
      <c r="F6" s="62"/>
      <c r="G6" s="62"/>
      <c r="H6" s="62"/>
      <c r="I6" s="62"/>
    </row>
    <row r="7" spans="1:9" ht="21.75" customHeight="1" x14ac:dyDescent="0.2">
      <c r="A7" s="55" t="s">
        <v>10</v>
      </c>
      <c r="B7" s="57" t="s">
        <v>15</v>
      </c>
      <c r="C7" s="57" t="s">
        <v>21</v>
      </c>
      <c r="D7" s="68" t="s">
        <v>17</v>
      </c>
      <c r="E7" s="67" t="s">
        <v>34</v>
      </c>
      <c r="F7" s="67" t="s">
        <v>9</v>
      </c>
      <c r="G7" s="66" t="s">
        <v>16</v>
      </c>
      <c r="H7" s="67" t="s">
        <v>0</v>
      </c>
      <c r="I7" s="66" t="s">
        <v>1</v>
      </c>
    </row>
    <row r="8" spans="1:9" ht="1.5" customHeight="1" x14ac:dyDescent="0.2">
      <c r="A8" s="56"/>
      <c r="B8" s="58"/>
      <c r="C8" s="58"/>
      <c r="D8" s="68"/>
      <c r="E8" s="67"/>
      <c r="F8" s="67"/>
      <c r="G8" s="66"/>
      <c r="H8" s="67"/>
      <c r="I8" s="66"/>
    </row>
    <row r="9" spans="1:9" ht="12" customHeight="1" x14ac:dyDescent="0.2">
      <c r="A9" s="4" t="s">
        <v>2</v>
      </c>
      <c r="B9" s="5" t="s">
        <v>3</v>
      </c>
      <c r="C9" s="5" t="s">
        <v>4</v>
      </c>
      <c r="D9" s="5" t="s">
        <v>5</v>
      </c>
      <c r="E9" s="4" t="s">
        <v>14</v>
      </c>
      <c r="F9" s="4" t="s">
        <v>18</v>
      </c>
      <c r="G9" s="45" t="s">
        <v>26</v>
      </c>
      <c r="H9" s="4" t="s">
        <v>19</v>
      </c>
      <c r="I9" s="45" t="s">
        <v>20</v>
      </c>
    </row>
    <row r="10" spans="1:9" ht="15.75" customHeight="1" x14ac:dyDescent="0.2">
      <c r="A10" s="6"/>
      <c r="B10" s="7" t="s">
        <v>7</v>
      </c>
      <c r="C10" s="7"/>
      <c r="D10" s="7"/>
      <c r="E10" s="6"/>
      <c r="F10" s="6"/>
      <c r="G10" s="46"/>
      <c r="H10" s="6"/>
      <c r="I10" s="46"/>
    </row>
    <row r="11" spans="1:9" ht="12.75" customHeight="1" x14ac:dyDescent="0.2">
      <c r="A11" s="50" t="s">
        <v>11</v>
      </c>
      <c r="B11" s="69" t="s">
        <v>12</v>
      </c>
      <c r="C11" s="29" t="s">
        <v>22</v>
      </c>
      <c r="D11" s="8" t="s">
        <v>37</v>
      </c>
      <c r="E11" s="9">
        <v>500</v>
      </c>
      <c r="F11" s="59"/>
      <c r="G11" s="10" t="str">
        <f>IF(F11="","",ROUND(E11*F11,2))</f>
        <v/>
      </c>
      <c r="H11" s="74">
        <v>0.23</v>
      </c>
      <c r="I11" s="10" t="str">
        <f>IF(G11="","",ROUND(G11+G11*H11,2))</f>
        <v/>
      </c>
    </row>
    <row r="12" spans="1:9" ht="13.5" thickBot="1" x14ac:dyDescent="0.25">
      <c r="A12" s="51"/>
      <c r="B12" s="70"/>
      <c r="C12" s="40" t="s">
        <v>23</v>
      </c>
      <c r="D12" s="8" t="s">
        <v>38</v>
      </c>
      <c r="E12" s="31">
        <v>50</v>
      </c>
      <c r="F12" s="60"/>
      <c r="G12" s="32" t="str">
        <f>IF(F11="","",ROUND(E12*F11,2))</f>
        <v/>
      </c>
      <c r="H12" s="75"/>
      <c r="I12" s="10" t="str">
        <f>IF(G12="","",ROUND(G12+G12*H11,2))</f>
        <v/>
      </c>
    </row>
    <row r="13" spans="1:9" ht="11.25" customHeight="1" thickBot="1" x14ac:dyDescent="0.25">
      <c r="A13" s="52" t="s">
        <v>24</v>
      </c>
      <c r="B13" s="70" t="s">
        <v>13</v>
      </c>
      <c r="C13" s="28" t="s">
        <v>22</v>
      </c>
      <c r="D13" s="37" t="s">
        <v>39</v>
      </c>
      <c r="E13" s="33">
        <v>330</v>
      </c>
      <c r="F13" s="73"/>
      <c r="G13" s="38" t="str">
        <f>IF(F13="","",ROUND(E13*F13,2))</f>
        <v/>
      </c>
      <c r="H13" s="75"/>
      <c r="I13" s="34" t="str">
        <f>IF(G13="","",ROUND(G13+G13*H11,2))</f>
        <v/>
      </c>
    </row>
    <row r="14" spans="1:9" ht="13.5" thickBot="1" x14ac:dyDescent="0.25">
      <c r="A14" s="24"/>
      <c r="B14" s="77"/>
      <c r="C14" s="40" t="s">
        <v>23</v>
      </c>
      <c r="D14" s="37" t="s">
        <v>40</v>
      </c>
      <c r="E14" s="31">
        <v>33</v>
      </c>
      <c r="F14" s="60"/>
      <c r="G14" s="32" t="str">
        <f>IF(F13="","",ROUND(E14*F13,2))</f>
        <v/>
      </c>
      <c r="H14" s="76"/>
      <c r="I14" s="32" t="str">
        <f>IF(G14="","",ROUND(G14+G14*H11,2))</f>
        <v/>
      </c>
    </row>
    <row r="15" spans="1:9" ht="28.5" customHeight="1" x14ac:dyDescent="0.2">
      <c r="A15" s="11"/>
      <c r="B15" s="12"/>
      <c r="C15" s="12"/>
      <c r="D15" s="12"/>
      <c r="E15" s="30"/>
      <c r="F15" s="36" t="s">
        <v>27</v>
      </c>
      <c r="G15" s="41">
        <f>SUM(G11,G13)</f>
        <v>0</v>
      </c>
      <c r="H15" s="39"/>
      <c r="I15" s="35">
        <f>SUM(I11,I13)</f>
        <v>0</v>
      </c>
    </row>
    <row r="16" spans="1:9" ht="15.75" customHeight="1" x14ac:dyDescent="0.2">
      <c r="A16" s="11"/>
      <c r="B16" s="12"/>
      <c r="C16" s="12"/>
      <c r="D16" s="8"/>
      <c r="E16" s="9"/>
      <c r="F16" s="13" t="s">
        <v>25</v>
      </c>
      <c r="G16" s="42">
        <f>SUM(G12,G14)</f>
        <v>0</v>
      </c>
      <c r="H16" s="14"/>
      <c r="I16" s="22">
        <f>SUM(I12,I14)</f>
        <v>0</v>
      </c>
    </row>
    <row r="17" spans="1:9" ht="13.5" customHeight="1" x14ac:dyDescent="0.2">
      <c r="A17" s="15"/>
      <c r="B17" s="16"/>
      <c r="C17" s="16"/>
      <c r="D17" s="17"/>
      <c r="E17" s="18"/>
      <c r="F17" s="19" t="s">
        <v>28</v>
      </c>
      <c r="G17" s="43">
        <f>G15+G16</f>
        <v>0</v>
      </c>
      <c r="H17" s="20"/>
      <c r="I17" s="23">
        <f>I15+I16</f>
        <v>0</v>
      </c>
    </row>
    <row r="18" spans="1:9" ht="29.25" customHeight="1" x14ac:dyDescent="0.2">
      <c r="A18" s="63" t="s">
        <v>43</v>
      </c>
      <c r="B18" s="64"/>
      <c r="C18" s="64"/>
      <c r="D18" s="64"/>
      <c r="E18" s="64"/>
      <c r="F18" s="65"/>
      <c r="G18" s="21"/>
      <c r="H18" s="53">
        <v>0.23</v>
      </c>
      <c r="I18" s="10" t="str">
        <f t="shared" ref="I18" si="0">IF(G18="","",ROUND(G18+G18*H18,2))</f>
        <v/>
      </c>
    </row>
    <row r="19" spans="1:9" ht="12.75" customHeight="1" x14ac:dyDescent="0.2">
      <c r="A19" s="6"/>
      <c r="B19" s="7" t="s">
        <v>8</v>
      </c>
      <c r="C19" s="7"/>
      <c r="D19" s="7"/>
      <c r="E19" s="6"/>
      <c r="F19" s="6"/>
      <c r="G19" s="46"/>
      <c r="H19" s="6"/>
      <c r="I19" s="46"/>
    </row>
    <row r="20" spans="1:9" ht="12.75" customHeight="1" x14ac:dyDescent="0.2">
      <c r="A20" s="71" t="s">
        <v>11</v>
      </c>
      <c r="B20" s="69" t="s">
        <v>12</v>
      </c>
      <c r="C20" s="29" t="s">
        <v>22</v>
      </c>
      <c r="D20" s="8" t="s">
        <v>37</v>
      </c>
      <c r="E20" s="9">
        <v>600</v>
      </c>
      <c r="F20" s="59"/>
      <c r="G20" s="10" t="str">
        <f>IF(F20="","",ROUND(E20*F20,2))</f>
        <v/>
      </c>
      <c r="H20" s="74">
        <v>0.23</v>
      </c>
      <c r="I20" s="10" t="str">
        <f>IF(G20="","",ROUND(G20+G20*H20,2))</f>
        <v/>
      </c>
    </row>
    <row r="21" spans="1:9" ht="13.5" thickBot="1" x14ac:dyDescent="0.25">
      <c r="A21" s="72"/>
      <c r="B21" s="70"/>
      <c r="C21" s="40" t="s">
        <v>23</v>
      </c>
      <c r="D21" s="8" t="s">
        <v>38</v>
      </c>
      <c r="E21" s="31">
        <v>60</v>
      </c>
      <c r="F21" s="60"/>
      <c r="G21" s="32" t="str">
        <f>IF(F20="","",ROUND(E21*F20,2))</f>
        <v/>
      </c>
      <c r="H21" s="75"/>
      <c r="I21" s="10" t="str">
        <f>IF(G21="","",ROUND(G21+G21*H20,2))</f>
        <v/>
      </c>
    </row>
    <row r="22" spans="1:9" ht="16.5" customHeight="1" thickBot="1" x14ac:dyDescent="0.25">
      <c r="A22" s="49" t="s">
        <v>24</v>
      </c>
      <c r="B22" s="70" t="s">
        <v>13</v>
      </c>
      <c r="C22" s="28" t="s">
        <v>22</v>
      </c>
      <c r="D22" s="37" t="s">
        <v>39</v>
      </c>
      <c r="E22" s="33">
        <v>400</v>
      </c>
      <c r="F22" s="73"/>
      <c r="G22" s="34" t="str">
        <f>IF(F22="","",ROUND(E22*F22,2))</f>
        <v/>
      </c>
      <c r="H22" s="75"/>
      <c r="I22" s="34" t="str">
        <f>IF(G22="","",ROUND(G22+G22*H20,2))</f>
        <v/>
      </c>
    </row>
    <row r="23" spans="1:9" ht="13.5" thickBot="1" x14ac:dyDescent="0.25">
      <c r="A23" s="24"/>
      <c r="B23" s="77"/>
      <c r="C23" s="40" t="s">
        <v>23</v>
      </c>
      <c r="D23" s="37" t="s">
        <v>40</v>
      </c>
      <c r="E23" s="31">
        <v>40</v>
      </c>
      <c r="F23" s="60"/>
      <c r="G23" s="32" t="str">
        <f>IF(F22="","",ROUND(E23*F22,2))</f>
        <v/>
      </c>
      <c r="H23" s="76"/>
      <c r="I23" s="32" t="str">
        <f>IF(G23="","",ROUND(G23+G23*H20,2))</f>
        <v/>
      </c>
    </row>
    <row r="24" spans="1:9" ht="24.75" customHeight="1" x14ac:dyDescent="0.2">
      <c r="A24" s="11"/>
      <c r="B24" s="12"/>
      <c r="C24" s="12"/>
      <c r="D24" s="12"/>
      <c r="E24" s="30"/>
      <c r="F24" s="36" t="s">
        <v>27</v>
      </c>
      <c r="G24" s="35">
        <f>SUM(G20,G22)</f>
        <v>0</v>
      </c>
      <c r="H24" s="39"/>
      <c r="I24" s="35">
        <f>SUM(I20,I22)</f>
        <v>0</v>
      </c>
    </row>
    <row r="25" spans="1:9" ht="15" customHeight="1" x14ac:dyDescent="0.2">
      <c r="A25" s="11"/>
      <c r="B25" s="12"/>
      <c r="C25" s="12"/>
      <c r="D25" s="8"/>
      <c r="E25" s="9"/>
      <c r="F25" s="13" t="s">
        <v>25</v>
      </c>
      <c r="G25" s="22">
        <f>SUM(G21,G23)</f>
        <v>0</v>
      </c>
      <c r="H25" s="14"/>
      <c r="I25" s="22">
        <f>SUM(I21,I23)</f>
        <v>0</v>
      </c>
    </row>
    <row r="26" spans="1:9" ht="14.25" customHeight="1" x14ac:dyDescent="0.2">
      <c r="A26" s="15"/>
      <c r="B26" s="16"/>
      <c r="C26" s="16"/>
      <c r="D26" s="17"/>
      <c r="E26" s="18"/>
      <c r="F26" s="19" t="s">
        <v>30</v>
      </c>
      <c r="G26" s="23">
        <f>G24+G25</f>
        <v>0</v>
      </c>
      <c r="H26" s="20"/>
      <c r="I26" s="23">
        <f>I24+I25</f>
        <v>0</v>
      </c>
    </row>
    <row r="27" spans="1:9" ht="27" customHeight="1" x14ac:dyDescent="0.2">
      <c r="A27" s="63" t="s">
        <v>43</v>
      </c>
      <c r="B27" s="64"/>
      <c r="C27" s="64"/>
      <c r="D27" s="64"/>
      <c r="E27" s="64"/>
      <c r="F27" s="65"/>
      <c r="G27" s="21"/>
      <c r="H27" s="53">
        <v>0.23</v>
      </c>
      <c r="I27" s="10" t="str">
        <f t="shared" ref="I27" si="1">IF(G27="","",ROUND(G27+G27*H27,2))</f>
        <v/>
      </c>
    </row>
    <row r="28" spans="1:9" ht="13.5" customHeight="1" x14ac:dyDescent="0.2">
      <c r="A28" s="6"/>
      <c r="B28" s="7" t="s">
        <v>29</v>
      </c>
      <c r="C28" s="7"/>
      <c r="D28" s="7"/>
      <c r="E28" s="6"/>
      <c r="F28" s="6"/>
      <c r="G28" s="46"/>
      <c r="H28" s="6"/>
      <c r="I28" s="46"/>
    </row>
    <row r="29" spans="1:9" ht="12.75" customHeight="1" x14ac:dyDescent="0.2">
      <c r="A29" s="71" t="s">
        <v>11</v>
      </c>
      <c r="B29" s="69" t="s">
        <v>12</v>
      </c>
      <c r="C29" s="29" t="s">
        <v>22</v>
      </c>
      <c r="D29" s="8" t="s">
        <v>37</v>
      </c>
      <c r="E29" s="9">
        <v>370</v>
      </c>
      <c r="F29" s="59"/>
      <c r="G29" s="10" t="str">
        <f>IF(F29="","",ROUND(E29*F29,2))</f>
        <v/>
      </c>
      <c r="H29" s="74">
        <v>0.23</v>
      </c>
      <c r="I29" s="10" t="str">
        <f>IF(G29="","",ROUND(G29+G29*H29,2))</f>
        <v/>
      </c>
    </row>
    <row r="30" spans="1:9" ht="13.5" thickBot="1" x14ac:dyDescent="0.25">
      <c r="A30" s="72"/>
      <c r="B30" s="70"/>
      <c r="C30" s="40" t="s">
        <v>23</v>
      </c>
      <c r="D30" s="8" t="s">
        <v>38</v>
      </c>
      <c r="E30" s="31">
        <v>37</v>
      </c>
      <c r="F30" s="60"/>
      <c r="G30" s="32" t="str">
        <f>IF(F29="","",ROUND(E30*F29,2))</f>
        <v/>
      </c>
      <c r="H30" s="75"/>
      <c r="I30" s="10" t="str">
        <f>IF(G30="","",ROUND(G30+G30*H29,2))</f>
        <v/>
      </c>
    </row>
    <row r="31" spans="1:9" ht="16.5" customHeight="1" thickBot="1" x14ac:dyDescent="0.25">
      <c r="A31" s="49" t="s">
        <v>24</v>
      </c>
      <c r="B31" s="70" t="s">
        <v>13</v>
      </c>
      <c r="C31" s="28" t="s">
        <v>22</v>
      </c>
      <c r="D31" s="37" t="s">
        <v>39</v>
      </c>
      <c r="E31" s="33">
        <v>370</v>
      </c>
      <c r="F31" s="73"/>
      <c r="G31" s="34" t="str">
        <f>IF(F31="","",ROUND(E31*F31,2))</f>
        <v/>
      </c>
      <c r="H31" s="75"/>
      <c r="I31" s="34" t="str">
        <f>IF(G31="","",ROUND(G31+G31*H29,2))</f>
        <v/>
      </c>
    </row>
    <row r="32" spans="1:9" ht="13.5" thickBot="1" x14ac:dyDescent="0.25">
      <c r="A32" s="24"/>
      <c r="B32" s="77"/>
      <c r="C32" s="40" t="s">
        <v>23</v>
      </c>
      <c r="D32" s="37" t="s">
        <v>40</v>
      </c>
      <c r="E32" s="31">
        <v>37</v>
      </c>
      <c r="F32" s="60"/>
      <c r="G32" s="32" t="str">
        <f>IF(F31="","",ROUND(E32*F31,2))</f>
        <v/>
      </c>
      <c r="H32" s="76"/>
      <c r="I32" s="32" t="str">
        <f>IF(G32="","",ROUND(G32+G32*H29,2))</f>
        <v/>
      </c>
    </row>
    <row r="33" spans="1:9" ht="26.25" customHeight="1" x14ac:dyDescent="0.2">
      <c r="A33" s="11"/>
      <c r="B33" s="12"/>
      <c r="C33" s="12"/>
      <c r="D33" s="12"/>
      <c r="E33" s="30"/>
      <c r="F33" s="36" t="s">
        <v>27</v>
      </c>
      <c r="G33" s="35">
        <f>SUM(G29,G31)</f>
        <v>0</v>
      </c>
      <c r="H33" s="39"/>
      <c r="I33" s="35">
        <f>SUM(I29,I31)</f>
        <v>0</v>
      </c>
    </row>
    <row r="34" spans="1:9" ht="16.5" customHeight="1" x14ac:dyDescent="0.2">
      <c r="A34" s="11"/>
      <c r="B34" s="12"/>
      <c r="C34" s="12"/>
      <c r="D34" s="8"/>
      <c r="E34" s="9"/>
      <c r="F34" s="13" t="s">
        <v>25</v>
      </c>
      <c r="G34" s="22">
        <f>SUM(G30,G32)</f>
        <v>0</v>
      </c>
      <c r="H34" s="14"/>
      <c r="I34" s="22">
        <f>SUM(I30,I32)</f>
        <v>0</v>
      </c>
    </row>
    <row r="35" spans="1:9" ht="17.25" customHeight="1" x14ac:dyDescent="0.2">
      <c r="A35" s="15"/>
      <c r="B35" s="16"/>
      <c r="C35" s="16"/>
      <c r="D35" s="17"/>
      <c r="E35" s="18"/>
      <c r="F35" s="19" t="s">
        <v>35</v>
      </c>
      <c r="G35" s="23">
        <f>G33+G34</f>
        <v>0</v>
      </c>
      <c r="H35" s="20"/>
      <c r="I35" s="23">
        <f>I33+I34</f>
        <v>0</v>
      </c>
    </row>
    <row r="36" spans="1:9" ht="27.75" customHeight="1" x14ac:dyDescent="0.2">
      <c r="A36" s="63" t="s">
        <v>43</v>
      </c>
      <c r="B36" s="64"/>
      <c r="C36" s="64"/>
      <c r="D36" s="64"/>
      <c r="E36" s="64"/>
      <c r="F36" s="65"/>
      <c r="G36" s="21"/>
      <c r="H36" s="53">
        <v>0.23</v>
      </c>
      <c r="I36" s="10" t="str">
        <f t="shared" ref="I36" si="2">IF(G36="","",ROUND(G36+G36*H36,2))</f>
        <v/>
      </c>
    </row>
    <row r="38" spans="1:9" x14ac:dyDescent="0.2">
      <c r="A38" s="25" t="s">
        <v>31</v>
      </c>
    </row>
    <row r="42" spans="1:9" x14ac:dyDescent="0.2">
      <c r="A42" s="25"/>
    </row>
  </sheetData>
  <mergeCells count="32">
    <mergeCell ref="F31:F32"/>
    <mergeCell ref="H20:H23"/>
    <mergeCell ref="F22:F23"/>
    <mergeCell ref="A18:F18"/>
    <mergeCell ref="B22:B23"/>
    <mergeCell ref="B31:B32"/>
    <mergeCell ref="A27:F27"/>
    <mergeCell ref="A29:A30"/>
    <mergeCell ref="B29:B30"/>
    <mergeCell ref="F29:F30"/>
    <mergeCell ref="A36:F36"/>
    <mergeCell ref="I7:I8"/>
    <mergeCell ref="E7:E8"/>
    <mergeCell ref="F7:F8"/>
    <mergeCell ref="G7:G8"/>
    <mergeCell ref="H7:H8"/>
    <mergeCell ref="C7:C8"/>
    <mergeCell ref="D7:D8"/>
    <mergeCell ref="B11:B12"/>
    <mergeCell ref="A20:A21"/>
    <mergeCell ref="B20:B21"/>
    <mergeCell ref="F20:F21"/>
    <mergeCell ref="F13:F14"/>
    <mergeCell ref="H11:H14"/>
    <mergeCell ref="B13:B14"/>
    <mergeCell ref="H29:H32"/>
    <mergeCell ref="A4:I4"/>
    <mergeCell ref="A7:A8"/>
    <mergeCell ref="B7:B8"/>
    <mergeCell ref="F11:F12"/>
    <mergeCell ref="A5:I5"/>
    <mergeCell ref="A6:I6"/>
  </mergeCells>
  <phoneticPr fontId="2" type="noConversion"/>
  <pageMargins left="0.75" right="0.75" top="1" bottom="1" header="0.5" footer="0.5"/>
  <pageSetup paperSize="9" scale="75" orientation="landscape" r:id="rId1"/>
  <headerFooter alignWithMargins="0">
    <oddHeader xml:space="preserve">&amp;L&amp;KFF0000
</oddHeader>
  </headerFooter>
  <ignoredErrors>
    <ignoredError sqref="A11 A29 A20" twoDigitTextYear="1"/>
    <ignoredError sqref="G12 G21 G30 G13 G22 G3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Krzysztof Pałaszewski</cp:lastModifiedBy>
  <cp:lastPrinted>2023-02-20T08:58:37Z</cp:lastPrinted>
  <dcterms:created xsi:type="dcterms:W3CDTF">2016-07-11T09:09:08Z</dcterms:created>
  <dcterms:modified xsi:type="dcterms:W3CDTF">2023-02-20T08:58:50Z</dcterms:modified>
</cp:coreProperties>
</file>