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OR\AKTUALNE TABELE 2024\AKTUALNE TABELE 2024\ZAMÓWIENIA PONIŻEJ 140 TYS. EURO\6. Energia elektryczna Łęczyca 2\3. Ostateczne\"/>
    </mc:Choice>
  </mc:AlternateContent>
  <xr:revisionPtr revIDLastSave="0" documentId="13_ncr:1_{9DE895EA-E9DD-4554-B4C4-73FEC1C83B18}" xr6:coauthVersionLast="47" xr6:coauthVersionMax="47" xr10:uidLastSave="{00000000-0000-0000-0000-000000000000}"/>
  <bookViews>
    <workbookView xWindow="-120" yWindow="-120" windowWidth="29040" windowHeight="15840" xr2:uid="{06A75B4C-B07A-4B69-9A8E-25F142BEA67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S6" i="1" s="1"/>
  <c r="T6" i="1" s="1"/>
  <c r="P6" i="1"/>
  <c r="G6" i="1"/>
</calcChain>
</file>

<file path=xl/sharedStrings.xml><?xml version="1.0" encoding="utf-8"?>
<sst xmlns="http://schemas.openxmlformats.org/spreadsheetml/2006/main" count="32" uniqueCount="32">
  <si>
    <t>Kompleksowa dostawa energii elektycznej oraz świadczenie usług dystrybucji energii na potrzeby BP ARiMR w Łęczycy</t>
  </si>
  <si>
    <t>Taryfa</t>
  </si>
  <si>
    <t>Moc umowna [kW]</t>
  </si>
  <si>
    <t>stawka opłaty handlowej [zł/m-c]</t>
  </si>
  <si>
    <t>Cena za energię elektryczną*                                                     (netto)</t>
  </si>
  <si>
    <t>stawka jakościowa
[zł/kWh]</t>
  </si>
  <si>
    <t>składnik zmienny
stawki sieciowej
[zł/kWh]</t>
  </si>
  <si>
    <t>składnik stały
stawki sieciowej
[zł/kW/m-c]</t>
  </si>
  <si>
    <t>stawka opłaty przejściowej
[zł/kW/m-c]</t>
  </si>
  <si>
    <t>OZE [zł/kWh]</t>
  </si>
  <si>
    <t>Opłata kogeneracyjna [zł/kWh]</t>
  </si>
  <si>
    <t>cena jednostkowa energii elektrycznej [zł/kWh]         (energia czynna)</t>
  </si>
  <si>
    <t>Łączna cena netto oferty       [zł]</t>
  </si>
  <si>
    <t>Stawka podatku VAT          [%]</t>
  </si>
  <si>
    <t>Wartość podatku VAT            [zł]</t>
  </si>
  <si>
    <t>Wartość brutto oferty       [zł]</t>
  </si>
  <si>
    <t>C11</t>
  </si>
  <si>
    <t xml:space="preserve">W tabeli uwzględniono formuły do wyliczenia niektórych wartości. Wykonawca przy wycenie winien sprawdzić poprawność przeliczeń. </t>
  </si>
  <si>
    <t xml:space="preserve">Łącznie                                        [zł]                      </t>
  </si>
  <si>
    <t>Łącznie                                                      [zł]</t>
  </si>
  <si>
    <t>Stawka opłaty abonamentowej [zł/m-c]</t>
  </si>
  <si>
    <t>Ilość miesięcy (do obliczenia ceny oferty)               [m-ce]</t>
  </si>
  <si>
    <t>7=(4x5)+(3x6)</t>
  </si>
  <si>
    <t>Inny składnik ceny netto w rozliczeniu miesięcznym [zł/m-c]</t>
  </si>
  <si>
    <t>Prognozowana ilość zużycia energii elektrycznej w okresie obowiązywania umowy                          [kWh]</t>
  </si>
  <si>
    <t>16=4x(8+9+12+13)+2x3x(10+11)+3x(14+15)</t>
  </si>
  <si>
    <t>17=7+16</t>
  </si>
  <si>
    <t>19=17x18</t>
  </si>
  <si>
    <t>20=17+19</t>
  </si>
  <si>
    <t>* - elementy składowe ofert cenowych można podać z dokładnością do pięciu miejsc po przecinku, tj. ceny lub stawki w kolumnach 5 - 7 oraz 8 - 15, pozostałe wartości należy wyliczyć w formularzu do dwóch miejsc po przecinku, tj. kolumny 7, 16-17 oraz 19-20.</t>
  </si>
  <si>
    <t>Określenie właściwej stawki VAT należy do Wykonawcy. Należy określić stawkę VAT obowiązującą na dzień złożenia oferty.</t>
  </si>
  <si>
    <t>Cena za usługi dystrybucyjne*                                                                                                                                                                                                                 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</si>
</sst>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2" borderId="0" applyNumberFormat="0" applyFont="0" applyAlignment="0">
      <protection hidden="1"/>
    </xf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5">
    <cellStyle name="FormBk" xfId="3" xr:uid="{27D9DE92-006B-412F-ABED-069A6FFACFE5}"/>
    <cellStyle name="Normalny" xfId="0" builtinId="0"/>
    <cellStyle name="Normalny 2" xfId="2" xr:uid="{E66DB540-F1BC-4027-AD10-1111CC5E3436}"/>
    <cellStyle name="Normalny_SZACOWANIE EN. ELEKTR. na 2007r" xfId="4" xr:uid="{9AEEDF92-AE10-4938-A288-16AEB0917D11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1CDA-B430-499B-9B62-03C95B62F5D0}">
  <sheetPr>
    <pageSetUpPr fitToPage="1"/>
  </sheetPr>
  <dimension ref="A1:T10"/>
  <sheetViews>
    <sheetView tabSelected="1" zoomScale="90" zoomScaleNormal="90" workbookViewId="0">
      <selection sqref="A1:T11"/>
    </sheetView>
  </sheetViews>
  <sheetFormatPr defaultRowHeight="15" x14ac:dyDescent="0.25"/>
  <cols>
    <col min="2" max="3" width="14.28515625" customWidth="1"/>
    <col min="4" max="4" width="18.42578125" customWidth="1"/>
    <col min="5" max="5" width="15.5703125" customWidth="1"/>
    <col min="7" max="7" width="13.85546875" customWidth="1"/>
    <col min="8" max="8" width="10.5703125" customWidth="1"/>
    <col min="9" max="9" width="10.28515625" customWidth="1"/>
    <col min="10" max="10" width="11.140625" customWidth="1"/>
    <col min="11" max="11" width="11.42578125" customWidth="1"/>
    <col min="13" max="13" width="13" customWidth="1"/>
    <col min="14" max="14" width="14" customWidth="1"/>
    <col min="15" max="15" width="13" customWidth="1"/>
    <col min="16" max="16" width="16.5703125" customWidth="1"/>
    <col min="17" max="17" width="11.42578125" customWidth="1"/>
    <col min="20" max="20" width="10.85546875" customWidth="1"/>
  </cols>
  <sheetData>
    <row r="1" spans="1:20" x14ac:dyDescent="0.25">
      <c r="A1" s="1" t="s">
        <v>0</v>
      </c>
    </row>
    <row r="3" spans="1:20" ht="29.25" customHeight="1" x14ac:dyDescent="0.25">
      <c r="A3" s="17" t="s">
        <v>1</v>
      </c>
      <c r="B3" s="16" t="s">
        <v>2</v>
      </c>
      <c r="C3" s="19" t="s">
        <v>21</v>
      </c>
      <c r="D3" s="16" t="s">
        <v>24</v>
      </c>
      <c r="E3" s="18" t="s">
        <v>4</v>
      </c>
      <c r="F3" s="18"/>
      <c r="G3" s="18"/>
      <c r="H3" s="16" t="s">
        <v>31</v>
      </c>
      <c r="I3" s="16"/>
      <c r="J3" s="16"/>
      <c r="K3" s="16"/>
      <c r="L3" s="16"/>
      <c r="M3" s="16"/>
      <c r="N3" s="16"/>
      <c r="O3" s="16"/>
      <c r="P3" s="16"/>
      <c r="Q3" s="15" t="s">
        <v>12</v>
      </c>
      <c r="R3" s="16" t="s">
        <v>13</v>
      </c>
      <c r="S3" s="16" t="s">
        <v>14</v>
      </c>
      <c r="T3" s="16" t="s">
        <v>15</v>
      </c>
    </row>
    <row r="4" spans="1:20" ht="69" customHeight="1" x14ac:dyDescent="0.25">
      <c r="A4" s="17"/>
      <c r="B4" s="16"/>
      <c r="C4" s="20"/>
      <c r="D4" s="16"/>
      <c r="E4" s="8" t="s">
        <v>11</v>
      </c>
      <c r="F4" s="8" t="s">
        <v>3</v>
      </c>
      <c r="G4" s="9" t="s">
        <v>18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1" t="s">
        <v>20</v>
      </c>
      <c r="O4" s="11" t="s">
        <v>23</v>
      </c>
      <c r="P4" s="10" t="s">
        <v>19</v>
      </c>
      <c r="Q4" s="15"/>
      <c r="R4" s="16"/>
      <c r="S4" s="16"/>
      <c r="T4" s="16"/>
    </row>
    <row r="5" spans="1:20" ht="28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3" t="s">
        <v>22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 t="s">
        <v>25</v>
      </c>
      <c r="Q5" s="14" t="s">
        <v>26</v>
      </c>
      <c r="R5" s="12">
        <v>18</v>
      </c>
      <c r="S5" s="12" t="s">
        <v>27</v>
      </c>
      <c r="T5" s="12" t="s">
        <v>28</v>
      </c>
    </row>
    <row r="6" spans="1:20" ht="38.25" customHeight="1" x14ac:dyDescent="0.25">
      <c r="A6" s="3" t="s">
        <v>16</v>
      </c>
      <c r="B6" s="3">
        <v>20</v>
      </c>
      <c r="C6" s="3">
        <v>30</v>
      </c>
      <c r="D6" s="4">
        <v>68000</v>
      </c>
      <c r="E6" s="5">
        <v>0</v>
      </c>
      <c r="F6" s="5">
        <v>0</v>
      </c>
      <c r="G6" s="6">
        <f>ROUND((D6*E6)+(F6*C6),2)</f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6">
        <f>ROUND((D6*(H6+I6+M6+L6))+B6*C6*(J6+K6)+C6*(N6+O6),2)</f>
        <v>0</v>
      </c>
      <c r="Q6" s="6">
        <f>G6+P6</f>
        <v>0</v>
      </c>
      <c r="R6" s="7">
        <v>0</v>
      </c>
      <c r="S6" s="6">
        <f>ROUND(Q6*R6,2)</f>
        <v>0</v>
      </c>
      <c r="T6" s="6">
        <f>Q6+S6</f>
        <v>0</v>
      </c>
    </row>
    <row r="8" spans="1:20" x14ac:dyDescent="0.25">
      <c r="A8" s="2" t="s">
        <v>29</v>
      </c>
    </row>
    <row r="9" spans="1:20" x14ac:dyDescent="0.25">
      <c r="A9" s="2" t="s">
        <v>17</v>
      </c>
    </row>
    <row r="10" spans="1:20" x14ac:dyDescent="0.25">
      <c r="A10" s="2" t="s">
        <v>30</v>
      </c>
    </row>
  </sheetData>
  <mergeCells count="10">
    <mergeCell ref="Q3:Q4"/>
    <mergeCell ref="R3:R4"/>
    <mergeCell ref="S3:S4"/>
    <mergeCell ref="T3:T4"/>
    <mergeCell ref="A3:A4"/>
    <mergeCell ref="H3:P3"/>
    <mergeCell ref="E3:G3"/>
    <mergeCell ref="D3:D4"/>
    <mergeCell ref="B3:B4"/>
    <mergeCell ref="C3:C4"/>
  </mergeCells>
  <pageMargins left="0.7" right="0.7" top="0.75" bottom="0.75" header="0.3" footer="0.3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23C8FFD-4DEB-4D77-8A7A-206D7E33DB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Saładaj Michalina</dc:creator>
  <cp:lastModifiedBy>Saładaj Michalina</cp:lastModifiedBy>
  <cp:lastPrinted>2024-06-13T08:12:23Z</cp:lastPrinted>
  <dcterms:created xsi:type="dcterms:W3CDTF">2024-04-15T06:51:10Z</dcterms:created>
  <dcterms:modified xsi:type="dcterms:W3CDTF">2024-06-13T08:12:26Z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44934be7-ec3f-473d-ad05-e0742d5cd3a9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