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idmochowska\Desktop\platforma\armir\"/>
    </mc:Choice>
  </mc:AlternateContent>
  <xr:revisionPtr revIDLastSave="0" documentId="8_{856F34DD-3367-402F-A47C-240807F09417}" xr6:coauthVersionLast="47" xr6:coauthVersionMax="47" xr10:uidLastSave="{00000000-0000-0000-0000-000000000000}"/>
  <bookViews>
    <workbookView xWindow="-108" yWindow="-108" windowWidth="23256" windowHeight="12456" tabRatio="532" xr2:uid="{00000000-000D-0000-FFFF-FFFF00000000}"/>
  </bookViews>
  <sheets>
    <sheet name="Załącznik do SWZ nr1 tab.A " sheetId="9" r:id="rId1"/>
    <sheet name="Załącznik do SWZ nr 1 tab.B" sheetId="13" r:id="rId2"/>
    <sheet name="Razem" sheetId="14" r:id="rId3"/>
    <sheet name="Arkusz3" sheetId="12" state="hidden" r:id="rId4"/>
  </sheets>
  <definedNames>
    <definedName name="_xlnm._FilterDatabase" localSheetId="0" hidden="1">'Załącznik do SWZ nr1 tab.A '!$A$3:$C$59</definedName>
    <definedName name="_xlnm.Print_Area" localSheetId="2">Razem!$A$1:$E$5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4" l="1"/>
  <c r="AT6" i="9"/>
  <c r="AT7" i="9"/>
  <c r="AT8" i="9"/>
  <c r="AT9" i="9"/>
  <c r="AT10" i="9"/>
  <c r="AT11" i="9"/>
  <c r="AT12" i="9"/>
  <c r="AT13" i="9"/>
  <c r="AT14" i="9"/>
  <c r="AT15" i="9"/>
  <c r="AT16" i="9"/>
  <c r="AT17" i="9"/>
  <c r="AT18" i="9"/>
  <c r="AT19" i="9"/>
  <c r="AT20" i="9"/>
  <c r="AT21" i="9"/>
  <c r="AT22" i="9"/>
  <c r="AT23" i="9"/>
  <c r="AT24" i="9"/>
  <c r="AT25" i="9"/>
  <c r="AT26" i="9"/>
  <c r="AT27" i="9"/>
  <c r="AT28" i="9"/>
  <c r="AT29" i="9"/>
  <c r="AT30" i="9"/>
  <c r="AT31" i="9"/>
  <c r="AT32" i="9"/>
  <c r="AT33" i="9"/>
  <c r="AT34" i="9"/>
  <c r="AT35" i="9"/>
  <c r="AT36" i="9"/>
  <c r="AT37" i="9"/>
  <c r="AT38" i="9"/>
  <c r="AT39" i="9"/>
  <c r="AT40" i="9"/>
  <c r="AT41" i="9"/>
  <c r="AT42" i="9"/>
  <c r="AT43" i="9"/>
  <c r="AT44" i="9"/>
  <c r="AT45" i="9"/>
  <c r="AT46" i="9"/>
  <c r="AT47" i="9"/>
  <c r="AT48" i="9"/>
  <c r="AT49" i="9"/>
  <c r="AT50" i="9"/>
  <c r="AT51" i="9"/>
  <c r="AT52" i="9"/>
  <c r="AT53" i="9"/>
  <c r="AT54" i="9"/>
  <c r="AT55" i="9"/>
  <c r="AT56" i="9"/>
  <c r="AT57" i="9"/>
  <c r="AT58" i="9"/>
  <c r="AT59" i="9"/>
  <c r="AT5" i="9"/>
  <c r="D3" i="14"/>
  <c r="C3" i="14" l="1"/>
  <c r="D4" i="14"/>
  <c r="D5" i="14" s="1"/>
  <c r="B5" i="14"/>
  <c r="C5" i="14" s="1"/>
  <c r="D44" i="13" l="1"/>
</calcChain>
</file>

<file path=xl/sharedStrings.xml><?xml version="1.0" encoding="utf-8"?>
<sst xmlns="http://schemas.openxmlformats.org/spreadsheetml/2006/main" count="306" uniqueCount="227">
  <si>
    <t>Jednostka
miary</t>
  </si>
  <si>
    <t>szt.</t>
  </si>
  <si>
    <t>Druki - Dowód wpłaty (KP) samokopiujący (wielokopia), format A6, bloczek min. 80 kartek</t>
  </si>
  <si>
    <t>bloczek</t>
  </si>
  <si>
    <t>Druki - Dowód wpłaty Polecenie przelewu samokopiujący (wielokopia), format A6, bloczek min. 80 kartek</t>
  </si>
  <si>
    <t>Druki - Dowód wypłaty (KW) samokopiujący (wielokopia), format A6, bloczek min. 80 kartek</t>
  </si>
  <si>
    <t>Dziurkacz - metalowy mechanizm, metalowa obudowa, posiadający min. ograniczniki formatu: A4, A5,A6, 888, średnica dziurki 5,5 mm, odstęp między dziurkami 80 mm, liczba jednorazowo dziurkowanych kartek do 40</t>
  </si>
  <si>
    <t>op. a 100 szt.</t>
  </si>
  <si>
    <t>Gumka do ścierania, polimerowa  o wym. nie mniejszych niż 43 x 17,5 x 11,5 mm</t>
  </si>
  <si>
    <t>Gumki recepturki o średnicy140 mm wykonane z gumy kauczukowej</t>
  </si>
  <si>
    <t>Kartki samoprzylepne   38 x 51 mm, bloczek x 100 kartek</t>
  </si>
  <si>
    <t>Kartki samoprzylepne   76 x 76 mm, bloczek x 100 kartek</t>
  </si>
  <si>
    <t>op. a. 12 szt</t>
  </si>
  <si>
    <t>Koperta biała  C6 : zamknięcie samoprzylepne, na długim boku.
Gramatura papieru 80 g/m².</t>
  </si>
  <si>
    <t>op. a 1000 szt.</t>
  </si>
  <si>
    <t>Koperta na CD/DVD z oknem</t>
  </si>
  <si>
    <t>Koperty białe, samoklejące z paskiem, wym. 162 x 229 mm  (C5), z okienkiem o wym. 88-90 mm x 42-45 mm po prawej stronie koperty, okno usytuowane 57-60 mm od dolnej krawędzi oraz 20 mm od prawej krawędzi koperty, gramatura papieru min. 90g/m².</t>
  </si>
  <si>
    <t>op. a 500 szt.</t>
  </si>
  <si>
    <t>Koperty białe, samoklejące z paskiem, wym. 162 x 229 mm,  (C5), bez okienka gramatura min. 100g/m2.</t>
  </si>
  <si>
    <t>Koperty białe, samoklejące z paskiem, wym.110 x 220 mm, (DL), z oknem w prawym dolnym rogu o wym. 45 x 90 mm, usytuowanie okna 16  +/-1 mm od dolnej i 16 +/-1 mm od prawej krawędzi koperty, gramatura min. 100g/m².</t>
  </si>
  <si>
    <t xml:space="preserve">Koperty białe C4 samoklejące z paskiem,  o wym.  229 x 324 mm, gramatura: 90 g/m². </t>
  </si>
  <si>
    <t>Korektor w  taśmie. Obudowa ergonomiczna.Możliwość  stosowania na wszystkich rodzajach papieru. Wymiary taśmy : szerokość 5 mm, długość 8 m.</t>
  </si>
  <si>
    <t>Korektor w pisaku. Korektor szybkoschnący z cienkopiszącą metalową końcówką, zawiera 12ml wielofunkcyjnego płynu korygującego na bazie alkoholu</t>
  </si>
  <si>
    <t>Kwitariusze przychodowe typu 400-1, A-4, samokopiujące, album 30 kartek</t>
  </si>
  <si>
    <t xml:space="preserve">szt </t>
  </si>
  <si>
    <t>Ołówek drewniany z gumką, twardość HB, odporny na złamania dzięki klejonemu na całej długości grafitowi, gumka nie zawierająca PCV,  maksymalna średnica ołówka nie większa niż 7,5 mm, końcówka ołówka zatemperowana</t>
  </si>
  <si>
    <t>Powietrze sprężone do czyszczenia urządzeń biurowych (klawiatur, faxów, drukarek itp.) o pojemności co najmniej 600 ml</t>
  </si>
  <si>
    <t>Przekładki do segregatorów, kartonowe 105 x 230-240 mm</t>
  </si>
  <si>
    <t>op. a 100  szt.</t>
  </si>
  <si>
    <t>Rozszywacz do zszywek 24/6, 26/6 z mechanizmem blokującym ostrza</t>
  </si>
  <si>
    <t xml:space="preserve">Segregator kartonowy A 4, z mechanizmem dźwigniowym, pokryty z zewnątrz folią PCV lub PP, z wysuwanymi etykietami, o szer. grzbietu 5cm  </t>
  </si>
  <si>
    <t xml:space="preserve">Segregator kartonowy A 4, z mechanizmem dźwigniowym, pokryty z zewnątrz folią PCV lub PP, z wysuwanymi etykietami, o szer. grzbietu 70 +/- 5 mm  </t>
  </si>
  <si>
    <t xml:space="preserve">Skoroszyt plastikowy sztywny, wykonany z mocnego PCV, format A 4 wpinany, tylna okładka kolorowa, przednia przezroczysta, wysuwany papierowy pasek do opisu </t>
  </si>
  <si>
    <t>op. a 25 szt.</t>
  </si>
  <si>
    <t>Spinacz metalowy do papieru 28 mm</t>
  </si>
  <si>
    <t>Spinacz metalowy do papieru 50 mm</t>
  </si>
  <si>
    <t>Tacki na dokumenty w formacie A4 wykonane z cienkiego dymnego tworzywa, tacki (kuwety) muszą mieć możliwość ustawiania jedna na drugiej i posiadać wycięcia ułatwiające wyjmowanie dokumentów</t>
  </si>
  <si>
    <t xml:space="preserve">Taśma biurowa o wym. 19mm x 33m  bez podajnika , niewidoczna po naklejeniu, przezroczysta </t>
  </si>
  <si>
    <t>Taśma klejąca dwustronna szeroka o wymiarach:  szerokość 50 mm  (+/- 5 mm)  x  długość minimum 5 m, mocna , z klejem na bazie syntetycznego kauczuku</t>
  </si>
  <si>
    <t>Taśma klejąca szeroka o wymiarach:  szerokość 50 mm  (+/- 5 mm)  x  długość minimum 66 m, mocna , z klejem na bazie syntetycznego kauczuku</t>
  </si>
  <si>
    <t>Tusz czarny do stempli gumowych i polimerowych, samotuszujących, wodny, w buteleczce o pojemności min.  25 ml, z końcówką ułatwiająca nasączanie poduszek</t>
  </si>
  <si>
    <t>Zszywki 24/6</t>
  </si>
  <si>
    <t>Załącznik 1</t>
  </si>
  <si>
    <t>Długopis automatyczny - kolor wkładu niebieski - z wymiennym wkładem zawierającym szybkoschnący atrament żelowy na bazie wody, transparentna obudowa w kolorze tuszu pozwalająca kontrolować stan wkładu, w dolnej części długopisu gumowana antypoślizgowa nakładka,  posiadający pojedynczy lub podwójny system chowania wkładu za pomocą przycisku na końcu długopisu. 
Na długopisie naniesiona trwale (nie naklejona) nazwa producenta oraz model.
średnica kulki:  0,7 mm 
grubość linii pisania: 0,3-0,4 mm</t>
  </si>
  <si>
    <t>Długopis automatyczny -  kolor wkładu czarny - z wymiennym wkładem zawierającym szybkoschnący atrament żelowy na bazie wody, transparentna obudowa w kolorze tuszu pozwalająca kontrolować stan wkładu, w dolnej części długopisu gumowana antypoślizgowa nakładka,  posiadający pojedynczy lub podwójny system chowania wkładu za pomocą przycisku na końcu długopisu. 
Na długopisie naniesiona trwale (nie naklejona) nazwa producenta oraz model.
średnica kulki:  0,7 mm 
grubość linii pisania: 0,3-0,4 mm</t>
  </si>
  <si>
    <t>Długopis automatyczny - kolor wkładu czarny - z wymiennym wkładem, obudowa gumowana  w  kolorze  wkładu, z przyciskiem umożliwiającym włączanie 
i wyłączanie długopisu, tusz na bazie oleju, na długopisie naniesiona trwale (nie naklejona) nazwa producenta oraz model.
średnica kulki: od 0,5 do 1,0 mm, 
długość linii pisania nie mniejsza niż 900m
grubość linii pisania: od 0,3 do 0,5 mm</t>
  </si>
  <si>
    <t>Długopis automatyczny - kolor wkładu niebieski - z wymiennym wkładem, obudowa gumowana  w  kolorze  wkładu, z przyciskiem umożliwiającym włączanie 
i wyłączanie długopisu, tusz na bazie oleju, na długopisie naniesiona trwale (nie naklejona) nazwa producenta oraz model.
średnica kulki: od 0,5 do 1,0 mm, 
długość linii pisania nie mniejsza niż 900m
grubość linii pisania: od 0,3 do 0,5 mm</t>
  </si>
  <si>
    <t>Klej w płynie   50 ml z aplikatorem  - pojemność kleju min. 50 ml, klej przeznaczony do klejenia papieru i kartonu, aplikator dozujący wypływ kleju, klej bezzapachowy, zmywalny</t>
  </si>
  <si>
    <t>Marker czarny suchościeralny - marker suchościeralny do pisania na tablicach suchościeralnych, z płynnym tuszem dozowanym za pomocą specjalnego tłoczka (pompki); z okrągłą końcówką o grubości 4 mm, długość linii pisania minimum 
1000 m</t>
  </si>
  <si>
    <t xml:space="preserve">Nóż do otwierania kopert   z ostrzem ze stali nierdzewnej,  rękojeść pokryta wytrzymałym tworzywem sztucznym w kolorze czarnym, długość noża razem z uchwytem wynosi min. 19cm </t>
  </si>
  <si>
    <t>Temperówka  metalowa</t>
  </si>
  <si>
    <t>Zszywacz biurowy - zszywacz na na min.  20 kartek, metalowy mechanizm, plastikowe ramię i podstawa o wysokiej wytrzymałości, głębokość wsuwu min. 50 mm, rodzaj stosowanych zszywek 24/6 i 26/6, możliwość przechowywania w pozycji pionowej</t>
  </si>
  <si>
    <t xml:space="preserve">Długopis typu "Bic" lub "Schneider Tops 505" lub równoważny - kolor wkładu czarny. Kryteria równoważności: końcówka od 0,5 do 1 mm, długość linii pisania nie mniejsza niż  3000 m  </t>
  </si>
  <si>
    <t>Kalkulator z 12 pozycyjnym wyświetlaczem, funkcja sprawdzania i poprawiania obliczeń (do 120 kroków), obliczenia podatkowe, klawisz sumy całkowitej, klawisz podwójnego i potrójnego zera, podwójne zasilanie (bateryjno-słoneczne), plastikowe klawisze</t>
  </si>
  <si>
    <t xml:space="preserve">Klej w sztyfcie - gramatura kleju: min. 20g, klej przeznaczony do klejenia papieru, fotografii i tektury, o wysokiej przyczepności początkowej, nie marszczący papieru,  masa kleju stworzona w 90% z odnawialnych składników,  nie zawierający rozpuszczalników, zmywalny w temperaturze 30 oC  </t>
  </si>
  <si>
    <t>Nożyczki 20-21 cm wykonane z nierdzewnej stali, wytrzymała rączka odporna na pęknięcia i odpryski wzbogacona o gumowy chwyt (soft-grip)</t>
  </si>
  <si>
    <t>Zakreślacz fluoroscencyjny pomarańczowy  ze ściętą końcówką, grubość linii pisania 1,0 - 5,0 mm, intensywny nieblaknący kolor, uniwersalny tusz na bazie wody, do pisania na wszystkich rodzajach papieru</t>
  </si>
  <si>
    <t>Zakreślacz fluoroscencyjny różowy  ze ściętą końcówką, grubość linii pisania 1,0 - 5,0 mm, intensywny nieblaknący kolor, uniwersalny tusz na bazie wody, do pisania na wszystkich rodzajach papieru</t>
  </si>
  <si>
    <t>Zakreślacz fluoroscencyjny zielony ze ściętą końcówką, grubość linii pisania 1,0 - 5,0 mm, intensywny nieblaknący kolor, uniwersalny tusz na bazie wody, do pisania na wszystkich rodzajach papieru</t>
  </si>
  <si>
    <t>Zakreślacz fluoroscencyjny żółty ze ściętą końcówką, grubość linii pisania 1,0 - 5,0 mm, intensywny nieblaknący kolor, uniwersalny tusz na bazie wody, do pisania na wszystkich rodzajach papieru</t>
  </si>
  <si>
    <t xml:space="preserve">Klipsy metalowe do papieru 15 mm opakowanie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</si>
  <si>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</si>
  <si>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</si>
  <si>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</si>
  <si>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</si>
  <si>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</si>
  <si>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</si>
  <si>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</si>
  <si>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</si>
  <si>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</si>
  <si>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</si>
  <si>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</si>
  <si>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</si>
  <si>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</si>
  <si>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</si>
  <si>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</si>
  <si>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</si>
  <si>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</si>
  <si>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</si>
  <si>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</si>
  <si>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</si>
  <si>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</si>
  <si>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</si>
  <si>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</si>
  <si>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</si>
  <si>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</si>
  <si>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</si>
  <si>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</si>
  <si>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</si>
  <si>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</si>
  <si>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</si>
  <si>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</si>
  <si>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</si>
  <si>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</si>
  <si>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</si>
  <si>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</si>
  <si>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</si>
  <si>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</si>
  <si>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</si>
  <si>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Grzbiety do bindowania w rozmiarze 16 mm -  w czarnym kolorze, elastyczne, sprężyste,  wytrzymałe</t>
  </si>
  <si>
    <t>39.</t>
  </si>
  <si>
    <t>40.</t>
  </si>
  <si>
    <t>41.</t>
  </si>
  <si>
    <t>42.</t>
  </si>
  <si>
    <t>43.</t>
  </si>
  <si>
    <t>44.</t>
  </si>
  <si>
    <t>45.</t>
  </si>
  <si>
    <t>46.</t>
  </si>
  <si>
    <t>47.</t>
  </si>
  <si>
    <t>48.</t>
  </si>
  <si>
    <t>49.</t>
  </si>
  <si>
    <t>50.</t>
  </si>
  <si>
    <t>51.</t>
  </si>
  <si>
    <t>52.</t>
  </si>
  <si>
    <t>53.</t>
  </si>
  <si>
    <t>54.</t>
  </si>
  <si>
    <t>55.</t>
  </si>
  <si>
    <t>szt</t>
  </si>
  <si>
    <t>op.50 szt.</t>
  </si>
  <si>
    <t xml:space="preserve"> op. a 500 szt.</t>
  </si>
  <si>
    <t xml:space="preserve"> op. a 250 szt.</t>
  </si>
  <si>
    <t xml:space="preserve">op. </t>
  </si>
  <si>
    <t>Płyty DVD 4700 MB  16X - DVD  jednokrotnego zapisu o pojemności 4700   MB,  prędkość nagrywania: 16x ,  kompatybilne z najnowszymi wersjami nagrywarek DVD o standardowej wielkości 5,25 cala: TSSTcorp DVD+- RW T-SH653G, HLDT ST DVD +- RW GH30N, LG GH24NS90  oraz SLIM: LG GT80N, TSST corp DVD+- RW TS-U633J,  zalecane do archiwizacji danych</t>
  </si>
  <si>
    <t>Bloczek  do notatek 8,5 x 8,5cm, kolorowe karteczki w jednolitych kolorach sklejone na jednej krawędzi , min. 350 kartek w jednym bloczku.</t>
  </si>
  <si>
    <t>L.p.</t>
  </si>
  <si>
    <t>CZĘŚĆ I – dostawy materiałów biurowych</t>
  </si>
  <si>
    <t>Tusz niebieski  do stempli gumowych i polimerowych, samotuszujących, wodny, w buteleczce o pojemności min. 25 ml, z końcówką ułatwiająca nasączanie poduszek</t>
  </si>
  <si>
    <t>Koszulki do segregatora  A4 poszerzane   ''maxi A4” lub równoważne. Kryteria równoważności:  koszulki do segregatora A4 poszerzane, wykonane z folii minimum 100 mic., bezbarwne, krystaliczne lub groszkowe, format szerszy niż A4 pozwalający przechowywać katalogi lub znaczną ilość dokumentów, otwarte na górze, przezroczyste, antyelektrostatyczne, specjalnie wzmocniony brzeg, pasek z multiperforacją,  pojemność min. 80 kartek papieru o gram. 80g/m2. Nazwa producenta umieszczona na  najmniejszej jednostce opakowania zbiorczego.</t>
  </si>
  <si>
    <t>BWI o</t>
  </si>
  <si>
    <t>DBSŚ</t>
  </si>
  <si>
    <t xml:space="preserve">Kadry  </t>
  </si>
  <si>
    <t>BKM</t>
  </si>
  <si>
    <t xml:space="preserve">Wykaz asortumentu </t>
  </si>
  <si>
    <t xml:space="preserve">BOR </t>
  </si>
  <si>
    <t xml:space="preserve">BWI Płock </t>
  </si>
  <si>
    <t>Łączna liczba ryz</t>
  </si>
  <si>
    <t>BWI MzOR</t>
  </si>
  <si>
    <t>MazOR</t>
  </si>
  <si>
    <t>BP 155</t>
  </si>
  <si>
    <t>BP Żyrardów</t>
  </si>
  <si>
    <t>BP 154</t>
  </si>
  <si>
    <t xml:space="preserve">BP Żuromin </t>
  </si>
  <si>
    <t>BP 153</t>
  </si>
  <si>
    <t>BP Zwoleń</t>
  </si>
  <si>
    <t>BP 152</t>
  </si>
  <si>
    <t>BP Wyszków</t>
  </si>
  <si>
    <t>BP 151</t>
  </si>
  <si>
    <t xml:space="preserve">BP Wołomin </t>
  </si>
  <si>
    <t>BP 150</t>
  </si>
  <si>
    <t>BP Węgrów</t>
  </si>
  <si>
    <t>BP 149</t>
  </si>
  <si>
    <t>BP Warszawa Zachodnia</t>
  </si>
  <si>
    <t>BP 147</t>
  </si>
  <si>
    <t>BP Szydłowiec</t>
  </si>
  <si>
    <t>BP 146</t>
  </si>
  <si>
    <t>BP Sokołów Podlaski</t>
  </si>
  <si>
    <t>BP 145</t>
  </si>
  <si>
    <t>BP Sochaczew</t>
  </si>
  <si>
    <t>BP 144</t>
  </si>
  <si>
    <t>BP Sierpc</t>
  </si>
  <si>
    <t>BP 143</t>
  </si>
  <si>
    <t>BP Siedlce</t>
  </si>
  <si>
    <t>BP 142</t>
  </si>
  <si>
    <t>BP Radom</t>
  </si>
  <si>
    <t>BP 141</t>
  </si>
  <si>
    <t xml:space="preserve">BP Pułtusk </t>
  </si>
  <si>
    <t>BP 140</t>
  </si>
  <si>
    <t>BP Przysucha</t>
  </si>
  <si>
    <t>BP 139</t>
  </si>
  <si>
    <t>BP Przasnysz</t>
  </si>
  <si>
    <t>BP 138</t>
  </si>
  <si>
    <t xml:space="preserve">BP Pruszków </t>
  </si>
  <si>
    <t>BP 137</t>
  </si>
  <si>
    <t>BP Płońsk</t>
  </si>
  <si>
    <t>BP 136</t>
  </si>
  <si>
    <t>BP Płock</t>
  </si>
  <si>
    <t>BP 135</t>
  </si>
  <si>
    <t xml:space="preserve">BP Piaseczno </t>
  </si>
  <si>
    <t>BP 134</t>
  </si>
  <si>
    <t>BP Otwock</t>
  </si>
  <si>
    <t>BP 133</t>
  </si>
  <si>
    <t xml:space="preserve">BP Ostrów Mazowiecka </t>
  </si>
  <si>
    <t>BP 132</t>
  </si>
  <si>
    <t>BP Ostrołęka</t>
  </si>
  <si>
    <t>BP 131</t>
  </si>
  <si>
    <t xml:space="preserve">BP Nowy Dwór Mazowiecki </t>
  </si>
  <si>
    <t>BP 130</t>
  </si>
  <si>
    <t>BP Mława</t>
  </si>
  <si>
    <t>BP 129</t>
  </si>
  <si>
    <t>BP Mińsk Mazowiecki</t>
  </si>
  <si>
    <t>BP 128</t>
  </si>
  <si>
    <t>BP Maków Mazowiecki</t>
  </si>
  <si>
    <t>BP 127</t>
  </si>
  <si>
    <t>BP Łosice</t>
  </si>
  <si>
    <t>BP 126</t>
  </si>
  <si>
    <t>BP Lipsko</t>
  </si>
  <si>
    <t>BP 125</t>
  </si>
  <si>
    <t>BP Legionowo</t>
  </si>
  <si>
    <t>BP 124</t>
  </si>
  <si>
    <t>BP Kozienice</t>
  </si>
  <si>
    <t>BP 123</t>
  </si>
  <si>
    <t xml:space="preserve">BP Grójec </t>
  </si>
  <si>
    <t>BP 122</t>
  </si>
  <si>
    <t>BP Grodzisk Mazowiecki</t>
  </si>
  <si>
    <t>BP 121</t>
  </si>
  <si>
    <t>BP Gostynin</t>
  </si>
  <si>
    <t>BP 120</t>
  </si>
  <si>
    <t>BP Garwolin</t>
  </si>
  <si>
    <t>BP 119</t>
  </si>
  <si>
    <t>BP Ciechanów</t>
  </si>
  <si>
    <t>BP 118</t>
  </si>
  <si>
    <t>BP Białobrzegi</t>
  </si>
  <si>
    <t>ryza a 500 ark.</t>
  </si>
  <si>
    <t>Papier kserograficzny biały: format A4, gramatura 80 ±3 g/m2, wilgotność 3,5-5,3%, grubość  108 ±3 mikrony,  białość CIE min. 161 ±2, nieprzezroczystość min. 91%,  gładkość 180 ±50 cm3/min</t>
  </si>
  <si>
    <t>Nazwa artykułu</t>
  </si>
  <si>
    <t>Lp.</t>
  </si>
  <si>
    <t>CZĘŚĆ II – dostawy papieru kserograficznego</t>
  </si>
  <si>
    <t>Załącznik 2</t>
  </si>
  <si>
    <t>Materiały eksploatacyjne razem I i II część</t>
  </si>
  <si>
    <t>Nazwa części zamówienia</t>
  </si>
  <si>
    <t>Wartość zamówienia podstawowego netto 
w zł</t>
  </si>
  <si>
    <t xml:space="preserve">Łączna wartość zamówienia netto w euro </t>
  </si>
  <si>
    <t>Wartość zamówienia podstawowego brutto
w zł</t>
  </si>
  <si>
    <t>Razem</t>
  </si>
  <si>
    <t>CZĘŚĆ I - materiały biurowe dlaMzOR i BP</t>
  </si>
  <si>
    <t xml:space="preserve">CZĘŚĆ II - Papier ksero A4 dla MzOR i BP </t>
  </si>
  <si>
    <t>ilosc 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</si>
</sst>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24" x14ac:knownFonts="1">
    <font>
      <sz val="11"/>
      <color theme="1"/>
      <name val="Calibri"/>
      <family val="2"/>
      <charset val="238"/>
      <scheme val="minor"/>
    </font>
    <font>
      <sz val="10"/>
      <name val="Arial"/>
      <family val="2"/>
      <charset val="238"/>
    </font>
    <font>
      <b/>
      <i/>
      <sz val="11"/>
      <name val="Times New Roman"/>
      <family val="1"/>
      <charset val="238"/>
    </font>
    <font>
      <b/>
      <sz val="12"/>
      <name val="Times New Roman"/>
      <family val="1"/>
      <charset val="238"/>
    </font>
    <font>
      <sz val="11"/>
      <color theme="1"/>
      <name val="Calibri"/>
      <family val="2"/>
      <charset val="238"/>
      <scheme val="minor"/>
    </font>
    <font>
      <b/>
      <sz val="11"/>
      <color theme="1"/>
      <name val="Calibri"/>
      <family val="2"/>
      <charset val="238"/>
      <scheme val="minor"/>
    </font>
    <font>
      <sz val="14"/>
      <color theme="1"/>
      <name val="Calibri"/>
      <family val="2"/>
      <charset val="238"/>
      <scheme val="minor"/>
    </font>
    <font>
      <b/>
      <sz val="14"/>
      <name val="Times New Roman"/>
      <family val="1"/>
      <charset val="238"/>
    </font>
    <font>
      <sz val="14"/>
      <color theme="1"/>
      <name val="Times New Roman"/>
      <family val="1"/>
      <charset val="238"/>
    </font>
    <font>
      <sz val="14"/>
      <name val="Times New Roman"/>
      <family val="1"/>
      <charset val="238"/>
    </font>
    <font>
      <sz val="14"/>
      <color rgb="FF000000"/>
      <name val="Times New Roman"/>
      <family val="1"/>
      <charset val="238"/>
    </font>
    <font>
      <sz val="11"/>
      <color rgb="FFFF0000"/>
      <name val="Calibri"/>
      <family val="2"/>
      <charset val="238"/>
      <scheme val="minor"/>
    </font>
    <font>
      <sz val="9"/>
      <name val="Arial"/>
      <family val="2"/>
      <charset val="238"/>
    </font>
    <font>
      <b/>
      <sz val="10"/>
      <name val="Arial"/>
      <family val="2"/>
      <charset val="238"/>
    </font>
    <font>
      <b/>
      <sz val="9"/>
      <name val="Arial"/>
      <family val="2"/>
      <charset val="238"/>
    </font>
    <font>
      <sz val="9"/>
      <color theme="1"/>
      <name val="Arial"/>
      <family val="2"/>
      <charset val="238"/>
    </font>
    <font>
      <b/>
      <sz val="14"/>
      <name val="Arial"/>
      <family val="2"/>
      <charset val="238"/>
    </font>
    <font>
      <b/>
      <sz val="11"/>
      <color theme="1"/>
      <name val="Times New Roman"/>
      <family val="1"/>
      <charset val="238"/>
    </font>
    <font>
      <sz val="10"/>
      <color rgb="FF000000"/>
      <name val="Arial"/>
      <family val="2"/>
      <charset val="238"/>
    </font>
    <font>
      <b/>
      <sz val="11"/>
      <color rgb="FF000000"/>
      <name val="Times New Roman"/>
      <family val="1"/>
      <charset val="238"/>
    </font>
    <font>
      <sz val="10"/>
      <color rgb="FF000000"/>
      <name val="Times New Roman"/>
      <family val="1"/>
      <charset val="238"/>
    </font>
    <font>
      <b/>
      <sz val="10"/>
      <color rgb="FF000000"/>
      <name val="Times New Roman"/>
      <family val="1"/>
      <charset val="238"/>
    </font>
    <font>
      <b/>
      <i/>
      <sz val="11"/>
      <color rgb="FF000000"/>
      <name val="Times New Roman"/>
      <family val="1"/>
      <charset val="238"/>
    </font>
    <font>
      <b/>
      <i/>
      <sz val="10"/>
      <color theme="1"/>
      <name val="Times New Roman"/>
      <family val="1"/>
      <charset val="238"/>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bgColor indexed="64"/>
      </patternFill>
    </fill>
    <fill>
      <patternFill patternType="solid">
        <fgColor theme="2"/>
        <bgColor indexed="64"/>
      </patternFill>
    </fill>
    <fill>
      <patternFill patternType="solid">
        <fgColor rgb="FFFFFF00"/>
        <bgColor indexed="64"/>
      </patternFill>
    </fill>
    <fill>
      <patternFill patternType="solid">
        <fgColor theme="4"/>
        <bgColor indexed="64"/>
      </patternFill>
    </fill>
    <fill>
      <patternFill patternType="solid">
        <fgColor theme="5" tint="0.79998168889431442"/>
        <bgColor indexed="64"/>
      </patternFill>
    </fill>
    <fill>
      <patternFill patternType="solid">
        <fgColor theme="0" tint="-0.14999847407452621"/>
        <bgColor theme="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 fillId="0" borderId="0"/>
    <xf numFmtId="0" fontId="1" fillId="0" borderId="0"/>
    <xf numFmtId="164" fontId="4" fillId="0" borderId="0" applyFont="0" applyFill="0" applyBorder="0" applyAlignment="0" applyProtection="0"/>
    <xf numFmtId="0" fontId="18" fillId="0" borderId="0"/>
  </cellStyleXfs>
  <cellXfs count="95">
    <xf numFmtId="0" fontId="0" fillId="0" borderId="0" xfId="0"/>
    <xf numFmtId="0" fontId="2" fillId="0" borderId="0" xfId="1" applyFont="1" applyAlignment="1">
      <alignment horizontal="center"/>
    </xf>
    <xf numFmtId="0" fontId="2" fillId="0" borderId="0" xfId="1" applyFont="1" applyAlignment="1">
      <alignment horizontal="left"/>
    </xf>
    <xf numFmtId="0" fontId="0" fillId="0" borderId="0" xfId="0" applyAlignment="1">
      <alignment horizontal="center" vertical="center" wrapText="1"/>
    </xf>
    <xf numFmtId="0" fontId="5" fillId="0" borderId="0" xfId="0" applyFont="1" applyAlignment="1">
      <alignment horizontal="center" vertical="center"/>
    </xf>
    <xf numFmtId="164" fontId="7" fillId="0" borderId="2" xfId="3" applyFont="1" applyFill="1" applyBorder="1" applyAlignment="1">
      <alignment horizontal="center" vertical="center"/>
    </xf>
    <xf numFmtId="0" fontId="8" fillId="0" borderId="2" xfId="1" applyFont="1" applyBorder="1" applyAlignment="1">
      <alignment horizontal="left" vertical="center" wrapText="1"/>
    </xf>
    <xf numFmtId="0" fontId="6" fillId="0" borderId="2" xfId="0" applyFont="1" applyBorder="1"/>
    <xf numFmtId="164" fontId="7" fillId="2" borderId="2" xfId="3" applyFont="1" applyFill="1" applyBorder="1" applyAlignment="1">
      <alignment horizontal="center" vertical="center"/>
    </xf>
    <xf numFmtId="0" fontId="9" fillId="2" borderId="2" xfId="1" applyFont="1" applyFill="1" applyBorder="1" applyAlignment="1">
      <alignment horizontal="left" vertical="center" wrapText="1"/>
    </xf>
    <xf numFmtId="0" fontId="8" fillId="2" borderId="2" xfId="1" applyFont="1" applyFill="1" applyBorder="1" applyAlignment="1">
      <alignment vertical="center" wrapText="1"/>
    </xf>
    <xf numFmtId="0" fontId="10" fillId="2" borderId="2" xfId="1" applyFont="1" applyFill="1" applyBorder="1" applyAlignment="1">
      <alignment vertical="center" wrapText="1"/>
    </xf>
    <xf numFmtId="0" fontId="9" fillId="3" borderId="2" xfId="1" applyFont="1" applyFill="1" applyBorder="1" applyAlignment="1">
      <alignment horizontal="left" vertical="center" wrapText="1"/>
    </xf>
    <xf numFmtId="164" fontId="7" fillId="3" borderId="2" xfId="3" applyFont="1" applyFill="1" applyBorder="1" applyAlignment="1">
      <alignment horizontal="center" vertical="center"/>
    </xf>
    <xf numFmtId="0" fontId="9" fillId="0" borderId="2" xfId="1" applyFont="1" applyBorder="1" applyAlignment="1">
      <alignment horizontal="left" vertical="center" wrapText="1"/>
    </xf>
    <xf numFmtId="0" fontId="9" fillId="0" borderId="2" xfId="1" applyFont="1" applyBorder="1" applyAlignment="1">
      <alignment vertical="center" wrapText="1"/>
    </xf>
    <xf numFmtId="0" fontId="8" fillId="2" borderId="2" xfId="1" applyFont="1" applyFill="1" applyBorder="1" applyAlignment="1">
      <alignment horizontal="left" vertical="center" wrapText="1"/>
    </xf>
    <xf numFmtId="0" fontId="9" fillId="2" borderId="2" xfId="1" applyFont="1" applyFill="1" applyBorder="1" applyAlignment="1">
      <alignment vertical="center" wrapText="1"/>
    </xf>
    <xf numFmtId="0" fontId="10" fillId="0" borderId="2" xfId="1" applyFont="1" applyBorder="1" applyAlignment="1">
      <alignment vertical="center" wrapText="1"/>
    </xf>
    <xf numFmtId="0" fontId="9" fillId="0" borderId="1" xfId="1" applyFont="1" applyBorder="1" applyAlignment="1">
      <alignment horizontal="left" vertical="center" wrapText="1"/>
    </xf>
    <xf numFmtId="0" fontId="9" fillId="0" borderId="4" xfId="1" applyFont="1" applyBorder="1" applyAlignment="1">
      <alignment horizontal="center" vertical="center" wrapText="1"/>
    </xf>
    <xf numFmtId="0" fontId="8" fillId="0" borderId="4" xfId="1" applyFont="1" applyBorder="1" applyAlignment="1">
      <alignment horizontal="center" vertical="center"/>
    </xf>
    <xf numFmtId="0" fontId="9" fillId="2" borderId="4" xfId="1" applyFont="1" applyFill="1" applyBorder="1" applyAlignment="1">
      <alignment horizontal="center" vertical="center"/>
    </xf>
    <xf numFmtId="0" fontId="9" fillId="2" borderId="4" xfId="1" applyFont="1" applyFill="1" applyBorder="1" applyAlignment="1">
      <alignment horizontal="center" vertical="center" wrapText="1"/>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0" borderId="0" xfId="1" applyFont="1" applyAlignment="1">
      <alignment horizontal="left" vertical="center"/>
    </xf>
    <xf numFmtId="0" fontId="0" fillId="0" borderId="0" xfId="0" applyAlignment="1">
      <alignment horizontal="center" vertical="center"/>
    </xf>
    <xf numFmtId="0" fontId="9" fillId="3" borderId="4" xfId="1" applyFont="1" applyFill="1" applyBorder="1" applyAlignment="1">
      <alignment horizontal="center" vertical="center"/>
    </xf>
    <xf numFmtId="0" fontId="9" fillId="3" borderId="4" xfId="1" applyFont="1" applyFill="1"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xf numFmtId="164" fontId="7" fillId="0" borderId="1" xfId="3" applyFont="1" applyFill="1" applyBorder="1" applyAlignment="1">
      <alignment horizontal="center" vertical="center"/>
    </xf>
    <xf numFmtId="0" fontId="0" fillId="0" borderId="1" xfId="0" applyBorder="1"/>
    <xf numFmtId="0" fontId="0" fillId="5" borderId="2" xfId="0" applyFill="1" applyBorder="1"/>
    <xf numFmtId="9" fontId="0" fillId="0" borderId="0" xfId="0" applyNumberFormat="1"/>
    <xf numFmtId="2" fontId="0" fillId="0" borderId="2" xfId="0" applyNumberFormat="1" applyBorder="1"/>
    <xf numFmtId="0" fontId="0" fillId="6" borderId="2" xfId="0" applyFill="1" applyBorder="1"/>
    <xf numFmtId="0" fontId="0" fillId="3" borderId="0" xfId="0" applyFill="1"/>
    <xf numFmtId="0" fontId="12" fillId="5" borderId="7" xfId="1" applyFont="1" applyFill="1" applyBorder="1" applyAlignment="1">
      <alignment wrapText="1"/>
    </xf>
    <xf numFmtId="3" fontId="13" fillId="7" borderId="2" xfId="2" applyNumberFormat="1" applyFont="1" applyFill="1" applyBorder="1" applyAlignment="1" applyProtection="1">
      <alignment horizontal="center"/>
      <protection locked="0"/>
    </xf>
    <xf numFmtId="0" fontId="12" fillId="5" borderId="2" xfId="1" applyFont="1" applyFill="1" applyBorder="1" applyAlignment="1">
      <alignment wrapText="1"/>
    </xf>
    <xf numFmtId="3" fontId="14" fillId="8" borderId="1" xfId="1" applyNumberFormat="1" applyFont="1" applyFill="1" applyBorder="1" applyAlignment="1">
      <alignment horizontal="center"/>
    </xf>
    <xf numFmtId="0" fontId="12" fillId="0" borderId="10" xfId="1" applyFont="1" applyBorder="1" applyAlignment="1">
      <alignment horizontal="center" vertical="center"/>
    </xf>
    <xf numFmtId="0" fontId="14" fillId="9" borderId="2" xfId="1" applyFont="1" applyFill="1" applyBorder="1" applyAlignment="1">
      <alignment horizontal="center" vertical="center"/>
    </xf>
    <xf numFmtId="0" fontId="14" fillId="9" borderId="2" xfId="1" applyFont="1" applyFill="1" applyBorder="1" applyAlignment="1">
      <alignment horizontal="left" vertical="center" wrapText="1"/>
    </xf>
    <xf numFmtId="0" fontId="12" fillId="0" borderId="11" xfId="1" applyFont="1" applyBorder="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horizontal="center" vertical="center" wrapText="1"/>
    </xf>
    <xf numFmtId="0" fontId="15" fillId="0" borderId="0" xfId="0" applyFont="1"/>
    <xf numFmtId="0" fontId="12" fillId="2" borderId="2" xfId="2" applyFont="1" applyFill="1" applyBorder="1" applyAlignment="1">
      <alignment horizontal="center" vertical="center" wrapText="1"/>
    </xf>
    <xf numFmtId="0" fontId="15" fillId="2" borderId="12" xfId="1" applyFont="1" applyFill="1" applyBorder="1" applyAlignment="1">
      <alignment vertical="center" wrapText="1"/>
    </xf>
    <xf numFmtId="0" fontId="1" fillId="0" borderId="0" xfId="1"/>
    <xf numFmtId="0" fontId="2" fillId="0" borderId="0" xfId="2" applyFont="1" applyAlignment="1">
      <alignment horizontal="right"/>
    </xf>
    <xf numFmtId="0" fontId="3" fillId="0" borderId="0" xfId="2" applyFont="1" applyAlignment="1">
      <alignment horizontal="left" vertical="center"/>
    </xf>
    <xf numFmtId="0" fontId="2" fillId="0" borderId="0" xfId="2" applyFont="1" applyAlignment="1">
      <alignment horizontal="center"/>
    </xf>
    <xf numFmtId="2" fontId="0" fillId="0" borderId="0" xfId="0" applyNumberFormat="1"/>
    <xf numFmtId="0" fontId="0" fillId="2" borderId="2" xfId="0" applyFill="1" applyBorder="1"/>
    <xf numFmtId="0" fontId="5" fillId="2" borderId="2" xfId="0" applyFont="1" applyFill="1" applyBorder="1" applyAlignment="1">
      <alignment horizontal="center"/>
    </xf>
    <xf numFmtId="2" fontId="5" fillId="2" borderId="2" xfId="0" applyNumberFormat="1" applyFont="1" applyFill="1" applyBorder="1" applyAlignment="1">
      <alignment horizontal="center"/>
    </xf>
    <xf numFmtId="0" fontId="16" fillId="9" borderId="2" xfId="1" applyFont="1" applyFill="1" applyBorder="1" applyAlignment="1">
      <alignment horizontal="left" vertical="center" wrapText="1"/>
    </xf>
    <xf numFmtId="0" fontId="17" fillId="0" borderId="0" xfId="0" applyFont="1"/>
    <xf numFmtId="0" fontId="20" fillId="0" borderId="0" xfId="4" applyFont="1"/>
    <xf numFmtId="0" fontId="18" fillId="0" borderId="0" xfId="4"/>
    <xf numFmtId="0" fontId="21" fillId="10" borderId="2" xfId="4" applyFont="1" applyFill="1" applyBorder="1" applyAlignment="1">
      <alignment horizontal="center" vertical="center"/>
    </xf>
    <xf numFmtId="0" fontId="21" fillId="10" borderId="2" xfId="4" applyFont="1" applyFill="1" applyBorder="1" applyAlignment="1">
      <alignment horizontal="center" vertical="center" wrapText="1"/>
    </xf>
    <xf numFmtId="0" fontId="20" fillId="0" borderId="2" xfId="4" applyFont="1" applyBorder="1" applyAlignment="1">
      <alignment vertical="center" wrapText="1"/>
    </xf>
    <xf numFmtId="4" fontId="19" fillId="0" borderId="2" xfId="4" applyNumberFormat="1" applyFont="1" applyBorder="1" applyAlignment="1">
      <alignment vertical="center"/>
    </xf>
    <xf numFmtId="0" fontId="20" fillId="0" borderId="2" xfId="4" applyFont="1" applyBorder="1" applyAlignment="1">
      <alignment vertical="center"/>
    </xf>
    <xf numFmtId="0" fontId="20" fillId="0" borderId="0" xfId="4" applyFont="1" applyAlignment="1">
      <alignment vertical="center"/>
    </xf>
    <xf numFmtId="4" fontId="19" fillId="0" borderId="0" xfId="4" applyNumberFormat="1" applyFont="1" applyAlignment="1">
      <alignment vertical="center"/>
    </xf>
    <xf numFmtId="4" fontId="22" fillId="0" borderId="0" xfId="4" applyNumberFormat="1" applyFont="1" applyAlignment="1">
      <alignment vertical="center"/>
    </xf>
    <xf numFmtId="4" fontId="19" fillId="0" borderId="0" xfId="4" applyNumberFormat="1" applyFont="1"/>
    <xf numFmtId="4" fontId="18" fillId="0" borderId="0" xfId="4" applyNumberFormat="1"/>
    <xf numFmtId="3" fontId="18" fillId="0" borderId="0" xfId="4" applyNumberFormat="1"/>
    <xf numFmtId="2" fontId="5" fillId="0" borderId="2" xfId="0" applyNumberFormat="1" applyFont="1" applyBorder="1"/>
    <xf numFmtId="4" fontId="5" fillId="0" borderId="2" xfId="0" applyNumberFormat="1" applyFont="1" applyBorder="1"/>
    <xf numFmtId="0" fontId="0" fillId="0" borderId="7" xfId="0" applyBorder="1"/>
    <xf numFmtId="0" fontId="0" fillId="0" borderId="3" xfId="0" applyBorder="1"/>
    <xf numFmtId="0" fontId="23" fillId="0" borderId="0" xfId="0" applyFont="1"/>
    <xf numFmtId="0" fontId="3" fillId="0" borderId="0" xfId="1" applyFont="1" applyAlignment="1">
      <alignment horizontal="left" vertical="center"/>
    </xf>
    <xf numFmtId="0" fontId="7" fillId="4" borderId="1" xfId="1" applyFont="1" applyFill="1" applyBorder="1" applyAlignment="1" applyProtection="1">
      <alignment horizontal="center" vertical="center"/>
      <protection locked="0"/>
    </xf>
    <xf numFmtId="0" fontId="7" fillId="4" borderId="3" xfId="1" applyFont="1" applyFill="1" applyBorder="1" applyAlignment="1" applyProtection="1">
      <alignment horizontal="center" vertical="center"/>
      <protection locked="0"/>
    </xf>
    <xf numFmtId="0" fontId="7" fillId="4" borderId="5" xfId="1" applyFont="1" applyFill="1" applyBorder="1" applyAlignment="1" applyProtection="1">
      <alignment horizontal="center" vertical="center" wrapText="1"/>
      <protection locked="0"/>
    </xf>
    <xf numFmtId="0" fontId="7" fillId="4" borderId="6" xfId="1" applyFont="1" applyFill="1" applyBorder="1" applyAlignment="1" applyProtection="1">
      <alignment horizontal="center" vertical="center" wrapText="1"/>
      <protection locked="0"/>
    </xf>
    <xf numFmtId="0" fontId="14" fillId="7" borderId="9" xfId="1" applyFont="1" applyFill="1" applyBorder="1" applyAlignment="1">
      <alignment horizontal="left" vertical="center" wrapText="1"/>
    </xf>
    <xf numFmtId="0" fontId="14" fillId="7" borderId="8" xfId="1" applyFont="1" applyFill="1" applyBorder="1" applyAlignment="1">
      <alignment horizontal="left" vertical="center" wrapText="1"/>
    </xf>
    <xf numFmtId="0" fontId="12" fillId="2" borderId="13" xfId="1" applyFont="1" applyFill="1" applyBorder="1" applyAlignment="1">
      <alignment horizontal="center" vertical="center"/>
    </xf>
    <xf numFmtId="0" fontId="12" fillId="2" borderId="11" xfId="1" applyFont="1" applyFill="1" applyBorder="1" applyAlignment="1">
      <alignment horizontal="center" vertical="center"/>
    </xf>
    <xf numFmtId="0" fontId="14" fillId="2" borderId="12" xfId="2" applyFont="1" applyFill="1" applyBorder="1" applyAlignment="1" applyProtection="1">
      <alignment horizontal="center" vertical="center"/>
      <protection locked="0"/>
    </xf>
    <xf numFmtId="0" fontId="14" fillId="2" borderId="2" xfId="2" applyFont="1" applyFill="1" applyBorder="1" applyAlignment="1" applyProtection="1">
      <alignment horizontal="center" vertical="center" wrapText="1"/>
      <protection locked="0"/>
    </xf>
    <xf numFmtId="0" fontId="14" fillId="9" borderId="1" xfId="1" applyFont="1" applyFill="1" applyBorder="1" applyAlignment="1">
      <alignment horizontal="left" vertical="center"/>
    </xf>
    <xf numFmtId="0" fontId="19" fillId="0" borderId="0" xfId="4" applyFont="1" applyAlignment="1">
      <alignment horizontal="center" vertical="center"/>
    </xf>
  </cellXfs>
  <cellStyles count="5">
    <cellStyle name="Dziesiętny" xfId="3" builtinId="3"/>
    <cellStyle name="Normalny" xfId="0" builtinId="0"/>
    <cellStyle name="Normalny 2" xfId="1" xr:uid="{00000000-0005-0000-0000-000002000000}"/>
    <cellStyle name="Normalny 3" xfId="2" xr:uid="{00000000-0005-0000-0000-000003000000}"/>
    <cellStyle name="Normalny 4" xfId="4" xr:uid="{3F0537BB-A0D8-435C-B5B1-9E42967AAC47}"/>
  </cellStyles>
  <dxfs count="2">
    <dxf>
      <font>
        <color rgb="FF9C0006"/>
      </font>
      <fill>
        <patternFill>
          <bgColor rgb="FFFFC7CE"/>
        </patternFill>
      </fill>
    </dxf>
    <dxf>
      <fill>
        <patternFill>
          <bgColor theme="0" tint="-4.9989318521683403E-2"/>
        </patternFill>
      </fill>
    </dxf>
  </dxfs>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71"/>
  <sheetViews>
    <sheetView tabSelected="1" zoomScaleNormal="100" workbookViewId="0">
      <pane xSplit="3" ySplit="4" topLeftCell="AN10" activePane="bottomRight" state="frozen"/>
      <selection pane="topRight" activeCell="E1" sqref="E1"/>
      <selection pane="bottomLeft" activeCell="A5" sqref="A5"/>
      <selection pane="bottomRight" activeCell="AV4" sqref="AV4"/>
    </sheetView>
  </sheetViews>
  <sheetFormatPr defaultRowHeight="14.4" x14ac:dyDescent="0.3"/>
  <cols>
    <col min="1" max="1" width="5.77734375" customWidth="1"/>
    <col min="2" max="2" width="64.77734375" customWidth="1"/>
    <col min="3" max="3" width="14.21875" customWidth="1"/>
    <col min="4" max="45" width="6.77734375" customWidth="1"/>
    <col min="46" max="46" width="7.5546875" customWidth="1"/>
    <col min="47" max="47" width="9.5546875" customWidth="1"/>
    <col min="48" max="48" width="15.77734375" customWidth="1"/>
    <col min="49" max="49" width="11.21875" customWidth="1"/>
    <col min="50" max="50" width="14.21875" customWidth="1"/>
    <col min="51" max="54" width="9.21875"/>
  </cols>
  <sheetData>
    <row r="1" spans="1:54" x14ac:dyDescent="0.3">
      <c r="A1" s="1"/>
      <c r="B1" s="2" t="s">
        <v>42</v>
      </c>
      <c r="C1" s="1"/>
    </row>
    <row r="2" spans="1:54" ht="15.6" x14ac:dyDescent="0.3">
      <c r="A2" s="82" t="s">
        <v>125</v>
      </c>
      <c r="B2" s="82"/>
      <c r="C2" s="26"/>
    </row>
    <row r="3" spans="1:54" s="4" customFormat="1" x14ac:dyDescent="0.3">
      <c r="A3" s="83" t="s">
        <v>124</v>
      </c>
      <c r="B3" s="83" t="s">
        <v>132</v>
      </c>
      <c r="C3" s="85" t="s">
        <v>0</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27"/>
      <c r="AX3" s="27"/>
      <c r="AY3" s="27"/>
      <c r="AZ3" s="27"/>
      <c r="BA3" s="27"/>
      <c r="BB3" s="27"/>
    </row>
    <row r="4" spans="1:54" s="3" customFormat="1" ht="28.8" x14ac:dyDescent="0.3">
      <c r="A4" s="84"/>
      <c r="B4" s="84"/>
      <c r="C4" s="86"/>
      <c r="D4" s="31">
        <v>118</v>
      </c>
      <c r="E4" s="31">
        <v>119</v>
      </c>
      <c r="F4" s="31">
        <v>120</v>
      </c>
      <c r="G4" s="31">
        <v>121</v>
      </c>
      <c r="H4" s="31">
        <v>122</v>
      </c>
      <c r="I4" s="31">
        <v>123</v>
      </c>
      <c r="J4" s="31">
        <v>124</v>
      </c>
      <c r="K4" s="31">
        <v>125</v>
      </c>
      <c r="L4" s="31">
        <v>126</v>
      </c>
      <c r="M4" s="31">
        <v>127</v>
      </c>
      <c r="N4" s="31">
        <v>128</v>
      </c>
      <c r="O4" s="31">
        <v>129</v>
      </c>
      <c r="P4" s="31">
        <v>130</v>
      </c>
      <c r="Q4" s="31">
        <v>131</v>
      </c>
      <c r="R4" s="31">
        <v>132</v>
      </c>
      <c r="S4" s="31">
        <v>133</v>
      </c>
      <c r="T4" s="31">
        <v>134</v>
      </c>
      <c r="U4" s="31">
        <v>135</v>
      </c>
      <c r="V4" s="31">
        <v>136</v>
      </c>
      <c r="W4" s="31">
        <v>137</v>
      </c>
      <c r="X4" s="31">
        <v>138</v>
      </c>
      <c r="Y4" s="31">
        <v>139</v>
      </c>
      <c r="Z4" s="31">
        <v>140</v>
      </c>
      <c r="AA4" s="31">
        <v>141</v>
      </c>
      <c r="AB4" s="31">
        <v>142</v>
      </c>
      <c r="AC4" s="31">
        <v>143</v>
      </c>
      <c r="AD4" s="31">
        <v>144</v>
      </c>
      <c r="AE4" s="31">
        <v>145</v>
      </c>
      <c r="AF4" s="31">
        <v>146</v>
      </c>
      <c r="AG4" s="31">
        <v>147</v>
      </c>
      <c r="AH4" s="31">
        <v>149</v>
      </c>
      <c r="AI4" s="31">
        <v>150</v>
      </c>
      <c r="AJ4" s="31">
        <v>151</v>
      </c>
      <c r="AK4" s="31">
        <v>152</v>
      </c>
      <c r="AL4" s="31">
        <v>153</v>
      </c>
      <c r="AM4" s="31">
        <v>154</v>
      </c>
      <c r="AN4" s="31">
        <v>155</v>
      </c>
      <c r="AO4" s="32" t="s">
        <v>128</v>
      </c>
      <c r="AP4" s="32" t="s">
        <v>129</v>
      </c>
      <c r="AQ4" s="32" t="s">
        <v>130</v>
      </c>
      <c r="AR4" s="32" t="s">
        <v>133</v>
      </c>
      <c r="AS4" s="32" t="s">
        <v>131</v>
      </c>
      <c r="AT4" s="32" t="s">
        <v>226</v>
      </c>
      <c r="AU4" s="32"/>
      <c r="AV4" s="32"/>
    </row>
    <row r="5" spans="1:54" ht="54" x14ac:dyDescent="0.35">
      <c r="A5" s="5" t="s">
        <v>61</v>
      </c>
      <c r="B5" s="6" t="s">
        <v>123</v>
      </c>
      <c r="C5" s="24" t="s">
        <v>1</v>
      </c>
      <c r="D5" s="33"/>
      <c r="E5" s="33">
        <v>50</v>
      </c>
      <c r="F5" s="33">
        <v>100</v>
      </c>
      <c r="G5" s="33">
        <v>0</v>
      </c>
      <c r="H5" s="33"/>
      <c r="I5" s="33">
        <v>100</v>
      </c>
      <c r="J5" s="33">
        <v>50</v>
      </c>
      <c r="K5" s="33">
        <v>6</v>
      </c>
      <c r="L5" s="33">
        <v>20</v>
      </c>
      <c r="M5" s="33">
        <v>0</v>
      </c>
      <c r="N5" s="33">
        <v>0</v>
      </c>
      <c r="O5" s="7">
        <v>30</v>
      </c>
      <c r="P5" s="33">
        <v>100</v>
      </c>
      <c r="Q5" s="33">
        <v>25</v>
      </c>
      <c r="R5" s="33">
        <v>100</v>
      </c>
      <c r="S5" s="33">
        <v>100</v>
      </c>
      <c r="T5" s="33">
        <v>10</v>
      </c>
      <c r="U5" s="33">
        <v>20</v>
      </c>
      <c r="V5" s="33">
        <v>8</v>
      </c>
      <c r="W5" s="33"/>
      <c r="X5" s="33">
        <v>12</v>
      </c>
      <c r="Y5" s="33">
        <v>50</v>
      </c>
      <c r="Z5" s="33">
        <v>2</v>
      </c>
      <c r="AA5" s="33">
        <v>10</v>
      </c>
      <c r="AB5" s="33">
        <v>50</v>
      </c>
      <c r="AC5" s="33">
        <v>70</v>
      </c>
      <c r="AD5" s="33">
        <v>20</v>
      </c>
      <c r="AE5" s="33">
        <v>0</v>
      </c>
      <c r="AF5" s="33">
        <v>30</v>
      </c>
      <c r="AG5" s="33">
        <v>20</v>
      </c>
      <c r="AH5" s="33">
        <v>50</v>
      </c>
      <c r="AI5" s="33">
        <v>40</v>
      </c>
      <c r="AJ5" s="33">
        <v>60</v>
      </c>
      <c r="AK5" s="33">
        <v>50</v>
      </c>
      <c r="AL5" s="33">
        <v>50</v>
      </c>
      <c r="AM5" s="33">
        <v>20</v>
      </c>
      <c r="AN5" s="33">
        <v>15</v>
      </c>
      <c r="AO5" s="33"/>
      <c r="AP5" s="33">
        <v>0</v>
      </c>
      <c r="AQ5" s="33">
        <v>50</v>
      </c>
      <c r="AR5" s="33"/>
      <c r="AS5" s="33">
        <v>300</v>
      </c>
      <c r="AT5" s="80">
        <f>SUM(D5:AS5)</f>
        <v>1618</v>
      </c>
      <c r="AV5" s="38"/>
      <c r="AX5" s="37"/>
    </row>
    <row r="6" spans="1:54" ht="72" x14ac:dyDescent="0.35">
      <c r="A6" s="8" t="s">
        <v>62</v>
      </c>
      <c r="B6" s="9" t="s">
        <v>52</v>
      </c>
      <c r="C6" s="22" t="s">
        <v>1</v>
      </c>
      <c r="D6" s="33"/>
      <c r="E6" s="33"/>
      <c r="F6" s="33">
        <v>50</v>
      </c>
      <c r="G6" s="33">
        <v>0</v>
      </c>
      <c r="H6" s="33"/>
      <c r="I6" s="33">
        <v>150</v>
      </c>
      <c r="J6" s="33">
        <v>100</v>
      </c>
      <c r="K6" s="33">
        <v>20</v>
      </c>
      <c r="L6" s="33">
        <v>20</v>
      </c>
      <c r="M6" s="33">
        <v>0</v>
      </c>
      <c r="N6" s="33">
        <v>0</v>
      </c>
      <c r="O6" s="7"/>
      <c r="P6" s="33">
        <v>150</v>
      </c>
      <c r="Q6" s="33">
        <v>10</v>
      </c>
      <c r="R6" s="33">
        <v>40</v>
      </c>
      <c r="S6" s="33">
        <v>50</v>
      </c>
      <c r="T6" s="33">
        <v>50</v>
      </c>
      <c r="U6" s="33"/>
      <c r="V6" s="33">
        <v>0</v>
      </c>
      <c r="W6" s="33">
        <v>60</v>
      </c>
      <c r="X6" s="33">
        <v>40</v>
      </c>
      <c r="Y6" s="33">
        <v>25</v>
      </c>
      <c r="Z6" s="33">
        <v>5</v>
      </c>
      <c r="AA6" s="33">
        <v>20</v>
      </c>
      <c r="AB6" s="33">
        <v>200</v>
      </c>
      <c r="AC6" s="33">
        <v>0</v>
      </c>
      <c r="AD6" s="33">
        <v>50</v>
      </c>
      <c r="AE6" s="33">
        <v>60</v>
      </c>
      <c r="AF6" s="33">
        <v>100</v>
      </c>
      <c r="AG6" s="33">
        <v>100</v>
      </c>
      <c r="AH6" s="33">
        <v>0</v>
      </c>
      <c r="AI6" s="33">
        <v>100</v>
      </c>
      <c r="AJ6" s="33">
        <v>300</v>
      </c>
      <c r="AK6" s="33">
        <v>100</v>
      </c>
      <c r="AL6" s="33">
        <v>100</v>
      </c>
      <c r="AM6" s="33">
        <v>50</v>
      </c>
      <c r="AN6" s="33">
        <v>15</v>
      </c>
      <c r="AO6" s="33"/>
      <c r="AP6" s="33">
        <v>40</v>
      </c>
      <c r="AQ6" s="33">
        <v>100</v>
      </c>
      <c r="AR6" s="33"/>
      <c r="AS6" s="33"/>
      <c r="AT6" s="33">
        <f t="shared" ref="AT6:AT59" si="0">SUM(D6:AS6)</f>
        <v>2105</v>
      </c>
      <c r="AU6" s="79"/>
      <c r="AV6" s="38"/>
    </row>
    <row r="7" spans="1:54" ht="198" x14ac:dyDescent="0.35">
      <c r="A7" s="8" t="s">
        <v>63</v>
      </c>
      <c r="B7" s="10" t="s">
        <v>43</v>
      </c>
      <c r="C7" s="22" t="s">
        <v>1</v>
      </c>
      <c r="D7" s="33"/>
      <c r="E7" s="33"/>
      <c r="F7" s="33">
        <v>150</v>
      </c>
      <c r="G7" s="33">
        <v>0</v>
      </c>
      <c r="H7" s="33">
        <v>40</v>
      </c>
      <c r="I7" s="33">
        <v>50</v>
      </c>
      <c r="J7" s="33">
        <v>400</v>
      </c>
      <c r="K7" s="33"/>
      <c r="L7" s="33">
        <v>60</v>
      </c>
      <c r="M7" s="33">
        <v>120</v>
      </c>
      <c r="N7" s="33">
        <v>60</v>
      </c>
      <c r="O7" s="7"/>
      <c r="P7" s="33">
        <v>50</v>
      </c>
      <c r="Q7" s="33">
        <v>40</v>
      </c>
      <c r="R7" s="33">
        <v>200</v>
      </c>
      <c r="S7" s="33">
        <v>300</v>
      </c>
      <c r="T7" s="33">
        <v>50</v>
      </c>
      <c r="U7" s="33"/>
      <c r="V7" s="33">
        <v>120</v>
      </c>
      <c r="W7" s="33">
        <v>70</v>
      </c>
      <c r="X7" s="33">
        <v>80</v>
      </c>
      <c r="Y7" s="33">
        <v>25</v>
      </c>
      <c r="Z7" s="33">
        <v>5</v>
      </c>
      <c r="AA7" s="33">
        <v>50</v>
      </c>
      <c r="AB7" s="33">
        <v>200</v>
      </c>
      <c r="AC7" s="33">
        <v>250</v>
      </c>
      <c r="AD7" s="33">
        <v>100</v>
      </c>
      <c r="AE7" s="33">
        <v>60</v>
      </c>
      <c r="AF7" s="33">
        <v>200</v>
      </c>
      <c r="AG7" s="33">
        <v>150</v>
      </c>
      <c r="AH7" s="33">
        <v>0</v>
      </c>
      <c r="AI7" s="33">
        <v>500</v>
      </c>
      <c r="AJ7" s="33">
        <v>400</v>
      </c>
      <c r="AK7" s="33">
        <v>50</v>
      </c>
      <c r="AL7" s="33">
        <v>100</v>
      </c>
      <c r="AM7" s="33">
        <v>50</v>
      </c>
      <c r="AN7" s="33">
        <v>15</v>
      </c>
      <c r="AO7" s="33">
        <v>500</v>
      </c>
      <c r="AP7" s="33">
        <v>45</v>
      </c>
      <c r="AQ7" s="33">
        <v>100</v>
      </c>
      <c r="AR7" s="33">
        <v>350</v>
      </c>
      <c r="AS7" s="33">
        <v>500</v>
      </c>
      <c r="AT7" s="33">
        <f t="shared" si="0"/>
        <v>5440</v>
      </c>
      <c r="AU7" s="79"/>
      <c r="AV7" s="38"/>
      <c r="AX7" s="37"/>
    </row>
    <row r="8" spans="1:54" ht="198" x14ac:dyDescent="0.35">
      <c r="A8" s="8" t="s">
        <v>64</v>
      </c>
      <c r="B8" s="10" t="s">
        <v>44</v>
      </c>
      <c r="C8" s="22" t="s">
        <v>1</v>
      </c>
      <c r="D8" s="33"/>
      <c r="E8" s="33"/>
      <c r="F8" s="33">
        <v>0</v>
      </c>
      <c r="G8" s="33">
        <v>0</v>
      </c>
      <c r="H8" s="33"/>
      <c r="I8" s="33">
        <v>30</v>
      </c>
      <c r="J8" s="33">
        <v>50</v>
      </c>
      <c r="K8" s="33"/>
      <c r="L8" s="33">
        <v>0</v>
      </c>
      <c r="M8" s="33">
        <v>0</v>
      </c>
      <c r="N8" s="33">
        <v>20</v>
      </c>
      <c r="O8" s="7"/>
      <c r="P8" s="33">
        <v>30</v>
      </c>
      <c r="Q8" s="33">
        <v>0</v>
      </c>
      <c r="R8" s="33">
        <v>50</v>
      </c>
      <c r="S8" s="33">
        <v>50</v>
      </c>
      <c r="T8" s="33">
        <v>0</v>
      </c>
      <c r="U8" s="33"/>
      <c r="V8" s="33">
        <v>24</v>
      </c>
      <c r="W8" s="33">
        <v>70</v>
      </c>
      <c r="X8" s="33">
        <v>40</v>
      </c>
      <c r="Y8" s="33">
        <v>25</v>
      </c>
      <c r="Z8" s="33">
        <v>5</v>
      </c>
      <c r="AA8" s="33">
        <v>0</v>
      </c>
      <c r="AB8" s="33">
        <v>150</v>
      </c>
      <c r="AC8" s="33">
        <v>0</v>
      </c>
      <c r="AD8" s="33">
        <v>0</v>
      </c>
      <c r="AE8" s="33">
        <v>60</v>
      </c>
      <c r="AF8" s="33">
        <v>100</v>
      </c>
      <c r="AG8" s="33">
        <v>100</v>
      </c>
      <c r="AH8" s="33">
        <v>0</v>
      </c>
      <c r="AI8" s="33">
        <v>20</v>
      </c>
      <c r="AJ8" s="33">
        <v>150</v>
      </c>
      <c r="AK8" s="33"/>
      <c r="AL8" s="33">
        <v>100</v>
      </c>
      <c r="AM8" s="33">
        <v>50</v>
      </c>
      <c r="AN8" s="33">
        <v>15</v>
      </c>
      <c r="AO8" s="33"/>
      <c r="AP8" s="33">
        <v>30</v>
      </c>
      <c r="AQ8" s="33">
        <v>100</v>
      </c>
      <c r="AR8" s="33">
        <v>350</v>
      </c>
      <c r="AS8" s="33"/>
      <c r="AT8" s="33">
        <f t="shared" si="0"/>
        <v>1619</v>
      </c>
      <c r="AU8" s="79"/>
      <c r="AV8" s="38"/>
    </row>
    <row r="9" spans="1:54" ht="162" x14ac:dyDescent="0.35">
      <c r="A9" s="8" t="s">
        <v>65</v>
      </c>
      <c r="B9" s="10" t="s">
        <v>45</v>
      </c>
      <c r="C9" s="22" t="s">
        <v>1</v>
      </c>
      <c r="D9" s="33"/>
      <c r="E9" s="33"/>
      <c r="F9" s="33">
        <v>50</v>
      </c>
      <c r="G9" s="33">
        <v>0</v>
      </c>
      <c r="H9" s="33"/>
      <c r="I9" s="33">
        <v>50</v>
      </c>
      <c r="J9" s="33">
        <v>100</v>
      </c>
      <c r="K9" s="33">
        <v>20</v>
      </c>
      <c r="L9" s="33">
        <v>0</v>
      </c>
      <c r="M9" s="33">
        <v>0</v>
      </c>
      <c r="N9" s="33">
        <v>0</v>
      </c>
      <c r="O9" s="7"/>
      <c r="P9" s="33">
        <v>50</v>
      </c>
      <c r="Q9" s="33">
        <v>0</v>
      </c>
      <c r="R9" s="33">
        <v>60</v>
      </c>
      <c r="S9" s="33">
        <v>50</v>
      </c>
      <c r="T9" s="33">
        <v>0</v>
      </c>
      <c r="U9" s="33"/>
      <c r="V9" s="33">
        <v>0</v>
      </c>
      <c r="W9" s="33">
        <v>30</v>
      </c>
      <c r="X9" s="33">
        <v>40</v>
      </c>
      <c r="Y9" s="33">
        <v>50</v>
      </c>
      <c r="Z9" s="33">
        <v>5</v>
      </c>
      <c r="AA9" s="33">
        <v>20</v>
      </c>
      <c r="AB9" s="33">
        <v>100</v>
      </c>
      <c r="AC9" s="33">
        <v>0</v>
      </c>
      <c r="AD9" s="33">
        <v>0</v>
      </c>
      <c r="AE9" s="33">
        <v>0</v>
      </c>
      <c r="AF9" s="33">
        <v>100</v>
      </c>
      <c r="AG9" s="33"/>
      <c r="AH9" s="33">
        <v>0</v>
      </c>
      <c r="AI9" s="33">
        <v>0</v>
      </c>
      <c r="AJ9" s="33">
        <v>150</v>
      </c>
      <c r="AK9" s="33"/>
      <c r="AL9" s="33">
        <v>50</v>
      </c>
      <c r="AM9" s="33">
        <v>25</v>
      </c>
      <c r="AN9" s="33">
        <v>15</v>
      </c>
      <c r="AO9" s="33"/>
      <c r="AP9" s="33">
        <v>40</v>
      </c>
      <c r="AQ9" s="33">
        <v>100</v>
      </c>
      <c r="AR9" s="33"/>
      <c r="AS9" s="33"/>
      <c r="AT9" s="33">
        <f t="shared" si="0"/>
        <v>1105</v>
      </c>
      <c r="AU9" s="79"/>
      <c r="AV9" s="38"/>
    </row>
    <row r="10" spans="1:54" ht="162" x14ac:dyDescent="0.35">
      <c r="A10" s="8" t="s">
        <v>66</v>
      </c>
      <c r="B10" s="11" t="s">
        <v>46</v>
      </c>
      <c r="C10" s="22" t="s">
        <v>1</v>
      </c>
      <c r="D10" s="33"/>
      <c r="E10" s="33"/>
      <c r="F10" s="33">
        <v>150</v>
      </c>
      <c r="G10" s="33">
        <v>300</v>
      </c>
      <c r="H10" s="33">
        <v>40</v>
      </c>
      <c r="I10" s="33">
        <v>60</v>
      </c>
      <c r="J10" s="33">
        <v>150</v>
      </c>
      <c r="K10" s="33">
        <v>20</v>
      </c>
      <c r="L10" s="33">
        <v>0</v>
      </c>
      <c r="M10" s="33">
        <v>100</v>
      </c>
      <c r="N10" s="33">
        <v>0</v>
      </c>
      <c r="O10" s="7">
        <v>100</v>
      </c>
      <c r="P10" s="33">
        <v>60</v>
      </c>
      <c r="Q10" s="33">
        <v>30</v>
      </c>
      <c r="R10" s="33">
        <v>200</v>
      </c>
      <c r="S10" s="33">
        <v>200</v>
      </c>
      <c r="T10" s="33">
        <v>50</v>
      </c>
      <c r="U10" s="33">
        <v>40</v>
      </c>
      <c r="V10" s="33">
        <v>120</v>
      </c>
      <c r="W10" s="33">
        <v>30</v>
      </c>
      <c r="X10" s="33">
        <v>60</v>
      </c>
      <c r="Y10" s="33">
        <v>150</v>
      </c>
      <c r="Z10" s="33">
        <v>20</v>
      </c>
      <c r="AA10" s="33">
        <v>150</v>
      </c>
      <c r="AB10" s="33">
        <v>150</v>
      </c>
      <c r="AC10" s="33">
        <v>250</v>
      </c>
      <c r="AD10" s="33">
        <v>150</v>
      </c>
      <c r="AE10" s="33">
        <v>100</v>
      </c>
      <c r="AF10" s="33">
        <v>150</v>
      </c>
      <c r="AG10" s="33">
        <v>100</v>
      </c>
      <c r="AH10" s="33">
        <v>100</v>
      </c>
      <c r="AI10" s="33">
        <v>250</v>
      </c>
      <c r="AJ10" s="33">
        <v>200</v>
      </c>
      <c r="AK10" s="33"/>
      <c r="AL10" s="33">
        <v>50</v>
      </c>
      <c r="AM10" s="33">
        <v>25</v>
      </c>
      <c r="AN10" s="33"/>
      <c r="AO10" s="33">
        <v>250</v>
      </c>
      <c r="AP10" s="33">
        <v>45</v>
      </c>
      <c r="AQ10" s="33">
        <v>100</v>
      </c>
      <c r="AR10" s="33"/>
      <c r="AS10" s="33">
        <v>350</v>
      </c>
      <c r="AT10" s="33">
        <f t="shared" si="0"/>
        <v>4300</v>
      </c>
      <c r="AU10" s="79"/>
      <c r="AV10" s="38"/>
    </row>
    <row r="11" spans="1:54" ht="36" x14ac:dyDescent="0.35">
      <c r="A11" s="5" t="s">
        <v>67</v>
      </c>
      <c r="B11" s="12" t="s">
        <v>2</v>
      </c>
      <c r="C11" s="28" t="s">
        <v>3</v>
      </c>
      <c r="D11" s="33"/>
      <c r="E11" s="33"/>
      <c r="F11" s="33">
        <v>0</v>
      </c>
      <c r="G11" s="33">
        <v>0</v>
      </c>
      <c r="H11" s="33"/>
      <c r="I11" s="33"/>
      <c r="J11" s="33">
        <v>0</v>
      </c>
      <c r="K11" s="33"/>
      <c r="L11" s="33">
        <v>0</v>
      </c>
      <c r="M11" s="33">
        <v>0</v>
      </c>
      <c r="N11" s="33">
        <v>0</v>
      </c>
      <c r="O11" s="7"/>
      <c r="P11" s="33"/>
      <c r="Q11" s="33">
        <v>0</v>
      </c>
      <c r="R11" s="33">
        <v>0</v>
      </c>
      <c r="S11" s="33"/>
      <c r="T11" s="33">
        <v>0</v>
      </c>
      <c r="U11" s="33"/>
      <c r="V11" s="33">
        <v>0</v>
      </c>
      <c r="W11" s="33"/>
      <c r="X11" s="33">
        <v>1</v>
      </c>
      <c r="Y11" s="33">
        <v>0</v>
      </c>
      <c r="Z11" s="33"/>
      <c r="AA11" s="33">
        <v>0</v>
      </c>
      <c r="AB11" s="33">
        <v>0</v>
      </c>
      <c r="AC11" s="33">
        <v>0</v>
      </c>
      <c r="AD11" s="33"/>
      <c r="AE11" s="33">
        <v>0</v>
      </c>
      <c r="AF11" s="33">
        <v>0</v>
      </c>
      <c r="AG11" s="33"/>
      <c r="AH11" s="33">
        <v>0</v>
      </c>
      <c r="AI11" s="33">
        <v>0</v>
      </c>
      <c r="AJ11" s="33">
        <v>0</v>
      </c>
      <c r="AK11" s="33"/>
      <c r="AL11" s="33">
        <v>0</v>
      </c>
      <c r="AM11" s="33"/>
      <c r="AN11" s="33"/>
      <c r="AO11" s="33"/>
      <c r="AP11" s="33">
        <v>0</v>
      </c>
      <c r="AQ11" s="33"/>
      <c r="AR11" s="33"/>
      <c r="AS11" s="33"/>
      <c r="AT11" s="33">
        <f t="shared" si="0"/>
        <v>1</v>
      </c>
      <c r="AU11" s="79"/>
      <c r="AV11" s="38"/>
    </row>
    <row r="12" spans="1:54" ht="36" x14ac:dyDescent="0.35">
      <c r="A12" s="5" t="s">
        <v>68</v>
      </c>
      <c r="B12" s="12" t="s">
        <v>4</v>
      </c>
      <c r="C12" s="28" t="s">
        <v>3</v>
      </c>
      <c r="D12" s="33"/>
      <c r="E12" s="33"/>
      <c r="F12" s="33">
        <v>0</v>
      </c>
      <c r="G12" s="33">
        <v>0</v>
      </c>
      <c r="H12" s="33"/>
      <c r="I12" s="33"/>
      <c r="J12" s="33">
        <v>0</v>
      </c>
      <c r="K12" s="33"/>
      <c r="L12" s="33">
        <v>0</v>
      </c>
      <c r="M12" s="33">
        <v>0</v>
      </c>
      <c r="N12" s="33">
        <v>0</v>
      </c>
      <c r="O12" s="7"/>
      <c r="P12" s="33"/>
      <c r="Q12" s="33">
        <v>0</v>
      </c>
      <c r="R12" s="33">
        <v>0</v>
      </c>
      <c r="S12" s="33"/>
      <c r="T12" s="33">
        <v>0</v>
      </c>
      <c r="U12" s="33"/>
      <c r="V12" s="33">
        <v>0</v>
      </c>
      <c r="W12" s="33"/>
      <c r="X12" s="33">
        <v>1</v>
      </c>
      <c r="Y12" s="33">
        <v>0</v>
      </c>
      <c r="Z12" s="33"/>
      <c r="AA12" s="33">
        <v>0</v>
      </c>
      <c r="AB12" s="33">
        <v>0</v>
      </c>
      <c r="AC12" s="33">
        <v>0</v>
      </c>
      <c r="AD12" s="33"/>
      <c r="AE12" s="33">
        <v>0</v>
      </c>
      <c r="AF12" s="33">
        <v>0</v>
      </c>
      <c r="AG12" s="33"/>
      <c r="AH12" s="33">
        <v>0</v>
      </c>
      <c r="AI12" s="33">
        <v>0</v>
      </c>
      <c r="AJ12" s="33">
        <v>0</v>
      </c>
      <c r="AK12" s="33"/>
      <c r="AL12" s="33">
        <v>0</v>
      </c>
      <c r="AM12" s="33"/>
      <c r="AN12" s="33"/>
      <c r="AO12" s="33"/>
      <c r="AP12" s="33">
        <v>0</v>
      </c>
      <c r="AQ12" s="33"/>
      <c r="AR12" s="33"/>
      <c r="AS12" s="33"/>
      <c r="AT12" s="33">
        <f t="shared" si="0"/>
        <v>1</v>
      </c>
      <c r="AU12" s="79"/>
      <c r="AV12" s="38"/>
    </row>
    <row r="13" spans="1:54" ht="36" x14ac:dyDescent="0.35">
      <c r="A13" s="5" t="s">
        <v>69</v>
      </c>
      <c r="B13" s="12" t="s">
        <v>5</v>
      </c>
      <c r="C13" s="28" t="s">
        <v>3</v>
      </c>
      <c r="D13" s="33"/>
      <c r="E13" s="33"/>
      <c r="F13" s="33">
        <v>0</v>
      </c>
      <c r="G13" s="33">
        <v>0</v>
      </c>
      <c r="H13" s="33"/>
      <c r="I13" s="33"/>
      <c r="J13" s="33">
        <v>0</v>
      </c>
      <c r="K13" s="33"/>
      <c r="L13" s="33">
        <v>0</v>
      </c>
      <c r="M13" s="33">
        <v>0</v>
      </c>
      <c r="N13" s="33">
        <v>0</v>
      </c>
      <c r="O13" s="7"/>
      <c r="P13" s="33"/>
      <c r="Q13" s="33">
        <v>0</v>
      </c>
      <c r="R13" s="33">
        <v>0</v>
      </c>
      <c r="S13" s="33"/>
      <c r="T13" s="33">
        <v>0</v>
      </c>
      <c r="U13" s="33"/>
      <c r="V13" s="33">
        <v>0</v>
      </c>
      <c r="W13" s="33"/>
      <c r="X13" s="33">
        <v>1</v>
      </c>
      <c r="Y13" s="33">
        <v>0</v>
      </c>
      <c r="Z13" s="33"/>
      <c r="AA13" s="33">
        <v>0</v>
      </c>
      <c r="AB13" s="33">
        <v>0</v>
      </c>
      <c r="AC13" s="33">
        <v>0</v>
      </c>
      <c r="AD13" s="33"/>
      <c r="AE13" s="33">
        <v>0</v>
      </c>
      <c r="AF13" s="33">
        <v>0</v>
      </c>
      <c r="AG13" s="33"/>
      <c r="AH13" s="33">
        <v>0</v>
      </c>
      <c r="AI13" s="33">
        <v>0</v>
      </c>
      <c r="AJ13" s="33">
        <v>0</v>
      </c>
      <c r="AK13" s="33"/>
      <c r="AL13" s="33">
        <v>0</v>
      </c>
      <c r="AM13" s="33"/>
      <c r="AN13" s="33"/>
      <c r="AO13" s="33"/>
      <c r="AP13" s="33">
        <v>0</v>
      </c>
      <c r="AQ13" s="33"/>
      <c r="AR13" s="33"/>
      <c r="AS13" s="33"/>
      <c r="AT13" s="33">
        <f t="shared" si="0"/>
        <v>1</v>
      </c>
      <c r="AU13" s="79"/>
      <c r="AV13" s="38"/>
    </row>
    <row r="14" spans="1:54" ht="72" x14ac:dyDescent="0.35">
      <c r="A14" s="8" t="s">
        <v>70</v>
      </c>
      <c r="B14" s="9" t="s">
        <v>6</v>
      </c>
      <c r="C14" s="22" t="s">
        <v>117</v>
      </c>
      <c r="D14" s="33"/>
      <c r="E14" s="33"/>
      <c r="F14" s="33">
        <v>3</v>
      </c>
      <c r="G14" s="33">
        <v>0</v>
      </c>
      <c r="H14" s="33"/>
      <c r="I14" s="33">
        <v>5</v>
      </c>
      <c r="J14" s="33">
        <v>2</v>
      </c>
      <c r="K14" s="33"/>
      <c r="L14" s="33">
        <v>1</v>
      </c>
      <c r="M14" s="33">
        <v>0</v>
      </c>
      <c r="N14" s="33">
        <v>0</v>
      </c>
      <c r="O14" s="7"/>
      <c r="P14" s="33">
        <v>5</v>
      </c>
      <c r="Q14" s="33">
        <v>10</v>
      </c>
      <c r="R14" s="33">
        <v>5</v>
      </c>
      <c r="S14" s="33">
        <v>3</v>
      </c>
      <c r="T14" s="33"/>
      <c r="U14" s="33"/>
      <c r="V14" s="33">
        <v>0</v>
      </c>
      <c r="W14" s="33"/>
      <c r="X14" s="33">
        <v>2</v>
      </c>
      <c r="Y14" s="33">
        <v>5</v>
      </c>
      <c r="Z14" s="33"/>
      <c r="AA14" s="33">
        <v>0</v>
      </c>
      <c r="AB14" s="33">
        <v>0</v>
      </c>
      <c r="AC14" s="33">
        <v>20</v>
      </c>
      <c r="AD14" s="33">
        <v>0</v>
      </c>
      <c r="AE14" s="33">
        <v>5</v>
      </c>
      <c r="AF14" s="33">
        <v>0</v>
      </c>
      <c r="AG14" s="33"/>
      <c r="AH14" s="33">
        <v>0</v>
      </c>
      <c r="AI14" s="33">
        <v>0</v>
      </c>
      <c r="AJ14" s="33">
        <v>10</v>
      </c>
      <c r="AK14" s="33"/>
      <c r="AL14" s="33">
        <v>0</v>
      </c>
      <c r="AM14" s="33">
        <v>5</v>
      </c>
      <c r="AN14" s="33">
        <v>3</v>
      </c>
      <c r="AO14" s="33"/>
      <c r="AP14" s="33">
        <v>12</v>
      </c>
      <c r="AQ14" s="33">
        <v>2</v>
      </c>
      <c r="AR14" s="33"/>
      <c r="AS14" s="33"/>
      <c r="AT14" s="33">
        <f t="shared" si="0"/>
        <v>98</v>
      </c>
      <c r="AU14" s="79"/>
      <c r="AV14" s="38"/>
    </row>
    <row r="15" spans="1:54" ht="36" x14ac:dyDescent="0.35">
      <c r="A15" s="13" t="s">
        <v>71</v>
      </c>
      <c r="B15" s="12" t="s">
        <v>99</v>
      </c>
      <c r="C15" s="29" t="s">
        <v>118</v>
      </c>
      <c r="D15" s="33"/>
      <c r="E15" s="33"/>
      <c r="F15" s="33">
        <v>0</v>
      </c>
      <c r="G15" s="33">
        <v>0</v>
      </c>
      <c r="H15" s="33"/>
      <c r="I15" s="33"/>
      <c r="J15" s="33">
        <v>0</v>
      </c>
      <c r="K15" s="33"/>
      <c r="L15" s="33">
        <v>3</v>
      </c>
      <c r="M15" s="33">
        <v>0</v>
      </c>
      <c r="N15" s="33">
        <v>2</v>
      </c>
      <c r="O15" s="7"/>
      <c r="P15" s="33"/>
      <c r="Q15" s="33">
        <v>0</v>
      </c>
      <c r="R15" s="33">
        <v>0</v>
      </c>
      <c r="S15" s="33">
        <v>50</v>
      </c>
      <c r="T15" s="33">
        <v>0</v>
      </c>
      <c r="U15" s="33"/>
      <c r="V15" s="33">
        <v>0</v>
      </c>
      <c r="W15" s="33"/>
      <c r="X15" s="33">
        <v>0</v>
      </c>
      <c r="Y15" s="33">
        <v>3</v>
      </c>
      <c r="Z15" s="33"/>
      <c r="AA15" s="33">
        <v>0</v>
      </c>
      <c r="AB15" s="33">
        <v>0</v>
      </c>
      <c r="AC15" s="33">
        <v>0</v>
      </c>
      <c r="AD15" s="33"/>
      <c r="AE15" s="33">
        <v>0</v>
      </c>
      <c r="AF15" s="33">
        <v>0</v>
      </c>
      <c r="AG15" s="33"/>
      <c r="AH15" s="33">
        <v>0</v>
      </c>
      <c r="AI15" s="33">
        <v>0</v>
      </c>
      <c r="AJ15" s="33">
        <v>0</v>
      </c>
      <c r="AK15" s="33"/>
      <c r="AL15" s="33">
        <v>0</v>
      </c>
      <c r="AM15" s="33"/>
      <c r="AN15" s="33"/>
      <c r="AO15" s="33"/>
      <c r="AP15" s="33">
        <v>0</v>
      </c>
      <c r="AQ15" s="33"/>
      <c r="AR15" s="33"/>
      <c r="AS15" s="33">
        <v>5</v>
      </c>
      <c r="AT15" s="33">
        <f t="shared" si="0"/>
        <v>63</v>
      </c>
      <c r="AU15" s="79"/>
      <c r="AV15" s="38"/>
    </row>
    <row r="16" spans="1:54" ht="36" x14ac:dyDescent="0.35">
      <c r="A16" s="5" t="s">
        <v>72</v>
      </c>
      <c r="B16" s="14" t="s">
        <v>8</v>
      </c>
      <c r="C16" s="24" t="s">
        <v>1</v>
      </c>
      <c r="D16" s="33"/>
      <c r="E16" s="33">
        <v>10</v>
      </c>
      <c r="F16" s="33">
        <v>50</v>
      </c>
      <c r="G16" s="33">
        <v>0</v>
      </c>
      <c r="H16" s="33">
        <v>15</v>
      </c>
      <c r="I16" s="33"/>
      <c r="J16" s="33">
        <v>0</v>
      </c>
      <c r="K16" s="33">
        <v>8</v>
      </c>
      <c r="L16" s="33">
        <v>0</v>
      </c>
      <c r="M16" s="33">
        <v>0</v>
      </c>
      <c r="N16" s="33">
        <v>0</v>
      </c>
      <c r="O16" s="7"/>
      <c r="P16" s="33"/>
      <c r="Q16" s="33">
        <v>0</v>
      </c>
      <c r="R16" s="33">
        <v>20</v>
      </c>
      <c r="S16" s="33">
        <v>10</v>
      </c>
      <c r="T16" s="33">
        <v>10</v>
      </c>
      <c r="U16" s="33"/>
      <c r="V16" s="33">
        <v>0</v>
      </c>
      <c r="W16" s="33">
        <v>5</v>
      </c>
      <c r="X16" s="33">
        <v>10</v>
      </c>
      <c r="Y16" s="33">
        <v>40</v>
      </c>
      <c r="Z16" s="33">
        <v>3</v>
      </c>
      <c r="AA16" s="33">
        <v>20</v>
      </c>
      <c r="AB16" s="33">
        <v>50</v>
      </c>
      <c r="AC16" s="33">
        <v>30</v>
      </c>
      <c r="AD16" s="33">
        <v>0</v>
      </c>
      <c r="AE16" s="33">
        <v>10</v>
      </c>
      <c r="AF16" s="33">
        <v>10</v>
      </c>
      <c r="AG16" s="33">
        <v>20</v>
      </c>
      <c r="AH16" s="33">
        <v>0</v>
      </c>
      <c r="AI16" s="33">
        <v>50</v>
      </c>
      <c r="AJ16" s="33">
        <v>50</v>
      </c>
      <c r="AK16" s="33">
        <v>20</v>
      </c>
      <c r="AL16" s="33">
        <v>20</v>
      </c>
      <c r="AM16" s="33">
        <v>10</v>
      </c>
      <c r="AN16" s="33">
        <v>15</v>
      </c>
      <c r="AO16" s="33">
        <v>60</v>
      </c>
      <c r="AP16" s="33">
        <v>0</v>
      </c>
      <c r="AQ16" s="33"/>
      <c r="AR16" s="33"/>
      <c r="AS16" s="33">
        <v>200</v>
      </c>
      <c r="AT16" s="33">
        <f t="shared" si="0"/>
        <v>746</v>
      </c>
      <c r="AU16" s="79"/>
      <c r="AV16" s="38"/>
    </row>
    <row r="17" spans="1:48" ht="36" x14ac:dyDescent="0.35">
      <c r="A17" s="5" t="s">
        <v>73</v>
      </c>
      <c r="B17" s="14" t="s">
        <v>9</v>
      </c>
      <c r="C17" s="20" t="s">
        <v>7</v>
      </c>
      <c r="D17" s="33"/>
      <c r="E17" s="33">
        <v>5</v>
      </c>
      <c r="F17" s="33">
        <v>0</v>
      </c>
      <c r="G17" s="33">
        <v>0</v>
      </c>
      <c r="H17" s="33"/>
      <c r="I17" s="33"/>
      <c r="J17" s="33">
        <v>1</v>
      </c>
      <c r="K17" s="33"/>
      <c r="L17" s="33">
        <v>0</v>
      </c>
      <c r="M17" s="33">
        <v>0</v>
      </c>
      <c r="N17" s="33">
        <v>10</v>
      </c>
      <c r="O17" s="7"/>
      <c r="P17" s="33"/>
      <c r="Q17" s="33">
        <v>5</v>
      </c>
      <c r="R17" s="33">
        <v>20</v>
      </c>
      <c r="S17" s="33">
        <v>5</v>
      </c>
      <c r="T17" s="33">
        <v>2</v>
      </c>
      <c r="U17" s="33">
        <v>2</v>
      </c>
      <c r="V17" s="33">
        <v>10</v>
      </c>
      <c r="W17" s="33">
        <v>1</v>
      </c>
      <c r="X17" s="33">
        <v>1</v>
      </c>
      <c r="Y17" s="33">
        <v>1</v>
      </c>
      <c r="Z17" s="33">
        <v>1</v>
      </c>
      <c r="AA17" s="33">
        <v>0</v>
      </c>
      <c r="AB17" s="33">
        <v>3</v>
      </c>
      <c r="AC17" s="33">
        <v>0</v>
      </c>
      <c r="AD17" s="33">
        <v>4</v>
      </c>
      <c r="AE17" s="33">
        <v>2</v>
      </c>
      <c r="AF17" s="33">
        <v>0</v>
      </c>
      <c r="AG17" s="33">
        <v>4</v>
      </c>
      <c r="AH17" s="33">
        <v>0</v>
      </c>
      <c r="AI17" s="33">
        <v>3</v>
      </c>
      <c r="AJ17" s="33">
        <v>60</v>
      </c>
      <c r="AK17" s="33"/>
      <c r="AL17" s="33">
        <v>4</v>
      </c>
      <c r="AM17" s="33"/>
      <c r="AN17" s="33">
        <v>20</v>
      </c>
      <c r="AO17" s="33"/>
      <c r="AP17" s="33">
        <v>2</v>
      </c>
      <c r="AQ17" s="33"/>
      <c r="AR17" s="33"/>
      <c r="AS17" s="33"/>
      <c r="AT17" s="33">
        <f t="shared" si="0"/>
        <v>166</v>
      </c>
      <c r="AU17" s="79"/>
      <c r="AV17" s="38"/>
    </row>
    <row r="18" spans="1:48" ht="90" x14ac:dyDescent="0.35">
      <c r="A18" s="8" t="s">
        <v>74</v>
      </c>
      <c r="B18" s="9" t="s">
        <v>53</v>
      </c>
      <c r="C18" s="22" t="s">
        <v>1</v>
      </c>
      <c r="D18" s="33"/>
      <c r="E18" s="33"/>
      <c r="F18" s="33">
        <v>10</v>
      </c>
      <c r="G18" s="33">
        <v>0</v>
      </c>
      <c r="H18" s="33">
        <v>2</v>
      </c>
      <c r="I18" s="33"/>
      <c r="J18" s="33">
        <v>2</v>
      </c>
      <c r="K18" s="33"/>
      <c r="L18" s="33">
        <v>0</v>
      </c>
      <c r="M18" s="33">
        <v>3</v>
      </c>
      <c r="N18" s="33">
        <v>0</v>
      </c>
      <c r="O18" s="7"/>
      <c r="P18" s="33"/>
      <c r="Q18" s="33">
        <v>0</v>
      </c>
      <c r="R18" s="33">
        <v>7</v>
      </c>
      <c r="S18" s="33">
        <v>5</v>
      </c>
      <c r="T18" s="33">
        <v>0</v>
      </c>
      <c r="U18" s="33"/>
      <c r="V18" s="33">
        <v>0</v>
      </c>
      <c r="W18" s="33">
        <v>1</v>
      </c>
      <c r="X18" s="33">
        <v>3</v>
      </c>
      <c r="Y18" s="33">
        <v>10</v>
      </c>
      <c r="Z18" s="33"/>
      <c r="AA18" s="33">
        <v>2</v>
      </c>
      <c r="AB18" s="33">
        <v>5</v>
      </c>
      <c r="AC18" s="33">
        <v>20</v>
      </c>
      <c r="AD18" s="33">
        <v>5</v>
      </c>
      <c r="AE18" s="33">
        <v>3</v>
      </c>
      <c r="AF18" s="33">
        <v>0</v>
      </c>
      <c r="AG18" s="33">
        <v>5</v>
      </c>
      <c r="AH18" s="33">
        <v>0</v>
      </c>
      <c r="AI18" s="33">
        <v>10</v>
      </c>
      <c r="AJ18" s="33">
        <v>20</v>
      </c>
      <c r="AK18" s="33"/>
      <c r="AL18" s="33">
        <v>0</v>
      </c>
      <c r="AM18" s="33">
        <v>5</v>
      </c>
      <c r="AN18" s="33">
        <v>2</v>
      </c>
      <c r="AO18" s="33">
        <v>10</v>
      </c>
      <c r="AP18" s="33">
        <v>5</v>
      </c>
      <c r="AQ18" s="33">
        <v>5</v>
      </c>
      <c r="AR18" s="39">
        <v>10</v>
      </c>
      <c r="AS18" s="33"/>
      <c r="AT18" s="33">
        <f t="shared" si="0"/>
        <v>150</v>
      </c>
      <c r="AU18" s="79"/>
      <c r="AV18" s="38"/>
    </row>
    <row r="19" spans="1:48" ht="18" x14ac:dyDescent="0.35">
      <c r="A19" s="5" t="s">
        <v>75</v>
      </c>
      <c r="B19" s="15" t="s">
        <v>10</v>
      </c>
      <c r="C19" s="24" t="s">
        <v>1</v>
      </c>
      <c r="D19" s="33"/>
      <c r="E19" s="33"/>
      <c r="F19" s="33">
        <v>100</v>
      </c>
      <c r="G19" s="33">
        <v>50</v>
      </c>
      <c r="H19" s="33"/>
      <c r="I19" s="33">
        <v>60</v>
      </c>
      <c r="J19" s="33">
        <v>100</v>
      </c>
      <c r="K19" s="33">
        <v>25</v>
      </c>
      <c r="L19" s="33">
        <v>5</v>
      </c>
      <c r="M19" s="33">
        <v>0</v>
      </c>
      <c r="N19" s="33">
        <v>30</v>
      </c>
      <c r="O19" s="7"/>
      <c r="P19" s="33">
        <v>60</v>
      </c>
      <c r="Q19" s="33">
        <v>20</v>
      </c>
      <c r="R19" s="33">
        <v>200</v>
      </c>
      <c r="S19" s="33">
        <v>30</v>
      </c>
      <c r="T19" s="33">
        <v>20</v>
      </c>
      <c r="U19" s="33"/>
      <c r="V19" s="33">
        <v>120</v>
      </c>
      <c r="W19" s="33">
        <v>30</v>
      </c>
      <c r="X19" s="33">
        <v>0</v>
      </c>
      <c r="Y19" s="33">
        <v>100</v>
      </c>
      <c r="Z19" s="33">
        <v>2</v>
      </c>
      <c r="AA19" s="33">
        <v>60</v>
      </c>
      <c r="AB19" s="33">
        <v>150</v>
      </c>
      <c r="AC19" s="33">
        <v>600</v>
      </c>
      <c r="AD19" s="33">
        <v>50</v>
      </c>
      <c r="AE19" s="33">
        <v>40</v>
      </c>
      <c r="AF19" s="33">
        <v>30</v>
      </c>
      <c r="AG19" s="33"/>
      <c r="AH19" s="33">
        <v>30</v>
      </c>
      <c r="AI19" s="33">
        <v>50</v>
      </c>
      <c r="AJ19" s="33">
        <v>150</v>
      </c>
      <c r="AK19" s="33"/>
      <c r="AL19" s="33">
        <v>100</v>
      </c>
      <c r="AM19" s="33">
        <v>100</v>
      </c>
      <c r="AN19" s="33"/>
      <c r="AO19" s="33">
        <v>300</v>
      </c>
      <c r="AP19" s="33">
        <v>0</v>
      </c>
      <c r="AQ19" s="33">
        <v>100</v>
      </c>
      <c r="AR19" s="33"/>
      <c r="AS19" s="33">
        <v>200</v>
      </c>
      <c r="AT19" s="33">
        <f t="shared" si="0"/>
        <v>2912</v>
      </c>
      <c r="AU19" s="79"/>
      <c r="AV19" s="38"/>
    </row>
    <row r="20" spans="1:48" ht="18" x14ac:dyDescent="0.35">
      <c r="A20" s="5" t="s">
        <v>76</v>
      </c>
      <c r="B20" s="14" t="s">
        <v>11</v>
      </c>
      <c r="C20" s="24" t="s">
        <v>1</v>
      </c>
      <c r="D20" s="33"/>
      <c r="E20" s="33"/>
      <c r="F20" s="33">
        <v>100</v>
      </c>
      <c r="G20" s="33">
        <v>0</v>
      </c>
      <c r="H20" s="33"/>
      <c r="I20" s="33">
        <v>60</v>
      </c>
      <c r="J20" s="33">
        <v>100</v>
      </c>
      <c r="K20" s="33">
        <v>20</v>
      </c>
      <c r="L20" s="33">
        <v>3</v>
      </c>
      <c r="M20" s="33">
        <v>0</v>
      </c>
      <c r="N20" s="33">
        <v>30</v>
      </c>
      <c r="O20" s="7"/>
      <c r="P20" s="33">
        <v>60</v>
      </c>
      <c r="Q20" s="33">
        <v>20</v>
      </c>
      <c r="R20" s="33">
        <v>150</v>
      </c>
      <c r="S20" s="33">
        <v>30</v>
      </c>
      <c r="T20" s="33">
        <v>20</v>
      </c>
      <c r="U20" s="33"/>
      <c r="V20" s="33">
        <v>0</v>
      </c>
      <c r="W20" s="33">
        <v>30</v>
      </c>
      <c r="X20" s="33">
        <v>0</v>
      </c>
      <c r="Y20" s="33">
        <v>100</v>
      </c>
      <c r="Z20" s="33">
        <v>2</v>
      </c>
      <c r="AA20" s="33">
        <v>20</v>
      </c>
      <c r="AB20" s="33">
        <v>150</v>
      </c>
      <c r="AC20" s="33">
        <v>0</v>
      </c>
      <c r="AD20" s="33">
        <v>50</v>
      </c>
      <c r="AE20" s="33">
        <v>0</v>
      </c>
      <c r="AF20" s="33">
        <v>30</v>
      </c>
      <c r="AG20" s="33"/>
      <c r="AH20" s="33">
        <v>100</v>
      </c>
      <c r="AI20" s="33">
        <v>100</v>
      </c>
      <c r="AJ20" s="33">
        <v>150</v>
      </c>
      <c r="AK20" s="33">
        <v>50</v>
      </c>
      <c r="AL20" s="33">
        <v>100</v>
      </c>
      <c r="AM20" s="33"/>
      <c r="AN20" s="33"/>
      <c r="AO20" s="33">
        <v>300</v>
      </c>
      <c r="AP20" s="33">
        <v>10</v>
      </c>
      <c r="AQ20" s="33">
        <v>50</v>
      </c>
      <c r="AR20" s="33"/>
      <c r="AS20" s="33">
        <v>300</v>
      </c>
      <c r="AT20" s="33">
        <f t="shared" si="0"/>
        <v>2135</v>
      </c>
      <c r="AU20" s="79"/>
      <c r="AV20" s="38"/>
    </row>
    <row r="21" spans="1:48" ht="72" x14ac:dyDescent="0.35">
      <c r="A21" s="8" t="s">
        <v>77</v>
      </c>
      <c r="B21" s="16" t="s">
        <v>47</v>
      </c>
      <c r="C21" s="22" t="s">
        <v>1</v>
      </c>
      <c r="D21" s="33"/>
      <c r="E21" s="33"/>
      <c r="F21" s="33">
        <v>0</v>
      </c>
      <c r="G21" s="33">
        <v>10</v>
      </c>
      <c r="H21" s="33"/>
      <c r="I21" s="33">
        <v>120</v>
      </c>
      <c r="J21" s="33">
        <v>0</v>
      </c>
      <c r="K21" s="33"/>
      <c r="L21" s="33">
        <v>0</v>
      </c>
      <c r="M21" s="33">
        <v>2</v>
      </c>
      <c r="N21" s="33">
        <v>0</v>
      </c>
      <c r="O21" s="7"/>
      <c r="P21" s="33">
        <v>120</v>
      </c>
      <c r="Q21" s="33">
        <v>0</v>
      </c>
      <c r="R21" s="33">
        <v>0</v>
      </c>
      <c r="S21" s="33"/>
      <c r="T21" s="33">
        <v>0</v>
      </c>
      <c r="U21" s="33"/>
      <c r="V21" s="33">
        <v>0</v>
      </c>
      <c r="W21" s="33"/>
      <c r="X21" s="33">
        <v>0</v>
      </c>
      <c r="Y21" s="33">
        <v>10</v>
      </c>
      <c r="Z21" s="33">
        <v>3</v>
      </c>
      <c r="AA21" s="33">
        <v>252</v>
      </c>
      <c r="AB21" s="33">
        <v>10</v>
      </c>
      <c r="AC21" s="33">
        <v>0</v>
      </c>
      <c r="AD21" s="33"/>
      <c r="AE21" s="33">
        <v>0</v>
      </c>
      <c r="AF21" s="33">
        <v>10</v>
      </c>
      <c r="AG21" s="33"/>
      <c r="AH21" s="33">
        <v>0</v>
      </c>
      <c r="AI21" s="33">
        <v>30</v>
      </c>
      <c r="AJ21" s="33">
        <v>50</v>
      </c>
      <c r="AK21" s="33"/>
      <c r="AL21" s="33">
        <v>200</v>
      </c>
      <c r="AM21" s="33"/>
      <c r="AN21" s="33">
        <v>50</v>
      </c>
      <c r="AO21" s="33"/>
      <c r="AP21" s="33">
        <v>5</v>
      </c>
      <c r="AQ21" s="33"/>
      <c r="AR21" s="33"/>
      <c r="AS21" s="33">
        <v>20</v>
      </c>
      <c r="AT21" s="33">
        <f t="shared" si="0"/>
        <v>892</v>
      </c>
      <c r="AU21" s="79"/>
      <c r="AV21" s="38"/>
    </row>
    <row r="22" spans="1:48" ht="108" x14ac:dyDescent="0.35">
      <c r="A22" s="8" t="s">
        <v>78</v>
      </c>
      <c r="B22" s="9" t="s">
        <v>54</v>
      </c>
      <c r="C22" s="22" t="s">
        <v>1</v>
      </c>
      <c r="D22" s="33"/>
      <c r="E22" s="33"/>
      <c r="F22" s="33">
        <v>0</v>
      </c>
      <c r="G22" s="33">
        <v>10</v>
      </c>
      <c r="H22" s="33"/>
      <c r="I22" s="33">
        <v>80</v>
      </c>
      <c r="J22" s="33">
        <v>100</v>
      </c>
      <c r="K22" s="33"/>
      <c r="L22" s="33">
        <v>20</v>
      </c>
      <c r="M22" s="33">
        <v>5</v>
      </c>
      <c r="N22" s="33">
        <v>0</v>
      </c>
      <c r="O22" s="7"/>
      <c r="P22" s="33">
        <v>80</v>
      </c>
      <c r="Q22" s="33">
        <v>40</v>
      </c>
      <c r="R22" s="33">
        <v>0</v>
      </c>
      <c r="S22" s="33"/>
      <c r="T22" s="33">
        <v>0</v>
      </c>
      <c r="U22" s="33"/>
      <c r="V22" s="33">
        <v>0</v>
      </c>
      <c r="W22" s="33"/>
      <c r="X22" s="33">
        <v>6</v>
      </c>
      <c r="Y22" s="33">
        <v>10</v>
      </c>
      <c r="Z22" s="33">
        <v>1</v>
      </c>
      <c r="AA22" s="33">
        <v>30</v>
      </c>
      <c r="AB22" s="33">
        <v>10</v>
      </c>
      <c r="AC22" s="33">
        <v>50</v>
      </c>
      <c r="AD22" s="33">
        <v>10</v>
      </c>
      <c r="AE22" s="33">
        <v>0</v>
      </c>
      <c r="AF22" s="33">
        <v>0</v>
      </c>
      <c r="AG22" s="33"/>
      <c r="AH22" s="33">
        <v>20</v>
      </c>
      <c r="AI22" s="33">
        <v>30</v>
      </c>
      <c r="AJ22" s="33">
        <v>50</v>
      </c>
      <c r="AK22" s="33"/>
      <c r="AL22" s="33">
        <v>200</v>
      </c>
      <c r="AM22" s="33"/>
      <c r="AN22" s="33"/>
      <c r="AO22" s="33"/>
      <c r="AP22" s="33">
        <v>5</v>
      </c>
      <c r="AQ22" s="33">
        <v>100</v>
      </c>
      <c r="AR22" s="33"/>
      <c r="AS22" s="33">
        <v>20</v>
      </c>
      <c r="AT22" s="33">
        <f t="shared" si="0"/>
        <v>877</v>
      </c>
      <c r="AU22" s="79"/>
      <c r="AV22" s="38"/>
    </row>
    <row r="23" spans="1:48" ht="18" x14ac:dyDescent="0.35">
      <c r="A23" s="5" t="s">
        <v>79</v>
      </c>
      <c r="B23" s="14" t="s">
        <v>60</v>
      </c>
      <c r="C23" s="24" t="s">
        <v>12</v>
      </c>
      <c r="D23" s="33"/>
      <c r="E23" s="33"/>
      <c r="F23" s="33">
        <v>50</v>
      </c>
      <c r="G23" s="33">
        <v>0</v>
      </c>
      <c r="H23" s="33"/>
      <c r="I23" s="33">
        <v>5</v>
      </c>
      <c r="J23" s="33">
        <v>20</v>
      </c>
      <c r="K23" s="33"/>
      <c r="L23" s="33">
        <v>0</v>
      </c>
      <c r="M23" s="33">
        <v>12</v>
      </c>
      <c r="N23" s="33">
        <v>5</v>
      </c>
      <c r="O23" s="7"/>
      <c r="P23" s="33">
        <v>5</v>
      </c>
      <c r="Q23" s="33">
        <v>5</v>
      </c>
      <c r="R23" s="33">
        <v>70</v>
      </c>
      <c r="S23" s="33">
        <v>10</v>
      </c>
      <c r="T23" s="33">
        <v>2</v>
      </c>
      <c r="U23" s="33"/>
      <c r="V23" s="33">
        <v>3</v>
      </c>
      <c r="W23" s="33">
        <v>3</v>
      </c>
      <c r="X23" s="33">
        <v>3</v>
      </c>
      <c r="Y23" s="33">
        <v>50</v>
      </c>
      <c r="Z23" s="33">
        <v>2</v>
      </c>
      <c r="AA23" s="33">
        <v>10</v>
      </c>
      <c r="AB23" s="33">
        <v>5</v>
      </c>
      <c r="AC23" s="33">
        <v>15</v>
      </c>
      <c r="AD23" s="33">
        <v>5</v>
      </c>
      <c r="AE23" s="33">
        <v>0</v>
      </c>
      <c r="AF23" s="33">
        <v>5</v>
      </c>
      <c r="AG23" s="33">
        <v>5</v>
      </c>
      <c r="AH23" s="33">
        <v>20</v>
      </c>
      <c r="AI23" s="33">
        <v>30</v>
      </c>
      <c r="AJ23" s="33">
        <v>10</v>
      </c>
      <c r="AK23" s="33"/>
      <c r="AL23" s="33">
        <v>4</v>
      </c>
      <c r="AM23" s="33"/>
      <c r="AN23" s="33">
        <v>20</v>
      </c>
      <c r="AO23" s="33"/>
      <c r="AP23" s="33">
        <v>20</v>
      </c>
      <c r="AQ23" s="33">
        <v>10</v>
      </c>
      <c r="AR23" s="33"/>
      <c r="AS23" s="33"/>
      <c r="AT23" s="33">
        <f t="shared" si="0"/>
        <v>404</v>
      </c>
      <c r="AU23" s="79"/>
      <c r="AV23" s="38"/>
    </row>
    <row r="24" spans="1:48" ht="54" x14ac:dyDescent="0.35">
      <c r="A24" s="5" t="s">
        <v>80</v>
      </c>
      <c r="B24" s="14" t="s">
        <v>13</v>
      </c>
      <c r="C24" s="24" t="s">
        <v>14</v>
      </c>
      <c r="D24" s="33"/>
      <c r="E24" s="33"/>
      <c r="F24" s="33">
        <v>0</v>
      </c>
      <c r="G24" s="33">
        <v>1</v>
      </c>
      <c r="H24" s="33"/>
      <c r="I24" s="33"/>
      <c r="J24" s="33">
        <v>0</v>
      </c>
      <c r="K24" s="33"/>
      <c r="L24" s="33">
        <v>0</v>
      </c>
      <c r="M24" s="33">
        <v>0</v>
      </c>
      <c r="N24" s="33">
        <v>0</v>
      </c>
      <c r="O24" s="7"/>
      <c r="P24" s="33"/>
      <c r="Q24" s="33">
        <v>0</v>
      </c>
      <c r="R24" s="33">
        <v>0</v>
      </c>
      <c r="S24" s="33"/>
      <c r="T24" s="33">
        <v>0</v>
      </c>
      <c r="U24" s="33"/>
      <c r="V24" s="33">
        <v>0</v>
      </c>
      <c r="W24" s="33">
        <v>1</v>
      </c>
      <c r="X24" s="33">
        <v>0</v>
      </c>
      <c r="Y24" s="33">
        <v>1</v>
      </c>
      <c r="Z24" s="33"/>
      <c r="AA24" s="33">
        <v>0</v>
      </c>
      <c r="AB24" s="33"/>
      <c r="AC24" s="33">
        <v>0</v>
      </c>
      <c r="AD24" s="33"/>
      <c r="AE24" s="33">
        <v>0</v>
      </c>
      <c r="AF24" s="33">
        <v>0</v>
      </c>
      <c r="AG24" s="33"/>
      <c r="AH24" s="33">
        <v>0</v>
      </c>
      <c r="AI24" s="33">
        <v>200</v>
      </c>
      <c r="AJ24" s="33">
        <v>6</v>
      </c>
      <c r="AK24" s="33">
        <v>1</v>
      </c>
      <c r="AL24" s="33">
        <v>0</v>
      </c>
      <c r="AM24" s="33"/>
      <c r="AN24" s="33">
        <v>1</v>
      </c>
      <c r="AO24" s="33"/>
      <c r="AP24" s="33">
        <v>1</v>
      </c>
      <c r="AQ24" s="33"/>
      <c r="AR24" s="33"/>
      <c r="AS24" s="33"/>
      <c r="AT24" s="33">
        <f t="shared" si="0"/>
        <v>212</v>
      </c>
      <c r="AU24" s="79"/>
      <c r="AV24" s="38"/>
    </row>
    <row r="25" spans="1:48" ht="18" x14ac:dyDescent="0.35">
      <c r="A25" s="5" t="s">
        <v>81</v>
      </c>
      <c r="B25" s="14" t="s">
        <v>15</v>
      </c>
      <c r="C25" s="24" t="s">
        <v>1</v>
      </c>
      <c r="D25" s="33"/>
      <c r="E25" s="33"/>
      <c r="F25" s="33">
        <v>0</v>
      </c>
      <c r="G25" s="33">
        <v>0</v>
      </c>
      <c r="H25" s="33"/>
      <c r="I25" s="33"/>
      <c r="J25" s="33">
        <v>20</v>
      </c>
      <c r="K25" s="33"/>
      <c r="L25" s="33">
        <v>6</v>
      </c>
      <c r="M25" s="33">
        <v>0</v>
      </c>
      <c r="N25" s="33">
        <v>0</v>
      </c>
      <c r="O25" s="7"/>
      <c r="P25" s="33"/>
      <c r="Q25" s="33"/>
      <c r="R25" s="33">
        <v>0</v>
      </c>
      <c r="S25" s="33">
        <v>50</v>
      </c>
      <c r="T25" s="33">
        <v>30</v>
      </c>
      <c r="U25" s="33"/>
      <c r="V25" s="33">
        <v>0</v>
      </c>
      <c r="W25" s="33"/>
      <c r="X25" s="33">
        <v>0</v>
      </c>
      <c r="Y25" s="33">
        <v>100</v>
      </c>
      <c r="Z25" s="33"/>
      <c r="AA25" s="33">
        <v>1000</v>
      </c>
      <c r="AB25" s="33">
        <v>0</v>
      </c>
      <c r="AC25" s="33">
        <v>1000</v>
      </c>
      <c r="AD25" s="33"/>
      <c r="AE25" s="33">
        <v>50</v>
      </c>
      <c r="AF25" s="33">
        <v>1000</v>
      </c>
      <c r="AG25" s="33">
        <v>20</v>
      </c>
      <c r="AH25" s="33">
        <v>0</v>
      </c>
      <c r="AI25" s="33">
        <v>50</v>
      </c>
      <c r="AJ25" s="33">
        <v>500</v>
      </c>
      <c r="AK25" s="33"/>
      <c r="AL25" s="33"/>
      <c r="AM25" s="33"/>
      <c r="AN25" s="33"/>
      <c r="AO25" s="33"/>
      <c r="AP25" s="33">
        <v>50</v>
      </c>
      <c r="AQ25" s="33"/>
      <c r="AR25" s="33"/>
      <c r="AS25" s="33">
        <v>500</v>
      </c>
      <c r="AT25" s="33">
        <f t="shared" si="0"/>
        <v>4376</v>
      </c>
      <c r="AU25" s="79"/>
      <c r="AV25" s="38"/>
    </row>
    <row r="26" spans="1:48" ht="90" x14ac:dyDescent="0.35">
      <c r="A26" s="5" t="s">
        <v>82</v>
      </c>
      <c r="B26" s="6" t="s">
        <v>16</v>
      </c>
      <c r="C26" s="20" t="s">
        <v>119</v>
      </c>
      <c r="D26" s="33"/>
      <c r="E26" s="33"/>
      <c r="F26" s="33">
        <v>0</v>
      </c>
      <c r="G26" s="33">
        <v>0</v>
      </c>
      <c r="H26" s="33"/>
      <c r="I26" s="33"/>
      <c r="J26" s="33">
        <v>0</v>
      </c>
      <c r="K26" s="33"/>
      <c r="L26" s="33">
        <v>0</v>
      </c>
      <c r="M26" s="33">
        <v>10</v>
      </c>
      <c r="N26" s="33">
        <v>0</v>
      </c>
      <c r="O26" s="7"/>
      <c r="P26" s="33"/>
      <c r="Q26" s="33">
        <v>0</v>
      </c>
      <c r="R26" s="33">
        <v>0</v>
      </c>
      <c r="S26" s="33">
        <v>10</v>
      </c>
      <c r="T26" s="33">
        <v>0</v>
      </c>
      <c r="U26" s="33"/>
      <c r="V26" s="33">
        <v>0</v>
      </c>
      <c r="W26" s="33"/>
      <c r="X26" s="33">
        <v>0</v>
      </c>
      <c r="Y26" s="33">
        <v>1</v>
      </c>
      <c r="Z26" s="33">
        <v>2</v>
      </c>
      <c r="AA26" s="33">
        <v>0</v>
      </c>
      <c r="AB26" s="33">
        <v>2</v>
      </c>
      <c r="AC26" s="33">
        <v>5</v>
      </c>
      <c r="AD26" s="33"/>
      <c r="AE26" s="33">
        <v>0</v>
      </c>
      <c r="AF26" s="33">
        <v>0</v>
      </c>
      <c r="AG26" s="33"/>
      <c r="AH26" s="33">
        <v>0</v>
      </c>
      <c r="AI26" s="33">
        <v>6</v>
      </c>
      <c r="AJ26" s="33">
        <v>8</v>
      </c>
      <c r="AK26" s="33"/>
      <c r="AL26" s="33">
        <v>4</v>
      </c>
      <c r="AM26" s="33"/>
      <c r="AN26" s="33">
        <v>5</v>
      </c>
      <c r="AO26" s="33"/>
      <c r="AP26" s="33">
        <v>3</v>
      </c>
      <c r="AQ26" s="33"/>
      <c r="AR26" s="33"/>
      <c r="AS26" s="33"/>
      <c r="AT26" s="33">
        <f t="shared" si="0"/>
        <v>56</v>
      </c>
      <c r="AU26" s="79"/>
      <c r="AV26" s="38"/>
    </row>
    <row r="27" spans="1:48" ht="36" x14ac:dyDescent="0.35">
      <c r="A27" s="5" t="s">
        <v>83</v>
      </c>
      <c r="B27" s="6" t="s">
        <v>18</v>
      </c>
      <c r="C27" s="20" t="s">
        <v>17</v>
      </c>
      <c r="D27" s="33"/>
      <c r="E27" s="33"/>
      <c r="F27" s="33">
        <v>0</v>
      </c>
      <c r="G27" s="33">
        <v>0</v>
      </c>
      <c r="H27" s="33"/>
      <c r="I27" s="33"/>
      <c r="J27" s="33">
        <v>0</v>
      </c>
      <c r="K27" s="33"/>
      <c r="L27" s="33">
        <v>10</v>
      </c>
      <c r="M27" s="33">
        <v>6</v>
      </c>
      <c r="N27" s="33">
        <v>0</v>
      </c>
      <c r="O27" s="7"/>
      <c r="P27" s="33"/>
      <c r="Q27" s="33">
        <v>3</v>
      </c>
      <c r="R27" s="33">
        <v>0</v>
      </c>
      <c r="S27" s="33">
        <v>10</v>
      </c>
      <c r="T27" s="33">
        <v>0</v>
      </c>
      <c r="U27" s="33"/>
      <c r="V27" s="33">
        <v>1</v>
      </c>
      <c r="W27" s="33">
        <v>2</v>
      </c>
      <c r="X27" s="33">
        <v>0</v>
      </c>
      <c r="Y27" s="33">
        <v>1</v>
      </c>
      <c r="Z27" s="33">
        <v>2</v>
      </c>
      <c r="AA27" s="33">
        <v>2</v>
      </c>
      <c r="AB27" s="33">
        <v>2</v>
      </c>
      <c r="AC27" s="33">
        <v>5</v>
      </c>
      <c r="AD27" s="33"/>
      <c r="AE27" s="33">
        <v>0</v>
      </c>
      <c r="AF27" s="33">
        <v>3</v>
      </c>
      <c r="AG27" s="33"/>
      <c r="AH27" s="33">
        <v>0</v>
      </c>
      <c r="AI27" s="33">
        <v>4</v>
      </c>
      <c r="AJ27" s="33">
        <v>8</v>
      </c>
      <c r="AK27" s="33">
        <v>1</v>
      </c>
      <c r="AL27" s="33">
        <v>0</v>
      </c>
      <c r="AM27" s="33"/>
      <c r="AN27" s="33">
        <v>5</v>
      </c>
      <c r="AO27" s="33"/>
      <c r="AP27" s="33">
        <v>1</v>
      </c>
      <c r="AQ27" s="33">
        <v>5</v>
      </c>
      <c r="AR27" s="33">
        <v>15</v>
      </c>
      <c r="AS27" s="33"/>
      <c r="AT27" s="33">
        <f t="shared" si="0"/>
        <v>86</v>
      </c>
      <c r="AU27" s="79"/>
      <c r="AV27" s="38"/>
    </row>
    <row r="28" spans="1:48" ht="72" x14ac:dyDescent="0.35">
      <c r="A28" s="5" t="s">
        <v>84</v>
      </c>
      <c r="B28" s="15" t="s">
        <v>19</v>
      </c>
      <c r="C28" s="20" t="s">
        <v>14</v>
      </c>
      <c r="D28" s="33"/>
      <c r="E28" s="33">
        <v>5</v>
      </c>
      <c r="F28" s="33">
        <v>0</v>
      </c>
      <c r="G28" s="33">
        <v>0</v>
      </c>
      <c r="H28" s="33">
        <v>2</v>
      </c>
      <c r="I28" s="33">
        <v>5</v>
      </c>
      <c r="J28" s="33">
        <v>5</v>
      </c>
      <c r="K28" s="33"/>
      <c r="L28" s="33">
        <v>0</v>
      </c>
      <c r="M28" s="33">
        <v>0</v>
      </c>
      <c r="N28" s="33">
        <v>0</v>
      </c>
      <c r="O28" s="7"/>
      <c r="P28" s="33">
        <v>5</v>
      </c>
      <c r="Q28" s="33">
        <v>0</v>
      </c>
      <c r="R28" s="33">
        <v>0</v>
      </c>
      <c r="S28" s="33">
        <v>15</v>
      </c>
      <c r="T28" s="33">
        <v>0</v>
      </c>
      <c r="U28" s="33"/>
      <c r="V28" s="33">
        <v>0</v>
      </c>
      <c r="W28" s="33">
        <v>3</v>
      </c>
      <c r="X28" s="33">
        <v>2</v>
      </c>
      <c r="Y28" s="33">
        <v>8</v>
      </c>
      <c r="Z28" s="33">
        <v>3</v>
      </c>
      <c r="AA28" s="33">
        <v>3</v>
      </c>
      <c r="AB28" s="33">
        <v>6</v>
      </c>
      <c r="AC28" s="33">
        <v>5</v>
      </c>
      <c r="AD28" s="33">
        <v>5</v>
      </c>
      <c r="AE28" s="33">
        <v>0</v>
      </c>
      <c r="AF28" s="33">
        <v>4</v>
      </c>
      <c r="AG28" s="33">
        <v>3</v>
      </c>
      <c r="AH28" s="33">
        <v>5</v>
      </c>
      <c r="AI28" s="33">
        <v>1</v>
      </c>
      <c r="AJ28" s="33">
        <v>8</v>
      </c>
      <c r="AK28" s="33">
        <v>2</v>
      </c>
      <c r="AL28" s="33">
        <v>4</v>
      </c>
      <c r="AM28" s="33"/>
      <c r="AN28" s="33"/>
      <c r="AO28" s="33">
        <v>4</v>
      </c>
      <c r="AP28" s="33">
        <v>4</v>
      </c>
      <c r="AQ28" s="33"/>
      <c r="AR28" s="33"/>
      <c r="AS28" s="33"/>
      <c r="AT28" s="33">
        <f t="shared" si="0"/>
        <v>107</v>
      </c>
      <c r="AU28" s="79"/>
      <c r="AV28" s="38"/>
    </row>
    <row r="29" spans="1:48" ht="36" x14ac:dyDescent="0.35">
      <c r="A29" s="5" t="s">
        <v>85</v>
      </c>
      <c r="B29" s="14" t="s">
        <v>20</v>
      </c>
      <c r="C29" s="21" t="s">
        <v>120</v>
      </c>
      <c r="D29" s="33"/>
      <c r="E29" s="33"/>
      <c r="F29" s="33">
        <v>0</v>
      </c>
      <c r="G29" s="33">
        <v>2</v>
      </c>
      <c r="H29" s="33"/>
      <c r="I29" s="33">
        <v>1</v>
      </c>
      <c r="J29" s="33">
        <v>0</v>
      </c>
      <c r="K29" s="33"/>
      <c r="L29" s="33">
        <v>28</v>
      </c>
      <c r="M29" s="33">
        <v>0</v>
      </c>
      <c r="N29" s="33">
        <v>0</v>
      </c>
      <c r="O29" s="7"/>
      <c r="P29" s="33">
        <v>1</v>
      </c>
      <c r="Q29" s="33">
        <v>0</v>
      </c>
      <c r="R29" s="33">
        <v>0</v>
      </c>
      <c r="S29" s="33">
        <v>20</v>
      </c>
      <c r="T29" s="33">
        <v>0</v>
      </c>
      <c r="U29" s="33"/>
      <c r="V29" s="33">
        <v>0</v>
      </c>
      <c r="W29" s="33">
        <v>2</v>
      </c>
      <c r="X29" s="33">
        <v>0</v>
      </c>
      <c r="Y29" s="33">
        <v>2</v>
      </c>
      <c r="Z29" s="33"/>
      <c r="AA29" s="33">
        <v>2</v>
      </c>
      <c r="AB29" s="33"/>
      <c r="AC29" s="33">
        <v>10</v>
      </c>
      <c r="AD29" s="33"/>
      <c r="AE29" s="33">
        <v>0</v>
      </c>
      <c r="AF29" s="33">
        <v>1</v>
      </c>
      <c r="AG29" s="33"/>
      <c r="AH29" s="33">
        <v>0</v>
      </c>
      <c r="AI29" s="33">
        <v>1</v>
      </c>
      <c r="AJ29" s="33">
        <v>3</v>
      </c>
      <c r="AK29" s="33">
        <v>1</v>
      </c>
      <c r="AL29" s="33">
        <v>0</v>
      </c>
      <c r="AM29" s="33"/>
      <c r="AN29" s="33">
        <v>1</v>
      </c>
      <c r="AO29" s="33">
        <v>4</v>
      </c>
      <c r="AP29" s="33">
        <v>1</v>
      </c>
      <c r="AQ29" s="33">
        <v>5</v>
      </c>
      <c r="AR29" s="33">
        <v>15</v>
      </c>
      <c r="AS29" s="33">
        <v>10</v>
      </c>
      <c r="AT29" s="33">
        <f t="shared" si="0"/>
        <v>110</v>
      </c>
      <c r="AU29" s="79"/>
      <c r="AV29" s="38"/>
    </row>
    <row r="30" spans="1:48" ht="54" x14ac:dyDescent="0.35">
      <c r="A30" s="8" t="s">
        <v>86</v>
      </c>
      <c r="B30" s="9" t="s">
        <v>21</v>
      </c>
      <c r="C30" s="22" t="s">
        <v>1</v>
      </c>
      <c r="D30" s="33"/>
      <c r="E30" s="33"/>
      <c r="F30" s="33">
        <v>50</v>
      </c>
      <c r="G30" s="33">
        <v>50</v>
      </c>
      <c r="H30" s="33"/>
      <c r="I30" s="33">
        <v>40</v>
      </c>
      <c r="J30" s="33">
        <v>30</v>
      </c>
      <c r="K30" s="33">
        <v>5</v>
      </c>
      <c r="L30" s="33">
        <v>0</v>
      </c>
      <c r="M30" s="33">
        <v>50</v>
      </c>
      <c r="N30" s="33">
        <v>50</v>
      </c>
      <c r="O30" s="7"/>
      <c r="P30" s="33">
        <v>40</v>
      </c>
      <c r="Q30" s="33">
        <v>40</v>
      </c>
      <c r="R30" s="33">
        <v>30</v>
      </c>
      <c r="S30" s="33">
        <v>30</v>
      </c>
      <c r="T30" s="33">
        <v>15</v>
      </c>
      <c r="U30" s="33">
        <v>15</v>
      </c>
      <c r="V30" s="33">
        <v>0</v>
      </c>
      <c r="W30" s="33">
        <v>4</v>
      </c>
      <c r="X30" s="33">
        <v>10</v>
      </c>
      <c r="Y30" s="33">
        <v>100</v>
      </c>
      <c r="Z30" s="33">
        <v>1</v>
      </c>
      <c r="AA30" s="33">
        <v>30</v>
      </c>
      <c r="AB30" s="33">
        <v>100</v>
      </c>
      <c r="AC30" s="33">
        <v>70</v>
      </c>
      <c r="AD30" s="33">
        <v>50</v>
      </c>
      <c r="AE30" s="33">
        <v>20</v>
      </c>
      <c r="AF30" s="33">
        <v>20</v>
      </c>
      <c r="AG30" s="33"/>
      <c r="AH30" s="33">
        <v>50</v>
      </c>
      <c r="AI30" s="33">
        <v>50</v>
      </c>
      <c r="AJ30" s="33">
        <v>80</v>
      </c>
      <c r="AK30" s="33"/>
      <c r="AL30" s="33">
        <v>50</v>
      </c>
      <c r="AM30" s="33">
        <v>24</v>
      </c>
      <c r="AN30" s="33">
        <v>15</v>
      </c>
      <c r="AO30" s="33">
        <v>50</v>
      </c>
      <c r="AP30" s="33">
        <v>25</v>
      </c>
      <c r="AQ30" s="33">
        <v>100</v>
      </c>
      <c r="AR30" s="33">
        <v>50</v>
      </c>
      <c r="AS30" s="33">
        <v>10</v>
      </c>
      <c r="AT30" s="33">
        <f t="shared" si="0"/>
        <v>1354</v>
      </c>
      <c r="AU30" s="79"/>
      <c r="AV30" s="38"/>
    </row>
    <row r="31" spans="1:48" ht="54" x14ac:dyDescent="0.35">
      <c r="A31" s="5" t="s">
        <v>87</v>
      </c>
      <c r="B31" s="15" t="s">
        <v>22</v>
      </c>
      <c r="C31" s="20" t="s">
        <v>1</v>
      </c>
      <c r="D31" s="33"/>
      <c r="E31" s="33"/>
      <c r="F31" s="33">
        <v>0</v>
      </c>
      <c r="G31" s="33">
        <v>0</v>
      </c>
      <c r="H31" s="33"/>
      <c r="I31" s="33">
        <v>24</v>
      </c>
      <c r="J31" s="33">
        <v>0</v>
      </c>
      <c r="K31" s="33"/>
      <c r="L31" s="33">
        <v>3</v>
      </c>
      <c r="M31" s="33">
        <v>0</v>
      </c>
      <c r="N31" s="33">
        <v>0</v>
      </c>
      <c r="O31" s="7"/>
      <c r="P31" s="33">
        <v>24</v>
      </c>
      <c r="Q31" s="33">
        <v>0</v>
      </c>
      <c r="R31" s="33">
        <v>20</v>
      </c>
      <c r="S31" s="33">
        <v>0</v>
      </c>
      <c r="T31" s="33">
        <v>0</v>
      </c>
      <c r="U31" s="33"/>
      <c r="V31" s="33">
        <v>0</v>
      </c>
      <c r="W31" s="33">
        <v>12</v>
      </c>
      <c r="X31" s="33">
        <v>10</v>
      </c>
      <c r="Y31" s="33">
        <v>20</v>
      </c>
      <c r="Z31" s="33">
        <v>5</v>
      </c>
      <c r="AA31" s="33">
        <v>10</v>
      </c>
      <c r="AB31" s="33">
        <v>50</v>
      </c>
      <c r="AC31" s="33">
        <v>0</v>
      </c>
      <c r="AD31" s="33"/>
      <c r="AE31" s="33">
        <v>20</v>
      </c>
      <c r="AF31" s="33">
        <v>10</v>
      </c>
      <c r="AG31" s="33"/>
      <c r="AH31" s="33">
        <v>0</v>
      </c>
      <c r="AI31" s="33">
        <v>20</v>
      </c>
      <c r="AJ31" s="33">
        <v>80</v>
      </c>
      <c r="AK31" s="33"/>
      <c r="AL31" s="33">
        <v>20</v>
      </c>
      <c r="AM31" s="33"/>
      <c r="AN31" s="33"/>
      <c r="AO31" s="33"/>
      <c r="AP31" s="33">
        <v>0</v>
      </c>
      <c r="AQ31" s="33">
        <v>10</v>
      </c>
      <c r="AR31" s="33">
        <v>50</v>
      </c>
      <c r="AS31" s="33">
        <v>20</v>
      </c>
      <c r="AT31" s="33">
        <f t="shared" si="0"/>
        <v>408</v>
      </c>
      <c r="AU31" s="79"/>
      <c r="AV31" s="38"/>
    </row>
    <row r="32" spans="1:48" ht="180" x14ac:dyDescent="0.35">
      <c r="A32" s="8" t="s">
        <v>88</v>
      </c>
      <c r="B32" s="17" t="s">
        <v>127</v>
      </c>
      <c r="C32" s="23" t="s">
        <v>1</v>
      </c>
      <c r="D32" s="33"/>
      <c r="E32" s="33">
        <v>200</v>
      </c>
      <c r="F32" s="33">
        <v>1500</v>
      </c>
      <c r="G32" s="33">
        <v>3000</v>
      </c>
      <c r="H32" s="33">
        <v>1500</v>
      </c>
      <c r="I32" s="33">
        <v>10000</v>
      </c>
      <c r="J32" s="33">
        <v>10000</v>
      </c>
      <c r="K32" s="33">
        <v>2000</v>
      </c>
      <c r="L32" s="33">
        <v>3</v>
      </c>
      <c r="M32" s="33">
        <v>5000</v>
      </c>
      <c r="N32" s="33">
        <v>5000</v>
      </c>
      <c r="O32" s="7">
        <v>3000</v>
      </c>
      <c r="P32" s="33">
        <v>10000</v>
      </c>
      <c r="Q32" s="33">
        <v>1000</v>
      </c>
      <c r="R32" s="33">
        <v>7000</v>
      </c>
      <c r="S32" s="33">
        <v>5000</v>
      </c>
      <c r="T32" s="33">
        <v>2000</v>
      </c>
      <c r="U32" s="33">
        <v>500</v>
      </c>
      <c r="V32" s="33">
        <v>20000</v>
      </c>
      <c r="W32" s="33">
        <v>6000</v>
      </c>
      <c r="X32" s="33">
        <v>1000</v>
      </c>
      <c r="Y32" s="33">
        <v>10000</v>
      </c>
      <c r="Z32" s="33">
        <v>100</v>
      </c>
      <c r="AA32" s="33">
        <v>3000</v>
      </c>
      <c r="AB32" s="33">
        <v>20000</v>
      </c>
      <c r="AC32" s="33">
        <v>5000</v>
      </c>
      <c r="AD32" s="33">
        <v>0</v>
      </c>
      <c r="AE32" s="33">
        <v>4000</v>
      </c>
      <c r="AF32" s="33">
        <v>3000</v>
      </c>
      <c r="AG32" s="33">
        <v>500</v>
      </c>
      <c r="AH32" s="33">
        <v>5000</v>
      </c>
      <c r="AI32" s="33">
        <v>1000</v>
      </c>
      <c r="AJ32" s="33">
        <v>5000</v>
      </c>
      <c r="AK32" s="33">
        <v>8000</v>
      </c>
      <c r="AL32" s="33">
        <v>10000</v>
      </c>
      <c r="AM32" s="33">
        <v>1500</v>
      </c>
      <c r="AN32" s="33">
        <v>3000</v>
      </c>
      <c r="AO32" s="33"/>
      <c r="AP32" s="33">
        <v>1500</v>
      </c>
      <c r="AQ32" s="33"/>
      <c r="AR32" s="33">
        <v>10000</v>
      </c>
      <c r="AS32" s="33">
        <v>7000</v>
      </c>
      <c r="AT32" s="33">
        <f t="shared" si="0"/>
        <v>191303</v>
      </c>
      <c r="AU32" s="79"/>
      <c r="AV32" s="38"/>
    </row>
    <row r="33" spans="1:48" ht="36" x14ac:dyDescent="0.35">
      <c r="A33" s="5" t="s">
        <v>89</v>
      </c>
      <c r="B33" s="14" t="s">
        <v>23</v>
      </c>
      <c r="C33" s="24" t="s">
        <v>1</v>
      </c>
      <c r="D33" s="33"/>
      <c r="E33" s="33"/>
      <c r="F33" s="33">
        <v>0</v>
      </c>
      <c r="G33" s="33">
        <v>0</v>
      </c>
      <c r="H33" s="33"/>
      <c r="I33" s="33"/>
      <c r="J33" s="33">
        <v>0</v>
      </c>
      <c r="K33" s="33"/>
      <c r="L33" s="33">
        <v>1</v>
      </c>
      <c r="M33" s="33">
        <v>0</v>
      </c>
      <c r="N33" s="33">
        <v>0</v>
      </c>
      <c r="O33" s="7"/>
      <c r="P33" s="33"/>
      <c r="Q33" s="33"/>
      <c r="R33" s="33">
        <v>0</v>
      </c>
      <c r="S33" s="33">
        <v>0</v>
      </c>
      <c r="T33" s="33">
        <v>0</v>
      </c>
      <c r="U33" s="33"/>
      <c r="V33" s="33">
        <v>0</v>
      </c>
      <c r="W33" s="33"/>
      <c r="X33" s="33">
        <v>0</v>
      </c>
      <c r="Y33" s="33">
        <v>0</v>
      </c>
      <c r="Z33" s="33"/>
      <c r="AA33" s="33">
        <v>0</v>
      </c>
      <c r="AB33" s="33">
        <v>0</v>
      </c>
      <c r="AC33" s="33">
        <v>0</v>
      </c>
      <c r="AD33" s="33">
        <v>0</v>
      </c>
      <c r="AE33" s="33">
        <v>0</v>
      </c>
      <c r="AF33" s="33">
        <v>0</v>
      </c>
      <c r="AG33" s="33"/>
      <c r="AH33" s="33">
        <v>0</v>
      </c>
      <c r="AI33" s="33">
        <v>0</v>
      </c>
      <c r="AJ33" s="33">
        <v>0</v>
      </c>
      <c r="AK33" s="33"/>
      <c r="AL33" s="33">
        <v>0</v>
      </c>
      <c r="AM33" s="33"/>
      <c r="AN33" s="33"/>
      <c r="AO33" s="33"/>
      <c r="AP33" s="33">
        <v>0</v>
      </c>
      <c r="AQ33" s="33"/>
      <c r="AR33" s="33"/>
      <c r="AS33" s="33"/>
      <c r="AT33" s="33">
        <f t="shared" si="0"/>
        <v>1</v>
      </c>
      <c r="AU33" s="79"/>
      <c r="AV33" s="38"/>
    </row>
    <row r="34" spans="1:48" ht="108" x14ac:dyDescent="0.35">
      <c r="A34" s="5" t="s">
        <v>90</v>
      </c>
      <c r="B34" s="14" t="s">
        <v>48</v>
      </c>
      <c r="C34" s="24" t="s">
        <v>24</v>
      </c>
      <c r="D34" s="33"/>
      <c r="E34" s="33"/>
      <c r="F34" s="33">
        <v>50</v>
      </c>
      <c r="G34" s="33">
        <v>5</v>
      </c>
      <c r="H34" s="33"/>
      <c r="I34" s="33">
        <v>10</v>
      </c>
      <c r="J34" s="33">
        <v>10</v>
      </c>
      <c r="K34" s="33"/>
      <c r="L34" s="33">
        <v>10</v>
      </c>
      <c r="M34" s="33">
        <v>12</v>
      </c>
      <c r="N34" s="33">
        <v>0</v>
      </c>
      <c r="O34" s="7">
        <v>12</v>
      </c>
      <c r="P34" s="33">
        <v>10</v>
      </c>
      <c r="Q34" s="33">
        <v>0</v>
      </c>
      <c r="R34" s="33">
        <v>0</v>
      </c>
      <c r="S34" s="33">
        <v>20</v>
      </c>
      <c r="T34" s="33">
        <v>5</v>
      </c>
      <c r="U34" s="33"/>
      <c r="V34" s="33">
        <v>0</v>
      </c>
      <c r="W34" s="33">
        <v>5</v>
      </c>
      <c r="X34" s="33">
        <v>3</v>
      </c>
      <c r="Y34" s="33">
        <v>30</v>
      </c>
      <c r="Z34" s="33">
        <v>10</v>
      </c>
      <c r="AA34" s="33">
        <v>10</v>
      </c>
      <c r="AB34" s="33">
        <v>10</v>
      </c>
      <c r="AC34" s="33">
        <v>60</v>
      </c>
      <c r="AD34" s="33">
        <v>10</v>
      </c>
      <c r="AE34" s="33">
        <v>20</v>
      </c>
      <c r="AF34" s="33">
        <v>20</v>
      </c>
      <c r="AG34" s="33">
        <v>5</v>
      </c>
      <c r="AH34" s="33">
        <v>20</v>
      </c>
      <c r="AI34" s="33">
        <v>30</v>
      </c>
      <c r="AJ34" s="33">
        <v>30</v>
      </c>
      <c r="AK34" s="33">
        <v>20</v>
      </c>
      <c r="AL34" s="33">
        <v>10</v>
      </c>
      <c r="AM34" s="33">
        <v>5</v>
      </c>
      <c r="AN34" s="33">
        <v>15</v>
      </c>
      <c r="AO34" s="33"/>
      <c r="AP34" s="33">
        <v>30</v>
      </c>
      <c r="AQ34" s="33">
        <v>10</v>
      </c>
      <c r="AR34" s="33"/>
      <c r="AS34" s="33"/>
      <c r="AT34" s="33">
        <f t="shared" si="0"/>
        <v>497</v>
      </c>
      <c r="AU34" s="79"/>
      <c r="AV34" s="38"/>
    </row>
    <row r="35" spans="1:48" ht="54" x14ac:dyDescent="0.35">
      <c r="A35" s="5" t="s">
        <v>91</v>
      </c>
      <c r="B35" s="14" t="s">
        <v>55</v>
      </c>
      <c r="C35" s="24" t="s">
        <v>1</v>
      </c>
      <c r="D35" s="33"/>
      <c r="E35" s="33"/>
      <c r="F35" s="33">
        <v>20</v>
      </c>
      <c r="G35" s="33">
        <v>10</v>
      </c>
      <c r="H35" s="33"/>
      <c r="I35" s="33"/>
      <c r="J35" s="33">
        <v>10</v>
      </c>
      <c r="K35" s="33"/>
      <c r="L35" s="33">
        <v>40</v>
      </c>
      <c r="M35" s="33">
        <v>5</v>
      </c>
      <c r="N35" s="33">
        <v>10</v>
      </c>
      <c r="O35" s="7">
        <v>10</v>
      </c>
      <c r="P35" s="33"/>
      <c r="Q35" s="33">
        <v>15</v>
      </c>
      <c r="R35" s="33">
        <v>5</v>
      </c>
      <c r="S35" s="33">
        <v>10</v>
      </c>
      <c r="T35" s="33">
        <v>5</v>
      </c>
      <c r="U35" s="33"/>
      <c r="V35" s="33">
        <v>0</v>
      </c>
      <c r="W35" s="33">
        <v>5</v>
      </c>
      <c r="X35" s="33">
        <v>10</v>
      </c>
      <c r="Y35" s="33">
        <v>15</v>
      </c>
      <c r="Z35" s="33">
        <v>1</v>
      </c>
      <c r="AA35" s="33">
        <v>5</v>
      </c>
      <c r="AB35" s="33">
        <v>15</v>
      </c>
      <c r="AC35" s="33">
        <v>25</v>
      </c>
      <c r="AD35" s="33">
        <v>5</v>
      </c>
      <c r="AE35" s="33">
        <v>10</v>
      </c>
      <c r="AF35" s="33">
        <v>5</v>
      </c>
      <c r="AG35" s="33">
        <v>5</v>
      </c>
      <c r="AH35" s="33">
        <v>15</v>
      </c>
      <c r="AI35" s="33">
        <v>30</v>
      </c>
      <c r="AJ35" s="33">
        <v>30</v>
      </c>
      <c r="AK35" s="33"/>
      <c r="AL35" s="33">
        <v>10</v>
      </c>
      <c r="AM35" s="33"/>
      <c r="AN35" s="33">
        <v>5</v>
      </c>
      <c r="AO35" s="33">
        <v>20</v>
      </c>
      <c r="AP35" s="33">
        <v>5</v>
      </c>
      <c r="AQ35" s="33"/>
      <c r="AR35" s="33"/>
      <c r="AS35" s="33">
        <v>20</v>
      </c>
      <c r="AT35" s="33">
        <f t="shared" si="0"/>
        <v>376</v>
      </c>
      <c r="AU35" s="79"/>
      <c r="AV35" s="38"/>
    </row>
    <row r="36" spans="1:48" ht="72" x14ac:dyDescent="0.35">
      <c r="A36" s="5" t="s">
        <v>92</v>
      </c>
      <c r="B36" s="14" t="s">
        <v>49</v>
      </c>
      <c r="C36" s="24" t="s">
        <v>1</v>
      </c>
      <c r="D36" s="33"/>
      <c r="E36" s="33"/>
      <c r="F36" s="33">
        <v>0</v>
      </c>
      <c r="G36" s="33">
        <v>0</v>
      </c>
      <c r="H36" s="33"/>
      <c r="I36" s="33"/>
      <c r="J36" s="33">
        <v>0</v>
      </c>
      <c r="K36" s="33"/>
      <c r="L36" s="33">
        <v>40</v>
      </c>
      <c r="M36" s="33">
        <v>0</v>
      </c>
      <c r="N36" s="33">
        <v>0</v>
      </c>
      <c r="O36" s="7"/>
      <c r="P36" s="33"/>
      <c r="Q36" s="33">
        <v>0</v>
      </c>
      <c r="R36" s="33">
        <v>0</v>
      </c>
      <c r="S36" s="33">
        <v>10</v>
      </c>
      <c r="T36" s="33">
        <v>0</v>
      </c>
      <c r="U36" s="33"/>
      <c r="V36" s="33">
        <v>0</v>
      </c>
      <c r="W36" s="33"/>
      <c r="X36" s="33">
        <v>5</v>
      </c>
      <c r="Y36" s="33">
        <v>5</v>
      </c>
      <c r="Z36" s="33">
        <v>1</v>
      </c>
      <c r="AA36" s="33">
        <v>1</v>
      </c>
      <c r="AB36" s="33">
        <v>2</v>
      </c>
      <c r="AC36" s="33">
        <v>0</v>
      </c>
      <c r="AD36" s="33"/>
      <c r="AE36" s="33">
        <v>5</v>
      </c>
      <c r="AF36" s="33">
        <v>0</v>
      </c>
      <c r="AG36" s="33"/>
      <c r="AH36" s="33">
        <v>10</v>
      </c>
      <c r="AI36" s="33">
        <v>0</v>
      </c>
      <c r="AJ36" s="33">
        <v>0</v>
      </c>
      <c r="AK36" s="33"/>
      <c r="AL36" s="33">
        <v>1</v>
      </c>
      <c r="AM36" s="33"/>
      <c r="AN36" s="33">
        <v>5</v>
      </c>
      <c r="AO36" s="33"/>
      <c r="AP36" s="33">
        <v>0</v>
      </c>
      <c r="AQ36" s="33"/>
      <c r="AR36" s="33"/>
      <c r="AS36" s="33"/>
      <c r="AT36" s="33">
        <f t="shared" si="0"/>
        <v>85</v>
      </c>
      <c r="AU36" s="79"/>
      <c r="AV36" s="38"/>
    </row>
    <row r="37" spans="1:48" ht="72" x14ac:dyDescent="0.35">
      <c r="A37" s="8" t="s">
        <v>93</v>
      </c>
      <c r="B37" s="16" t="s">
        <v>25</v>
      </c>
      <c r="C37" s="22" t="s">
        <v>1</v>
      </c>
      <c r="D37" s="33"/>
      <c r="E37" s="33"/>
      <c r="F37" s="33">
        <v>50</v>
      </c>
      <c r="G37" s="33">
        <v>0</v>
      </c>
      <c r="H37" s="33"/>
      <c r="I37" s="33"/>
      <c r="J37" s="33">
        <v>30</v>
      </c>
      <c r="K37" s="33"/>
      <c r="L37" s="33">
        <v>0</v>
      </c>
      <c r="M37" s="33">
        <v>24</v>
      </c>
      <c r="N37" s="33">
        <v>0</v>
      </c>
      <c r="O37" s="7"/>
      <c r="P37" s="33"/>
      <c r="Q37" s="33">
        <v>30</v>
      </c>
      <c r="R37" s="33">
        <v>50</v>
      </c>
      <c r="S37" s="33">
        <v>100</v>
      </c>
      <c r="T37" s="33">
        <v>24</v>
      </c>
      <c r="U37" s="33"/>
      <c r="V37" s="33">
        <v>24</v>
      </c>
      <c r="W37" s="33">
        <v>12</v>
      </c>
      <c r="X37" s="33">
        <v>12</v>
      </c>
      <c r="Y37" s="33">
        <v>50</v>
      </c>
      <c r="Z37" s="33">
        <v>4</v>
      </c>
      <c r="AA37" s="33">
        <v>30</v>
      </c>
      <c r="AB37" s="33">
        <v>50</v>
      </c>
      <c r="AC37" s="33">
        <v>60</v>
      </c>
      <c r="AD37" s="33">
        <v>40</v>
      </c>
      <c r="AE37" s="33">
        <v>20</v>
      </c>
      <c r="AF37" s="33">
        <v>10</v>
      </c>
      <c r="AG37" s="33">
        <v>100</v>
      </c>
      <c r="AH37" s="33">
        <v>50</v>
      </c>
      <c r="AI37" s="33">
        <v>30</v>
      </c>
      <c r="AJ37" s="33">
        <v>50</v>
      </c>
      <c r="AK37" s="33"/>
      <c r="AL37" s="33">
        <v>50</v>
      </c>
      <c r="AM37" s="33">
        <v>12</v>
      </c>
      <c r="AN37" s="33">
        <v>15</v>
      </c>
      <c r="AO37" s="33">
        <v>500</v>
      </c>
      <c r="AP37" s="33">
        <v>10</v>
      </c>
      <c r="AQ37" s="33">
        <v>50</v>
      </c>
      <c r="AR37" s="33"/>
      <c r="AS37" s="33">
        <v>24</v>
      </c>
      <c r="AT37" s="33">
        <f t="shared" si="0"/>
        <v>1511</v>
      </c>
      <c r="AU37" s="79"/>
      <c r="AV37" s="38"/>
    </row>
    <row r="38" spans="1:48" ht="126" x14ac:dyDescent="0.35">
      <c r="A38" s="8" t="s">
        <v>94</v>
      </c>
      <c r="B38" s="10" t="s">
        <v>122</v>
      </c>
      <c r="C38" s="22"/>
      <c r="D38" s="33"/>
      <c r="E38" s="33"/>
      <c r="F38" s="33">
        <v>0</v>
      </c>
      <c r="G38" s="33">
        <v>0</v>
      </c>
      <c r="H38" s="33"/>
      <c r="I38" s="33"/>
      <c r="J38" s="33">
        <v>0</v>
      </c>
      <c r="K38" s="33">
        <v>5</v>
      </c>
      <c r="L38" s="33">
        <v>5</v>
      </c>
      <c r="M38" s="33">
        <v>100</v>
      </c>
      <c r="N38" s="33">
        <v>0</v>
      </c>
      <c r="O38" s="7">
        <v>40</v>
      </c>
      <c r="P38" s="33"/>
      <c r="Q38" s="33">
        <v>20</v>
      </c>
      <c r="R38" s="33">
        <v>0</v>
      </c>
      <c r="S38" s="33">
        <v>0</v>
      </c>
      <c r="T38" s="33">
        <v>0</v>
      </c>
      <c r="U38" s="33"/>
      <c r="V38" s="33">
        <v>0</v>
      </c>
      <c r="W38" s="33">
        <v>12</v>
      </c>
      <c r="X38" s="33">
        <v>20</v>
      </c>
      <c r="Y38" s="33">
        <v>50</v>
      </c>
      <c r="Z38" s="33"/>
      <c r="AA38" s="33">
        <v>20</v>
      </c>
      <c r="AB38" s="33">
        <v>20</v>
      </c>
      <c r="AC38" s="33">
        <v>30</v>
      </c>
      <c r="AD38" s="33"/>
      <c r="AE38" s="33">
        <v>20</v>
      </c>
      <c r="AF38" s="33">
        <v>20</v>
      </c>
      <c r="AG38" s="33">
        <v>10</v>
      </c>
      <c r="AH38" s="33">
        <v>0</v>
      </c>
      <c r="AI38" s="33">
        <v>30</v>
      </c>
      <c r="AJ38" s="33">
        <v>10</v>
      </c>
      <c r="AK38" s="33"/>
      <c r="AL38" s="33">
        <v>50</v>
      </c>
      <c r="AM38" s="33"/>
      <c r="AN38" s="33"/>
      <c r="AO38" s="33"/>
      <c r="AP38" s="33">
        <v>0</v>
      </c>
      <c r="AQ38" s="33"/>
      <c r="AR38" s="33"/>
      <c r="AS38" s="33"/>
      <c r="AT38" s="33">
        <f t="shared" si="0"/>
        <v>462</v>
      </c>
      <c r="AU38" s="79"/>
      <c r="AV38" s="38"/>
    </row>
    <row r="39" spans="1:48" ht="54" x14ac:dyDescent="0.35">
      <c r="A39" s="5" t="s">
        <v>95</v>
      </c>
      <c r="B39" s="14" t="s">
        <v>26</v>
      </c>
      <c r="C39" s="24" t="s">
        <v>1</v>
      </c>
      <c r="D39" s="33"/>
      <c r="E39" s="33">
        <v>12</v>
      </c>
      <c r="F39" s="33">
        <v>0</v>
      </c>
      <c r="G39" s="33">
        <v>0</v>
      </c>
      <c r="H39" s="33"/>
      <c r="I39" s="33"/>
      <c r="J39" s="33">
        <v>10</v>
      </c>
      <c r="K39" s="33">
        <v>2</v>
      </c>
      <c r="L39" s="33">
        <v>0</v>
      </c>
      <c r="M39" s="33">
        <v>20</v>
      </c>
      <c r="N39" s="33">
        <v>0</v>
      </c>
      <c r="O39" s="7"/>
      <c r="P39" s="33"/>
      <c r="Q39" s="33">
        <v>0</v>
      </c>
      <c r="R39" s="33">
        <v>12</v>
      </c>
      <c r="S39" s="33">
        <v>10</v>
      </c>
      <c r="T39" s="33">
        <v>15</v>
      </c>
      <c r="U39" s="33"/>
      <c r="V39" s="33">
        <v>0</v>
      </c>
      <c r="W39" s="33"/>
      <c r="X39" s="33">
        <v>12</v>
      </c>
      <c r="Y39" s="33">
        <v>25</v>
      </c>
      <c r="Z39" s="33">
        <v>8</v>
      </c>
      <c r="AA39" s="33">
        <v>5</v>
      </c>
      <c r="AB39" s="33">
        <v>50</v>
      </c>
      <c r="AC39" s="33">
        <v>0</v>
      </c>
      <c r="AD39" s="33">
        <v>50</v>
      </c>
      <c r="AE39" s="33">
        <v>100</v>
      </c>
      <c r="AF39" s="33">
        <v>10</v>
      </c>
      <c r="AG39" s="33"/>
      <c r="AH39" s="33">
        <v>0</v>
      </c>
      <c r="AI39" s="33">
        <v>10</v>
      </c>
      <c r="AJ39" s="33">
        <v>10</v>
      </c>
      <c r="AK39" s="33">
        <v>10</v>
      </c>
      <c r="AL39" s="33">
        <v>50</v>
      </c>
      <c r="AM39" s="33"/>
      <c r="AN39" s="33"/>
      <c r="AO39" s="33">
        <v>40</v>
      </c>
      <c r="AP39" s="33">
        <v>0</v>
      </c>
      <c r="AQ39" s="33">
        <v>10</v>
      </c>
      <c r="AR39" s="33">
        <v>50</v>
      </c>
      <c r="AS39" s="33">
        <v>10</v>
      </c>
      <c r="AT39" s="33">
        <f t="shared" si="0"/>
        <v>531</v>
      </c>
      <c r="AU39" s="79"/>
      <c r="AV39" s="38"/>
    </row>
    <row r="40" spans="1:48" ht="36" x14ac:dyDescent="0.35">
      <c r="A40" s="5" t="s">
        <v>96</v>
      </c>
      <c r="B40" s="6" t="s">
        <v>27</v>
      </c>
      <c r="C40" s="20" t="s">
        <v>28</v>
      </c>
      <c r="D40" s="33"/>
      <c r="E40" s="33"/>
      <c r="F40" s="33">
        <v>10</v>
      </c>
      <c r="G40" s="33">
        <v>20</v>
      </c>
      <c r="H40" s="33"/>
      <c r="I40" s="33"/>
      <c r="J40" s="33">
        <v>4</v>
      </c>
      <c r="K40" s="33"/>
      <c r="L40" s="33">
        <v>0</v>
      </c>
      <c r="M40" s="33">
        <v>5</v>
      </c>
      <c r="N40" s="33">
        <v>10</v>
      </c>
      <c r="O40" s="7"/>
      <c r="P40" s="33"/>
      <c r="Q40" s="33">
        <v>2</v>
      </c>
      <c r="R40" s="33">
        <v>30</v>
      </c>
      <c r="S40" s="33">
        <v>5</v>
      </c>
      <c r="T40" s="33">
        <v>3</v>
      </c>
      <c r="U40" s="33"/>
      <c r="V40" s="33">
        <v>0</v>
      </c>
      <c r="W40" s="33"/>
      <c r="X40" s="33">
        <v>2</v>
      </c>
      <c r="Y40" s="33">
        <v>5</v>
      </c>
      <c r="Z40" s="33"/>
      <c r="AA40" s="33">
        <v>5</v>
      </c>
      <c r="AB40" s="33">
        <v>3</v>
      </c>
      <c r="AC40" s="33">
        <v>0</v>
      </c>
      <c r="AD40" s="33">
        <v>10</v>
      </c>
      <c r="AE40" s="33">
        <v>20</v>
      </c>
      <c r="AF40" s="33">
        <v>0</v>
      </c>
      <c r="AG40" s="33">
        <v>10</v>
      </c>
      <c r="AH40" s="33">
        <v>0</v>
      </c>
      <c r="AI40" s="33">
        <v>200</v>
      </c>
      <c r="AJ40" s="33">
        <v>30</v>
      </c>
      <c r="AK40" s="33"/>
      <c r="AL40" s="33">
        <v>20</v>
      </c>
      <c r="AM40" s="33"/>
      <c r="AN40" s="33">
        <v>1</v>
      </c>
      <c r="AO40" s="33"/>
      <c r="AP40" s="33">
        <v>10</v>
      </c>
      <c r="AQ40" s="33"/>
      <c r="AR40" s="33"/>
      <c r="AS40" s="33"/>
      <c r="AT40" s="33">
        <f t="shared" si="0"/>
        <v>405</v>
      </c>
      <c r="AU40" s="79"/>
      <c r="AV40" s="38"/>
    </row>
    <row r="41" spans="1:48" ht="36" x14ac:dyDescent="0.35">
      <c r="A41" s="5" t="s">
        <v>97</v>
      </c>
      <c r="B41" s="14" t="s">
        <v>29</v>
      </c>
      <c r="C41" s="24" t="s">
        <v>1</v>
      </c>
      <c r="D41" s="33"/>
      <c r="E41" s="33"/>
      <c r="F41" s="33">
        <v>0</v>
      </c>
      <c r="G41" s="33">
        <v>0</v>
      </c>
      <c r="H41" s="33"/>
      <c r="I41" s="33"/>
      <c r="J41" s="33">
        <v>0</v>
      </c>
      <c r="K41" s="33"/>
      <c r="L41" s="33">
        <v>2</v>
      </c>
      <c r="M41" s="33">
        <v>0</v>
      </c>
      <c r="N41" s="33">
        <v>0</v>
      </c>
      <c r="O41" s="7"/>
      <c r="P41" s="33"/>
      <c r="Q41" s="33">
        <v>20</v>
      </c>
      <c r="R41" s="33">
        <v>10</v>
      </c>
      <c r="S41" s="33">
        <v>5</v>
      </c>
      <c r="T41" s="33">
        <v>5</v>
      </c>
      <c r="U41" s="33"/>
      <c r="V41" s="33">
        <v>0</v>
      </c>
      <c r="W41" s="33">
        <v>4</v>
      </c>
      <c r="X41" s="33">
        <v>2</v>
      </c>
      <c r="Y41" s="33">
        <v>10</v>
      </c>
      <c r="Z41" s="33"/>
      <c r="AA41" s="33">
        <v>0</v>
      </c>
      <c r="AB41" s="33">
        <v>15</v>
      </c>
      <c r="AC41" s="33">
        <v>0</v>
      </c>
      <c r="AD41" s="33"/>
      <c r="AE41" s="33">
        <v>10</v>
      </c>
      <c r="AF41" s="33">
        <v>0</v>
      </c>
      <c r="AG41" s="33"/>
      <c r="AH41" s="33">
        <v>30</v>
      </c>
      <c r="AI41" s="33">
        <v>0</v>
      </c>
      <c r="AJ41" s="33">
        <v>20</v>
      </c>
      <c r="AK41" s="33"/>
      <c r="AL41" s="33">
        <v>0</v>
      </c>
      <c r="AM41" s="33"/>
      <c r="AN41" s="33">
        <v>15</v>
      </c>
      <c r="AO41" s="33">
        <v>50</v>
      </c>
      <c r="AP41" s="33">
        <v>2</v>
      </c>
      <c r="AQ41" s="33">
        <v>5</v>
      </c>
      <c r="AR41" s="33"/>
      <c r="AS41" s="33"/>
      <c r="AT41" s="33">
        <f t="shared" si="0"/>
        <v>205</v>
      </c>
      <c r="AU41" s="79"/>
      <c r="AV41" s="38"/>
    </row>
    <row r="42" spans="1:48" ht="54" x14ac:dyDescent="0.35">
      <c r="A42" s="5" t="s">
        <v>98</v>
      </c>
      <c r="B42" s="18" t="s">
        <v>30</v>
      </c>
      <c r="C42" s="24" t="s">
        <v>1</v>
      </c>
      <c r="D42" s="33"/>
      <c r="E42" s="33"/>
      <c r="F42" s="33">
        <v>50</v>
      </c>
      <c r="G42" s="33">
        <v>0</v>
      </c>
      <c r="H42" s="33"/>
      <c r="I42" s="33">
        <v>300</v>
      </c>
      <c r="J42" s="33">
        <v>40</v>
      </c>
      <c r="K42" s="33"/>
      <c r="L42" s="33">
        <v>0</v>
      </c>
      <c r="M42" s="33">
        <v>0</v>
      </c>
      <c r="N42" s="33">
        <v>20</v>
      </c>
      <c r="O42" s="7"/>
      <c r="P42" s="33">
        <v>300</v>
      </c>
      <c r="Q42" s="33">
        <v>100</v>
      </c>
      <c r="R42" s="33">
        <v>50</v>
      </c>
      <c r="S42" s="33"/>
      <c r="T42" s="33">
        <v>0</v>
      </c>
      <c r="U42" s="33"/>
      <c r="V42" s="33">
        <v>100</v>
      </c>
      <c r="W42" s="33"/>
      <c r="X42" s="33">
        <v>0</v>
      </c>
      <c r="Y42" s="33">
        <v>25</v>
      </c>
      <c r="Z42" s="33"/>
      <c r="AA42" s="33">
        <v>0</v>
      </c>
      <c r="AB42" s="33">
        <v>200</v>
      </c>
      <c r="AC42" s="33">
        <v>100</v>
      </c>
      <c r="AD42" s="33"/>
      <c r="AE42" s="33">
        <v>100</v>
      </c>
      <c r="AF42" s="33">
        <v>0</v>
      </c>
      <c r="AG42" s="33"/>
      <c r="AH42" s="33">
        <v>50</v>
      </c>
      <c r="AI42" s="33">
        <v>60</v>
      </c>
      <c r="AJ42" s="33">
        <v>50</v>
      </c>
      <c r="AK42" s="33"/>
      <c r="AL42" s="33">
        <v>20</v>
      </c>
      <c r="AM42" s="33">
        <v>50</v>
      </c>
      <c r="AN42" s="33">
        <v>20</v>
      </c>
      <c r="AO42" s="33">
        <v>300</v>
      </c>
      <c r="AP42" s="33">
        <v>20</v>
      </c>
      <c r="AQ42" s="33"/>
      <c r="AR42" s="33"/>
      <c r="AS42" s="33">
        <v>10</v>
      </c>
      <c r="AT42" s="33">
        <f t="shared" si="0"/>
        <v>1965</v>
      </c>
      <c r="AU42" s="79"/>
      <c r="AV42" s="38"/>
    </row>
    <row r="43" spans="1:48" ht="54" x14ac:dyDescent="0.35">
      <c r="A43" s="5" t="s">
        <v>100</v>
      </c>
      <c r="B43" s="15" t="s">
        <v>31</v>
      </c>
      <c r="C43" s="24" t="s">
        <v>1</v>
      </c>
      <c r="D43" s="33"/>
      <c r="E43" s="33">
        <v>50</v>
      </c>
      <c r="F43" s="33">
        <v>100</v>
      </c>
      <c r="G43" s="33">
        <v>0</v>
      </c>
      <c r="H43" s="33">
        <v>60</v>
      </c>
      <c r="I43" s="33">
        <v>300</v>
      </c>
      <c r="J43" s="33">
        <v>40</v>
      </c>
      <c r="K43" s="33"/>
      <c r="L43" s="33">
        <v>0</v>
      </c>
      <c r="M43" s="33">
        <v>0</v>
      </c>
      <c r="N43" s="33">
        <v>20</v>
      </c>
      <c r="O43" s="7"/>
      <c r="P43" s="33">
        <v>300</v>
      </c>
      <c r="Q43" s="33">
        <v>20</v>
      </c>
      <c r="R43" s="33">
        <v>400</v>
      </c>
      <c r="S43" s="33"/>
      <c r="T43" s="33">
        <v>50</v>
      </c>
      <c r="U43" s="33"/>
      <c r="V43" s="33">
        <v>250</v>
      </c>
      <c r="W43" s="33">
        <v>200</v>
      </c>
      <c r="X43" s="33">
        <v>0</v>
      </c>
      <c r="Y43" s="33">
        <v>50</v>
      </c>
      <c r="Z43" s="33"/>
      <c r="AA43" s="33">
        <v>40</v>
      </c>
      <c r="AB43" s="33">
        <v>250</v>
      </c>
      <c r="AC43" s="33">
        <v>150</v>
      </c>
      <c r="AD43" s="33"/>
      <c r="AE43" s="33">
        <v>200</v>
      </c>
      <c r="AF43" s="33">
        <v>0</v>
      </c>
      <c r="AG43" s="33"/>
      <c r="AH43" s="33">
        <v>50</v>
      </c>
      <c r="AI43" s="33">
        <v>60</v>
      </c>
      <c r="AJ43" s="33">
        <v>250</v>
      </c>
      <c r="AK43" s="33"/>
      <c r="AL43" s="33">
        <v>20</v>
      </c>
      <c r="AM43" s="33">
        <v>100</v>
      </c>
      <c r="AN43" s="33">
        <v>100</v>
      </c>
      <c r="AO43" s="33">
        <v>300</v>
      </c>
      <c r="AP43" s="33">
        <v>120</v>
      </c>
      <c r="AQ43" s="33"/>
      <c r="AR43" s="33"/>
      <c r="AS43" s="33">
        <v>10</v>
      </c>
      <c r="AT43" s="33">
        <f t="shared" si="0"/>
        <v>3490</v>
      </c>
      <c r="AU43" s="79"/>
      <c r="AV43" s="38"/>
    </row>
    <row r="44" spans="1:48" ht="54" x14ac:dyDescent="0.35">
      <c r="A44" s="5" t="s">
        <v>101</v>
      </c>
      <c r="B44" s="14" t="s">
        <v>32</v>
      </c>
      <c r="C44" s="24" t="s">
        <v>33</v>
      </c>
      <c r="D44" s="33"/>
      <c r="E44" s="33"/>
      <c r="F44" s="33">
        <v>0</v>
      </c>
      <c r="G44" s="33">
        <v>5</v>
      </c>
      <c r="H44" s="33"/>
      <c r="I44" s="33"/>
      <c r="J44" s="33">
        <v>4</v>
      </c>
      <c r="K44" s="33"/>
      <c r="L44" s="33">
        <v>6</v>
      </c>
      <c r="M44" s="33">
        <v>0</v>
      </c>
      <c r="N44" s="33">
        <v>0</v>
      </c>
      <c r="O44" s="7"/>
      <c r="P44" s="33"/>
      <c r="Q44" s="33">
        <v>8</v>
      </c>
      <c r="R44" s="33">
        <v>10</v>
      </c>
      <c r="S44" s="33"/>
      <c r="T44" s="33">
        <v>0</v>
      </c>
      <c r="U44" s="33"/>
      <c r="V44" s="33">
        <v>0</v>
      </c>
      <c r="W44" s="33">
        <v>2</v>
      </c>
      <c r="X44" s="33">
        <v>0</v>
      </c>
      <c r="Y44" s="33">
        <v>10</v>
      </c>
      <c r="Z44" s="33">
        <v>1</v>
      </c>
      <c r="AA44" s="33">
        <v>4</v>
      </c>
      <c r="AB44" s="33">
        <v>0</v>
      </c>
      <c r="AC44" s="33">
        <v>0</v>
      </c>
      <c r="AD44" s="33">
        <v>10</v>
      </c>
      <c r="AE44" s="33">
        <v>2</v>
      </c>
      <c r="AF44" s="33">
        <v>4</v>
      </c>
      <c r="AG44" s="33"/>
      <c r="AH44" s="33">
        <v>0</v>
      </c>
      <c r="AI44" s="33">
        <v>0</v>
      </c>
      <c r="AJ44" s="33">
        <v>50</v>
      </c>
      <c r="AK44" s="33"/>
      <c r="AL44" s="33">
        <v>20</v>
      </c>
      <c r="AM44" s="33"/>
      <c r="AN44" s="33">
        <v>5</v>
      </c>
      <c r="AO44" s="33"/>
      <c r="AP44" s="33">
        <v>0</v>
      </c>
      <c r="AQ44" s="33"/>
      <c r="AR44" s="33"/>
      <c r="AS44" s="33"/>
      <c r="AT44" s="33">
        <f t="shared" si="0"/>
        <v>141</v>
      </c>
      <c r="AU44" s="79"/>
      <c r="AV44" s="38"/>
    </row>
    <row r="45" spans="1:48" ht="18" x14ac:dyDescent="0.35">
      <c r="A45" s="5" t="s">
        <v>102</v>
      </c>
      <c r="B45" s="14" t="s">
        <v>34</v>
      </c>
      <c r="C45" s="24" t="s">
        <v>7</v>
      </c>
      <c r="D45" s="33"/>
      <c r="E45" s="33"/>
      <c r="F45" s="33">
        <v>0</v>
      </c>
      <c r="G45" s="33">
        <v>5</v>
      </c>
      <c r="H45" s="33"/>
      <c r="I45" s="33"/>
      <c r="J45" s="33">
        <v>30</v>
      </c>
      <c r="K45" s="33"/>
      <c r="L45" s="33">
        <v>100</v>
      </c>
      <c r="M45" s="33">
        <v>0</v>
      </c>
      <c r="N45" s="33">
        <v>10</v>
      </c>
      <c r="O45" s="7">
        <v>40</v>
      </c>
      <c r="P45" s="33"/>
      <c r="Q45" s="33">
        <v>20</v>
      </c>
      <c r="R45" s="33">
        <v>50</v>
      </c>
      <c r="S45" s="33">
        <v>20</v>
      </c>
      <c r="T45" s="33">
        <v>0</v>
      </c>
      <c r="U45" s="33"/>
      <c r="V45" s="33">
        <v>0</v>
      </c>
      <c r="W45" s="33"/>
      <c r="X45" s="33">
        <v>0</v>
      </c>
      <c r="Y45" s="33">
        <v>5</v>
      </c>
      <c r="Z45" s="33">
        <v>2</v>
      </c>
      <c r="AA45" s="33">
        <v>0</v>
      </c>
      <c r="AB45" s="33">
        <v>5</v>
      </c>
      <c r="AC45" s="33">
        <v>60</v>
      </c>
      <c r="AD45" s="33"/>
      <c r="AE45" s="33">
        <v>2</v>
      </c>
      <c r="AF45" s="33">
        <v>0</v>
      </c>
      <c r="AG45" s="33">
        <v>10</v>
      </c>
      <c r="AH45" s="33">
        <v>5</v>
      </c>
      <c r="AI45" s="33">
        <v>100</v>
      </c>
      <c r="AJ45" s="33">
        <v>20</v>
      </c>
      <c r="AK45" s="33">
        <v>20</v>
      </c>
      <c r="AL45" s="33">
        <v>10</v>
      </c>
      <c r="AM45" s="33"/>
      <c r="AN45" s="33">
        <v>5</v>
      </c>
      <c r="AO45" s="33"/>
      <c r="AP45" s="33">
        <v>10</v>
      </c>
      <c r="AQ45" s="33"/>
      <c r="AR45" s="33"/>
      <c r="AS45" s="33"/>
      <c r="AT45" s="33">
        <f t="shared" si="0"/>
        <v>529</v>
      </c>
      <c r="AU45" s="79"/>
      <c r="AV45" s="38"/>
    </row>
    <row r="46" spans="1:48" ht="18" x14ac:dyDescent="0.35">
      <c r="A46" s="5" t="s">
        <v>103</v>
      </c>
      <c r="B46" s="14" t="s">
        <v>35</v>
      </c>
      <c r="C46" s="24" t="s">
        <v>7</v>
      </c>
      <c r="D46" s="33"/>
      <c r="E46" s="33"/>
      <c r="F46" s="33">
        <v>0</v>
      </c>
      <c r="G46" s="33">
        <v>0</v>
      </c>
      <c r="H46" s="33"/>
      <c r="I46" s="33">
        <v>6</v>
      </c>
      <c r="J46" s="33">
        <v>30</v>
      </c>
      <c r="K46" s="33"/>
      <c r="L46" s="33">
        <v>5</v>
      </c>
      <c r="M46" s="33">
        <v>0</v>
      </c>
      <c r="N46" s="33">
        <v>10</v>
      </c>
      <c r="O46" s="7"/>
      <c r="P46" s="33">
        <v>6</v>
      </c>
      <c r="Q46" s="33">
        <v>20</v>
      </c>
      <c r="R46" s="33">
        <v>10</v>
      </c>
      <c r="S46" s="33">
        <v>20</v>
      </c>
      <c r="T46" s="33">
        <v>0</v>
      </c>
      <c r="U46" s="33"/>
      <c r="V46" s="33">
        <v>0</v>
      </c>
      <c r="W46" s="33"/>
      <c r="X46" s="33">
        <v>0</v>
      </c>
      <c r="Y46" s="33">
        <v>5</v>
      </c>
      <c r="Z46" s="33">
        <v>1</v>
      </c>
      <c r="AA46" s="33">
        <v>0</v>
      </c>
      <c r="AB46" s="33">
        <v>5</v>
      </c>
      <c r="AC46" s="33">
        <v>0</v>
      </c>
      <c r="AD46" s="33"/>
      <c r="AE46" s="33">
        <v>2</v>
      </c>
      <c r="AF46" s="33">
        <v>0</v>
      </c>
      <c r="AG46" s="33">
        <v>15</v>
      </c>
      <c r="AH46" s="33">
        <v>0</v>
      </c>
      <c r="AI46" s="33">
        <v>500</v>
      </c>
      <c r="AJ46" s="33">
        <v>20</v>
      </c>
      <c r="AK46" s="33">
        <v>5</v>
      </c>
      <c r="AL46" s="33">
        <v>5</v>
      </c>
      <c r="AM46" s="33"/>
      <c r="AN46" s="33">
        <v>5</v>
      </c>
      <c r="AO46" s="33"/>
      <c r="AP46" s="33">
        <v>10</v>
      </c>
      <c r="AQ46" s="33"/>
      <c r="AR46" s="33"/>
      <c r="AS46" s="33"/>
      <c r="AT46" s="33">
        <f t="shared" si="0"/>
        <v>680</v>
      </c>
      <c r="AU46" s="79"/>
      <c r="AV46" s="38"/>
    </row>
    <row r="47" spans="1:48" ht="72" x14ac:dyDescent="0.35">
      <c r="A47" s="5" t="s">
        <v>104</v>
      </c>
      <c r="B47" s="14" t="s">
        <v>36</v>
      </c>
      <c r="C47" s="24" t="s">
        <v>1</v>
      </c>
      <c r="D47" s="33"/>
      <c r="E47" s="33"/>
      <c r="F47" s="33">
        <v>0</v>
      </c>
      <c r="G47" s="33">
        <v>0</v>
      </c>
      <c r="H47" s="33"/>
      <c r="I47" s="33"/>
      <c r="J47" s="33">
        <v>20</v>
      </c>
      <c r="K47" s="33"/>
      <c r="L47" s="33">
        <v>0</v>
      </c>
      <c r="M47" s="33">
        <v>10</v>
      </c>
      <c r="N47" s="33">
        <v>10</v>
      </c>
      <c r="O47" s="7"/>
      <c r="P47" s="33"/>
      <c r="Q47" s="33">
        <v>0</v>
      </c>
      <c r="R47" s="33">
        <v>20</v>
      </c>
      <c r="S47" s="33">
        <v>10</v>
      </c>
      <c r="T47" s="33">
        <v>0</v>
      </c>
      <c r="U47" s="33"/>
      <c r="V47" s="33">
        <v>0</v>
      </c>
      <c r="W47" s="33">
        <v>5</v>
      </c>
      <c r="X47" s="33">
        <v>20</v>
      </c>
      <c r="Y47" s="33">
        <v>50</v>
      </c>
      <c r="Z47" s="33"/>
      <c r="AA47" s="33">
        <v>4</v>
      </c>
      <c r="AB47" s="33">
        <v>5</v>
      </c>
      <c r="AC47" s="33">
        <v>0</v>
      </c>
      <c r="AD47" s="33">
        <v>15</v>
      </c>
      <c r="AE47" s="33">
        <v>0</v>
      </c>
      <c r="AF47" s="33">
        <v>0</v>
      </c>
      <c r="AG47" s="33"/>
      <c r="AH47" s="33">
        <v>0</v>
      </c>
      <c r="AI47" s="33">
        <v>10</v>
      </c>
      <c r="AJ47" s="33">
        <v>0</v>
      </c>
      <c r="AK47" s="33"/>
      <c r="AL47" s="33">
        <v>10</v>
      </c>
      <c r="AM47" s="33"/>
      <c r="AN47" s="33"/>
      <c r="AO47" s="33"/>
      <c r="AP47" s="33">
        <v>0</v>
      </c>
      <c r="AQ47" s="33">
        <v>10</v>
      </c>
      <c r="AR47" s="33"/>
      <c r="AS47" s="33"/>
      <c r="AT47" s="33">
        <f t="shared" si="0"/>
        <v>199</v>
      </c>
      <c r="AU47" s="79"/>
      <c r="AV47" s="38"/>
    </row>
    <row r="48" spans="1:48" ht="36" x14ac:dyDescent="0.35">
      <c r="A48" s="5" t="s">
        <v>105</v>
      </c>
      <c r="B48" s="14" t="s">
        <v>37</v>
      </c>
      <c r="C48" s="24" t="s">
        <v>1</v>
      </c>
      <c r="D48" s="33"/>
      <c r="E48" s="33"/>
      <c r="F48" s="33">
        <v>0</v>
      </c>
      <c r="G48" s="33">
        <v>50</v>
      </c>
      <c r="H48" s="33"/>
      <c r="I48" s="33"/>
      <c r="J48" s="33">
        <v>10</v>
      </c>
      <c r="K48" s="33">
        <v>10</v>
      </c>
      <c r="L48" s="33">
        <v>0</v>
      </c>
      <c r="M48" s="33">
        <v>0</v>
      </c>
      <c r="N48" s="33">
        <v>50</v>
      </c>
      <c r="O48" s="7">
        <v>30</v>
      </c>
      <c r="P48" s="33"/>
      <c r="Q48" s="33">
        <v>30</v>
      </c>
      <c r="R48" s="33">
        <v>100</v>
      </c>
      <c r="S48" s="33">
        <v>10</v>
      </c>
      <c r="T48" s="33">
        <v>0</v>
      </c>
      <c r="U48" s="33"/>
      <c r="V48" s="33">
        <v>0</v>
      </c>
      <c r="W48" s="33">
        <v>10</v>
      </c>
      <c r="X48" s="33">
        <v>10</v>
      </c>
      <c r="Y48" s="33">
        <v>50</v>
      </c>
      <c r="Z48" s="33">
        <v>1</v>
      </c>
      <c r="AA48" s="33">
        <v>10</v>
      </c>
      <c r="AB48" s="33">
        <v>2</v>
      </c>
      <c r="AC48" s="33">
        <v>55</v>
      </c>
      <c r="AD48" s="33">
        <v>20</v>
      </c>
      <c r="AE48" s="33">
        <v>100</v>
      </c>
      <c r="AF48" s="33">
        <v>30</v>
      </c>
      <c r="AG48" s="33"/>
      <c r="AH48" s="33">
        <v>100</v>
      </c>
      <c r="AI48" s="33">
        <v>30</v>
      </c>
      <c r="AJ48" s="33">
        <v>80</v>
      </c>
      <c r="AK48" s="33"/>
      <c r="AL48" s="33">
        <v>10</v>
      </c>
      <c r="AM48" s="33">
        <v>20</v>
      </c>
      <c r="AN48" s="33">
        <v>15</v>
      </c>
      <c r="AO48" s="33"/>
      <c r="AP48" s="33">
        <v>40</v>
      </c>
      <c r="AQ48" s="33">
        <v>50</v>
      </c>
      <c r="AR48" s="33"/>
      <c r="AS48" s="33">
        <v>150</v>
      </c>
      <c r="AT48" s="33">
        <f t="shared" si="0"/>
        <v>1073</v>
      </c>
      <c r="AU48" s="79"/>
      <c r="AV48" s="38"/>
    </row>
    <row r="49" spans="1:50" ht="54" x14ac:dyDescent="0.35">
      <c r="A49" s="5" t="s">
        <v>106</v>
      </c>
      <c r="B49" s="18" t="s">
        <v>38</v>
      </c>
      <c r="C49" s="24" t="s">
        <v>1</v>
      </c>
      <c r="D49" s="33"/>
      <c r="E49" s="33"/>
      <c r="F49" s="33">
        <v>5</v>
      </c>
      <c r="G49" s="33">
        <v>5</v>
      </c>
      <c r="H49" s="33"/>
      <c r="I49" s="33"/>
      <c r="J49" s="33">
        <v>5</v>
      </c>
      <c r="K49" s="33">
        <v>2</v>
      </c>
      <c r="L49" s="33">
        <v>30</v>
      </c>
      <c r="M49" s="33">
        <v>0</v>
      </c>
      <c r="N49" s="33">
        <v>0</v>
      </c>
      <c r="O49" s="7"/>
      <c r="P49" s="33"/>
      <c r="Q49" s="33">
        <v>30</v>
      </c>
      <c r="R49" s="33">
        <v>10</v>
      </c>
      <c r="S49" s="33">
        <v>15</v>
      </c>
      <c r="T49" s="33">
        <v>0</v>
      </c>
      <c r="U49" s="33"/>
      <c r="V49" s="33">
        <v>0</v>
      </c>
      <c r="W49" s="33"/>
      <c r="X49" s="33">
        <v>2</v>
      </c>
      <c r="Y49" s="33">
        <v>50</v>
      </c>
      <c r="Z49" s="33">
        <v>5</v>
      </c>
      <c r="AA49" s="33">
        <v>0</v>
      </c>
      <c r="AB49" s="33">
        <v>5</v>
      </c>
      <c r="AC49" s="33">
        <v>30</v>
      </c>
      <c r="AD49" s="33">
        <v>5</v>
      </c>
      <c r="AE49" s="33">
        <v>10</v>
      </c>
      <c r="AF49" s="33">
        <v>0</v>
      </c>
      <c r="AG49" s="33">
        <v>10</v>
      </c>
      <c r="AH49" s="33">
        <v>0</v>
      </c>
      <c r="AI49" s="33">
        <v>20</v>
      </c>
      <c r="AJ49" s="33">
        <v>30</v>
      </c>
      <c r="AK49" s="33">
        <v>2</v>
      </c>
      <c r="AL49" s="33">
        <v>4</v>
      </c>
      <c r="AM49" s="33"/>
      <c r="AN49" s="33">
        <v>10</v>
      </c>
      <c r="AO49" s="33"/>
      <c r="AP49" s="33">
        <v>1</v>
      </c>
      <c r="AQ49" s="33">
        <v>10</v>
      </c>
      <c r="AR49" s="33"/>
      <c r="AS49" s="33"/>
      <c r="AT49" s="33">
        <f t="shared" si="0"/>
        <v>296</v>
      </c>
      <c r="AU49" s="79"/>
      <c r="AV49" s="38"/>
    </row>
    <row r="50" spans="1:50" ht="54" x14ac:dyDescent="0.35">
      <c r="A50" s="5" t="s">
        <v>107</v>
      </c>
      <c r="B50" s="14" t="s">
        <v>39</v>
      </c>
      <c r="C50" s="24" t="s">
        <v>1</v>
      </c>
      <c r="D50" s="33"/>
      <c r="E50" s="33"/>
      <c r="F50" s="33">
        <v>10</v>
      </c>
      <c r="G50" s="33">
        <v>30</v>
      </c>
      <c r="H50" s="33"/>
      <c r="I50" s="33"/>
      <c r="J50" s="33">
        <v>10</v>
      </c>
      <c r="K50" s="33">
        <v>3</v>
      </c>
      <c r="L50" s="33">
        <v>5</v>
      </c>
      <c r="M50" s="33">
        <v>20</v>
      </c>
      <c r="N50" s="33">
        <v>10</v>
      </c>
      <c r="O50" s="7">
        <v>10</v>
      </c>
      <c r="P50" s="33"/>
      <c r="Q50" s="33">
        <v>30</v>
      </c>
      <c r="R50" s="33">
        <v>40</v>
      </c>
      <c r="S50" s="33">
        <v>15</v>
      </c>
      <c r="T50" s="33">
        <v>10</v>
      </c>
      <c r="U50" s="33"/>
      <c r="V50" s="33">
        <v>0</v>
      </c>
      <c r="W50" s="33"/>
      <c r="X50" s="33">
        <v>12</v>
      </c>
      <c r="Y50" s="33">
        <v>100</v>
      </c>
      <c r="Z50" s="33">
        <v>5</v>
      </c>
      <c r="AA50" s="33">
        <v>5</v>
      </c>
      <c r="AB50" s="33">
        <v>15</v>
      </c>
      <c r="AC50" s="33">
        <v>7</v>
      </c>
      <c r="AD50" s="33">
        <v>15</v>
      </c>
      <c r="AE50" s="33">
        <v>10</v>
      </c>
      <c r="AF50" s="33">
        <v>0</v>
      </c>
      <c r="AG50" s="33">
        <v>5</v>
      </c>
      <c r="AH50" s="33">
        <v>0</v>
      </c>
      <c r="AI50" s="33">
        <v>20</v>
      </c>
      <c r="AJ50" s="33">
        <v>30</v>
      </c>
      <c r="AK50" s="33"/>
      <c r="AL50" s="33">
        <v>4</v>
      </c>
      <c r="AM50" s="33"/>
      <c r="AN50" s="33">
        <v>15</v>
      </c>
      <c r="AO50" s="33"/>
      <c r="AP50" s="33">
        <v>24</v>
      </c>
      <c r="AQ50" s="33">
        <v>10</v>
      </c>
      <c r="AR50" s="33"/>
      <c r="AS50" s="33">
        <v>10</v>
      </c>
      <c r="AT50" s="33">
        <f t="shared" si="0"/>
        <v>480</v>
      </c>
      <c r="AU50" s="79"/>
      <c r="AV50" s="38"/>
    </row>
    <row r="51" spans="1:50" ht="54" x14ac:dyDescent="0.35">
      <c r="A51" s="5" t="s">
        <v>108</v>
      </c>
      <c r="B51" s="6" t="s">
        <v>40</v>
      </c>
      <c r="C51" s="24" t="s">
        <v>1</v>
      </c>
      <c r="D51" s="33"/>
      <c r="E51" s="33"/>
      <c r="F51" s="33">
        <v>48</v>
      </c>
      <c r="G51" s="33">
        <v>0</v>
      </c>
      <c r="H51" s="33"/>
      <c r="I51" s="33"/>
      <c r="J51" s="33">
        <v>5</v>
      </c>
      <c r="K51" s="33"/>
      <c r="L51" s="33">
        <v>5</v>
      </c>
      <c r="M51" s="33">
        <v>0</v>
      </c>
      <c r="N51" s="33">
        <v>5</v>
      </c>
      <c r="O51" s="7"/>
      <c r="P51" s="33"/>
      <c r="Q51" s="33">
        <v>10</v>
      </c>
      <c r="R51" s="33">
        <v>5</v>
      </c>
      <c r="S51" s="33"/>
      <c r="T51" s="33">
        <v>5</v>
      </c>
      <c r="U51" s="33"/>
      <c r="V51" s="33">
        <v>0</v>
      </c>
      <c r="W51" s="33"/>
      <c r="X51" s="33">
        <v>2</v>
      </c>
      <c r="Y51" s="33">
        <v>5</v>
      </c>
      <c r="Z51" s="33">
        <v>2</v>
      </c>
      <c r="AA51" s="33">
        <v>5</v>
      </c>
      <c r="AB51" s="33">
        <v>2</v>
      </c>
      <c r="AC51" s="33">
        <v>0</v>
      </c>
      <c r="AD51" s="33"/>
      <c r="AE51" s="33">
        <v>0</v>
      </c>
      <c r="AF51" s="33">
        <v>0</v>
      </c>
      <c r="AG51" s="33">
        <v>10</v>
      </c>
      <c r="AH51" s="33">
        <v>0</v>
      </c>
      <c r="AI51" s="33">
        <v>0</v>
      </c>
      <c r="AJ51" s="33">
        <v>20</v>
      </c>
      <c r="AK51" s="33"/>
      <c r="AL51" s="33">
        <v>5</v>
      </c>
      <c r="AM51" s="33">
        <v>5</v>
      </c>
      <c r="AN51" s="33">
        <v>5</v>
      </c>
      <c r="AO51" s="33"/>
      <c r="AP51" s="33">
        <v>2</v>
      </c>
      <c r="AQ51" s="33"/>
      <c r="AR51" s="33"/>
      <c r="AS51" s="33"/>
      <c r="AT51" s="33">
        <f t="shared" si="0"/>
        <v>146</v>
      </c>
      <c r="AU51" s="79"/>
      <c r="AV51" s="38"/>
    </row>
    <row r="52" spans="1:50" ht="54" x14ac:dyDescent="0.35">
      <c r="A52" s="5" t="s">
        <v>109</v>
      </c>
      <c r="B52" s="6" t="s">
        <v>126</v>
      </c>
      <c r="C52" s="24" t="s">
        <v>1</v>
      </c>
      <c r="D52" s="33"/>
      <c r="E52" s="33">
        <v>30</v>
      </c>
      <c r="F52" s="33">
        <v>48</v>
      </c>
      <c r="G52" s="33">
        <v>50</v>
      </c>
      <c r="H52" s="33">
        <v>2</v>
      </c>
      <c r="I52" s="33">
        <v>10</v>
      </c>
      <c r="J52" s="33">
        <v>10</v>
      </c>
      <c r="K52" s="33"/>
      <c r="L52" s="33">
        <v>5</v>
      </c>
      <c r="M52" s="33">
        <v>36</v>
      </c>
      <c r="N52" s="33">
        <v>10</v>
      </c>
      <c r="O52" s="7">
        <v>15</v>
      </c>
      <c r="P52" s="33">
        <v>10</v>
      </c>
      <c r="Q52" s="33">
        <v>60</v>
      </c>
      <c r="R52" s="33">
        <v>40</v>
      </c>
      <c r="S52" s="33"/>
      <c r="T52" s="33">
        <v>10</v>
      </c>
      <c r="U52" s="33">
        <v>10</v>
      </c>
      <c r="V52" s="33">
        <v>10</v>
      </c>
      <c r="W52" s="33">
        <v>15</v>
      </c>
      <c r="X52" s="33">
        <v>10</v>
      </c>
      <c r="Y52" s="33">
        <v>25</v>
      </c>
      <c r="Z52" s="33">
        <v>10</v>
      </c>
      <c r="AA52" s="33">
        <v>30</v>
      </c>
      <c r="AB52" s="33">
        <v>10</v>
      </c>
      <c r="AC52" s="33">
        <v>60</v>
      </c>
      <c r="AD52" s="33">
        <v>20</v>
      </c>
      <c r="AE52" s="33">
        <v>10</v>
      </c>
      <c r="AF52" s="33">
        <v>60</v>
      </c>
      <c r="AG52" s="33">
        <v>15</v>
      </c>
      <c r="AH52" s="33">
        <v>15</v>
      </c>
      <c r="AI52" s="33">
        <v>10</v>
      </c>
      <c r="AJ52" s="33">
        <v>100</v>
      </c>
      <c r="AK52" s="33">
        <v>10</v>
      </c>
      <c r="AL52" s="33">
        <v>20</v>
      </c>
      <c r="AM52" s="33">
        <v>10</v>
      </c>
      <c r="AN52" s="33">
        <v>15</v>
      </c>
      <c r="AO52" s="33">
        <v>100</v>
      </c>
      <c r="AP52" s="33">
        <v>0</v>
      </c>
      <c r="AQ52" s="33">
        <v>30</v>
      </c>
      <c r="AR52" s="33">
        <v>200</v>
      </c>
      <c r="AS52" s="33">
        <v>150</v>
      </c>
      <c r="AT52" s="33">
        <f t="shared" si="0"/>
        <v>1281</v>
      </c>
      <c r="AU52" s="79"/>
      <c r="AV52" s="38"/>
    </row>
    <row r="53" spans="1:50" ht="18" x14ac:dyDescent="0.35">
      <c r="A53" s="5" t="s">
        <v>110</v>
      </c>
      <c r="B53" s="15" t="s">
        <v>50</v>
      </c>
      <c r="C53" s="24" t="s">
        <v>1</v>
      </c>
      <c r="D53" s="33"/>
      <c r="E53" s="33"/>
      <c r="F53" s="33">
        <v>0</v>
      </c>
      <c r="G53" s="33">
        <v>0</v>
      </c>
      <c r="H53" s="33"/>
      <c r="I53" s="33"/>
      <c r="J53" s="33">
        <v>0</v>
      </c>
      <c r="K53" s="33"/>
      <c r="L53" s="33">
        <v>5</v>
      </c>
      <c r="M53" s="33">
        <v>0</v>
      </c>
      <c r="N53" s="33">
        <v>0</v>
      </c>
      <c r="O53" s="7"/>
      <c r="P53" s="33"/>
      <c r="Q53" s="33">
        <v>20</v>
      </c>
      <c r="R53" s="33">
        <v>10</v>
      </c>
      <c r="S53" s="33">
        <v>10</v>
      </c>
      <c r="T53" s="33">
        <v>0</v>
      </c>
      <c r="U53" s="33"/>
      <c r="V53" s="33">
        <v>0</v>
      </c>
      <c r="W53" s="33">
        <v>4</v>
      </c>
      <c r="X53" s="33"/>
      <c r="Y53" s="33">
        <v>25</v>
      </c>
      <c r="Z53" s="33">
        <v>1</v>
      </c>
      <c r="AA53" s="33">
        <v>10</v>
      </c>
      <c r="AB53" s="33">
        <v>10</v>
      </c>
      <c r="AC53" s="33">
        <v>25</v>
      </c>
      <c r="AD53" s="33">
        <v>10</v>
      </c>
      <c r="AE53" s="33">
        <v>5</v>
      </c>
      <c r="AF53" s="33">
        <v>0</v>
      </c>
      <c r="AG53" s="33">
        <v>10</v>
      </c>
      <c r="AH53" s="33">
        <v>0</v>
      </c>
      <c r="AI53" s="33">
        <v>0</v>
      </c>
      <c r="AJ53" s="33">
        <v>20</v>
      </c>
      <c r="AK53" s="33"/>
      <c r="AL53" s="33">
        <v>20</v>
      </c>
      <c r="AM53" s="33">
        <v>10</v>
      </c>
      <c r="AN53" s="33">
        <v>15</v>
      </c>
      <c r="AO53" s="33">
        <v>50</v>
      </c>
      <c r="AP53" s="33">
        <v>0</v>
      </c>
      <c r="AQ53" s="33"/>
      <c r="AR53" s="33"/>
      <c r="AS53" s="33">
        <v>15</v>
      </c>
      <c r="AT53" s="33">
        <f t="shared" si="0"/>
        <v>275</v>
      </c>
      <c r="AU53" s="79"/>
      <c r="AV53" s="38"/>
    </row>
    <row r="54" spans="1:50" ht="72" x14ac:dyDescent="0.35">
      <c r="A54" s="5" t="s">
        <v>111</v>
      </c>
      <c r="B54" s="15" t="s">
        <v>56</v>
      </c>
      <c r="C54" s="24" t="s">
        <v>1</v>
      </c>
      <c r="D54" s="33"/>
      <c r="E54" s="33"/>
      <c r="F54" s="33">
        <v>0</v>
      </c>
      <c r="G54" s="33">
        <v>0</v>
      </c>
      <c r="H54" s="33"/>
      <c r="I54" s="33">
        <v>20</v>
      </c>
      <c r="J54" s="33">
        <v>10</v>
      </c>
      <c r="K54" s="33">
        <v>2</v>
      </c>
      <c r="L54" s="33">
        <v>5</v>
      </c>
      <c r="M54" s="33">
        <v>12</v>
      </c>
      <c r="N54" s="33">
        <v>0</v>
      </c>
      <c r="O54" s="7"/>
      <c r="P54" s="33">
        <v>20</v>
      </c>
      <c r="Q54" s="33">
        <v>20</v>
      </c>
      <c r="R54" s="33">
        <v>30</v>
      </c>
      <c r="S54" s="33">
        <v>10</v>
      </c>
      <c r="T54" s="33">
        <v>12</v>
      </c>
      <c r="U54" s="33"/>
      <c r="V54" s="33">
        <v>0</v>
      </c>
      <c r="W54" s="33">
        <v>2</v>
      </c>
      <c r="X54" s="33">
        <v>10</v>
      </c>
      <c r="Y54" s="33">
        <v>60</v>
      </c>
      <c r="Z54" s="33">
        <v>1</v>
      </c>
      <c r="AA54" s="33">
        <v>12</v>
      </c>
      <c r="AB54" s="33">
        <v>50</v>
      </c>
      <c r="AC54" s="33">
        <v>36</v>
      </c>
      <c r="AD54" s="33">
        <v>10</v>
      </c>
      <c r="AE54" s="33">
        <v>20</v>
      </c>
      <c r="AF54" s="33">
        <v>10</v>
      </c>
      <c r="AG54" s="33">
        <v>5</v>
      </c>
      <c r="AH54" s="33">
        <v>20</v>
      </c>
      <c r="AI54" s="33">
        <v>0</v>
      </c>
      <c r="AJ54" s="33">
        <v>40</v>
      </c>
      <c r="AK54" s="33"/>
      <c r="AL54" s="33">
        <v>20</v>
      </c>
      <c r="AM54" s="33"/>
      <c r="AN54" s="33">
        <v>5</v>
      </c>
      <c r="AO54" s="33">
        <v>250</v>
      </c>
      <c r="AP54" s="33">
        <v>0</v>
      </c>
      <c r="AQ54" s="33">
        <v>50</v>
      </c>
      <c r="AR54" s="33"/>
      <c r="AS54" s="33">
        <v>50</v>
      </c>
      <c r="AT54" s="33">
        <f t="shared" si="0"/>
        <v>792</v>
      </c>
      <c r="AU54" s="79"/>
      <c r="AV54" s="38"/>
    </row>
    <row r="55" spans="1:50" ht="72" x14ac:dyDescent="0.35">
      <c r="A55" s="5" t="s">
        <v>112</v>
      </c>
      <c r="B55" s="15" t="s">
        <v>57</v>
      </c>
      <c r="C55" s="24" t="s">
        <v>1</v>
      </c>
      <c r="D55" s="33"/>
      <c r="E55" s="33"/>
      <c r="F55" s="33">
        <v>0</v>
      </c>
      <c r="G55" s="33">
        <v>0</v>
      </c>
      <c r="H55" s="33"/>
      <c r="I55" s="33">
        <v>20</v>
      </c>
      <c r="J55" s="33">
        <v>10</v>
      </c>
      <c r="K55" s="33">
        <v>2</v>
      </c>
      <c r="L55" s="33">
        <v>2</v>
      </c>
      <c r="M55" s="33">
        <v>12</v>
      </c>
      <c r="N55" s="33">
        <v>0</v>
      </c>
      <c r="O55" s="7"/>
      <c r="P55" s="33">
        <v>20</v>
      </c>
      <c r="Q55" s="33">
        <v>20</v>
      </c>
      <c r="R55" s="33">
        <v>30</v>
      </c>
      <c r="S55" s="33">
        <v>10</v>
      </c>
      <c r="T55" s="33">
        <v>12</v>
      </c>
      <c r="U55" s="33"/>
      <c r="V55" s="33">
        <v>0</v>
      </c>
      <c r="W55" s="33">
        <v>2</v>
      </c>
      <c r="X55" s="33">
        <v>10</v>
      </c>
      <c r="Y55" s="33">
        <v>60</v>
      </c>
      <c r="Z55" s="33">
        <v>1</v>
      </c>
      <c r="AA55" s="33">
        <v>12</v>
      </c>
      <c r="AB55" s="33">
        <v>50</v>
      </c>
      <c r="AC55" s="33">
        <v>36</v>
      </c>
      <c r="AD55" s="33">
        <v>10</v>
      </c>
      <c r="AE55" s="33">
        <v>20</v>
      </c>
      <c r="AF55" s="33">
        <v>10</v>
      </c>
      <c r="AG55" s="33">
        <v>5</v>
      </c>
      <c r="AH55" s="33">
        <v>20</v>
      </c>
      <c r="AI55" s="33">
        <v>0</v>
      </c>
      <c r="AJ55" s="33">
        <v>40</v>
      </c>
      <c r="AK55" s="33"/>
      <c r="AL55" s="33">
        <v>0</v>
      </c>
      <c r="AM55" s="33">
        <v>10</v>
      </c>
      <c r="AN55" s="33">
        <v>5</v>
      </c>
      <c r="AO55" s="33">
        <v>250</v>
      </c>
      <c r="AP55" s="33">
        <v>0</v>
      </c>
      <c r="AQ55" s="33">
        <v>50</v>
      </c>
      <c r="AR55" s="33"/>
      <c r="AS55" s="33">
        <v>50</v>
      </c>
      <c r="AT55" s="33">
        <f t="shared" si="0"/>
        <v>779</v>
      </c>
      <c r="AU55" s="79"/>
      <c r="AV55" s="38"/>
    </row>
    <row r="56" spans="1:50" ht="72" x14ac:dyDescent="0.35">
      <c r="A56" s="5" t="s">
        <v>113</v>
      </c>
      <c r="B56" s="15" t="s">
        <v>58</v>
      </c>
      <c r="C56" s="24" t="s">
        <v>1</v>
      </c>
      <c r="D56" s="33"/>
      <c r="E56" s="33"/>
      <c r="F56" s="33">
        <v>0</v>
      </c>
      <c r="G56" s="33">
        <v>0</v>
      </c>
      <c r="H56" s="33"/>
      <c r="I56" s="33">
        <v>20</v>
      </c>
      <c r="J56" s="33">
        <v>10</v>
      </c>
      <c r="K56" s="33">
        <v>2</v>
      </c>
      <c r="L56" s="33">
        <v>50</v>
      </c>
      <c r="M56" s="33">
        <v>12</v>
      </c>
      <c r="N56" s="33">
        <v>0</v>
      </c>
      <c r="O56" s="7"/>
      <c r="P56" s="33">
        <v>20</v>
      </c>
      <c r="Q56" s="33">
        <v>20</v>
      </c>
      <c r="R56" s="33">
        <v>50</v>
      </c>
      <c r="S56" s="33">
        <v>10</v>
      </c>
      <c r="T56" s="33">
        <v>12</v>
      </c>
      <c r="U56" s="33"/>
      <c r="V56" s="33">
        <v>10</v>
      </c>
      <c r="W56" s="33">
        <v>2</v>
      </c>
      <c r="X56" s="33">
        <v>10</v>
      </c>
      <c r="Y56" s="33">
        <v>60</v>
      </c>
      <c r="Z56" s="33">
        <v>1</v>
      </c>
      <c r="AA56" s="33">
        <v>12</v>
      </c>
      <c r="AB56" s="33">
        <v>50</v>
      </c>
      <c r="AC56" s="33">
        <v>36</v>
      </c>
      <c r="AD56" s="33">
        <v>10</v>
      </c>
      <c r="AE56" s="33">
        <v>20</v>
      </c>
      <c r="AF56" s="33">
        <v>10</v>
      </c>
      <c r="AG56" s="33">
        <v>5</v>
      </c>
      <c r="AH56" s="33">
        <v>20</v>
      </c>
      <c r="AI56" s="33">
        <v>0</v>
      </c>
      <c r="AJ56" s="33">
        <v>40</v>
      </c>
      <c r="AK56" s="33"/>
      <c r="AL56" s="33">
        <v>20</v>
      </c>
      <c r="AM56" s="33"/>
      <c r="AN56" s="33">
        <v>5</v>
      </c>
      <c r="AO56" s="33">
        <v>250</v>
      </c>
      <c r="AP56" s="33">
        <v>0</v>
      </c>
      <c r="AQ56" s="33">
        <v>50</v>
      </c>
      <c r="AR56" s="33"/>
      <c r="AS56" s="33">
        <v>50</v>
      </c>
      <c r="AT56" s="33">
        <f t="shared" si="0"/>
        <v>867</v>
      </c>
      <c r="AU56" s="79"/>
      <c r="AV56" s="38"/>
    </row>
    <row r="57" spans="1:50" ht="72" x14ac:dyDescent="0.35">
      <c r="A57" s="5" t="s">
        <v>114</v>
      </c>
      <c r="B57" s="15" t="s">
        <v>59</v>
      </c>
      <c r="C57" s="24" t="s">
        <v>1</v>
      </c>
      <c r="D57" s="33"/>
      <c r="E57" s="33"/>
      <c r="F57" s="33">
        <v>0</v>
      </c>
      <c r="G57" s="33">
        <v>0</v>
      </c>
      <c r="H57" s="33"/>
      <c r="I57" s="33">
        <v>20</v>
      </c>
      <c r="J57" s="33">
        <v>10</v>
      </c>
      <c r="K57" s="33">
        <v>2</v>
      </c>
      <c r="L57" s="33">
        <v>300</v>
      </c>
      <c r="M57" s="33">
        <v>12</v>
      </c>
      <c r="N57" s="33">
        <v>0</v>
      </c>
      <c r="O57" s="7"/>
      <c r="P57" s="33">
        <v>20</v>
      </c>
      <c r="Q57" s="33">
        <v>20</v>
      </c>
      <c r="R57" s="33">
        <v>50</v>
      </c>
      <c r="S57" s="33">
        <v>10</v>
      </c>
      <c r="T57" s="33">
        <v>12</v>
      </c>
      <c r="U57" s="33"/>
      <c r="V57" s="33">
        <v>0</v>
      </c>
      <c r="W57" s="33">
        <v>2</v>
      </c>
      <c r="X57" s="33">
        <v>10</v>
      </c>
      <c r="Y57" s="33">
        <v>60</v>
      </c>
      <c r="Z57" s="33"/>
      <c r="AA57" s="33">
        <v>12</v>
      </c>
      <c r="AB57" s="33">
        <v>50</v>
      </c>
      <c r="AC57" s="33">
        <v>36</v>
      </c>
      <c r="AD57" s="33">
        <v>10</v>
      </c>
      <c r="AE57" s="33">
        <v>20</v>
      </c>
      <c r="AF57" s="33">
        <v>10</v>
      </c>
      <c r="AG57" s="33">
        <v>5</v>
      </c>
      <c r="AH57" s="33">
        <v>20</v>
      </c>
      <c r="AI57" s="33">
        <v>0</v>
      </c>
      <c r="AJ57" s="33">
        <v>40</v>
      </c>
      <c r="AK57" s="33"/>
      <c r="AL57" s="33">
        <v>20</v>
      </c>
      <c r="AM57" s="33">
        <v>10</v>
      </c>
      <c r="AN57" s="33">
        <v>5</v>
      </c>
      <c r="AO57" s="33">
        <v>250</v>
      </c>
      <c r="AP57" s="33">
        <v>0</v>
      </c>
      <c r="AQ57" s="33">
        <v>50</v>
      </c>
      <c r="AR57" s="33"/>
      <c r="AS57" s="33">
        <v>50</v>
      </c>
      <c r="AT57" s="33">
        <f t="shared" si="0"/>
        <v>1116</v>
      </c>
      <c r="AU57" s="79"/>
      <c r="AV57" s="38"/>
    </row>
    <row r="58" spans="1:50" ht="90" x14ac:dyDescent="0.35">
      <c r="A58" s="8" t="s">
        <v>115</v>
      </c>
      <c r="B58" s="9" t="s">
        <v>51</v>
      </c>
      <c r="C58" s="22" t="s">
        <v>1</v>
      </c>
      <c r="D58" s="33"/>
      <c r="E58" s="33"/>
      <c r="F58" s="33">
        <v>0</v>
      </c>
      <c r="G58" s="33">
        <v>0</v>
      </c>
      <c r="H58" s="33"/>
      <c r="I58" s="33">
        <v>6</v>
      </c>
      <c r="J58" s="33">
        <v>15</v>
      </c>
      <c r="K58" s="33">
        <v>6</v>
      </c>
      <c r="L58" s="33"/>
      <c r="M58" s="33">
        <v>0</v>
      </c>
      <c r="N58" s="33">
        <v>10</v>
      </c>
      <c r="O58" s="7"/>
      <c r="P58" s="33">
        <v>6</v>
      </c>
      <c r="Q58" s="33">
        <v>15</v>
      </c>
      <c r="R58" s="33">
        <v>20</v>
      </c>
      <c r="S58" s="33">
        <v>5</v>
      </c>
      <c r="T58" s="33">
        <v>0</v>
      </c>
      <c r="U58" s="33"/>
      <c r="V58" s="33">
        <v>0</v>
      </c>
      <c r="W58" s="33">
        <v>10</v>
      </c>
      <c r="X58" s="33">
        <v>4</v>
      </c>
      <c r="Y58" s="33">
        <v>10</v>
      </c>
      <c r="Z58" s="33">
        <v>1</v>
      </c>
      <c r="AA58" s="33">
        <v>10</v>
      </c>
      <c r="AB58" s="33">
        <v>50</v>
      </c>
      <c r="AC58" s="33">
        <v>60</v>
      </c>
      <c r="AD58" s="33">
        <v>4</v>
      </c>
      <c r="AE58" s="33">
        <v>10</v>
      </c>
      <c r="AF58" s="33">
        <v>0</v>
      </c>
      <c r="AG58" s="33"/>
      <c r="AH58" s="33">
        <v>20</v>
      </c>
      <c r="AI58" s="33">
        <v>30</v>
      </c>
      <c r="AJ58" s="33">
        <v>30</v>
      </c>
      <c r="AK58" s="33"/>
      <c r="AL58" s="33">
        <v>10</v>
      </c>
      <c r="AM58" s="33">
        <v>10</v>
      </c>
      <c r="AN58" s="33">
        <v>5</v>
      </c>
      <c r="AO58" s="33">
        <v>30</v>
      </c>
      <c r="AP58" s="33">
        <v>0</v>
      </c>
      <c r="AQ58" s="33">
        <v>2</v>
      </c>
      <c r="AR58" s="33"/>
      <c r="AS58" s="33"/>
      <c r="AT58" s="33">
        <f t="shared" si="0"/>
        <v>379</v>
      </c>
      <c r="AU58" s="79"/>
      <c r="AV58" s="38"/>
    </row>
    <row r="59" spans="1:50" ht="18" x14ac:dyDescent="0.35">
      <c r="A59" s="34" t="s">
        <v>116</v>
      </c>
      <c r="B59" s="19" t="s">
        <v>41</v>
      </c>
      <c r="C59" s="25" t="s">
        <v>121</v>
      </c>
      <c r="D59" s="35"/>
      <c r="E59" s="33">
        <v>100</v>
      </c>
      <c r="F59" s="33">
        <v>0</v>
      </c>
      <c r="G59" s="33">
        <v>10</v>
      </c>
      <c r="H59" s="33">
        <v>20</v>
      </c>
      <c r="I59" s="33">
        <v>20</v>
      </c>
      <c r="J59" s="33">
        <v>150</v>
      </c>
      <c r="K59" s="33"/>
      <c r="L59" s="33"/>
      <c r="M59" s="33">
        <v>50</v>
      </c>
      <c r="N59" s="33">
        <v>40</v>
      </c>
      <c r="O59" s="7"/>
      <c r="P59" s="33">
        <v>20</v>
      </c>
      <c r="Q59" s="33">
        <v>100</v>
      </c>
      <c r="R59" s="33">
        <v>200</v>
      </c>
      <c r="S59" s="33">
        <v>50</v>
      </c>
      <c r="T59" s="33">
        <v>20</v>
      </c>
      <c r="U59" s="33"/>
      <c r="V59" s="33">
        <v>0</v>
      </c>
      <c r="W59" s="33">
        <v>4</v>
      </c>
      <c r="X59" s="33">
        <v>10</v>
      </c>
      <c r="Y59" s="33">
        <v>150</v>
      </c>
      <c r="Z59" s="33">
        <v>5</v>
      </c>
      <c r="AA59" s="33">
        <v>50</v>
      </c>
      <c r="AB59" s="33">
        <v>20</v>
      </c>
      <c r="AC59" s="33">
        <v>100</v>
      </c>
      <c r="AD59" s="33">
        <v>10</v>
      </c>
      <c r="AE59" s="33">
        <v>10</v>
      </c>
      <c r="AF59" s="33">
        <v>60</v>
      </c>
      <c r="AG59" s="33">
        <v>5</v>
      </c>
      <c r="AH59" s="33">
        <v>0</v>
      </c>
      <c r="AI59" s="33">
        <v>50</v>
      </c>
      <c r="AJ59" s="33">
        <v>300</v>
      </c>
      <c r="AK59" s="33">
        <v>50</v>
      </c>
      <c r="AL59" s="33">
        <v>100</v>
      </c>
      <c r="AM59" s="33"/>
      <c r="AN59" s="33">
        <v>20</v>
      </c>
      <c r="AO59" s="33"/>
      <c r="AP59" s="33">
        <v>24</v>
      </c>
      <c r="AQ59" s="33"/>
      <c r="AR59" s="33"/>
      <c r="AS59" s="33"/>
      <c r="AT59" s="33">
        <f t="shared" si="0"/>
        <v>1748</v>
      </c>
      <c r="AU59" s="79"/>
      <c r="AV59" s="38"/>
    </row>
    <row r="60" spans="1:50" ht="17.399999999999999" x14ac:dyDescent="0.3">
      <c r="B60" s="62"/>
      <c r="AV60" s="77"/>
    </row>
    <row r="61" spans="1:50" ht="17.399999999999999" x14ac:dyDescent="0.3">
      <c r="B61" s="62"/>
      <c r="AV61" s="77"/>
      <c r="AX61" s="58"/>
    </row>
    <row r="62" spans="1:50" ht="17.399999999999999" x14ac:dyDescent="0.3">
      <c r="B62" s="62"/>
      <c r="AV62" s="77"/>
    </row>
    <row r="63" spans="1:50" ht="17.399999999999999" x14ac:dyDescent="0.3">
      <c r="B63" s="62"/>
      <c r="AV63" s="78"/>
      <c r="AX63" s="63"/>
    </row>
    <row r="65" spans="48:50" x14ac:dyDescent="0.3">
      <c r="AX65" s="58"/>
    </row>
    <row r="70" spans="48:50" x14ac:dyDescent="0.3">
      <c r="AW70" s="58"/>
    </row>
    <row r="71" spans="48:50" x14ac:dyDescent="0.3">
      <c r="AV71" s="58"/>
    </row>
  </sheetData>
  <autoFilter ref="A3:C59" xr:uid="{00000000-0001-0000-0400-000000000000}"/>
  <mergeCells count="4">
    <mergeCell ref="A2:B2"/>
    <mergeCell ref="A3:A4"/>
    <mergeCell ref="B3:B4"/>
    <mergeCell ref="C3:C4"/>
  </mergeCells>
  <pageMargins left="0.7" right="0.7" top="0.75" bottom="0.75" header="0.3" footer="0.3"/>
  <pageSetup scale="21"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2D9AF-A1F6-4F4C-8CD1-74CF553E4981}">
  <dimension ref="A1:F49"/>
  <sheetViews>
    <sheetView topLeftCell="A38" zoomScale="130" zoomScaleNormal="130" workbookViewId="0">
      <selection activeCell="D49" sqref="D49"/>
    </sheetView>
  </sheetViews>
  <sheetFormatPr defaultRowHeight="14.4" x14ac:dyDescent="0.3"/>
  <cols>
    <col min="2" max="2" width="19.5546875" customWidth="1"/>
    <col min="4" max="4" width="23.5546875" customWidth="1"/>
    <col min="5" max="5" width="9.21875" hidden="1" customWidth="1"/>
    <col min="6" max="6" width="9.21875" style="40" hidden="1" customWidth="1"/>
    <col min="7" max="7" width="18.21875" customWidth="1"/>
  </cols>
  <sheetData>
    <row r="1" spans="1:6" x14ac:dyDescent="0.3">
      <c r="A1" s="57"/>
      <c r="B1" s="55" t="s">
        <v>217</v>
      </c>
      <c r="C1" s="54"/>
      <c r="D1" s="54"/>
    </row>
    <row r="2" spans="1:6" ht="15.6" x14ac:dyDescent="0.3">
      <c r="A2" s="56" t="s">
        <v>216</v>
      </c>
      <c r="B2" s="55"/>
      <c r="C2" s="54"/>
      <c r="D2" s="54"/>
    </row>
    <row r="3" spans="1:6" ht="16.2" thickBot="1" x14ac:dyDescent="0.35">
      <c r="A3" s="82"/>
      <c r="B3" s="82"/>
      <c r="C3" s="82"/>
      <c r="D3" s="82"/>
    </row>
    <row r="4" spans="1:6" ht="114.75" customHeight="1" x14ac:dyDescent="0.3">
      <c r="A4" s="89" t="s">
        <v>215</v>
      </c>
      <c r="B4" s="91" t="s">
        <v>214</v>
      </c>
      <c r="C4" s="91"/>
      <c r="D4" s="53" t="s">
        <v>213</v>
      </c>
      <c r="E4" s="51"/>
      <c r="F4" s="50"/>
    </row>
    <row r="5" spans="1:6" ht="36" customHeight="1" x14ac:dyDescent="0.3">
      <c r="A5" s="90"/>
      <c r="B5" s="92" t="s">
        <v>0</v>
      </c>
      <c r="C5" s="92"/>
      <c r="D5" s="52" t="s">
        <v>212</v>
      </c>
      <c r="E5" s="51"/>
      <c r="F5" s="50"/>
    </row>
    <row r="6" spans="1:6" x14ac:dyDescent="0.3">
      <c r="A6" s="48" t="s">
        <v>61</v>
      </c>
      <c r="B6" s="47" t="s">
        <v>211</v>
      </c>
      <c r="C6" s="46" t="s">
        <v>210</v>
      </c>
      <c r="D6" s="36"/>
      <c r="E6" s="43">
        <v>118</v>
      </c>
      <c r="F6" s="49"/>
    </row>
    <row r="7" spans="1:6" x14ac:dyDescent="0.3">
      <c r="A7" s="48" t="s">
        <v>62</v>
      </c>
      <c r="B7" s="47" t="s">
        <v>209</v>
      </c>
      <c r="C7" s="46" t="s">
        <v>208</v>
      </c>
      <c r="D7" s="36">
        <v>300</v>
      </c>
      <c r="E7" s="43">
        <v>119</v>
      </c>
    </row>
    <row r="8" spans="1:6" x14ac:dyDescent="0.3">
      <c r="A8" s="48" t="s">
        <v>63</v>
      </c>
      <c r="B8" s="47" t="s">
        <v>207</v>
      </c>
      <c r="C8" s="46" t="s">
        <v>206</v>
      </c>
      <c r="D8" s="36">
        <v>540</v>
      </c>
      <c r="E8" s="43">
        <v>120</v>
      </c>
    </row>
    <row r="9" spans="1:6" x14ac:dyDescent="0.3">
      <c r="A9" s="48" t="s">
        <v>64</v>
      </c>
      <c r="B9" s="47" t="s">
        <v>205</v>
      </c>
      <c r="C9" s="46" t="s">
        <v>204</v>
      </c>
      <c r="D9" s="36">
        <v>100</v>
      </c>
      <c r="E9" s="43">
        <v>121</v>
      </c>
    </row>
    <row r="10" spans="1:6" ht="24" x14ac:dyDescent="0.3">
      <c r="A10" s="48" t="s">
        <v>65</v>
      </c>
      <c r="B10" s="47" t="s">
        <v>203</v>
      </c>
      <c r="C10" s="46" t="s">
        <v>202</v>
      </c>
      <c r="D10" s="36">
        <v>150</v>
      </c>
      <c r="E10" s="43">
        <v>122</v>
      </c>
    </row>
    <row r="11" spans="1:6" x14ac:dyDescent="0.3">
      <c r="A11" s="48" t="s">
        <v>66</v>
      </c>
      <c r="B11" s="47" t="s">
        <v>201</v>
      </c>
      <c r="C11" s="46" t="s">
        <v>200</v>
      </c>
      <c r="D11" s="36">
        <v>1000</v>
      </c>
      <c r="E11" s="43">
        <v>123</v>
      </c>
    </row>
    <row r="12" spans="1:6" x14ac:dyDescent="0.3">
      <c r="A12" s="48" t="s">
        <v>67</v>
      </c>
      <c r="B12" s="47" t="s">
        <v>199</v>
      </c>
      <c r="C12" s="46" t="s">
        <v>198</v>
      </c>
      <c r="D12" s="36">
        <v>300</v>
      </c>
      <c r="E12" s="43">
        <v>124</v>
      </c>
    </row>
    <row r="13" spans="1:6" x14ac:dyDescent="0.3">
      <c r="A13" s="48" t="s">
        <v>68</v>
      </c>
      <c r="B13" s="47" t="s">
        <v>197</v>
      </c>
      <c r="C13" s="46" t="s">
        <v>196</v>
      </c>
      <c r="D13" s="36">
        <v>150</v>
      </c>
      <c r="E13" s="43">
        <v>125</v>
      </c>
    </row>
    <row r="14" spans="1:6" x14ac:dyDescent="0.3">
      <c r="A14" s="48" t="s">
        <v>69</v>
      </c>
      <c r="B14" s="47" t="s">
        <v>195</v>
      </c>
      <c r="C14" s="46" t="s">
        <v>194</v>
      </c>
      <c r="D14" s="36"/>
      <c r="E14" s="43">
        <v>126</v>
      </c>
    </row>
    <row r="15" spans="1:6" x14ac:dyDescent="0.3">
      <c r="A15" s="48" t="s">
        <v>70</v>
      </c>
      <c r="B15" s="47" t="s">
        <v>193</v>
      </c>
      <c r="C15" s="46" t="s">
        <v>192</v>
      </c>
      <c r="D15" s="36">
        <v>350</v>
      </c>
      <c r="E15" s="43">
        <v>127</v>
      </c>
    </row>
    <row r="16" spans="1:6" x14ac:dyDescent="0.3">
      <c r="A16" s="48" t="s">
        <v>71</v>
      </c>
      <c r="B16" s="47" t="s">
        <v>191</v>
      </c>
      <c r="C16" s="46" t="s">
        <v>190</v>
      </c>
      <c r="D16" s="36">
        <v>1000</v>
      </c>
      <c r="E16" s="43">
        <v>128</v>
      </c>
    </row>
    <row r="17" spans="1:5" x14ac:dyDescent="0.3">
      <c r="A17" s="48" t="s">
        <v>72</v>
      </c>
      <c r="B17" s="47" t="s">
        <v>189</v>
      </c>
      <c r="C17" s="46" t="s">
        <v>188</v>
      </c>
      <c r="D17" s="36">
        <v>400</v>
      </c>
      <c r="E17" s="43">
        <v>129</v>
      </c>
    </row>
    <row r="18" spans="1:5" x14ac:dyDescent="0.3">
      <c r="A18" s="48" t="s">
        <v>73</v>
      </c>
      <c r="B18" s="47" t="s">
        <v>187</v>
      </c>
      <c r="C18" s="46" t="s">
        <v>186</v>
      </c>
      <c r="D18" s="36">
        <v>1000</v>
      </c>
      <c r="E18" s="43">
        <v>130</v>
      </c>
    </row>
    <row r="19" spans="1:5" ht="24" x14ac:dyDescent="0.3">
      <c r="A19" s="48" t="s">
        <v>74</v>
      </c>
      <c r="B19" s="47" t="s">
        <v>185</v>
      </c>
      <c r="C19" s="46" t="s">
        <v>184</v>
      </c>
      <c r="D19" s="36">
        <v>100</v>
      </c>
      <c r="E19" s="43">
        <v>131</v>
      </c>
    </row>
    <row r="20" spans="1:5" x14ac:dyDescent="0.3">
      <c r="A20" s="48" t="s">
        <v>75</v>
      </c>
      <c r="B20" s="47" t="s">
        <v>183</v>
      </c>
      <c r="C20" s="46" t="s">
        <v>182</v>
      </c>
      <c r="D20" s="36">
        <v>800</v>
      </c>
      <c r="E20" s="43">
        <v>132</v>
      </c>
    </row>
    <row r="21" spans="1:5" x14ac:dyDescent="0.3">
      <c r="A21" s="48" t="s">
        <v>76</v>
      </c>
      <c r="B21" s="47" t="s">
        <v>181</v>
      </c>
      <c r="C21" s="46" t="s">
        <v>180</v>
      </c>
      <c r="D21" s="36">
        <v>500</v>
      </c>
      <c r="E21" s="43">
        <v>133</v>
      </c>
    </row>
    <row r="22" spans="1:5" x14ac:dyDescent="0.3">
      <c r="A22" s="48" t="s">
        <v>77</v>
      </c>
      <c r="B22" s="47" t="s">
        <v>179</v>
      </c>
      <c r="C22" s="46" t="s">
        <v>178</v>
      </c>
      <c r="D22" s="36">
        <v>125</v>
      </c>
      <c r="E22" s="43">
        <v>134</v>
      </c>
    </row>
    <row r="23" spans="1:5" x14ac:dyDescent="0.3">
      <c r="A23" s="48" t="s">
        <v>78</v>
      </c>
      <c r="B23" s="47" t="s">
        <v>177</v>
      </c>
      <c r="C23" s="46" t="s">
        <v>176</v>
      </c>
      <c r="D23" s="36"/>
      <c r="E23" s="43">
        <v>135</v>
      </c>
    </row>
    <row r="24" spans="1:5" x14ac:dyDescent="0.3">
      <c r="A24" s="48" t="s">
        <v>79</v>
      </c>
      <c r="B24" s="47" t="s">
        <v>175</v>
      </c>
      <c r="C24" s="46" t="s">
        <v>174</v>
      </c>
      <c r="D24" s="36">
        <v>300</v>
      </c>
      <c r="E24" s="43">
        <v>136</v>
      </c>
    </row>
    <row r="25" spans="1:5" x14ac:dyDescent="0.3">
      <c r="A25" s="48" t="s">
        <v>80</v>
      </c>
      <c r="B25" s="47" t="s">
        <v>173</v>
      </c>
      <c r="C25" s="46" t="s">
        <v>172</v>
      </c>
      <c r="D25" s="36">
        <v>200</v>
      </c>
      <c r="E25" s="43">
        <v>137</v>
      </c>
    </row>
    <row r="26" spans="1:5" x14ac:dyDescent="0.3">
      <c r="A26" s="48" t="s">
        <v>81</v>
      </c>
      <c r="B26" s="47" t="s">
        <v>171</v>
      </c>
      <c r="C26" s="46" t="s">
        <v>170</v>
      </c>
      <c r="D26" s="36">
        <v>200</v>
      </c>
      <c r="E26" s="43">
        <v>138</v>
      </c>
    </row>
    <row r="27" spans="1:5" x14ac:dyDescent="0.3">
      <c r="A27" s="48" t="s">
        <v>82</v>
      </c>
      <c r="B27" s="47" t="s">
        <v>169</v>
      </c>
      <c r="C27" s="46" t="s">
        <v>168</v>
      </c>
      <c r="D27" s="36">
        <v>450</v>
      </c>
      <c r="E27" s="43">
        <v>139</v>
      </c>
    </row>
    <row r="28" spans="1:5" x14ac:dyDescent="0.3">
      <c r="A28" s="48" t="s">
        <v>83</v>
      </c>
      <c r="B28" s="47" t="s">
        <v>167</v>
      </c>
      <c r="C28" s="46" t="s">
        <v>166</v>
      </c>
      <c r="D28" s="36">
        <v>250</v>
      </c>
      <c r="E28" s="43">
        <v>140</v>
      </c>
    </row>
    <row r="29" spans="1:5" x14ac:dyDescent="0.3">
      <c r="A29" s="48" t="s">
        <v>84</v>
      </c>
      <c r="B29" s="47" t="s">
        <v>165</v>
      </c>
      <c r="C29" s="46" t="s">
        <v>164</v>
      </c>
      <c r="D29" s="36"/>
      <c r="E29" s="43">
        <v>141</v>
      </c>
    </row>
    <row r="30" spans="1:5" x14ac:dyDescent="0.3">
      <c r="A30" s="48" t="s">
        <v>85</v>
      </c>
      <c r="B30" s="47" t="s">
        <v>163</v>
      </c>
      <c r="C30" s="46" t="s">
        <v>162</v>
      </c>
      <c r="D30" s="36">
        <v>300</v>
      </c>
      <c r="E30" s="43">
        <v>142</v>
      </c>
    </row>
    <row r="31" spans="1:5" x14ac:dyDescent="0.3">
      <c r="A31" s="48" t="s">
        <v>86</v>
      </c>
      <c r="B31" s="47" t="s">
        <v>161</v>
      </c>
      <c r="C31" s="46" t="s">
        <v>160</v>
      </c>
      <c r="D31" s="36"/>
      <c r="E31" s="43">
        <v>143</v>
      </c>
    </row>
    <row r="32" spans="1:5" x14ac:dyDescent="0.3">
      <c r="A32" s="48" t="s">
        <v>87</v>
      </c>
      <c r="B32" s="47" t="s">
        <v>159</v>
      </c>
      <c r="C32" s="46" t="s">
        <v>158</v>
      </c>
      <c r="D32" s="36">
        <v>220</v>
      </c>
      <c r="E32" s="43">
        <v>144</v>
      </c>
    </row>
    <row r="33" spans="1:5" x14ac:dyDescent="0.3">
      <c r="A33" s="48" t="s">
        <v>88</v>
      </c>
      <c r="B33" s="47" t="s">
        <v>157</v>
      </c>
      <c r="C33" s="46" t="s">
        <v>156</v>
      </c>
      <c r="D33" s="36">
        <v>100</v>
      </c>
      <c r="E33" s="43">
        <v>145</v>
      </c>
    </row>
    <row r="34" spans="1:5" x14ac:dyDescent="0.3">
      <c r="A34" s="48" t="s">
        <v>89</v>
      </c>
      <c r="B34" s="47" t="s">
        <v>155</v>
      </c>
      <c r="C34" s="46" t="s">
        <v>154</v>
      </c>
      <c r="D34" s="36">
        <v>700</v>
      </c>
      <c r="E34" s="43">
        <v>146</v>
      </c>
    </row>
    <row r="35" spans="1:5" x14ac:dyDescent="0.3">
      <c r="A35" s="48" t="s">
        <v>90</v>
      </c>
      <c r="B35" s="47" t="s">
        <v>153</v>
      </c>
      <c r="C35" s="46" t="s">
        <v>152</v>
      </c>
      <c r="D35" s="36"/>
      <c r="E35" s="43">
        <v>147</v>
      </c>
    </row>
    <row r="36" spans="1:5" ht="28.5" customHeight="1" x14ac:dyDescent="0.3">
      <c r="A36" s="48" t="s">
        <v>91</v>
      </c>
      <c r="B36" s="47" t="s">
        <v>151</v>
      </c>
      <c r="C36" s="46" t="s">
        <v>150</v>
      </c>
      <c r="D36" s="36">
        <v>250</v>
      </c>
      <c r="E36" s="43">
        <v>149</v>
      </c>
    </row>
    <row r="37" spans="1:5" x14ac:dyDescent="0.3">
      <c r="A37" s="48" t="s">
        <v>92</v>
      </c>
      <c r="B37" s="47" t="s">
        <v>149</v>
      </c>
      <c r="C37" s="46" t="s">
        <v>148</v>
      </c>
      <c r="D37" s="36">
        <v>500</v>
      </c>
      <c r="E37" s="43">
        <v>150</v>
      </c>
    </row>
    <row r="38" spans="1:5" x14ac:dyDescent="0.3">
      <c r="A38" s="48" t="s">
        <v>93</v>
      </c>
      <c r="B38" s="47" t="s">
        <v>147</v>
      </c>
      <c r="C38" s="46" t="s">
        <v>146</v>
      </c>
      <c r="D38" s="36">
        <v>900</v>
      </c>
      <c r="E38" s="43">
        <v>151</v>
      </c>
    </row>
    <row r="39" spans="1:5" x14ac:dyDescent="0.3">
      <c r="A39" s="48" t="s">
        <v>94</v>
      </c>
      <c r="B39" s="47" t="s">
        <v>145</v>
      </c>
      <c r="C39" s="46" t="s">
        <v>144</v>
      </c>
      <c r="D39" s="36">
        <v>400</v>
      </c>
      <c r="E39" s="43">
        <v>152</v>
      </c>
    </row>
    <row r="40" spans="1:5" x14ac:dyDescent="0.3">
      <c r="A40" s="48" t="s">
        <v>95</v>
      </c>
      <c r="B40" s="47" t="s">
        <v>143</v>
      </c>
      <c r="C40" s="46" t="s">
        <v>142</v>
      </c>
      <c r="D40" s="36">
        <v>400</v>
      </c>
      <c r="E40" s="43">
        <v>153</v>
      </c>
    </row>
    <row r="41" spans="1:5" x14ac:dyDescent="0.3">
      <c r="A41" s="48" t="s">
        <v>96</v>
      </c>
      <c r="B41" s="47" t="s">
        <v>141</v>
      </c>
      <c r="C41" s="46" t="s">
        <v>140</v>
      </c>
      <c r="D41" s="36">
        <v>300</v>
      </c>
      <c r="E41" s="43">
        <v>154</v>
      </c>
    </row>
    <row r="42" spans="1:5" x14ac:dyDescent="0.3">
      <c r="A42" s="48" t="s">
        <v>97</v>
      </c>
      <c r="B42" s="47" t="s">
        <v>139</v>
      </c>
      <c r="C42" s="46" t="s">
        <v>138</v>
      </c>
      <c r="D42" s="36">
        <v>125</v>
      </c>
      <c r="E42" s="43">
        <v>155</v>
      </c>
    </row>
    <row r="43" spans="1:5" ht="15" thickBot="1" x14ac:dyDescent="0.35">
      <c r="A43" s="45" t="s">
        <v>98</v>
      </c>
      <c r="B43" s="93" t="s">
        <v>137</v>
      </c>
      <c r="C43" s="93"/>
      <c r="D43" s="44">
        <v>7500</v>
      </c>
      <c r="E43" s="43" t="s">
        <v>136</v>
      </c>
    </row>
    <row r="44" spans="1:5" x14ac:dyDescent="0.3">
      <c r="A44" s="87" t="s">
        <v>135</v>
      </c>
      <c r="B44" s="88"/>
      <c r="C44" s="88"/>
      <c r="D44" s="42">
        <f>SUM(D6:D43)</f>
        <v>19910</v>
      </c>
      <c r="E44" s="41" t="s">
        <v>134</v>
      </c>
    </row>
    <row r="45" spans="1:5" x14ac:dyDescent="0.3">
      <c r="A45" s="47"/>
      <c r="B45" s="59"/>
      <c r="C45" s="59"/>
      <c r="D45" s="60"/>
    </row>
    <row r="46" spans="1:5" x14ac:dyDescent="0.3">
      <c r="A46" s="47"/>
      <c r="B46" s="59"/>
      <c r="C46" s="59"/>
      <c r="D46" s="61"/>
    </row>
    <row r="47" spans="1:5" x14ac:dyDescent="0.3">
      <c r="A47" s="47"/>
      <c r="B47" s="59"/>
      <c r="C47" s="59"/>
      <c r="D47" s="61"/>
    </row>
    <row r="48" spans="1:5" x14ac:dyDescent="0.3">
      <c r="A48" s="47"/>
      <c r="B48" s="59"/>
      <c r="C48" s="59"/>
      <c r="D48" s="61"/>
    </row>
    <row r="49" spans="1:4" x14ac:dyDescent="0.3">
      <c r="A49" s="47"/>
      <c r="B49" s="59"/>
      <c r="C49" s="59"/>
      <c r="D49" s="61"/>
    </row>
  </sheetData>
  <mergeCells count="6">
    <mergeCell ref="A44:C44"/>
    <mergeCell ref="A3:D3"/>
    <mergeCell ref="A4:A5"/>
    <mergeCell ref="B4:C4"/>
    <mergeCell ref="B5:C5"/>
    <mergeCell ref="B43:C43"/>
  </mergeCells>
  <conditionalFormatting sqref="D6:D43">
    <cfRule type="cellIs" dxfId="1" priority="1" operator="equal">
      <formula>0</formula>
    </cfRule>
    <cfRule type="cellIs" dxfId="0" priority="2"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9299F-CDA2-4C1E-8072-7EA4FA27A758}">
  <sheetPr>
    <pageSetUpPr fitToPage="1"/>
  </sheetPr>
  <dimension ref="A1:F21"/>
  <sheetViews>
    <sheetView workbookViewId="0">
      <selection activeCell="C4" sqref="C4"/>
    </sheetView>
  </sheetViews>
  <sheetFormatPr defaultColWidth="9.21875" defaultRowHeight="13.2" x14ac:dyDescent="0.25"/>
  <cols>
    <col min="1" max="1" width="31.21875" style="65" customWidth="1"/>
    <col min="2" max="2" width="19.21875" style="65" customWidth="1"/>
    <col min="3" max="3" width="18.77734375" style="65" customWidth="1"/>
    <col min="4" max="4" width="16.77734375" style="65" customWidth="1"/>
    <col min="5" max="5" width="14.77734375" style="65" customWidth="1"/>
    <col min="6" max="16384" width="9.21875" style="65"/>
  </cols>
  <sheetData>
    <row r="1" spans="1:6" ht="48" customHeight="1" x14ac:dyDescent="0.25">
      <c r="A1" s="94" t="s">
        <v>218</v>
      </c>
      <c r="B1" s="94"/>
      <c r="C1" s="94"/>
      <c r="D1" s="64"/>
      <c r="E1" s="64"/>
    </row>
    <row r="2" spans="1:6" ht="46.5" customHeight="1" x14ac:dyDescent="0.25">
      <c r="A2" s="66" t="s">
        <v>219</v>
      </c>
      <c r="B2" s="67" t="s">
        <v>220</v>
      </c>
      <c r="C2" s="67" t="s">
        <v>221</v>
      </c>
      <c r="D2" s="67" t="s">
        <v>222</v>
      </c>
      <c r="F2" s="64"/>
    </row>
    <row r="3" spans="1:6" ht="30.75" customHeight="1" x14ac:dyDescent="0.25">
      <c r="A3" s="68" t="s">
        <v>224</v>
      </c>
      <c r="B3" s="69">
        <v>197585.96999999991</v>
      </c>
      <c r="C3" s="69">
        <f>B3/B18</f>
        <v>42609.814323607403</v>
      </c>
      <c r="D3" s="69">
        <f>B3*123%</f>
        <v>243030.74309999988</v>
      </c>
      <c r="F3" s="64"/>
    </row>
    <row r="4" spans="1:6" ht="39.75" customHeight="1" x14ac:dyDescent="0.25">
      <c r="A4" s="68" t="s">
        <v>225</v>
      </c>
      <c r="B4" s="69">
        <v>296659</v>
      </c>
      <c r="C4" s="69">
        <f>B4/B18</f>
        <v>63975.113756442603</v>
      </c>
      <c r="D4" s="69">
        <f>B4*123%</f>
        <v>364890.57</v>
      </c>
      <c r="F4" s="64"/>
    </row>
    <row r="5" spans="1:6" ht="26.25" customHeight="1" x14ac:dyDescent="0.25">
      <c r="A5" s="70" t="s">
        <v>223</v>
      </c>
      <c r="B5" s="69">
        <f>B4+B3</f>
        <v>494244.96999999991</v>
      </c>
      <c r="C5" s="69">
        <f>B5/B18</f>
        <v>106584.92808005001</v>
      </c>
      <c r="D5" s="69">
        <f>SUM(D3:D4)</f>
        <v>607921.31309999991</v>
      </c>
      <c r="F5" s="64"/>
    </row>
    <row r="6" spans="1:6" ht="26.25" customHeight="1" x14ac:dyDescent="0.25">
      <c r="A6" s="71"/>
      <c r="B6" s="72"/>
      <c r="C6" s="73"/>
      <c r="D6" s="64"/>
      <c r="E6" s="64"/>
    </row>
    <row r="7" spans="1:6" ht="13.8" x14ac:dyDescent="0.25">
      <c r="A7" s="64"/>
      <c r="B7" s="74"/>
      <c r="C7" s="74"/>
      <c r="D7" s="64"/>
      <c r="E7" s="64"/>
    </row>
    <row r="8" spans="1:6" ht="13.8" x14ac:dyDescent="0.25">
      <c r="A8" s="64"/>
      <c r="B8" s="74"/>
      <c r="C8" s="74"/>
      <c r="D8" s="64"/>
      <c r="E8" s="64"/>
    </row>
    <row r="9" spans="1:6" ht="13.8" x14ac:dyDescent="0.25">
      <c r="A9" s="64"/>
      <c r="B9" s="74"/>
      <c r="C9" s="74"/>
      <c r="D9" s="64"/>
      <c r="E9" s="64"/>
    </row>
    <row r="10" spans="1:6" ht="13.8" x14ac:dyDescent="0.25">
      <c r="A10" s="64"/>
      <c r="B10" s="74"/>
      <c r="C10" s="74"/>
      <c r="D10" s="64"/>
      <c r="E10" s="64"/>
    </row>
    <row r="11" spans="1:6" ht="13.8" x14ac:dyDescent="0.25">
      <c r="A11" s="64"/>
      <c r="B11" s="74"/>
      <c r="C11" s="74"/>
      <c r="D11" s="64"/>
      <c r="E11" s="64"/>
    </row>
    <row r="12" spans="1:6" ht="13.8" x14ac:dyDescent="0.25">
      <c r="A12" s="64"/>
      <c r="B12" s="74"/>
      <c r="C12" s="74"/>
      <c r="D12" s="64"/>
      <c r="E12" s="64"/>
    </row>
    <row r="13" spans="1:6" ht="13.8" x14ac:dyDescent="0.25">
      <c r="A13" s="64"/>
      <c r="B13" s="74"/>
      <c r="C13" s="74"/>
      <c r="D13" s="64"/>
      <c r="E13" s="64"/>
    </row>
    <row r="14" spans="1:6" x14ac:dyDescent="0.25">
      <c r="B14" s="75"/>
      <c r="C14" s="75"/>
      <c r="E14" s="75"/>
    </row>
    <row r="15" spans="1:6" x14ac:dyDescent="0.25">
      <c r="B15" s="75"/>
      <c r="C15" s="75"/>
    </row>
    <row r="16" spans="1:6" x14ac:dyDescent="0.25">
      <c r="B16" s="75"/>
      <c r="C16" s="76"/>
    </row>
    <row r="17" spans="2:3" x14ac:dyDescent="0.25">
      <c r="C17" s="75"/>
    </row>
    <row r="18" spans="2:3" ht="13.8" x14ac:dyDescent="0.3">
      <c r="B18" s="81">
        <v>4.6371000000000002</v>
      </c>
      <c r="C18" s="75"/>
    </row>
    <row r="21" spans="2:3" x14ac:dyDescent="0.25">
      <c r="B21" s="75"/>
    </row>
  </sheetData>
  <mergeCells count="1">
    <mergeCell ref="A1:C1"/>
  </mergeCells>
  <pageMargins left="0.70866141732283472" right="0.70866141732283472" top="0.74803149606299213" bottom="0.74803149606299213" header="0.31496062992125984" footer="0.31496062992125984"/>
  <pageSetup paperSize="9" scale="89"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C37B-99BF-46B0-8AAE-52A783CF93AB}">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1517222279F294CA9770E0308A195D5" ma:contentTypeVersion="15" ma:contentTypeDescription="Utwórz nowy dokument." ma:contentTypeScope="" ma:versionID="fed613eef4ddba6c567d5ee2c229404b">
  <xsd:schema xmlns:xsd="http://www.w3.org/2001/XMLSchema" xmlns:xs="http://www.w3.org/2001/XMLSchema" xmlns:p="http://schemas.microsoft.com/office/2006/metadata/properties" xmlns:ns2="1793aae0-d07b-4492-adcc-89714a8208fd" xmlns:ns3="79788114-194a-44a9-9450-9c42bfacd6ad" targetNamespace="http://schemas.microsoft.com/office/2006/metadata/properties" ma:root="true" ma:fieldsID="6b45f10e0627add5e5aa43211735a5e4" ns2:_="" ns3:_="">
    <xsd:import namespace="1793aae0-d07b-4492-adcc-89714a8208fd"/>
    <xsd:import namespace="79788114-194a-44a9-9450-9c42bfacd6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93aae0-d07b-4492-adcc-89714a8208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Tagi obrazów" ma:readOnly="false" ma:fieldId="{5cf76f15-5ced-4ddc-b409-7134ff3c332f}" ma:taxonomyMulti="true" ma:sspId="879fa0b4-0685-46f3-a9e9-48f7d482384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788114-194a-44a9-9450-9c42bfacd6ad" elementFormDefault="qualified">
    <xsd:import namespace="http://schemas.microsoft.com/office/2006/documentManagement/types"/>
    <xsd:import namespace="http://schemas.microsoft.com/office/infopath/2007/PartnerControls"/>
    <xsd:element name="SharedWithUsers" ma:index="1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Udostępnione dla — szczegóły" ma:internalName="SharedWithDetails" ma:readOnly="true">
      <xsd:simpleType>
        <xsd:restriction base="dms:Note">
          <xsd:maxLength value="255"/>
        </xsd:restriction>
      </xsd:simpleType>
    </xsd:element>
    <xsd:element name="TaxCatchAll" ma:index="22" nillable="true" ma:displayName="Taxonomy Catch All Column" ma:hidden="true" ma:list="{26fe7b56-04dd-444b-9e9d-40c72ec4365e}" ma:internalName="TaxCatchAll" ma:showField="CatchAllData" ma:web="79788114-194a-44a9-9450-9c42bfacd6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3407D-695F-4162-AE4E-92FD73540F34}">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746CB71D-4697-4BF9-9843-5E8D2CCEB454}">
  <ds:schemaRefs>
    <ds:schemaRef ds:uri="http://schemas.microsoft.com/sharepoint/v3/contenttype/forms"/>
  </ds:schemaRefs>
</ds:datastoreItem>
</file>

<file path=customXml/itemProps3.xml><?xml version="1.0" encoding="utf-8"?>
<ds:datastoreItem xmlns:ds="http://schemas.openxmlformats.org/officeDocument/2006/customXml" ds:itemID="{858B3CE7-CD3E-4A91-873E-7E659DBA1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93aae0-d07b-4492-adcc-89714a8208fd"/>
    <ds:schemaRef ds:uri="79788114-194a-44a9-9450-9c42bfacd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4</vt:i4>
      </vt:variant>
      <vt:variant>
        <vt:lpstr>Nazwane zakresy</vt:lpstr>
      </vt:variant>
      <vt:variant>
        <vt:i4>1</vt:i4>
      </vt:variant>
    </vt:vector>
  </HeadingPairs>
  <TitlesOfParts>
    <vt:vector size="5" baseType="lpstr">
      <vt:lpstr>Załącznik do SWZ nr1 tab.A </vt:lpstr>
      <vt:lpstr>Załącznik do SWZ nr 1 tab.B</vt:lpstr>
      <vt:lpstr>Razem</vt:lpstr>
      <vt:lpstr>Arkusz3</vt:lpstr>
      <vt:lpstr>Razem!Obszar_wydruku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Iwona Dmochowska</cp:lastModifiedBy>
  <cp:lastPrinted>2023-08-09T06:10:45Z</cp:lastPrinted>
  <dcterms:created xsi:type="dcterms:W3CDTF">2019-05-20T12:54:21Z</dcterms:created>
  <dcterms:modified xsi:type="dcterms:W3CDTF">2024-05-08T06:43:11Z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af7509d9-185c-4310-81e9-926066538542</vt:lpwstr>
  </property>
  <property fmtid="{D5CDD505-2E9C-101B-9397-08002B2CF9AE}" pid="3" name="bjSaver">
    <vt:lpwstr>h6KyUYpT+G91DALg/yWiF3DQBjZJYgKp</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