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3250" windowHeight="12450"/>
  </bookViews>
  <sheets>
    <sheet name="Formularz" sheetId="1" r:id="rId1"/>
  </sheets>
  <definedNames>
    <definedName name="_xlnm.Print_Area" localSheetId="0">Formularz!$A$5:$N$70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" i="1" l="1"/>
  <c r="J7" i="1" s="1"/>
  <c r="K7" i="1" s="1"/>
  <c r="H8" i="1"/>
  <c r="J8" i="1" s="1"/>
  <c r="K8" i="1" s="1"/>
  <c r="H9" i="1"/>
  <c r="J9" i="1" s="1"/>
  <c r="K9" i="1" s="1"/>
  <c r="H10" i="1"/>
  <c r="J10" i="1" s="1"/>
  <c r="K10" i="1" s="1"/>
  <c r="H11" i="1"/>
  <c r="J11" i="1" s="1"/>
  <c r="K11" i="1" s="1"/>
  <c r="H12" i="1"/>
  <c r="J12" i="1" s="1"/>
  <c r="K12" i="1" s="1"/>
  <c r="H13" i="1"/>
  <c r="J13" i="1" s="1"/>
  <c r="K13" i="1" s="1"/>
  <c r="H14" i="1"/>
  <c r="J14" i="1" s="1"/>
  <c r="K14" i="1" s="1"/>
  <c r="H15" i="1"/>
  <c r="J15" i="1" s="1"/>
  <c r="K15" i="1" s="1"/>
  <c r="H16" i="1"/>
  <c r="J16" i="1" s="1"/>
  <c r="K16" i="1" s="1"/>
  <c r="H17" i="1"/>
  <c r="J17" i="1" s="1"/>
  <c r="K17" i="1" s="1"/>
  <c r="H18" i="1"/>
  <c r="J18" i="1" s="1"/>
  <c r="K18" i="1" s="1"/>
  <c r="H19" i="1"/>
  <c r="J19" i="1" s="1"/>
  <c r="K19" i="1" s="1"/>
  <c r="H20" i="1"/>
  <c r="J20" i="1" s="1"/>
  <c r="K20" i="1" s="1"/>
  <c r="H21" i="1"/>
  <c r="J21" i="1" s="1"/>
  <c r="K21" i="1" s="1"/>
  <c r="H22" i="1"/>
  <c r="J22" i="1" s="1"/>
  <c r="K22" i="1" s="1"/>
  <c r="H23" i="1"/>
  <c r="J23" i="1" s="1"/>
  <c r="K23" i="1" s="1"/>
  <c r="H24" i="1"/>
  <c r="J24" i="1" s="1"/>
  <c r="K24" i="1" s="1"/>
  <c r="H25" i="1"/>
  <c r="J25" i="1" s="1"/>
  <c r="K25" i="1" s="1"/>
  <c r="H26" i="1"/>
  <c r="J26" i="1" s="1"/>
  <c r="K26" i="1" s="1"/>
  <c r="H29" i="1"/>
  <c r="J29" i="1" s="1"/>
  <c r="K29" i="1" s="1"/>
  <c r="H30" i="1"/>
  <c r="J30" i="1" s="1"/>
  <c r="K30" i="1" s="1"/>
  <c r="H31" i="1"/>
  <c r="J31" i="1" s="1"/>
  <c r="K31" i="1" s="1"/>
  <c r="H32" i="1"/>
  <c r="J32" i="1" s="1"/>
  <c r="K32" i="1" s="1"/>
  <c r="H33" i="1"/>
  <c r="J33" i="1" s="1"/>
  <c r="K33" i="1" s="1"/>
  <c r="H34" i="1"/>
  <c r="J34" i="1" s="1"/>
  <c r="K34" i="1" s="1"/>
  <c r="H35" i="1"/>
  <c r="J35" i="1" s="1"/>
  <c r="K35" i="1" s="1"/>
  <c r="H36" i="1"/>
  <c r="J36" i="1" s="1"/>
  <c r="K36" i="1" s="1"/>
  <c r="H37" i="1"/>
  <c r="J37" i="1" s="1"/>
  <c r="K37" i="1" s="1"/>
  <c r="H38" i="1"/>
  <c r="J38" i="1" s="1"/>
  <c r="K38" i="1" s="1"/>
  <c r="H39" i="1"/>
  <c r="J39" i="1" s="1"/>
  <c r="K39" i="1" s="1"/>
  <c r="H40" i="1"/>
  <c r="J40" i="1" s="1"/>
  <c r="K40" i="1" s="1"/>
  <c r="H41" i="1"/>
  <c r="J41" i="1" s="1"/>
  <c r="K41" i="1" s="1"/>
  <c r="H42" i="1"/>
  <c r="J42" i="1" s="1"/>
  <c r="K42" i="1" s="1"/>
  <c r="H43" i="1"/>
  <c r="J43" i="1" s="1"/>
  <c r="K43" i="1" s="1"/>
  <c r="H44" i="1"/>
  <c r="J44" i="1" s="1"/>
  <c r="K44" i="1" s="1"/>
  <c r="H45" i="1"/>
  <c r="J45" i="1" s="1"/>
  <c r="K45" i="1" s="1"/>
  <c r="H46" i="1"/>
  <c r="J46" i="1" s="1"/>
  <c r="K46" i="1" s="1"/>
  <c r="H48" i="1"/>
  <c r="J48" i="1" s="1"/>
  <c r="K48" i="1" s="1"/>
  <c r="H49" i="1"/>
  <c r="J49" i="1" s="1"/>
  <c r="K49" i="1" s="1"/>
  <c r="H50" i="1"/>
  <c r="J50" i="1" s="1"/>
  <c r="K50" i="1" s="1"/>
  <c r="H51" i="1"/>
  <c r="J51" i="1" s="1"/>
  <c r="K51" i="1" s="1"/>
  <c r="H52" i="1"/>
  <c r="J52" i="1" s="1"/>
  <c r="K52" i="1" s="1"/>
  <c r="H53" i="1"/>
  <c r="J53" i="1" s="1"/>
  <c r="K53" i="1" s="1"/>
  <c r="H55" i="1"/>
  <c r="J55" i="1" s="1"/>
  <c r="K55" i="1" s="1"/>
  <c r="H56" i="1"/>
  <c r="J56" i="1" s="1"/>
  <c r="K56" i="1" s="1"/>
  <c r="H57" i="1"/>
  <c r="J57" i="1" s="1"/>
  <c r="K57" i="1" s="1"/>
  <c r="H58" i="1"/>
  <c r="J58" i="1" s="1"/>
  <c r="K58" i="1" s="1"/>
  <c r="H59" i="1"/>
  <c r="J59" i="1" s="1"/>
  <c r="K59" i="1" s="1"/>
  <c r="H60" i="1"/>
  <c r="J60" i="1" s="1"/>
  <c r="K60" i="1" s="1"/>
  <c r="H61" i="1"/>
  <c r="J61" i="1" s="1"/>
  <c r="K61" i="1" s="1"/>
  <c r="H64" i="1"/>
  <c r="J64" i="1" s="1"/>
  <c r="K64" i="1" s="1"/>
  <c r="H6" i="1"/>
  <c r="J6" i="1" s="1"/>
  <c r="K6" i="1" s="1"/>
</calcChain>
</file>

<file path=xl/sharedStrings.xml><?xml version="1.0" encoding="utf-8"?>
<sst xmlns="http://schemas.openxmlformats.org/spreadsheetml/2006/main" count="144" uniqueCount="86">
  <si>
    <t>Probówki podciśnieniowe do pozyskiwania surowicy do badań, na 1ml krwi, z przyspieszaczem wykrzepiania, korek czerwony, sterylne</t>
  </si>
  <si>
    <t>Probówki podciśnieniowe do pozyskiwania surowicy do badań, na 4ml krwi, z przyspieszaczem wykrzepiania, korek czerwony, sterylne</t>
  </si>
  <si>
    <t>Probówki podciśnieniowe do pozyskiwania surowicy krwi do badań, na 6 ml krwi, z przyspieszaczem wykrzepiania, z korkiem w kolorze czerwonym, sterylne</t>
  </si>
  <si>
    <t>Probówki podciśnieniowe do pozyskiwania surowicy do badań, na 10ml krwi, z przyspieszaczem wykrzepiania, korek czerwony, sterylne</t>
  </si>
  <si>
    <t>Probówki podciśnieniowe do hematologii na 1ml krwi z EDTAK2, korek fioletowy, sterylne</t>
  </si>
  <si>
    <t>Probówki podciśnieniowe do hematologii na 4ml krwi, z EDTA-K2, korek fioletowy, sterylne</t>
  </si>
  <si>
    <t xml:space="preserve">Probówki podciśnieniowe do koagulologii na 1,8ml krwi z 0,2ml 3,2% roztworu cytrynianu sodu, korek niebieski, sterylne </t>
  </si>
  <si>
    <t>Probówki podciśnieniowe do oznaczania OB. Na 1,6ml krwi z 0,4ml 3,8% roztworu cytrynianu sodu, korek czarny, sterylne</t>
  </si>
  <si>
    <t>Rurki do OB z podział.(0-180mm) i uszczelką mocującą rurkę w probówce</t>
  </si>
  <si>
    <t>Igły systemowe nr 8 o wym: 0,8mm(21G)x38mm(1,1/2"), sterylne, zielone</t>
  </si>
  <si>
    <t>Igły systemowe nr 9 o wym: 0,9mm(20G)x38mm(1,1/2"), sterylne, żółte</t>
  </si>
  <si>
    <t>Igły systemowe nr 8 o wym: 0,8mm(21G)x25mm(1"), z wizualizacją napływu krwi, sterylne, zielone</t>
  </si>
  <si>
    <t>Adaptery systemowe do uchwytów umożliwiające użycie igieł typu Luer, sterylne</t>
  </si>
  <si>
    <t>Wkłucia motylkowe z zabezpieczeniem przeciwzakłuciowym i adapterem systemowym, z krótkim wężykiem, z igłą 0,6;  0,7 lub 0,8mm do wyboru, pakowane indywidualnie, sterylne</t>
  </si>
  <si>
    <t>Uchwyty do igieł, adapterów i wkłuć do systemów podciśnieniowych, z PP o podwyższonej przezroczystości, autoklawowalne</t>
  </si>
  <si>
    <t>Probówki poj. 7ml (13x100mm), okrągłodenne z PS</t>
  </si>
  <si>
    <t>Korki z kołnierzem, wargowe, do probówek o śr. zew. 13 mm - zielone</t>
  </si>
  <si>
    <t>Probówki Eppendorf poj. 1,5ml  z dnem stożkowym, podziałką: 0,1;0,5;1,0;1,5ml, przezroczyste</t>
  </si>
  <si>
    <t>Statyw na 20 prob. 12 mm 2-rzęd wys. 70mm z drutu</t>
  </si>
  <si>
    <t>Statyw na 50 prob. 12 mm 5-rzęd wys. 70mm z drutu</t>
  </si>
  <si>
    <t>Prob. na 100µl z EDTAK2 do hematol. z kapil. Korek fioletowy</t>
  </si>
  <si>
    <t>Prob. na 250µl z przyśp. wykrz. do surow. z kapil.korek czerwony</t>
  </si>
  <si>
    <t>Szkiełka podst.  gr.: 2 mm ze szlifowanymi krawędziami, gładkie</t>
  </si>
  <si>
    <t xml:space="preserve">Kapilary do gazometrii o poj. 130 µl (Φzew.: 2,3x75 mm), z heparyną Li             </t>
  </si>
  <si>
    <t xml:space="preserve">Mieszadełka do kapilar do gazometrii o poj. powyżej 100 µl                  </t>
  </si>
  <si>
    <t xml:space="preserve">Zatyczki do kapilar do gazometrii o poj. powyżej 100 µl                             </t>
  </si>
  <si>
    <t>Pipetki Pasteura 3 ml, dł. 15,5cm, podz. 3/0,5ml, z PE</t>
  </si>
  <si>
    <t>Końcówki poj. do 200µl, typ Gilson, klasa Superior (o podwyższonej jakości), żółte</t>
  </si>
  <si>
    <t>Końcówki poj. do 1000µl, typ Eppendorf, klasa Superior (o podwyższonej jakości), niebieskie</t>
  </si>
  <si>
    <t>Końcówki do pipet o poj. 5000µl bezbarwna</t>
  </si>
  <si>
    <t>Pipeta automatyczna jednokanałowa o stałej pojemności (do wyboru 5;10;20;50;100;200;500;1000;5000ul) , z wyrzutnikiem końcówek i wydmuchem, w całości autoklawowalna, z certyfikatem kalibracji</t>
  </si>
  <si>
    <t>Bagietki z PP o dł. 12.5cm, śr. 4mm</t>
  </si>
  <si>
    <t>Korki do probówek 12mm - białe</t>
  </si>
  <si>
    <t>Naczynka o poj. 0,5 ml do analizatorów TECHNICON</t>
  </si>
  <si>
    <t>Zakrętki/korki do naczynek o poj. 0,5 ml i 2ml typu Technicon</t>
  </si>
  <si>
    <t>Probówki podciśnieniowe do pozyskiwania surowicy do badań, na 3ml krwi, z przyspieszaczem wykrzepiania i żelem separującym, korek żółty, sterylne</t>
  </si>
  <si>
    <t>Probówko - strzykawki o poj. 2,7ml Trombo Exact z jonami magnezu do pseudotrombocytopenii</t>
  </si>
  <si>
    <t>Statyw na 20 probówek typu Eppendorf o poj.1,5 ml</t>
  </si>
  <si>
    <t>j.m.</t>
  </si>
  <si>
    <t>Ilość</t>
  </si>
  <si>
    <t>Nazwa asortymentu</t>
  </si>
  <si>
    <t>L.p.</t>
  </si>
  <si>
    <t>Ilość zaoferowanych opakowań</t>
  </si>
  <si>
    <t>Wartość netto</t>
  </si>
  <si>
    <t>Kwota podatku VAT</t>
  </si>
  <si>
    <t>Wartość brutto</t>
  </si>
  <si>
    <t>% VAT</t>
  </si>
  <si>
    <t>szt.</t>
  </si>
  <si>
    <t>Uwagi</t>
  </si>
  <si>
    <t>Ilość sztuk w zaoferowanym opakowaniu</t>
  </si>
  <si>
    <t>Cena jedn. netto za 1 opakowanie</t>
  </si>
  <si>
    <t>Numer identyfikacyjny katalogowy lub wewnętrzny</t>
  </si>
  <si>
    <t>Nazwa Producenta</t>
  </si>
  <si>
    <t>Razem:</t>
  </si>
  <si>
    <t>1. Wszystkie elementy systemu podciśnieniowego pobierania krwi muszą być wzajemnie kompatybilne oraz kompatybilne z posiadanymi przez Zamawiającego analizatorami typu: Biosystem BA-400, Sysmex XN-550, Beckman Coulter Access 2, Siemens CA-660.</t>
  </si>
  <si>
    <t>2. Probówki systemu podciśnieniowego pobierania krwi muszą być sterylne o poziomie sterylności minimum Sterylne A.</t>
  </si>
  <si>
    <t>Probówki o poj. 4ml (12x75) z PS bez znacz., okrągłodenne</t>
  </si>
  <si>
    <t>probówki typu Falcon o poj.50ml z zakretką samostojace</t>
  </si>
  <si>
    <t>Probówki podciśnieniowe do pozyskiwania osocza z heparyną litową na 4ml z zielonym korkiem sterylne</t>
  </si>
  <si>
    <r>
      <t xml:space="preserve">Szkiełka Podstawowe 76x26x1mm, szlifow. bez pola, </t>
    </r>
    <r>
      <rPr>
        <b/>
        <sz val="10"/>
        <color theme="1"/>
        <rFont val="Times New Roman"/>
        <family val="1"/>
        <charset val="238"/>
      </rPr>
      <t>IVD</t>
    </r>
  </si>
  <si>
    <r>
      <t xml:space="preserve">Szkiełka nakrywkowe 20x20mm i gr.: 0,15 mm , </t>
    </r>
    <r>
      <rPr>
        <b/>
        <sz val="10"/>
        <color theme="1"/>
        <rFont val="Times New Roman"/>
        <family val="1"/>
        <charset val="238"/>
      </rPr>
      <t>IVD</t>
    </r>
  </si>
  <si>
    <t>Pipeta jednokanałowa o stałej pojemności (do wyboru 5;10;20;50;100;200;500;1000;5000ul), z wyrzutnikiem końcówek i wydmuchem, w całości autoklawowalna, wraz z certyfikatem kalibracji</t>
  </si>
  <si>
    <t>Pipeta jednokanałowa o zmiannej pojemności (do wyboru 0,5-10ul; 2-20ul; 5-50ul; 10-100ul; 20-200ul; 100-1000ul; 1000-5000ul) z wyrzutnikiem końcówek i wydmuchem, w całości autoklawowalna, z certyfikatem kalibracji</t>
  </si>
  <si>
    <t>Pentasquare - płytki z siatką do analizy moczu.</t>
  </si>
  <si>
    <t>Probówki z PS o poj. 10 ml stożkowe do badania 1ml osadu moczu</t>
  </si>
  <si>
    <t>Kalibracja pipet wraz zwydaniem certyfikatu kalibracji</t>
  </si>
  <si>
    <t>Statyw na 20 probówek 16 mm dwurzedowy z drutu</t>
  </si>
  <si>
    <t>Statyw na 50 probówek 16 mm dwurzedowy z drutu</t>
  </si>
  <si>
    <t>Pojemn.o poj.30 ml z PP,z biał.zakr i łop,podz.i polem do op.</t>
  </si>
  <si>
    <t>Pisak  czarny wodoodporny typu Sharpie standardowy</t>
  </si>
  <si>
    <t>Pisak  niebieski wodoodporny typu Sharpie standardowy</t>
  </si>
  <si>
    <t>Pisak  czarny / zielony wodoodporny typu Sharpie cienkopiszący</t>
  </si>
  <si>
    <t>Pojemn.o poj.120 ml z żółtą zakrętką ,z podz.i polem do op.</t>
  </si>
  <si>
    <t>Pojemn.o poj.60 ml z PP,z żółtą zakr z PE,podz.i polem do op. W całości autoklawowalne</t>
  </si>
  <si>
    <t>Wymagania dodatkowe dla pozycji nr 1, 2, 3, 4, 5, 6, 7, 8, 9 i 10:</t>
  </si>
  <si>
    <t>Woreczki BIOHAZARD typu "kangur" o wym.: 15x22 cm, z zamknięciem strunowym oraz oddzielną kieszenią na dokumenty, wykonane z LDPE, przeznaczone do transportu próbek potencjalnie niebezpiecznych</t>
  </si>
  <si>
    <t>Mikrowirówka z rotorem na 8 probówek typu Eppendorf o poj. 1,5 lub 2, ze stałą prędkością 7000 obr./min. (RCF 2680g)</t>
  </si>
  <si>
    <t>Mieszadło rolkowe z sześcioma rolkami do mieszania odczynników w probówkach , o ruchu kołyskowym i obrotowym z regulowaną prędkością 0 -70 obr./min</t>
  </si>
  <si>
    <r>
      <t>3.</t>
    </r>
    <r>
      <rPr>
        <sz val="10"/>
        <color theme="1"/>
        <rFont val="Times New Roman"/>
        <family val="1"/>
        <charset val="238"/>
      </rPr>
      <t xml:space="preserve">       </t>
    </r>
    <r>
      <rPr>
        <sz val="10"/>
        <color theme="1"/>
        <rFont val="Calibri"/>
        <family val="2"/>
        <charset val="238"/>
        <scheme val="minor"/>
      </rPr>
      <t>Korki do probówek systemu podciśnieniowego pobierania krwi umożliwiające wielokrotne przebicie w celu pobrania krwi bez utraty występującego w nich podciśnienia - 10% (TAK - 10 pkt., NIE - 0 pkt.) (udokumentowane oświadczeniem lub materiałami informacyjnymi (katalog, folder, ulotka wytwórcy )</t>
    </r>
  </si>
  <si>
    <r>
      <t>4.</t>
    </r>
    <r>
      <rPr>
        <sz val="10"/>
        <color theme="1"/>
        <rFont val="Times New Roman"/>
        <family val="1"/>
        <charset val="238"/>
      </rPr>
      <t xml:space="preserve">       </t>
    </r>
    <r>
      <rPr>
        <sz val="10"/>
        <color theme="1"/>
        <rFont val="Calibri"/>
        <family val="2"/>
        <charset val="238"/>
        <scheme val="minor"/>
      </rPr>
      <t>Elementy zestawu do OB (probówki i rurki) pochodzą od jednego wytwórcy - 10% (TAK - 10 pkt., NIE - 0 pkt.) - ocena na podstawie podanego wytwórcy probówek i rurek w formularzu cenowym</t>
    </r>
  </si>
  <si>
    <t>należy wpisać TAK/NIE</t>
  </si>
  <si>
    <r>
      <t>1.</t>
    </r>
    <r>
      <rPr>
        <sz val="10"/>
        <color theme="1"/>
        <rFont val="Times New Roman"/>
        <family val="1"/>
        <charset val="238"/>
      </rPr>
      <t xml:space="preserve">       </t>
    </r>
    <r>
      <rPr>
        <sz val="10"/>
        <color theme="1"/>
        <rFont val="Calibri"/>
        <family val="2"/>
        <charset val="238"/>
        <scheme val="minor"/>
      </rPr>
      <t>Probówki do biochemii zawierające przyspieszacz wykrzepiania pozwalający na wykrzepianie krwi poniżej 30min (czas wykrzepiania udokumentowany oświadczeniem wytwórcy) - 10% (TAK - 10 pkt., NIE - 0 pkt.)</t>
    </r>
  </si>
  <si>
    <t>Parametry oceniane dla pozycji 1-10</t>
  </si>
  <si>
    <r>
      <t>2.</t>
    </r>
    <r>
      <rPr>
        <sz val="10"/>
        <color theme="1"/>
        <rFont val="Times New Roman"/>
        <family val="1"/>
        <charset val="238"/>
      </rPr>
      <t xml:space="preserve">       </t>
    </r>
    <r>
      <rPr>
        <sz val="10"/>
        <color theme="1"/>
        <rFont val="Calibri"/>
        <family val="2"/>
        <charset val="238"/>
        <scheme val="minor"/>
      </rPr>
      <t xml:space="preserve">Wszystkie probówki systemu podciśnieniowego pobierania krwi posiadają znacznik napełnienia probówki do pojemności nominalnej - 10%  - (TAK - 10 pkt., NIE - 0 pkt.) </t>
    </r>
    <r>
      <rPr>
        <u/>
        <sz val="10"/>
        <color theme="1"/>
        <rFont val="Calibri"/>
        <family val="2"/>
        <charset val="238"/>
        <scheme val="minor"/>
      </rPr>
      <t>ocena na podstawie przedstawionych próbek</t>
    </r>
  </si>
  <si>
    <t>znak postępowania: 04/ZO/2023                                                                                                                                                                                                                                  Załącznik nr 1</t>
  </si>
  <si>
    <t xml:space="preserve">Zakup i sukcesywna dostawa jednorazowego sprzętu laboratoryjnego dla SP ZOZ MSWiA  im. św. Jana Pawła II w Kielcach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</si>
</sst>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0"/>
      <color theme="1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0"/>
      <name val="Times New Roman"/>
      <family val="1"/>
      <charset val="238"/>
    </font>
    <font>
      <sz val="10"/>
      <color theme="1"/>
      <name val="Calibri"/>
      <family val="2"/>
      <charset val="238"/>
      <scheme val="minor"/>
    </font>
    <font>
      <u/>
      <sz val="10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3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2" fontId="2" fillId="0" borderId="0" xfId="0" applyNumberFormat="1" applyFont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vertical="center" wrapText="1"/>
    </xf>
    <xf numFmtId="2" fontId="4" fillId="0" borderId="1" xfId="0" applyNumberFormat="1" applyFont="1" applyBorder="1" applyAlignment="1">
      <alignment horizontal="center" vertical="center" wrapText="1"/>
    </xf>
    <xf numFmtId="2" fontId="4" fillId="0" borderId="0" xfId="0" applyNumberFormat="1" applyFont="1" applyAlignment="1">
      <alignment vertical="center" wrapText="1"/>
    </xf>
    <xf numFmtId="3" fontId="4" fillId="0" borderId="0" xfId="0" applyNumberFormat="1" applyFont="1" applyAlignment="1">
      <alignment horizontal="center" vertical="center" wrapText="1"/>
    </xf>
    <xf numFmtId="2" fontId="2" fillId="0" borderId="1" xfId="0" applyNumberFormat="1" applyFont="1" applyBorder="1" applyAlignment="1">
      <alignment horizontal="right" vertical="center" wrapText="1"/>
    </xf>
    <xf numFmtId="2" fontId="5" fillId="0" borderId="0" xfId="0" applyNumberFormat="1" applyFont="1" applyAlignment="1">
      <alignment vertical="center" wrapText="1"/>
    </xf>
    <xf numFmtId="2" fontId="5" fillId="0" borderId="1" xfId="0" applyNumberFormat="1" applyFont="1" applyBorder="1" applyAlignment="1">
      <alignment vertical="center" wrapText="1"/>
    </xf>
    <xf numFmtId="3" fontId="4" fillId="2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3" borderId="1" xfId="0" applyFont="1" applyFill="1" applyBorder="1" applyAlignment="1">
      <alignment vertical="center" wrapText="1"/>
    </xf>
    <xf numFmtId="0" fontId="6" fillId="0" borderId="1" xfId="0" applyFont="1" applyBorder="1" applyAlignment="1">
      <alignment horizontal="left" vertical="center" wrapText="1"/>
    </xf>
    <xf numFmtId="2" fontId="3" fillId="2" borderId="1" xfId="0" applyNumberFormat="1" applyFont="1" applyFill="1" applyBorder="1" applyAlignment="1">
      <alignment horizontal="left" vertical="center" wrapText="1"/>
    </xf>
    <xf numFmtId="2" fontId="5" fillId="0" borderId="1" xfId="0" applyNumberFormat="1" applyFont="1" applyBorder="1" applyAlignment="1">
      <alignment horizontal="left" vertical="center" wrapText="1"/>
    </xf>
    <xf numFmtId="0" fontId="1" fillId="3" borderId="2" xfId="0" applyFont="1" applyFill="1" applyBorder="1" applyAlignment="1">
      <alignment horizontal="left" vertical="center"/>
    </xf>
    <xf numFmtId="0" fontId="1" fillId="3" borderId="3" xfId="0" applyFont="1" applyFill="1" applyBorder="1" applyAlignment="1">
      <alignment horizontal="left" vertical="center"/>
    </xf>
    <xf numFmtId="0" fontId="1" fillId="3" borderId="4" xfId="0" applyFont="1" applyFill="1" applyBorder="1" applyAlignment="1">
      <alignment horizontal="left" vertical="center"/>
    </xf>
    <xf numFmtId="3" fontId="4" fillId="0" borderId="0" xfId="0" applyNumberFormat="1" applyFont="1" applyAlignment="1">
      <alignment horizontal="center" vertical="center" wrapText="1"/>
    </xf>
    <xf numFmtId="3" fontId="8" fillId="0" borderId="0" xfId="0" applyNumberFormat="1" applyFont="1" applyAlignment="1">
      <alignment horizont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6"/>
  <sheetViews>
    <sheetView tabSelected="1" zoomScale="110" zoomScaleNormal="110" workbookViewId="0">
      <selection activeCell="O5" sqref="O5"/>
    </sheetView>
  </sheetViews>
  <sheetFormatPr defaultColWidth="9.140625" defaultRowHeight="12.75" x14ac:dyDescent="0.25"/>
  <cols>
    <col min="1" max="1" width="4.85546875" style="10" bestFit="1" customWidth="1"/>
    <col min="2" max="2" width="48.5703125" style="9" customWidth="1"/>
    <col min="3" max="3" width="6" style="9" customWidth="1"/>
    <col min="4" max="4" width="9.140625" style="10" customWidth="1"/>
    <col min="5" max="5" width="13.42578125" style="9" customWidth="1"/>
    <col min="6" max="6" width="13.5703125" style="9" customWidth="1"/>
    <col min="7" max="7" width="11.5703125" style="9" customWidth="1"/>
    <col min="8" max="8" width="11.85546875" style="9" customWidth="1"/>
    <col min="9" max="9" width="5" style="10" bestFit="1" customWidth="1"/>
    <col min="10" max="10" width="10.140625" style="9" customWidth="1"/>
    <col min="11" max="11" width="11" style="9" customWidth="1"/>
    <col min="12" max="12" width="13.7109375" style="9" customWidth="1"/>
    <col min="13" max="13" width="11.28515625" style="9" customWidth="1"/>
    <col min="14" max="16384" width="9.140625" style="9"/>
  </cols>
  <sheetData>
    <row r="1" spans="1:14" x14ac:dyDescent="0.25">
      <c r="A1" s="23" t="s">
        <v>84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2" spans="1:14" ht="6" customHeight="1" x14ac:dyDescent="0.25">
      <c r="B2" s="10"/>
      <c r="C2" s="10"/>
      <c r="E2" s="10"/>
      <c r="F2" s="10"/>
      <c r="G2" s="10"/>
      <c r="H2" s="10"/>
      <c r="J2" s="10"/>
      <c r="K2" s="10"/>
      <c r="L2" s="10"/>
      <c r="M2" s="10"/>
      <c r="N2" s="10"/>
    </row>
    <row r="3" spans="1:14" ht="30" customHeight="1" x14ac:dyDescent="0.2">
      <c r="A3" s="24" t="s">
        <v>85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10"/>
    </row>
    <row r="5" spans="1:14" s="5" customFormat="1" ht="51" x14ac:dyDescent="0.25">
      <c r="A5" s="1" t="s">
        <v>41</v>
      </c>
      <c r="B5" s="2" t="s">
        <v>40</v>
      </c>
      <c r="C5" s="2" t="s">
        <v>38</v>
      </c>
      <c r="D5" s="1" t="s">
        <v>39</v>
      </c>
      <c r="E5" s="2" t="s">
        <v>49</v>
      </c>
      <c r="F5" s="2" t="s">
        <v>42</v>
      </c>
      <c r="G5" s="2" t="s">
        <v>50</v>
      </c>
      <c r="H5" s="2" t="s">
        <v>43</v>
      </c>
      <c r="I5" s="1" t="s">
        <v>46</v>
      </c>
      <c r="J5" s="2" t="s">
        <v>44</v>
      </c>
      <c r="K5" s="2" t="s">
        <v>45</v>
      </c>
      <c r="L5" s="3" t="s">
        <v>51</v>
      </c>
      <c r="M5" s="4" t="s">
        <v>52</v>
      </c>
      <c r="N5" s="2" t="s">
        <v>48</v>
      </c>
    </row>
    <row r="6" spans="1:14" ht="38.25" x14ac:dyDescent="0.25">
      <c r="A6" s="14">
        <v>1</v>
      </c>
      <c r="B6" s="7" t="s">
        <v>0</v>
      </c>
      <c r="C6" s="8" t="s">
        <v>47</v>
      </c>
      <c r="D6" s="6">
        <v>3500</v>
      </c>
      <c r="E6" s="7"/>
      <c r="F6" s="7"/>
      <c r="G6" s="7"/>
      <c r="H6" s="7">
        <f>F6*G6</f>
        <v>0</v>
      </c>
      <c r="I6" s="6"/>
      <c r="J6" s="7">
        <f>H6*I6%</f>
        <v>0</v>
      </c>
      <c r="K6" s="7">
        <f>H6+J6</f>
        <v>0</v>
      </c>
      <c r="L6" s="7"/>
      <c r="M6" s="7"/>
      <c r="N6" s="7"/>
    </row>
    <row r="7" spans="1:14" ht="38.25" x14ac:dyDescent="0.25">
      <c r="A7" s="14">
        <v>2</v>
      </c>
      <c r="B7" s="7" t="s">
        <v>1</v>
      </c>
      <c r="C7" s="8" t="s">
        <v>47</v>
      </c>
      <c r="D7" s="6">
        <v>50000</v>
      </c>
      <c r="E7" s="7"/>
      <c r="F7" s="7"/>
      <c r="G7" s="7"/>
      <c r="H7" s="7">
        <f t="shared" ref="H7:H64" si="0">F7*G7</f>
        <v>0</v>
      </c>
      <c r="I7" s="6"/>
      <c r="J7" s="7">
        <f t="shared" ref="J7:J64" si="1">H7*I7%</f>
        <v>0</v>
      </c>
      <c r="K7" s="7">
        <f t="shared" ref="K7:K64" si="2">H7+J7</f>
        <v>0</v>
      </c>
      <c r="L7" s="7"/>
      <c r="M7" s="7"/>
      <c r="N7" s="7"/>
    </row>
    <row r="8" spans="1:14" ht="38.25" x14ac:dyDescent="0.25">
      <c r="A8" s="14">
        <v>3</v>
      </c>
      <c r="B8" s="7" t="s">
        <v>35</v>
      </c>
      <c r="C8" s="8" t="s">
        <v>47</v>
      </c>
      <c r="D8" s="6">
        <v>20000</v>
      </c>
      <c r="E8" s="7"/>
      <c r="F8" s="7"/>
      <c r="G8" s="7"/>
      <c r="H8" s="7">
        <f t="shared" si="0"/>
        <v>0</v>
      </c>
      <c r="I8" s="6"/>
      <c r="J8" s="7">
        <f t="shared" si="1"/>
        <v>0</v>
      </c>
      <c r="K8" s="7">
        <f t="shared" si="2"/>
        <v>0</v>
      </c>
      <c r="L8" s="7"/>
      <c r="M8" s="7"/>
      <c r="N8" s="7"/>
    </row>
    <row r="9" spans="1:14" ht="38.25" x14ac:dyDescent="0.25">
      <c r="A9" s="14">
        <v>4</v>
      </c>
      <c r="B9" s="7" t="s">
        <v>2</v>
      </c>
      <c r="C9" s="8" t="s">
        <v>47</v>
      </c>
      <c r="D9" s="6">
        <v>5000</v>
      </c>
      <c r="E9" s="7"/>
      <c r="F9" s="7"/>
      <c r="G9" s="7"/>
      <c r="H9" s="7">
        <f t="shared" si="0"/>
        <v>0</v>
      </c>
      <c r="I9" s="6"/>
      <c r="J9" s="7">
        <f t="shared" si="1"/>
        <v>0</v>
      </c>
      <c r="K9" s="7">
        <f t="shared" si="2"/>
        <v>0</v>
      </c>
      <c r="L9" s="7"/>
      <c r="M9" s="7"/>
      <c r="N9" s="7"/>
    </row>
    <row r="10" spans="1:14" ht="38.25" x14ac:dyDescent="0.25">
      <c r="A10" s="14">
        <v>5</v>
      </c>
      <c r="B10" s="7" t="s">
        <v>3</v>
      </c>
      <c r="C10" s="8" t="s">
        <v>47</v>
      </c>
      <c r="D10" s="6">
        <v>8000</v>
      </c>
      <c r="E10" s="7"/>
      <c r="F10" s="7"/>
      <c r="G10" s="7"/>
      <c r="H10" s="7">
        <f t="shared" si="0"/>
        <v>0</v>
      </c>
      <c r="I10" s="6"/>
      <c r="J10" s="7">
        <f t="shared" si="1"/>
        <v>0</v>
      </c>
      <c r="K10" s="7">
        <f t="shared" si="2"/>
        <v>0</v>
      </c>
      <c r="L10" s="7"/>
      <c r="M10" s="7"/>
      <c r="N10" s="7"/>
    </row>
    <row r="11" spans="1:14" ht="25.5" x14ac:dyDescent="0.25">
      <c r="A11" s="14">
        <v>6</v>
      </c>
      <c r="B11" s="7" t="s">
        <v>4</v>
      </c>
      <c r="C11" s="8" t="s">
        <v>47</v>
      </c>
      <c r="D11" s="6">
        <v>40000</v>
      </c>
      <c r="E11" s="7"/>
      <c r="F11" s="7"/>
      <c r="G11" s="7"/>
      <c r="H11" s="7">
        <f t="shared" si="0"/>
        <v>0</v>
      </c>
      <c r="I11" s="6"/>
      <c r="J11" s="7">
        <f t="shared" si="1"/>
        <v>0</v>
      </c>
      <c r="K11" s="7">
        <f t="shared" si="2"/>
        <v>0</v>
      </c>
      <c r="L11" s="7"/>
      <c r="M11" s="7"/>
      <c r="N11" s="7"/>
    </row>
    <row r="12" spans="1:14" ht="25.5" x14ac:dyDescent="0.25">
      <c r="A12" s="14">
        <v>7</v>
      </c>
      <c r="B12" s="7" t="s">
        <v>5</v>
      </c>
      <c r="C12" s="8" t="s">
        <v>47</v>
      </c>
      <c r="D12" s="6">
        <v>300</v>
      </c>
      <c r="E12" s="7"/>
      <c r="F12" s="7"/>
      <c r="G12" s="7"/>
      <c r="H12" s="7">
        <f t="shared" si="0"/>
        <v>0</v>
      </c>
      <c r="I12" s="6"/>
      <c r="J12" s="7">
        <f t="shared" si="1"/>
        <v>0</v>
      </c>
      <c r="K12" s="7">
        <f t="shared" si="2"/>
        <v>0</v>
      </c>
      <c r="L12" s="7"/>
      <c r="M12" s="7"/>
      <c r="N12" s="7"/>
    </row>
    <row r="13" spans="1:14" ht="25.5" x14ac:dyDescent="0.25">
      <c r="A13" s="14">
        <v>8</v>
      </c>
      <c r="B13" s="7" t="s">
        <v>58</v>
      </c>
      <c r="C13" s="8" t="s">
        <v>47</v>
      </c>
      <c r="D13" s="6">
        <v>10000</v>
      </c>
      <c r="E13" s="7"/>
      <c r="F13" s="7"/>
      <c r="G13" s="7"/>
      <c r="H13" s="7">
        <f t="shared" si="0"/>
        <v>0</v>
      </c>
      <c r="I13" s="6"/>
      <c r="J13" s="7">
        <f t="shared" si="1"/>
        <v>0</v>
      </c>
      <c r="K13" s="7">
        <f t="shared" si="2"/>
        <v>0</v>
      </c>
      <c r="L13" s="7"/>
      <c r="M13" s="7"/>
      <c r="N13" s="7"/>
    </row>
    <row r="14" spans="1:14" ht="38.25" x14ac:dyDescent="0.25">
      <c r="A14" s="14">
        <v>9</v>
      </c>
      <c r="B14" s="7" t="s">
        <v>6</v>
      </c>
      <c r="C14" s="8" t="s">
        <v>47</v>
      </c>
      <c r="D14" s="6">
        <v>20000</v>
      </c>
      <c r="E14" s="7"/>
      <c r="F14" s="7"/>
      <c r="G14" s="7"/>
      <c r="H14" s="7">
        <f t="shared" si="0"/>
        <v>0</v>
      </c>
      <c r="I14" s="6"/>
      <c r="J14" s="7">
        <f t="shared" si="1"/>
        <v>0</v>
      </c>
      <c r="K14" s="7">
        <f t="shared" si="2"/>
        <v>0</v>
      </c>
      <c r="L14" s="7"/>
      <c r="M14" s="7"/>
      <c r="N14" s="7"/>
    </row>
    <row r="15" spans="1:14" ht="25.5" x14ac:dyDescent="0.25">
      <c r="A15" s="14">
        <v>10</v>
      </c>
      <c r="B15" s="7" t="s">
        <v>7</v>
      </c>
      <c r="C15" s="8" t="s">
        <v>47</v>
      </c>
      <c r="D15" s="6">
        <v>10000</v>
      </c>
      <c r="E15" s="7"/>
      <c r="F15" s="7"/>
      <c r="G15" s="7"/>
      <c r="H15" s="7">
        <f t="shared" si="0"/>
        <v>0</v>
      </c>
      <c r="I15" s="6"/>
      <c r="J15" s="7">
        <f t="shared" si="1"/>
        <v>0</v>
      </c>
      <c r="K15" s="7">
        <f t="shared" si="2"/>
        <v>0</v>
      </c>
      <c r="L15" s="7"/>
      <c r="M15" s="7"/>
      <c r="N15" s="7"/>
    </row>
    <row r="16" spans="1:14" ht="25.5" x14ac:dyDescent="0.25">
      <c r="A16" s="6">
        <v>11</v>
      </c>
      <c r="B16" s="7" t="s">
        <v>8</v>
      </c>
      <c r="C16" s="8" t="s">
        <v>47</v>
      </c>
      <c r="D16" s="6">
        <v>10000</v>
      </c>
      <c r="E16" s="7"/>
      <c r="F16" s="7"/>
      <c r="G16" s="7"/>
      <c r="H16" s="7">
        <f t="shared" si="0"/>
        <v>0</v>
      </c>
      <c r="I16" s="6"/>
      <c r="J16" s="7">
        <f t="shared" si="1"/>
        <v>0</v>
      </c>
      <c r="K16" s="7">
        <f t="shared" si="2"/>
        <v>0</v>
      </c>
      <c r="L16" s="7"/>
      <c r="M16" s="7"/>
      <c r="N16" s="7"/>
    </row>
    <row r="17" spans="1:14" ht="25.5" x14ac:dyDescent="0.25">
      <c r="A17" s="6">
        <v>12</v>
      </c>
      <c r="B17" s="7" t="s">
        <v>9</v>
      </c>
      <c r="C17" s="8" t="s">
        <v>47</v>
      </c>
      <c r="D17" s="6">
        <v>15000</v>
      </c>
      <c r="E17" s="7"/>
      <c r="F17" s="7"/>
      <c r="G17" s="7"/>
      <c r="H17" s="7">
        <f t="shared" si="0"/>
        <v>0</v>
      </c>
      <c r="I17" s="6"/>
      <c r="J17" s="7">
        <f t="shared" si="1"/>
        <v>0</v>
      </c>
      <c r="K17" s="7">
        <f t="shared" si="2"/>
        <v>0</v>
      </c>
      <c r="L17" s="7"/>
      <c r="M17" s="7"/>
      <c r="N17" s="7"/>
    </row>
    <row r="18" spans="1:14" ht="25.5" x14ac:dyDescent="0.25">
      <c r="A18" s="6">
        <v>13</v>
      </c>
      <c r="B18" s="7" t="s">
        <v>10</v>
      </c>
      <c r="C18" s="8" t="s">
        <v>47</v>
      </c>
      <c r="D18" s="6">
        <v>20000</v>
      </c>
      <c r="E18" s="7"/>
      <c r="F18" s="7"/>
      <c r="G18" s="7"/>
      <c r="H18" s="7">
        <f t="shared" si="0"/>
        <v>0</v>
      </c>
      <c r="I18" s="6"/>
      <c r="J18" s="7">
        <f t="shared" si="1"/>
        <v>0</v>
      </c>
      <c r="K18" s="7">
        <f t="shared" si="2"/>
        <v>0</v>
      </c>
      <c r="L18" s="7"/>
      <c r="M18" s="7"/>
      <c r="N18" s="7"/>
    </row>
    <row r="19" spans="1:14" ht="25.5" x14ac:dyDescent="0.25">
      <c r="A19" s="6">
        <v>14</v>
      </c>
      <c r="B19" s="7" t="s">
        <v>11</v>
      </c>
      <c r="C19" s="8" t="s">
        <v>47</v>
      </c>
      <c r="D19" s="6">
        <v>10000</v>
      </c>
      <c r="E19" s="7"/>
      <c r="F19" s="7"/>
      <c r="G19" s="7"/>
      <c r="H19" s="7">
        <f t="shared" si="0"/>
        <v>0</v>
      </c>
      <c r="I19" s="6"/>
      <c r="J19" s="7">
        <f t="shared" si="1"/>
        <v>0</v>
      </c>
      <c r="K19" s="7">
        <f t="shared" si="2"/>
        <v>0</v>
      </c>
      <c r="L19" s="7"/>
      <c r="M19" s="7"/>
      <c r="N19" s="7"/>
    </row>
    <row r="20" spans="1:14" ht="25.5" x14ac:dyDescent="0.25">
      <c r="A20" s="6">
        <v>15</v>
      </c>
      <c r="B20" s="7" t="s">
        <v>12</v>
      </c>
      <c r="C20" s="8" t="s">
        <v>47</v>
      </c>
      <c r="D20" s="6">
        <v>5000</v>
      </c>
      <c r="E20" s="7"/>
      <c r="F20" s="7"/>
      <c r="G20" s="7"/>
      <c r="H20" s="7">
        <f t="shared" si="0"/>
        <v>0</v>
      </c>
      <c r="I20" s="6"/>
      <c r="J20" s="7">
        <f t="shared" si="1"/>
        <v>0</v>
      </c>
      <c r="K20" s="7">
        <f t="shared" si="2"/>
        <v>0</v>
      </c>
      <c r="L20" s="7"/>
      <c r="M20" s="7"/>
      <c r="N20" s="7"/>
    </row>
    <row r="21" spans="1:14" ht="38.25" x14ac:dyDescent="0.25">
      <c r="A21" s="6">
        <v>16</v>
      </c>
      <c r="B21" s="7" t="s">
        <v>13</v>
      </c>
      <c r="C21" s="8" t="s">
        <v>47</v>
      </c>
      <c r="D21" s="6">
        <v>300</v>
      </c>
      <c r="E21" s="7"/>
      <c r="F21" s="7"/>
      <c r="G21" s="7"/>
      <c r="H21" s="7">
        <f t="shared" si="0"/>
        <v>0</v>
      </c>
      <c r="I21" s="6"/>
      <c r="J21" s="7">
        <f t="shared" si="1"/>
        <v>0</v>
      </c>
      <c r="K21" s="7">
        <f t="shared" si="2"/>
        <v>0</v>
      </c>
      <c r="L21" s="7"/>
      <c r="M21" s="7"/>
      <c r="N21" s="7"/>
    </row>
    <row r="22" spans="1:14" ht="38.25" x14ac:dyDescent="0.25">
      <c r="A22" s="6">
        <v>17</v>
      </c>
      <c r="B22" s="7" t="s">
        <v>14</v>
      </c>
      <c r="C22" s="8" t="s">
        <v>47</v>
      </c>
      <c r="D22" s="6">
        <v>30000</v>
      </c>
      <c r="E22" s="7"/>
      <c r="F22" s="7"/>
      <c r="G22" s="7"/>
      <c r="H22" s="7">
        <f t="shared" si="0"/>
        <v>0</v>
      </c>
      <c r="I22" s="6"/>
      <c r="J22" s="7">
        <f t="shared" si="1"/>
        <v>0</v>
      </c>
      <c r="K22" s="7">
        <f t="shared" si="2"/>
        <v>0</v>
      </c>
      <c r="L22" s="7"/>
      <c r="M22" s="7"/>
      <c r="N22" s="7"/>
    </row>
    <row r="23" spans="1:14" x14ac:dyDescent="0.25">
      <c r="A23" s="6">
        <v>18</v>
      </c>
      <c r="B23" s="7" t="s">
        <v>15</v>
      </c>
      <c r="C23" s="8" t="s">
        <v>47</v>
      </c>
      <c r="D23" s="6">
        <v>8000</v>
      </c>
      <c r="E23" s="7"/>
      <c r="F23" s="7"/>
      <c r="G23" s="7"/>
      <c r="H23" s="7">
        <f t="shared" si="0"/>
        <v>0</v>
      </c>
      <c r="I23" s="6"/>
      <c r="J23" s="7">
        <f t="shared" si="1"/>
        <v>0</v>
      </c>
      <c r="K23" s="7">
        <f t="shared" si="2"/>
        <v>0</v>
      </c>
      <c r="L23" s="7"/>
      <c r="M23" s="7"/>
      <c r="N23" s="7"/>
    </row>
    <row r="24" spans="1:14" ht="25.5" x14ac:dyDescent="0.25">
      <c r="A24" s="6">
        <v>19</v>
      </c>
      <c r="B24" s="7" t="s">
        <v>16</v>
      </c>
      <c r="C24" s="8" t="s">
        <v>47</v>
      </c>
      <c r="D24" s="6">
        <v>6000</v>
      </c>
      <c r="E24" s="7"/>
      <c r="F24" s="7"/>
      <c r="G24" s="7"/>
      <c r="H24" s="7">
        <f t="shared" si="0"/>
        <v>0</v>
      </c>
      <c r="I24" s="6"/>
      <c r="J24" s="7">
        <f t="shared" si="1"/>
        <v>0</v>
      </c>
      <c r="K24" s="7">
        <f t="shared" si="2"/>
        <v>0</v>
      </c>
      <c r="L24" s="7"/>
      <c r="M24" s="7"/>
      <c r="N24" s="7"/>
    </row>
    <row r="25" spans="1:14" x14ac:dyDescent="0.25">
      <c r="A25" s="6">
        <v>20</v>
      </c>
      <c r="B25" s="7" t="s">
        <v>56</v>
      </c>
      <c r="C25" s="8" t="s">
        <v>47</v>
      </c>
      <c r="D25" s="6">
        <v>17500</v>
      </c>
      <c r="E25" s="7"/>
      <c r="F25" s="7"/>
      <c r="G25" s="7"/>
      <c r="H25" s="7">
        <f t="shared" si="0"/>
        <v>0</v>
      </c>
      <c r="I25" s="6"/>
      <c r="J25" s="7">
        <f t="shared" si="1"/>
        <v>0</v>
      </c>
      <c r="K25" s="7">
        <f t="shared" si="2"/>
        <v>0</v>
      </c>
      <c r="L25" s="7"/>
      <c r="M25" s="7"/>
      <c r="N25" s="7"/>
    </row>
    <row r="26" spans="1:14" ht="25.5" x14ac:dyDescent="0.25">
      <c r="A26" s="6">
        <v>21</v>
      </c>
      <c r="B26" s="7" t="s">
        <v>17</v>
      </c>
      <c r="C26" s="8" t="s">
        <v>47</v>
      </c>
      <c r="D26" s="6">
        <v>6000</v>
      </c>
      <c r="E26" s="7"/>
      <c r="F26" s="7"/>
      <c r="G26" s="7"/>
      <c r="H26" s="7">
        <f t="shared" si="0"/>
        <v>0</v>
      </c>
      <c r="I26" s="6"/>
      <c r="J26" s="7">
        <f t="shared" si="1"/>
        <v>0</v>
      </c>
      <c r="K26" s="7">
        <f t="shared" si="2"/>
        <v>0</v>
      </c>
      <c r="L26" s="7"/>
      <c r="M26" s="7"/>
      <c r="N26" s="7"/>
    </row>
    <row r="27" spans="1:14" x14ac:dyDescent="0.25">
      <c r="A27" s="6">
        <v>22</v>
      </c>
      <c r="B27" s="7" t="s">
        <v>66</v>
      </c>
      <c r="C27" s="8" t="s">
        <v>47</v>
      </c>
      <c r="D27" s="6">
        <v>2</v>
      </c>
      <c r="E27" s="7"/>
      <c r="F27" s="7"/>
      <c r="G27" s="7"/>
      <c r="H27" s="7"/>
      <c r="I27" s="6"/>
      <c r="J27" s="7"/>
      <c r="K27" s="7"/>
      <c r="L27" s="7"/>
      <c r="M27" s="7"/>
      <c r="N27" s="7"/>
    </row>
    <row r="28" spans="1:14" x14ac:dyDescent="0.25">
      <c r="A28" s="6">
        <v>23</v>
      </c>
      <c r="B28" s="7" t="s">
        <v>67</v>
      </c>
      <c r="C28" s="8" t="s">
        <v>47</v>
      </c>
      <c r="D28" s="6">
        <v>2</v>
      </c>
      <c r="E28" s="7"/>
      <c r="F28" s="7"/>
      <c r="G28" s="7"/>
      <c r="H28" s="7"/>
      <c r="I28" s="6"/>
      <c r="J28" s="7"/>
      <c r="K28" s="7"/>
      <c r="L28" s="7"/>
      <c r="M28" s="7"/>
      <c r="N28" s="7"/>
    </row>
    <row r="29" spans="1:14" x14ac:dyDescent="0.25">
      <c r="A29" s="6">
        <v>24</v>
      </c>
      <c r="B29" s="7" t="s">
        <v>18</v>
      </c>
      <c r="C29" s="8" t="s">
        <v>47</v>
      </c>
      <c r="D29" s="6">
        <v>5</v>
      </c>
      <c r="E29" s="7"/>
      <c r="F29" s="7"/>
      <c r="G29" s="7"/>
      <c r="H29" s="7">
        <f t="shared" si="0"/>
        <v>0</v>
      </c>
      <c r="I29" s="6"/>
      <c r="J29" s="7">
        <f t="shared" si="1"/>
        <v>0</v>
      </c>
      <c r="K29" s="7">
        <f t="shared" si="2"/>
        <v>0</v>
      </c>
      <c r="L29" s="7"/>
      <c r="M29" s="7"/>
      <c r="N29" s="7"/>
    </row>
    <row r="30" spans="1:14" x14ac:dyDescent="0.25">
      <c r="A30" s="6">
        <v>25</v>
      </c>
      <c r="B30" s="7" t="s">
        <v>37</v>
      </c>
      <c r="C30" s="8" t="s">
        <v>47</v>
      </c>
      <c r="D30" s="6">
        <v>5</v>
      </c>
      <c r="E30" s="7"/>
      <c r="F30" s="7"/>
      <c r="G30" s="7"/>
      <c r="H30" s="7">
        <f t="shared" si="0"/>
        <v>0</v>
      </c>
      <c r="I30" s="6"/>
      <c r="J30" s="7">
        <f t="shared" si="1"/>
        <v>0</v>
      </c>
      <c r="K30" s="7">
        <f t="shared" si="2"/>
        <v>0</v>
      </c>
      <c r="L30" s="7"/>
      <c r="M30" s="7"/>
      <c r="N30" s="7"/>
    </row>
    <row r="31" spans="1:14" x14ac:dyDescent="0.25">
      <c r="A31" s="6">
        <v>26</v>
      </c>
      <c r="B31" s="7" t="s">
        <v>19</v>
      </c>
      <c r="C31" s="8" t="s">
        <v>47</v>
      </c>
      <c r="D31" s="6">
        <v>5</v>
      </c>
      <c r="E31" s="7"/>
      <c r="F31" s="7"/>
      <c r="G31" s="7"/>
      <c r="H31" s="7">
        <f t="shared" si="0"/>
        <v>0</v>
      </c>
      <c r="I31" s="6"/>
      <c r="J31" s="7">
        <f t="shared" si="1"/>
        <v>0</v>
      </c>
      <c r="K31" s="7">
        <f t="shared" si="2"/>
        <v>0</v>
      </c>
      <c r="L31" s="7"/>
      <c r="M31" s="7"/>
      <c r="N31" s="7"/>
    </row>
    <row r="32" spans="1:14" ht="25.5" x14ac:dyDescent="0.25">
      <c r="A32" s="6">
        <v>27</v>
      </c>
      <c r="B32" s="7" t="s">
        <v>20</v>
      </c>
      <c r="C32" s="8" t="s">
        <v>47</v>
      </c>
      <c r="D32" s="6">
        <v>150</v>
      </c>
      <c r="E32" s="7"/>
      <c r="F32" s="7"/>
      <c r="G32" s="7"/>
      <c r="H32" s="7">
        <f t="shared" si="0"/>
        <v>0</v>
      </c>
      <c r="I32" s="6"/>
      <c r="J32" s="7">
        <f t="shared" si="1"/>
        <v>0</v>
      </c>
      <c r="K32" s="7">
        <f t="shared" si="2"/>
        <v>0</v>
      </c>
      <c r="L32" s="7"/>
      <c r="M32" s="7"/>
      <c r="N32" s="7"/>
    </row>
    <row r="33" spans="1:14" ht="25.5" x14ac:dyDescent="0.25">
      <c r="A33" s="6">
        <v>28</v>
      </c>
      <c r="B33" s="7" t="s">
        <v>21</v>
      </c>
      <c r="C33" s="8" t="s">
        <v>47</v>
      </c>
      <c r="D33" s="6">
        <v>100</v>
      </c>
      <c r="E33" s="7"/>
      <c r="F33" s="7"/>
      <c r="G33" s="7"/>
      <c r="H33" s="7">
        <f t="shared" si="0"/>
        <v>0</v>
      </c>
      <c r="I33" s="6"/>
      <c r="J33" s="7">
        <f t="shared" si="1"/>
        <v>0</v>
      </c>
      <c r="K33" s="7">
        <f t="shared" si="2"/>
        <v>0</v>
      </c>
      <c r="L33" s="7"/>
      <c r="M33" s="7"/>
      <c r="N33" s="7"/>
    </row>
    <row r="34" spans="1:14" x14ac:dyDescent="0.25">
      <c r="A34" s="6">
        <v>29</v>
      </c>
      <c r="B34" s="7" t="s">
        <v>59</v>
      </c>
      <c r="C34" s="8" t="s">
        <v>47</v>
      </c>
      <c r="D34" s="6">
        <v>250</v>
      </c>
      <c r="E34" s="7"/>
      <c r="F34" s="7"/>
      <c r="G34" s="7"/>
      <c r="H34" s="7">
        <f t="shared" si="0"/>
        <v>0</v>
      </c>
      <c r="I34" s="6"/>
      <c r="J34" s="7">
        <f t="shared" si="1"/>
        <v>0</v>
      </c>
      <c r="K34" s="7">
        <f t="shared" si="2"/>
        <v>0</v>
      </c>
      <c r="L34" s="7"/>
      <c r="M34" s="7"/>
      <c r="N34" s="7"/>
    </row>
    <row r="35" spans="1:14" ht="25.5" x14ac:dyDescent="0.25">
      <c r="A35" s="6">
        <v>30</v>
      </c>
      <c r="B35" s="7" t="s">
        <v>22</v>
      </c>
      <c r="C35" s="8" t="s">
        <v>47</v>
      </c>
      <c r="D35" s="6">
        <v>250</v>
      </c>
      <c r="E35" s="7"/>
      <c r="F35" s="7"/>
      <c r="G35" s="7"/>
      <c r="H35" s="7">
        <f t="shared" si="0"/>
        <v>0</v>
      </c>
      <c r="I35" s="6"/>
      <c r="J35" s="7">
        <f t="shared" si="1"/>
        <v>0</v>
      </c>
      <c r="K35" s="7">
        <f t="shared" si="2"/>
        <v>0</v>
      </c>
      <c r="L35" s="7"/>
      <c r="M35" s="7"/>
      <c r="N35" s="7"/>
    </row>
    <row r="36" spans="1:14" x14ac:dyDescent="0.25">
      <c r="A36" s="6">
        <v>31</v>
      </c>
      <c r="B36" s="7" t="s">
        <v>60</v>
      </c>
      <c r="C36" s="8" t="s">
        <v>47</v>
      </c>
      <c r="D36" s="6">
        <v>1000</v>
      </c>
      <c r="E36" s="7"/>
      <c r="F36" s="7"/>
      <c r="G36" s="7"/>
      <c r="H36" s="7">
        <f t="shared" si="0"/>
        <v>0</v>
      </c>
      <c r="I36" s="6"/>
      <c r="J36" s="7">
        <f t="shared" si="1"/>
        <v>0</v>
      </c>
      <c r="K36" s="7">
        <f t="shared" si="2"/>
        <v>0</v>
      </c>
      <c r="L36" s="7"/>
      <c r="M36" s="7"/>
      <c r="N36" s="7"/>
    </row>
    <row r="37" spans="1:14" ht="25.5" x14ac:dyDescent="0.25">
      <c r="A37" s="6">
        <v>32</v>
      </c>
      <c r="B37" s="7" t="s">
        <v>23</v>
      </c>
      <c r="C37" s="8" t="s">
        <v>47</v>
      </c>
      <c r="D37" s="6">
        <v>5000</v>
      </c>
      <c r="E37" s="7"/>
      <c r="F37" s="7"/>
      <c r="G37" s="7"/>
      <c r="H37" s="7">
        <f t="shared" si="0"/>
        <v>0</v>
      </c>
      <c r="I37" s="6"/>
      <c r="J37" s="7">
        <f t="shared" si="1"/>
        <v>0</v>
      </c>
      <c r="K37" s="7">
        <f t="shared" si="2"/>
        <v>0</v>
      </c>
      <c r="L37" s="7"/>
      <c r="M37" s="7"/>
      <c r="N37" s="7"/>
    </row>
    <row r="38" spans="1:14" x14ac:dyDescent="0.25">
      <c r="A38" s="6">
        <v>33</v>
      </c>
      <c r="B38" s="7" t="s">
        <v>24</v>
      </c>
      <c r="C38" s="8" t="s">
        <v>47</v>
      </c>
      <c r="D38" s="6">
        <v>5000</v>
      </c>
      <c r="E38" s="7"/>
      <c r="F38" s="7"/>
      <c r="G38" s="7"/>
      <c r="H38" s="7">
        <f t="shared" si="0"/>
        <v>0</v>
      </c>
      <c r="I38" s="6"/>
      <c r="J38" s="7">
        <f t="shared" si="1"/>
        <v>0</v>
      </c>
      <c r="K38" s="7">
        <f t="shared" si="2"/>
        <v>0</v>
      </c>
      <c r="L38" s="7"/>
      <c r="M38" s="7"/>
      <c r="N38" s="7"/>
    </row>
    <row r="39" spans="1:14" x14ac:dyDescent="0.25">
      <c r="A39" s="6">
        <v>34</v>
      </c>
      <c r="B39" s="7" t="s">
        <v>25</v>
      </c>
      <c r="C39" s="8" t="s">
        <v>47</v>
      </c>
      <c r="D39" s="6">
        <v>10000</v>
      </c>
      <c r="E39" s="7"/>
      <c r="F39" s="7"/>
      <c r="G39" s="7"/>
      <c r="H39" s="7">
        <f t="shared" si="0"/>
        <v>0</v>
      </c>
      <c r="I39" s="6"/>
      <c r="J39" s="7">
        <f t="shared" si="1"/>
        <v>0</v>
      </c>
      <c r="K39" s="7">
        <f t="shared" si="2"/>
        <v>0</v>
      </c>
      <c r="L39" s="7"/>
      <c r="M39" s="7"/>
      <c r="N39" s="7"/>
    </row>
    <row r="40" spans="1:14" x14ac:dyDescent="0.25">
      <c r="A40" s="6">
        <v>35</v>
      </c>
      <c r="B40" s="7" t="s">
        <v>26</v>
      </c>
      <c r="C40" s="8" t="s">
        <v>47</v>
      </c>
      <c r="D40" s="6">
        <v>6000</v>
      </c>
      <c r="E40" s="7"/>
      <c r="F40" s="7"/>
      <c r="G40" s="7"/>
      <c r="H40" s="7">
        <f t="shared" si="0"/>
        <v>0</v>
      </c>
      <c r="I40" s="6"/>
      <c r="J40" s="7">
        <f t="shared" si="1"/>
        <v>0</v>
      </c>
      <c r="K40" s="7">
        <f t="shared" si="2"/>
        <v>0</v>
      </c>
      <c r="L40" s="7"/>
      <c r="M40" s="7"/>
      <c r="N40" s="7"/>
    </row>
    <row r="41" spans="1:14" ht="25.5" x14ac:dyDescent="0.25">
      <c r="A41" s="6">
        <v>36</v>
      </c>
      <c r="B41" s="7" t="s">
        <v>27</v>
      </c>
      <c r="C41" s="8" t="s">
        <v>47</v>
      </c>
      <c r="D41" s="6">
        <v>30000</v>
      </c>
      <c r="E41" s="7"/>
      <c r="F41" s="7"/>
      <c r="G41" s="7"/>
      <c r="H41" s="7">
        <f t="shared" si="0"/>
        <v>0</v>
      </c>
      <c r="I41" s="6"/>
      <c r="J41" s="7">
        <f t="shared" si="1"/>
        <v>0</v>
      </c>
      <c r="K41" s="7">
        <f t="shared" si="2"/>
        <v>0</v>
      </c>
      <c r="L41" s="7"/>
      <c r="M41" s="7"/>
      <c r="N41" s="7"/>
    </row>
    <row r="42" spans="1:14" ht="25.5" x14ac:dyDescent="0.25">
      <c r="A42" s="6">
        <v>37</v>
      </c>
      <c r="B42" s="7" t="s">
        <v>28</v>
      </c>
      <c r="C42" s="8" t="s">
        <v>47</v>
      </c>
      <c r="D42" s="6">
        <v>6000</v>
      </c>
      <c r="E42" s="7"/>
      <c r="F42" s="7"/>
      <c r="G42" s="7"/>
      <c r="H42" s="7">
        <f t="shared" si="0"/>
        <v>0</v>
      </c>
      <c r="I42" s="6"/>
      <c r="J42" s="7">
        <f t="shared" si="1"/>
        <v>0</v>
      </c>
      <c r="K42" s="7">
        <f t="shared" si="2"/>
        <v>0</v>
      </c>
      <c r="L42" s="7"/>
      <c r="M42" s="7"/>
      <c r="N42" s="7"/>
    </row>
    <row r="43" spans="1:14" x14ac:dyDescent="0.25">
      <c r="A43" s="6">
        <v>38</v>
      </c>
      <c r="B43" s="7" t="s">
        <v>29</v>
      </c>
      <c r="C43" s="8" t="s">
        <v>47</v>
      </c>
      <c r="D43" s="6">
        <v>2000</v>
      </c>
      <c r="E43" s="7"/>
      <c r="F43" s="7"/>
      <c r="G43" s="7"/>
      <c r="H43" s="7">
        <f t="shared" si="0"/>
        <v>0</v>
      </c>
      <c r="I43" s="6"/>
      <c r="J43" s="7">
        <f t="shared" si="1"/>
        <v>0</v>
      </c>
      <c r="K43" s="7">
        <f t="shared" si="2"/>
        <v>0</v>
      </c>
      <c r="L43" s="7"/>
      <c r="M43" s="7"/>
      <c r="N43" s="7"/>
    </row>
    <row r="44" spans="1:14" ht="51" x14ac:dyDescent="0.25">
      <c r="A44" s="6">
        <v>39</v>
      </c>
      <c r="B44" s="7" t="s">
        <v>61</v>
      </c>
      <c r="C44" s="8" t="s">
        <v>47</v>
      </c>
      <c r="D44" s="6">
        <v>1</v>
      </c>
      <c r="E44" s="7"/>
      <c r="F44" s="7"/>
      <c r="G44" s="7"/>
      <c r="H44" s="7">
        <f t="shared" si="0"/>
        <v>0</v>
      </c>
      <c r="I44" s="6"/>
      <c r="J44" s="7">
        <f t="shared" si="1"/>
        <v>0</v>
      </c>
      <c r="K44" s="7">
        <f t="shared" si="2"/>
        <v>0</v>
      </c>
      <c r="L44" s="7"/>
      <c r="M44" s="7"/>
      <c r="N44" s="7"/>
    </row>
    <row r="45" spans="1:14" ht="51" x14ac:dyDescent="0.25">
      <c r="A45" s="6">
        <v>40</v>
      </c>
      <c r="B45" s="7" t="s">
        <v>62</v>
      </c>
      <c r="C45" s="8" t="s">
        <v>47</v>
      </c>
      <c r="D45" s="6">
        <v>1</v>
      </c>
      <c r="E45" s="7"/>
      <c r="F45" s="7"/>
      <c r="G45" s="7"/>
      <c r="H45" s="7">
        <f t="shared" si="0"/>
        <v>0</v>
      </c>
      <c r="I45" s="6"/>
      <c r="J45" s="7">
        <f t="shared" si="1"/>
        <v>0</v>
      </c>
      <c r="K45" s="7">
        <f t="shared" si="2"/>
        <v>0</v>
      </c>
      <c r="L45" s="7"/>
      <c r="M45" s="7"/>
      <c r="N45" s="7"/>
    </row>
    <row r="46" spans="1:14" ht="51" x14ac:dyDescent="0.25">
      <c r="A46" s="6">
        <v>41</v>
      </c>
      <c r="B46" s="7" t="s">
        <v>30</v>
      </c>
      <c r="C46" s="8" t="s">
        <v>47</v>
      </c>
      <c r="D46" s="6">
        <v>1</v>
      </c>
      <c r="E46" s="7"/>
      <c r="F46" s="7"/>
      <c r="G46" s="7"/>
      <c r="H46" s="7">
        <f t="shared" si="0"/>
        <v>0</v>
      </c>
      <c r="I46" s="6"/>
      <c r="J46" s="7">
        <f t="shared" si="1"/>
        <v>0</v>
      </c>
      <c r="K46" s="7">
        <f t="shared" si="2"/>
        <v>0</v>
      </c>
      <c r="L46" s="7"/>
      <c r="M46" s="7"/>
      <c r="N46" s="7"/>
    </row>
    <row r="47" spans="1:14" ht="25.5" x14ac:dyDescent="0.25">
      <c r="A47" s="6">
        <v>42</v>
      </c>
      <c r="B47" s="7" t="s">
        <v>71</v>
      </c>
      <c r="C47" s="8" t="s">
        <v>47</v>
      </c>
      <c r="D47" s="6">
        <v>48</v>
      </c>
      <c r="E47" s="7"/>
      <c r="F47" s="7"/>
      <c r="G47" s="7"/>
      <c r="H47" s="7"/>
      <c r="I47" s="6"/>
      <c r="J47" s="7"/>
      <c r="K47" s="7"/>
      <c r="L47" s="7"/>
      <c r="M47" s="7"/>
      <c r="N47" s="7"/>
    </row>
    <row r="48" spans="1:14" x14ac:dyDescent="0.25">
      <c r="A48" s="6">
        <v>43</v>
      </c>
      <c r="B48" s="7" t="s">
        <v>69</v>
      </c>
      <c r="C48" s="8" t="s">
        <v>47</v>
      </c>
      <c r="D48" s="6">
        <v>36</v>
      </c>
      <c r="E48" s="7"/>
      <c r="F48" s="7"/>
      <c r="G48" s="7"/>
      <c r="H48" s="7">
        <f t="shared" si="0"/>
        <v>0</v>
      </c>
      <c r="I48" s="6"/>
      <c r="J48" s="7">
        <f t="shared" si="1"/>
        <v>0</v>
      </c>
      <c r="K48" s="7">
        <f t="shared" si="2"/>
        <v>0</v>
      </c>
      <c r="L48" s="7"/>
      <c r="M48" s="7"/>
      <c r="N48" s="7"/>
    </row>
    <row r="49" spans="1:14" x14ac:dyDescent="0.25">
      <c r="A49" s="6">
        <v>44</v>
      </c>
      <c r="B49" s="7" t="s">
        <v>70</v>
      </c>
      <c r="C49" s="8" t="s">
        <v>47</v>
      </c>
      <c r="D49" s="6">
        <v>36</v>
      </c>
      <c r="E49" s="7"/>
      <c r="F49" s="7"/>
      <c r="G49" s="7"/>
      <c r="H49" s="7">
        <f t="shared" si="0"/>
        <v>0</v>
      </c>
      <c r="I49" s="6"/>
      <c r="J49" s="7">
        <f t="shared" si="1"/>
        <v>0</v>
      </c>
      <c r="K49" s="7">
        <f t="shared" si="2"/>
        <v>0</v>
      </c>
      <c r="L49" s="7"/>
      <c r="M49" s="7"/>
      <c r="N49" s="7"/>
    </row>
    <row r="50" spans="1:14" x14ac:dyDescent="0.25">
      <c r="A50" s="6">
        <v>45</v>
      </c>
      <c r="B50" s="7" t="s">
        <v>31</v>
      </c>
      <c r="C50" s="8" t="s">
        <v>47</v>
      </c>
      <c r="D50" s="6">
        <v>2000</v>
      </c>
      <c r="E50" s="7"/>
      <c r="F50" s="7"/>
      <c r="G50" s="7"/>
      <c r="H50" s="7">
        <f t="shared" si="0"/>
        <v>0</v>
      </c>
      <c r="I50" s="6"/>
      <c r="J50" s="7">
        <f t="shared" si="1"/>
        <v>0</v>
      </c>
      <c r="K50" s="7">
        <f t="shared" si="2"/>
        <v>0</v>
      </c>
      <c r="L50" s="7"/>
      <c r="M50" s="7"/>
      <c r="N50" s="7"/>
    </row>
    <row r="51" spans="1:14" x14ac:dyDescent="0.25">
      <c r="A51" s="6">
        <v>46</v>
      </c>
      <c r="B51" s="7" t="s">
        <v>63</v>
      </c>
      <c r="C51" s="8" t="s">
        <v>47</v>
      </c>
      <c r="D51" s="6">
        <v>2000</v>
      </c>
      <c r="E51" s="7"/>
      <c r="F51" s="7"/>
      <c r="G51" s="7"/>
      <c r="H51" s="7">
        <f t="shared" si="0"/>
        <v>0</v>
      </c>
      <c r="I51" s="6"/>
      <c r="J51" s="7">
        <f t="shared" si="1"/>
        <v>0</v>
      </c>
      <c r="K51" s="7">
        <f t="shared" si="2"/>
        <v>0</v>
      </c>
      <c r="L51" s="7"/>
      <c r="M51" s="7"/>
      <c r="N51" s="7"/>
    </row>
    <row r="52" spans="1:14" ht="25.5" x14ac:dyDescent="0.25">
      <c r="A52" s="6">
        <v>47</v>
      </c>
      <c r="B52" s="7" t="s">
        <v>64</v>
      </c>
      <c r="C52" s="8" t="s">
        <v>47</v>
      </c>
      <c r="D52" s="6">
        <v>1000</v>
      </c>
      <c r="E52" s="7"/>
      <c r="F52" s="7"/>
      <c r="G52" s="7"/>
      <c r="H52" s="7">
        <f t="shared" si="0"/>
        <v>0</v>
      </c>
      <c r="I52" s="6"/>
      <c r="J52" s="7">
        <f t="shared" si="1"/>
        <v>0</v>
      </c>
      <c r="K52" s="7">
        <f t="shared" si="2"/>
        <v>0</v>
      </c>
      <c r="L52" s="7"/>
      <c r="M52" s="7"/>
      <c r="N52" s="7"/>
    </row>
    <row r="53" spans="1:14" x14ac:dyDescent="0.25">
      <c r="A53" s="6">
        <v>48</v>
      </c>
      <c r="B53" s="7" t="s">
        <v>32</v>
      </c>
      <c r="C53" s="8" t="s">
        <v>47</v>
      </c>
      <c r="D53" s="6">
        <v>500</v>
      </c>
      <c r="E53" s="7"/>
      <c r="F53" s="7"/>
      <c r="G53" s="7"/>
      <c r="H53" s="7">
        <f t="shared" si="0"/>
        <v>0</v>
      </c>
      <c r="I53" s="6"/>
      <c r="J53" s="7">
        <f t="shared" si="1"/>
        <v>0</v>
      </c>
      <c r="K53" s="7">
        <f t="shared" si="2"/>
        <v>0</v>
      </c>
      <c r="L53" s="7"/>
      <c r="M53" s="7"/>
      <c r="N53" s="7"/>
    </row>
    <row r="54" spans="1:14" x14ac:dyDescent="0.25">
      <c r="A54" s="6">
        <v>49</v>
      </c>
      <c r="B54" s="7" t="s">
        <v>72</v>
      </c>
      <c r="C54" s="8" t="s">
        <v>47</v>
      </c>
      <c r="D54" s="6">
        <v>500</v>
      </c>
      <c r="E54" s="7"/>
      <c r="F54" s="7"/>
      <c r="G54" s="7"/>
      <c r="H54" s="7"/>
      <c r="I54" s="6"/>
      <c r="J54" s="7"/>
      <c r="K54" s="7"/>
      <c r="L54" s="7"/>
      <c r="M54" s="7"/>
      <c r="N54" s="7"/>
    </row>
    <row r="55" spans="1:14" x14ac:dyDescent="0.25">
      <c r="A55" s="6">
        <v>50</v>
      </c>
      <c r="B55" s="7" t="s">
        <v>68</v>
      </c>
      <c r="C55" s="8" t="s">
        <v>47</v>
      </c>
      <c r="D55" s="6">
        <v>1000</v>
      </c>
      <c r="E55" s="7"/>
      <c r="F55" s="7"/>
      <c r="G55" s="7"/>
      <c r="H55" s="7">
        <f t="shared" si="0"/>
        <v>0</v>
      </c>
      <c r="I55" s="6"/>
      <c r="J55" s="7">
        <f t="shared" si="1"/>
        <v>0</v>
      </c>
      <c r="K55" s="7">
        <f t="shared" si="2"/>
        <v>0</v>
      </c>
      <c r="L55" s="7"/>
      <c r="M55" s="7"/>
      <c r="N55" s="7"/>
    </row>
    <row r="56" spans="1:14" ht="25.5" x14ac:dyDescent="0.25">
      <c r="A56" s="6">
        <v>51</v>
      </c>
      <c r="B56" s="7" t="s">
        <v>73</v>
      </c>
      <c r="C56" s="8" t="s">
        <v>47</v>
      </c>
      <c r="D56" s="6">
        <v>7000</v>
      </c>
      <c r="E56" s="7"/>
      <c r="F56" s="7"/>
      <c r="G56" s="7"/>
      <c r="H56" s="7">
        <f t="shared" si="0"/>
        <v>0</v>
      </c>
      <c r="I56" s="6"/>
      <c r="J56" s="7">
        <f t="shared" si="1"/>
        <v>0</v>
      </c>
      <c r="K56" s="7">
        <f t="shared" si="2"/>
        <v>0</v>
      </c>
      <c r="L56" s="7"/>
      <c r="M56" s="7"/>
      <c r="N56" s="7"/>
    </row>
    <row r="57" spans="1:14" ht="25.5" x14ac:dyDescent="0.25">
      <c r="A57" s="6">
        <v>52</v>
      </c>
      <c r="B57" s="7" t="s">
        <v>36</v>
      </c>
      <c r="C57" s="8" t="s">
        <v>47</v>
      </c>
      <c r="D57" s="6">
        <v>150</v>
      </c>
      <c r="E57" s="7"/>
      <c r="F57" s="7"/>
      <c r="G57" s="7"/>
      <c r="H57" s="7">
        <f t="shared" si="0"/>
        <v>0</v>
      </c>
      <c r="I57" s="6"/>
      <c r="J57" s="7">
        <f t="shared" si="1"/>
        <v>0</v>
      </c>
      <c r="K57" s="7">
        <f t="shared" si="2"/>
        <v>0</v>
      </c>
      <c r="L57" s="7"/>
      <c r="M57" s="7"/>
      <c r="N57" s="7"/>
    </row>
    <row r="58" spans="1:14" x14ac:dyDescent="0.25">
      <c r="A58" s="6">
        <v>53</v>
      </c>
      <c r="B58" s="7" t="s">
        <v>57</v>
      </c>
      <c r="C58" s="8" t="s">
        <v>47</v>
      </c>
      <c r="D58" s="6">
        <v>50</v>
      </c>
      <c r="E58" s="7"/>
      <c r="F58" s="7"/>
      <c r="G58" s="7"/>
      <c r="H58" s="7">
        <f t="shared" si="0"/>
        <v>0</v>
      </c>
      <c r="I58" s="6"/>
      <c r="J58" s="7">
        <f t="shared" si="1"/>
        <v>0</v>
      </c>
      <c r="K58" s="7">
        <f t="shared" si="2"/>
        <v>0</v>
      </c>
      <c r="L58" s="7"/>
      <c r="M58" s="7"/>
      <c r="N58" s="7"/>
    </row>
    <row r="59" spans="1:14" x14ac:dyDescent="0.25">
      <c r="A59" s="6">
        <v>54</v>
      </c>
      <c r="B59" s="7" t="s">
        <v>33</v>
      </c>
      <c r="C59" s="8" t="s">
        <v>47</v>
      </c>
      <c r="D59" s="6">
        <v>5000</v>
      </c>
      <c r="E59" s="7"/>
      <c r="F59" s="7"/>
      <c r="G59" s="7"/>
      <c r="H59" s="7">
        <f t="shared" si="0"/>
        <v>0</v>
      </c>
      <c r="I59" s="6"/>
      <c r="J59" s="7">
        <f t="shared" si="1"/>
        <v>0</v>
      </c>
      <c r="K59" s="7">
        <f t="shared" si="2"/>
        <v>0</v>
      </c>
      <c r="L59" s="7"/>
      <c r="M59" s="7"/>
      <c r="N59" s="7"/>
    </row>
    <row r="60" spans="1:14" x14ac:dyDescent="0.25">
      <c r="A60" s="6">
        <v>55</v>
      </c>
      <c r="B60" s="7" t="s">
        <v>34</v>
      </c>
      <c r="C60" s="8" t="s">
        <v>47</v>
      </c>
      <c r="D60" s="6">
        <v>1000</v>
      </c>
      <c r="E60" s="7"/>
      <c r="F60" s="7"/>
      <c r="G60" s="7"/>
      <c r="H60" s="7">
        <f t="shared" si="0"/>
        <v>0</v>
      </c>
      <c r="I60" s="6"/>
      <c r="J60" s="7">
        <f t="shared" si="1"/>
        <v>0</v>
      </c>
      <c r="K60" s="7">
        <f t="shared" si="2"/>
        <v>0</v>
      </c>
      <c r="L60" s="7"/>
      <c r="M60" s="7"/>
      <c r="N60" s="7"/>
    </row>
    <row r="61" spans="1:14" ht="51" x14ac:dyDescent="0.25">
      <c r="A61" s="6">
        <v>56</v>
      </c>
      <c r="B61" s="13" t="s">
        <v>75</v>
      </c>
      <c r="C61" s="8" t="s">
        <v>47</v>
      </c>
      <c r="D61" s="6">
        <v>500</v>
      </c>
      <c r="E61" s="7"/>
      <c r="F61" s="7"/>
      <c r="G61" s="7"/>
      <c r="H61" s="7">
        <f t="shared" si="0"/>
        <v>0</v>
      </c>
      <c r="I61" s="6"/>
      <c r="J61" s="7">
        <f t="shared" si="1"/>
        <v>0</v>
      </c>
      <c r="K61" s="7">
        <f t="shared" si="2"/>
        <v>0</v>
      </c>
      <c r="L61" s="7"/>
      <c r="M61" s="7"/>
      <c r="N61" s="7"/>
    </row>
    <row r="62" spans="1:14" ht="38.25" x14ac:dyDescent="0.25">
      <c r="A62" s="6">
        <v>57</v>
      </c>
      <c r="B62" s="13" t="s">
        <v>77</v>
      </c>
      <c r="C62" s="8" t="s">
        <v>47</v>
      </c>
      <c r="D62" s="6">
        <v>1</v>
      </c>
      <c r="E62" s="7"/>
      <c r="F62" s="7"/>
      <c r="G62" s="7"/>
      <c r="H62" s="7"/>
      <c r="I62" s="6"/>
      <c r="J62" s="7"/>
      <c r="K62" s="7"/>
      <c r="L62" s="7"/>
      <c r="M62" s="7"/>
      <c r="N62" s="7"/>
    </row>
    <row r="63" spans="1:14" ht="25.5" x14ac:dyDescent="0.25">
      <c r="A63" s="6">
        <v>58</v>
      </c>
      <c r="B63" s="13" t="s">
        <v>76</v>
      </c>
      <c r="C63" s="8" t="s">
        <v>47</v>
      </c>
      <c r="D63" s="6">
        <v>1</v>
      </c>
      <c r="E63" s="7"/>
      <c r="F63" s="7"/>
      <c r="G63" s="7"/>
      <c r="H63" s="7"/>
      <c r="I63" s="6"/>
      <c r="J63" s="7"/>
      <c r="K63" s="7"/>
      <c r="L63" s="7"/>
      <c r="M63" s="7"/>
      <c r="N63" s="7"/>
    </row>
    <row r="64" spans="1:14" x14ac:dyDescent="0.25">
      <c r="A64" s="6">
        <v>59</v>
      </c>
      <c r="B64" s="7" t="s">
        <v>65</v>
      </c>
      <c r="C64" s="8" t="s">
        <v>47</v>
      </c>
      <c r="D64" s="6">
        <v>3</v>
      </c>
      <c r="E64" s="7"/>
      <c r="F64" s="7"/>
      <c r="G64" s="7"/>
      <c r="H64" s="7">
        <f t="shared" si="0"/>
        <v>0</v>
      </c>
      <c r="I64" s="6"/>
      <c r="J64" s="7">
        <f t="shared" si="1"/>
        <v>0</v>
      </c>
      <c r="K64" s="7">
        <f t="shared" si="2"/>
        <v>0</v>
      </c>
      <c r="L64" s="7"/>
      <c r="M64" s="7"/>
      <c r="N64" s="7"/>
    </row>
    <row r="65" spans="2:11" x14ac:dyDescent="0.25">
      <c r="B65" s="11" t="s">
        <v>53</v>
      </c>
      <c r="H65" s="7"/>
      <c r="J65" s="7"/>
      <c r="K65" s="7"/>
    </row>
    <row r="67" spans="2:11" ht="24.75" customHeight="1" x14ac:dyDescent="0.25">
      <c r="B67" s="18" t="s">
        <v>74</v>
      </c>
      <c r="C67" s="18"/>
      <c r="D67" s="18"/>
      <c r="E67" s="18"/>
      <c r="F67" s="18"/>
      <c r="G67" s="18"/>
      <c r="H67" s="18"/>
    </row>
    <row r="68" spans="2:11" ht="67.5" customHeight="1" x14ac:dyDescent="0.25">
      <c r="B68" s="19" t="s">
        <v>54</v>
      </c>
      <c r="C68" s="19"/>
      <c r="D68" s="19"/>
      <c r="E68" s="19"/>
      <c r="F68" s="19"/>
      <c r="G68" s="19"/>
      <c r="H68" s="19"/>
    </row>
    <row r="69" spans="2:11" ht="27.75" customHeight="1" x14ac:dyDescent="0.25">
      <c r="B69" s="19" t="s">
        <v>55</v>
      </c>
      <c r="C69" s="19"/>
      <c r="D69" s="19"/>
      <c r="E69" s="19"/>
      <c r="F69" s="19"/>
      <c r="G69" s="19"/>
      <c r="H69" s="19"/>
    </row>
    <row r="70" spans="2:11" x14ac:dyDescent="0.25">
      <c r="B70" s="12"/>
    </row>
    <row r="72" spans="2:11" ht="28.5" customHeight="1" x14ac:dyDescent="0.25">
      <c r="B72" s="20" t="s">
        <v>82</v>
      </c>
      <c r="C72" s="21"/>
      <c r="D72" s="21"/>
      <c r="E72" s="21"/>
      <c r="F72" s="21"/>
      <c r="G72" s="22"/>
      <c r="H72" s="16" t="s">
        <v>80</v>
      </c>
    </row>
    <row r="73" spans="2:11" ht="31.5" customHeight="1" x14ac:dyDescent="0.25">
      <c r="B73" s="17" t="s">
        <v>81</v>
      </c>
      <c r="C73" s="17"/>
      <c r="D73" s="17"/>
      <c r="E73" s="17"/>
      <c r="F73" s="17"/>
      <c r="G73" s="17"/>
      <c r="H73" s="15"/>
    </row>
    <row r="74" spans="2:11" ht="29.25" customHeight="1" x14ac:dyDescent="0.25">
      <c r="B74" s="17" t="s">
        <v>83</v>
      </c>
      <c r="C74" s="17"/>
      <c r="D74" s="17"/>
      <c r="E74" s="17"/>
      <c r="F74" s="17"/>
      <c r="G74" s="17"/>
      <c r="H74" s="15"/>
    </row>
    <row r="75" spans="2:11" ht="39.75" customHeight="1" x14ac:dyDescent="0.25">
      <c r="B75" s="17" t="s">
        <v>78</v>
      </c>
      <c r="C75" s="17"/>
      <c r="D75" s="17"/>
      <c r="E75" s="17"/>
      <c r="F75" s="17"/>
      <c r="G75" s="17"/>
      <c r="H75" s="15"/>
    </row>
    <row r="76" spans="2:11" ht="29.25" customHeight="1" x14ac:dyDescent="0.25">
      <c r="B76" s="17" t="s">
        <v>79</v>
      </c>
      <c r="C76" s="17"/>
      <c r="D76" s="17"/>
      <c r="E76" s="17"/>
      <c r="F76" s="17"/>
      <c r="G76" s="17"/>
      <c r="H76" s="15"/>
    </row>
  </sheetData>
  <mergeCells count="10">
    <mergeCell ref="A1:N1"/>
    <mergeCell ref="A3:M3"/>
    <mergeCell ref="B73:G73"/>
    <mergeCell ref="B74:G74"/>
    <mergeCell ref="B75:G75"/>
    <mergeCell ref="B76:G76"/>
    <mergeCell ref="B67:H67"/>
    <mergeCell ref="B68:H68"/>
    <mergeCell ref="B69:H69"/>
    <mergeCell ref="B72:G72"/>
  </mergeCells>
  <printOptions horizontalCentered="1"/>
  <pageMargins left="0" right="0" top="0.78740157480314965" bottom="0.39370078740157483" header="0.39370078740157483" footer="0.23622047244094491"/>
  <pageSetup paperSize="9" scale="80" orientation="landscape" r:id="rId1"/>
  <headerFooter>
    <oddHeader>&amp;L&amp;"Times New Roman,Normalny"Znak postepowania: 05/ZO/2021&amp;C&amp;"Times New Roman,Pogrubiona"FORMULARZ ASORTYMENTOWO-CENOWY</oddHeader>
    <oddFooter>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Formularz</vt:lpstr>
      <vt:lpstr>Formularz!Obszar_wydruku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Kielce MSWiA</dc:creator>
  <cp:lastModifiedBy>Edyta EP. Pożoga</cp:lastModifiedBy>
  <cp:lastPrinted>2021-04-27T10:46:29Z</cp:lastPrinted>
  <dcterms:created xsi:type="dcterms:W3CDTF">2015-06-05T18:19:34Z</dcterms:created>
  <dcterms:modified xsi:type="dcterms:W3CDTF">2023-05-15T10:49:44Z</dcterms:modified>
</cp:coreProperties>
</file>