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AF4A6654-CAAD-4625-9166-0497BA9771CD}" xr6:coauthVersionLast="47" xr6:coauthVersionMax="47" xr10:uidLastSave="{00000000-0000-0000-0000-000000000000}"/>
  <bookViews>
    <workbookView xWindow="-108" yWindow="-108" windowWidth="23256" windowHeight="12576" tabRatio="599" firstSheet="1" activeTab="7" xr2:uid="{00000000-000D-0000-FFFF-FFFF00000000}"/>
  </bookViews>
  <sheets>
    <sheet name="JEDNOSTKI" sheetId="97" r:id="rId1"/>
    <sheet name="BUDYNKI, BUDOWLE" sheetId="89" r:id="rId2"/>
    <sheet name="WYPOSAŻENIE" sheetId="92" r:id="rId3"/>
    <sheet name="ELEKTRONIKA" sheetId="96" r:id="rId4"/>
    <sheet name="MASZYNY" sheetId="94" r:id="rId5"/>
    <sheet name="Pozostałe lokalizacje" sheetId="93" r:id="rId6"/>
    <sheet name="Pojazdy" sheetId="98" r:id="rId7"/>
    <sheet name="Szkodowość" sheetId="99" r:id="rId8"/>
  </sheets>
  <definedNames>
    <definedName name="_xlnm._FilterDatabase" localSheetId="3" hidden="1">ELEKTRONIKA!$A$2:$E$1025</definedName>
    <definedName name="_xlnm._FilterDatabase" localSheetId="6" hidden="1">Pojazdy!$A$1:$T$35</definedName>
    <definedName name="_xlnm.Print_Area" localSheetId="1">'BUDYNKI, BUDOWLE'!$A$1:$Q$80</definedName>
    <definedName name="_xlnm.Print_Area" localSheetId="2">WYPOSAŻENIE!$A$1:$E$21</definedName>
    <definedName name="_xlnm.Print_Titles" localSheetId="1">'BUDYNKI, BUDOWLE'!$A:$B,'BUDYNKI, BUDOWLE'!$2:$2</definedName>
    <definedName name="_xlnm.Print_Titles" localSheetId="2">WYPOSAŻENIE!$A:$B,WYPOSAŻENIE!$2:$2</definedName>
  </definedNames>
  <calcPr calcId="191029"/>
</workbook>
</file>

<file path=xl/calcChain.xml><?xml version="1.0" encoding="utf-8"?>
<calcChain xmlns="http://schemas.openxmlformats.org/spreadsheetml/2006/main">
  <c r="F62" i="89" l="1"/>
  <c r="I3" i="89"/>
  <c r="I4" i="89"/>
  <c r="I5" i="89"/>
  <c r="I6" i="89"/>
  <c r="I7" i="89"/>
  <c r="I8" i="89"/>
  <c r="I9" i="89"/>
  <c r="I10" i="89"/>
  <c r="I11" i="89"/>
  <c r="I12" i="89"/>
  <c r="I13" i="89"/>
  <c r="I15" i="89"/>
  <c r="I16" i="89"/>
  <c r="I17" i="89"/>
  <c r="I20" i="89"/>
  <c r="I21" i="89"/>
  <c r="I22" i="89"/>
  <c r="I24" i="89"/>
  <c r="I25" i="89"/>
  <c r="I30" i="89"/>
  <c r="I31" i="89"/>
  <c r="I32" i="89"/>
  <c r="I33" i="89"/>
  <c r="I37" i="89"/>
  <c r="I38" i="89"/>
  <c r="I43" i="89"/>
  <c r="I44" i="89"/>
  <c r="I45" i="89"/>
  <c r="I46" i="89"/>
  <c r="I47" i="89"/>
  <c r="I48" i="89"/>
  <c r="I50" i="89"/>
  <c r="I51" i="89"/>
  <c r="I52" i="89"/>
  <c r="I53" i="89"/>
  <c r="I59" i="89"/>
  <c r="G3" i="89" l="1"/>
  <c r="G4" i="89"/>
  <c r="G5" i="89"/>
  <c r="G6" i="89"/>
  <c r="G7" i="89"/>
  <c r="G8" i="89"/>
  <c r="G9" i="89"/>
  <c r="G10" i="89"/>
  <c r="G11" i="89"/>
  <c r="G12" i="89"/>
  <c r="G13" i="89"/>
  <c r="G15" i="89"/>
  <c r="G16" i="89"/>
  <c r="G17" i="89"/>
  <c r="G20" i="89"/>
  <c r="G21" i="89"/>
  <c r="G22" i="89"/>
  <c r="G24" i="89"/>
  <c r="G25" i="89"/>
  <c r="G30" i="89"/>
  <c r="G31" i="89"/>
  <c r="G32" i="89"/>
  <c r="G33" i="89"/>
  <c r="G36" i="89"/>
  <c r="G37" i="89"/>
  <c r="G38" i="89"/>
  <c r="G43" i="89"/>
  <c r="G44" i="89"/>
  <c r="G45" i="89"/>
  <c r="G46" i="89"/>
  <c r="G47" i="89"/>
  <c r="G48" i="89"/>
  <c r="G49" i="89"/>
  <c r="G50" i="89"/>
  <c r="G51" i="89"/>
  <c r="G52" i="89"/>
  <c r="G53" i="89"/>
  <c r="G59" i="89"/>
  <c r="M49" i="89"/>
  <c r="I49" i="89" s="1"/>
  <c r="I62" i="89" s="1"/>
  <c r="D277" i="96"/>
  <c r="D274" i="96"/>
  <c r="D1029" i="96" s="1"/>
  <c r="F67" i="89"/>
  <c r="F68" i="89"/>
  <c r="F69" i="89"/>
  <c r="F70" i="89"/>
  <c r="F71" i="89"/>
  <c r="F72" i="89"/>
  <c r="F73" i="89"/>
  <c r="F74" i="89"/>
  <c r="F75" i="89"/>
  <c r="F76" i="89"/>
  <c r="F77" i="89"/>
  <c r="F78" i="89"/>
  <c r="C21" i="92"/>
  <c r="F66" i="89"/>
  <c r="G62" i="89" l="1"/>
  <c r="F80" i="89"/>
</calcChain>
</file>

<file path=xl/sharedStrings.xml><?xml version="1.0" encoding="utf-8"?>
<sst xmlns="http://schemas.openxmlformats.org/spreadsheetml/2006/main" count="4255" uniqueCount="1363">
  <si>
    <t>Rok budowy</t>
  </si>
  <si>
    <t xml:space="preserve">Zabezpieczenia
</t>
  </si>
  <si>
    <t>drewno-dachówka</t>
  </si>
  <si>
    <t>drewniana, dwuspadowy dachówka</t>
  </si>
  <si>
    <t>płyty prefabrykowane, klatki sch. żelbet</t>
  </si>
  <si>
    <t>blacha, papa</t>
  </si>
  <si>
    <t>Budynki i budowle</t>
  </si>
  <si>
    <t xml:space="preserve">Opis zabezpieczeń przed awarią                 </t>
  </si>
  <si>
    <t>Maszyny objęte klauzulą ubezpieczenia maszyn</t>
  </si>
  <si>
    <t xml:space="preserve">Zabezpieczenia </t>
  </si>
  <si>
    <t>ochrona obiektu</t>
  </si>
  <si>
    <t>administracja-siedziba</t>
  </si>
  <si>
    <t>na wynajem 6 sztuk</t>
  </si>
  <si>
    <t>magazyn,garaże</t>
  </si>
  <si>
    <t>notebook MSI U 270</t>
  </si>
  <si>
    <t>wew. - D- MAX DUEL</t>
  </si>
  <si>
    <t>zew.- SF 303 DH</t>
  </si>
  <si>
    <t>wew. - SF 3031 D</t>
  </si>
  <si>
    <t>wew. SF 3031 DH</t>
  </si>
  <si>
    <t>wew. MTC 405 DHQ</t>
  </si>
  <si>
    <t>wew. MTC 505 DHQ</t>
  </si>
  <si>
    <t>wew. 1092/133</t>
  </si>
  <si>
    <t>wew.1092/133</t>
  </si>
  <si>
    <t>wew. GL - 540</t>
  </si>
  <si>
    <t>wew. 1091/230</t>
  </si>
  <si>
    <t>rejestrator cyfrowy H. 264 (wew.)</t>
  </si>
  <si>
    <t>klawiatura sterująca (wew.)</t>
  </si>
  <si>
    <t>monitoring (wewnątrz i na zewnątrz budynku)</t>
  </si>
  <si>
    <t>monitoring – wew. - internat</t>
  </si>
  <si>
    <t>notebook-mobine punkty dostepu do sieci - szt.50</t>
  </si>
  <si>
    <t>Jednostka</t>
  </si>
  <si>
    <t>Razem</t>
  </si>
  <si>
    <t>Lp.</t>
  </si>
  <si>
    <t xml:space="preserve">Nazwa  </t>
  </si>
  <si>
    <t>Rok produkcji</t>
  </si>
  <si>
    <t>Lokalizacja (adres)</t>
  </si>
  <si>
    <t>Nazwa maszyny (urządzenia)</t>
  </si>
  <si>
    <t>Numer seryjny</t>
  </si>
  <si>
    <t>Moc, wydajność, cinienie</t>
  </si>
  <si>
    <t>Suma ubezpieczenia</t>
  </si>
  <si>
    <t>Miejsce ubezpieczenia (adres)</t>
  </si>
  <si>
    <t>Starostwo Powiatowe w Oleśnie</t>
  </si>
  <si>
    <t>Publiczna Poradnia Psychologiczno-Pedagogiczna w Oleśnie</t>
  </si>
  <si>
    <t>Powiatowy Urząd Pracy w Oleśnie</t>
  </si>
  <si>
    <t>Zespół Szkół w Gorzowie Śląskim</t>
  </si>
  <si>
    <t>Zespół Szkół Olesno</t>
  </si>
  <si>
    <t>I Liceum Ogólnokształcące im. Powstańców Śląskich w Praszce</t>
  </si>
  <si>
    <t>Dom Dziecka w Sowczycach</t>
  </si>
  <si>
    <t>Dom Pomocy Społecznej w Radawiu</t>
  </si>
  <si>
    <t>Powiatowe Centrum Pomocy Rodzinie</t>
  </si>
  <si>
    <t>Powiatowy Zarzad Dróg w Oleśnie</t>
  </si>
  <si>
    <t>Środowiskowy Dom Samopomocy w Sowczycach</t>
  </si>
  <si>
    <t>Zespół Placówek Edukacyjnych w Dobrodzieniu</t>
  </si>
  <si>
    <t>Zespół Szkół Ekonomicznych i Ogólnokształcących w Oleśnie</t>
  </si>
  <si>
    <t>Zespół Szkół Zawodowych w Oleśnie</t>
  </si>
  <si>
    <t>Budynek administracyjny cz.1</t>
  </si>
  <si>
    <t>alarm, monitoring-czujniki ruchu,grupa interwencyjna (firma ochroniarska), czujniki dymowe, gaśnice</t>
  </si>
  <si>
    <t>Olesno, ul. Pieloka 21</t>
  </si>
  <si>
    <t>Budynek administracyjny cz. 2</t>
  </si>
  <si>
    <t>kapitalny remont w 2002 roku</t>
  </si>
  <si>
    <t>monitoring-czujniki ruchu, grupa interwencyjna (firma ochroniarska),detektory dźwiękowe (reagujące na tłuczone szkło), czujniki dymowe, gaśnice</t>
  </si>
  <si>
    <t>Olesno, ul. Powstańców Śląskich 6</t>
  </si>
  <si>
    <t>Budynek gospodarczy</t>
  </si>
  <si>
    <t>Budynek mieszkalny</t>
  </si>
  <si>
    <t>Budynek Prosektorium lokal 1</t>
  </si>
  <si>
    <t>Olesno, ul. Klonowa 1</t>
  </si>
  <si>
    <t>Budynek Prosektorium lokal 2</t>
  </si>
  <si>
    <t>Zestaw komputerowy</t>
  </si>
  <si>
    <t>Drukarka</t>
  </si>
  <si>
    <t>Centrala telefoniczna</t>
  </si>
  <si>
    <t xml:space="preserve">Kserokopiarka </t>
  </si>
  <si>
    <t>Komputer Dell</t>
  </si>
  <si>
    <t>Radiotelefon ICOM</t>
  </si>
  <si>
    <t>Monitor Benq</t>
  </si>
  <si>
    <t xml:space="preserve">Kserokopiarka Ricoh </t>
  </si>
  <si>
    <t>Switch ASUS</t>
  </si>
  <si>
    <t>Switch HP</t>
  </si>
  <si>
    <t>Monitor Philips</t>
  </si>
  <si>
    <t>Monitor Fujitsu</t>
  </si>
  <si>
    <t>Aparat fotograficzny</t>
  </si>
  <si>
    <t>Projektor Sanyo</t>
  </si>
  <si>
    <t>Kamera Sony</t>
  </si>
  <si>
    <t>Telefax Panasonic</t>
  </si>
  <si>
    <t>Router TPLINK ER 6120</t>
  </si>
  <si>
    <t>Komputer DELL</t>
  </si>
  <si>
    <t>Laptop Asus x2</t>
  </si>
  <si>
    <t>Laptop Dell</t>
  </si>
  <si>
    <t>1. Publiczna Poradnia Psychologiczno-Pedagogiczna w Oleśnie</t>
  </si>
  <si>
    <t>gaśnice, hydranty, dozór pracowniczy, okna antywłamaniowe na parterze</t>
  </si>
  <si>
    <t>Zestaw komputerowy ATHLOM</t>
  </si>
  <si>
    <t>2. Powiatowy Urząd Pracy w Oleśnie</t>
  </si>
  <si>
    <t>Budynek</t>
  </si>
  <si>
    <t>administracyjny</t>
  </si>
  <si>
    <t>gaśnice, alarm całodobowy</t>
  </si>
  <si>
    <t xml:space="preserve">cegła </t>
  </si>
  <si>
    <t>kleina</t>
  </si>
  <si>
    <t>drewniana płatwiowo-</t>
  </si>
  <si>
    <t>garaże</t>
  </si>
  <si>
    <t>gaśnica</t>
  </si>
  <si>
    <t>cegła +pustaki betonowe</t>
  </si>
  <si>
    <t>dwuspadowy</t>
  </si>
  <si>
    <t>drewniana/2 x papa na lepiku</t>
  </si>
  <si>
    <t>Aten KL-1100 MA</t>
  </si>
  <si>
    <t>Urządzenie wielofunkcyjne DELL</t>
  </si>
  <si>
    <t>Drukarka laserowa P 1006</t>
  </si>
  <si>
    <t>Drukarka HPL P 1006</t>
  </si>
  <si>
    <t>Zestaw komp. NTTBis W914 G</t>
  </si>
  <si>
    <t>Serwer DELL R 710</t>
  </si>
  <si>
    <t>Macierz EMCAX 4-5i</t>
  </si>
  <si>
    <t>Powerconectt 5548</t>
  </si>
  <si>
    <t>Fortigate 60C</t>
  </si>
  <si>
    <t>Zestaw komp. DELL vostro</t>
  </si>
  <si>
    <t>Drukarka wielofunkcyjna Kyosera</t>
  </si>
  <si>
    <t>Serwer aplikacyjny</t>
  </si>
  <si>
    <t>Serwer plików</t>
  </si>
  <si>
    <t>Ups RS 800 VA</t>
  </si>
  <si>
    <t>Rzutnik</t>
  </si>
  <si>
    <t>Aparat cyfrowy Canon</t>
  </si>
  <si>
    <t>Kamera cyfrowa</t>
  </si>
  <si>
    <t>Laptop DELL</t>
  </si>
  <si>
    <t>Budynek dydaktyczny</t>
  </si>
  <si>
    <t>szkoła, pracownie przedmiotowe, biura</t>
  </si>
  <si>
    <t>Budynek warsztatowy</t>
  </si>
  <si>
    <t>hale warsztatowe</t>
  </si>
  <si>
    <t>Magazyn blaszany</t>
  </si>
  <si>
    <t>pomieszczenie magazynowe</t>
  </si>
  <si>
    <t>46-320 Praszka, ul. Sportowa 8</t>
  </si>
  <si>
    <t>hydrant - 2szt, gaśnice proszkowe - 7szt.</t>
  </si>
  <si>
    <t>gaśnica proszkowa</t>
  </si>
  <si>
    <t>beton</t>
  </si>
  <si>
    <t>konstrukcja żelbetonowa, pustak pianowy</t>
  </si>
  <si>
    <t>żelbeton</t>
  </si>
  <si>
    <t>żelbeton, styropapa</t>
  </si>
  <si>
    <t>żelbeton, papa</t>
  </si>
  <si>
    <t>konstrukcja stalowa, ściany blaszane</t>
  </si>
  <si>
    <t>blacha, konstrukcja stalowa</t>
  </si>
  <si>
    <t>Drukarka HPLJ</t>
  </si>
  <si>
    <t>Tablica interaktywna</t>
  </si>
  <si>
    <t>Budynek szkoły</t>
  </si>
  <si>
    <t>edukacja</t>
  </si>
  <si>
    <t>przekazanie 1979</t>
  </si>
  <si>
    <t>Sala gimnastyczna</t>
  </si>
  <si>
    <t>Ogrodzenie budynku</t>
  </si>
  <si>
    <t>Plac apelowy</t>
  </si>
  <si>
    <t>cegła</t>
  </si>
  <si>
    <t>drewniany</t>
  </si>
  <si>
    <t>konstrukcja drewniana, dachówka ceramiczna</t>
  </si>
  <si>
    <t>żelbetonowy monolityczny</t>
  </si>
  <si>
    <t>papa asfaltowa na lepiku</t>
  </si>
  <si>
    <t>Kserokopiarka MP 1600 L</t>
  </si>
  <si>
    <t>Urządzenie wielofunkcyjne</t>
  </si>
  <si>
    <t>Projektor BENO MP624 DLP XGA 3</t>
  </si>
  <si>
    <t>Monitoring CCTV (zestaw wg. Kosztorysu) - 2 kamery wewnątrz i 1 na zewnątrz budynku</t>
  </si>
  <si>
    <t>Budynek główny szkoły</t>
  </si>
  <si>
    <t>do nauki</t>
  </si>
  <si>
    <t>Budynek sali gimnastycznej</t>
  </si>
  <si>
    <t>Pracownia zawodowa</t>
  </si>
  <si>
    <t>rekreacja</t>
  </si>
  <si>
    <t>Budynek szkoły- łącznik+sala gimnastyczna z zapleczem sanitarnym</t>
  </si>
  <si>
    <t>Gaśnice 25 szt, zabezpieczenie kratami i zamki antywłamaniowe, oświetlenie obejścia, dozór w część doby, monitoring</t>
  </si>
  <si>
    <t>ul. Sądowa 2, 46-300 Olesno</t>
  </si>
  <si>
    <t>ogrodzenie terenu</t>
  </si>
  <si>
    <t>cegła,drewniany, betonowy</t>
  </si>
  <si>
    <t>drewniana, blacha</t>
  </si>
  <si>
    <t xml:space="preserve">drewniany </t>
  </si>
  <si>
    <t>drewniana,, papa</t>
  </si>
  <si>
    <t>betony</t>
  </si>
  <si>
    <t>legary, papa</t>
  </si>
  <si>
    <t>kostka brukowa</t>
  </si>
  <si>
    <t>betonowe</t>
  </si>
  <si>
    <t>Drukarka Zebra GK42OT USB TERTRA do kodów kreskowych</t>
  </si>
  <si>
    <t>Serwer 1-serwer terminali (1 szt)</t>
  </si>
  <si>
    <t>Macierz dyskowa QNAP TS-412 (1 szt)</t>
  </si>
  <si>
    <t>Router WAN (Router CISCO)  (1 szt)</t>
  </si>
  <si>
    <t>Punkt dostępowy do sieci CISCO (12szt)</t>
  </si>
  <si>
    <t>Kontroler WiFi2100 series WLAN (1szt)</t>
  </si>
  <si>
    <t>Przełącznik CISCO Catalyst (1szt)</t>
  </si>
  <si>
    <t>Drukarka TOSHIBA-urzadzenie wielofunkcyjne (1 szt)</t>
  </si>
  <si>
    <t>Tablica interaktywna SMART (5 szt)</t>
  </si>
  <si>
    <t>Projektor krótkoogniskowy ED-A220 (5 szt)</t>
  </si>
  <si>
    <t>Infokioskzewnętrzny Komputer Dell Optiplex 780 (1szt)</t>
  </si>
  <si>
    <t>UPS Cyber PowerRR 1500 (1szt)</t>
  </si>
  <si>
    <t>Serwer 2-serwer zasobów edukacyjnych i administracji szkolnej IBMx3250 M3</t>
  </si>
  <si>
    <t>HP Laserjet P 1102 ( 1szt)</t>
  </si>
  <si>
    <t>Projektor Sanyo PLC-XK 2200</t>
  </si>
  <si>
    <t>Projektor przenośny HITACHI ED-X26/I (5 szt)</t>
  </si>
  <si>
    <t>szkoła</t>
  </si>
  <si>
    <t>p.poż Gaśnice proszkowe 10szt.</t>
  </si>
  <si>
    <t>koc gaśniczy 2 szt. Hydronetka 4 szt., hydrant z bębnem 7 szt.</t>
  </si>
  <si>
    <t>bloczki Akermana oraz żelbet</t>
  </si>
  <si>
    <t>drewniane wiązary, deski, suprema,szlichta betonowa, papa</t>
  </si>
  <si>
    <t>Drukarka/kseo sieciowa Tochiba</t>
  </si>
  <si>
    <t>serwer IBM</t>
  </si>
  <si>
    <t>kontroler WIFI do serwerowni</t>
  </si>
  <si>
    <t>Router CISCO</t>
  </si>
  <si>
    <t>przełącznik CISCO Catalyst</t>
  </si>
  <si>
    <t>UPS Cyberpower</t>
  </si>
  <si>
    <t>Macierz dyskowa</t>
  </si>
  <si>
    <t>budynek przeznaczony jest do zamieszkania</t>
  </si>
  <si>
    <t>cegła, kamień, tynk</t>
  </si>
  <si>
    <t>papa</t>
  </si>
  <si>
    <t>Drukarna HP Laser Jet P1102</t>
  </si>
  <si>
    <t>Kserokopiarka Minolta 164</t>
  </si>
  <si>
    <t>kraty w oknach, gaśnice proszkowe, hydranty ppoż., całodobowy dozór pracowniczy</t>
  </si>
  <si>
    <t>3. Powiatowe Centrum Pomocy Rodzinie</t>
  </si>
  <si>
    <t>drukarka komputerowa</t>
  </si>
  <si>
    <t>monitor</t>
  </si>
  <si>
    <t>komputer dell</t>
  </si>
  <si>
    <t>urządzenie wielofunkcyjne</t>
  </si>
  <si>
    <t>centrala telefoniczna micra</t>
  </si>
  <si>
    <t>notebook asus</t>
  </si>
  <si>
    <t>projektor</t>
  </si>
  <si>
    <t>laptop dell vostro</t>
  </si>
  <si>
    <t>46-300 Olesno, ul. M. Konopnickiej 8</t>
  </si>
  <si>
    <t>ul.Kossaka 5, 46-300 Olesno</t>
  </si>
  <si>
    <t>Portiernia</t>
  </si>
  <si>
    <t>Budynek Administracyjny</t>
  </si>
  <si>
    <t>1920-1930</t>
  </si>
  <si>
    <t>plac manewrowy</t>
  </si>
  <si>
    <t>Plac magazynowy</t>
  </si>
  <si>
    <t>na materiały sypkie</t>
  </si>
  <si>
    <t>Oświetlenie terenu</t>
  </si>
  <si>
    <t>oświetl.placu magazyn.</t>
  </si>
  <si>
    <t>Ogrodzenie</t>
  </si>
  <si>
    <t>ogrodz.placu magaz.</t>
  </si>
  <si>
    <t>administr.socjal.</t>
  </si>
  <si>
    <t>ok. 1850</t>
  </si>
  <si>
    <t>gaśnica proszkowa 1 szt.</t>
  </si>
  <si>
    <t>xegła perłna</t>
  </si>
  <si>
    <t>zelbetan</t>
  </si>
  <si>
    <t>cegła pełna</t>
  </si>
  <si>
    <t>żelbet-papa</t>
  </si>
  <si>
    <t>pustaki zwir-beton,cegła</t>
  </si>
  <si>
    <t>drewniane</t>
  </si>
  <si>
    <t>drewno-papa</t>
  </si>
  <si>
    <t>komputer dell vostro 220MT</t>
  </si>
  <si>
    <t>zestaw komputerowy</t>
  </si>
  <si>
    <t>drukarka del 2330DN</t>
  </si>
  <si>
    <t>komputer PC</t>
  </si>
  <si>
    <t>urzadzenie wielofunkcyjne</t>
  </si>
  <si>
    <t>monitor dell19</t>
  </si>
  <si>
    <t>centrala MICRA telefoniczna</t>
  </si>
  <si>
    <t>komputer</t>
  </si>
  <si>
    <t>5. Środowiskowy Dom Samopomocy w Sowczycach</t>
  </si>
  <si>
    <t xml:space="preserve">Budynek  mieszkalny – własność Domu Dziecka </t>
  </si>
  <si>
    <t>Gaśnice proszkowe- 3 szt, 2 hydranty, kraty w oknach, brak całodobowego nadzoru ( 8 godz)</t>
  </si>
  <si>
    <t>Wyposażenie Sali Doświadczenia Świata – sprz. Elektr.</t>
  </si>
  <si>
    <t>Wyposażenie Sali Dośw. Świata – sprzęt elektroniczny</t>
  </si>
  <si>
    <t xml:space="preserve">Kopiarka Konica – Minolta </t>
  </si>
  <si>
    <t xml:space="preserve">Monitor DELL 19' E 190S4:3 ( 2 szt.) </t>
  </si>
  <si>
    <t>Komputer Dell Vostro 260 ST / G 620/4GB</t>
  </si>
  <si>
    <t>Komputer Dell Vostro 260ST/ G620/2 GB</t>
  </si>
  <si>
    <t>Komputer Dell Vostro 260ST:3-2120/4gb – zestaw</t>
  </si>
  <si>
    <t>Laptop Dell Vostro V3500 i 37OM/3GB/</t>
  </si>
  <si>
    <t>szkoła z internatem</t>
  </si>
  <si>
    <t>Dobrodzień, ul. Piastowska 35</t>
  </si>
  <si>
    <t>Komputer HP 500B MT E5500 W7P + office 2007</t>
  </si>
  <si>
    <t>Drukarka HP LaserJet P1102</t>
  </si>
  <si>
    <t>Kserokopiarka Konica Milnolta</t>
  </si>
  <si>
    <t>Kserokopiarka Kyocera KM-4050</t>
  </si>
  <si>
    <t>Winda kuchenna - 
dźwig pod nadzorem pełnym</t>
  </si>
  <si>
    <t xml:space="preserve">N3104000745 
nr fabryczny 225787 </t>
  </si>
  <si>
    <t>udźwig 100 kg</t>
  </si>
  <si>
    <t>dokumentacja techniczna, 
zawarta w księdze rewizyjnej urządzenia technicznego</t>
  </si>
  <si>
    <t>edukacyjny</t>
  </si>
  <si>
    <t>sportowy</t>
  </si>
  <si>
    <t>pokoje mieszkalne dla uczniów, biura,  pracownie komputerowe, biblioteka</t>
  </si>
  <si>
    <t xml:space="preserve">garaże </t>
  </si>
  <si>
    <t>drzwi zamykane na kłódki</t>
  </si>
  <si>
    <t>46-300 Olesno, ul. Dębowa 3</t>
  </si>
  <si>
    <t>prefabrykaty</t>
  </si>
  <si>
    <t>jednospadowy, betonowy, papa</t>
  </si>
  <si>
    <t>stropodach,papa</t>
  </si>
  <si>
    <t>pustaki</t>
  </si>
  <si>
    <t>betonowy</t>
  </si>
  <si>
    <t>betonowy, papa</t>
  </si>
  <si>
    <t>częściowa wymiana okien- listopad 2006 r</t>
  </si>
  <si>
    <t>monitor LG L17 18 S 17</t>
  </si>
  <si>
    <t>zestaw - kserokopiarka MP 1600</t>
  </si>
  <si>
    <t>kserokopiarka CANON</t>
  </si>
  <si>
    <t>projektor BENO MPG24 OLP XGA3000 AL.</t>
  </si>
  <si>
    <t>zestaw komputerowy DELL VOSTER 220 MT szt. 3 X 3010,96</t>
  </si>
  <si>
    <t>Komputer DELL VOSTRO 230-MTE - 4 szt. x 2865,78</t>
  </si>
  <si>
    <t>urzadzenie wielofunkcyjne BROTHER MFC -6890CDW</t>
  </si>
  <si>
    <t>infokiosk-zewnętrzny punkt dostepu do sieci</t>
  </si>
  <si>
    <t>sieciowy projektor multimedialny - 5 szt.</t>
  </si>
  <si>
    <t>sieciowy punkt wizualizacji dznych - wizualier -  szt. 2</t>
  </si>
  <si>
    <t>sieciowe urzadzenie wielofunkcyjne szt.1</t>
  </si>
  <si>
    <t>szafa serwerowa - szt.1</t>
  </si>
  <si>
    <t>Router WAN - szt. 1</t>
  </si>
  <si>
    <t>serwer 1 -serwer terminal szt. 1</t>
  </si>
  <si>
    <t xml:space="preserve">macierz dyskowa szt.1 </t>
  </si>
  <si>
    <t>serwer 2 - serwer zasobów edukacyjnych i administracji szkolnej - szt.1</t>
  </si>
  <si>
    <t>przełącznik dla jednostki oświatowej - szt. 1</t>
  </si>
  <si>
    <t>urzadzenie zarządzania siecią WiFi szt. 1</t>
  </si>
  <si>
    <t>terminale sieciowe szt.34 x 1649,18</t>
  </si>
  <si>
    <t>sieciowy zestaw multimedialny składający się z tablicy interaktywnej,projektora krótkoogniskowego,głośników aktywnych i zestawu montazowo-przyłączeniowego, szt. 5 x 9049,41</t>
  </si>
  <si>
    <t>kamera cyfrowa JVC</t>
  </si>
  <si>
    <t>notebook DELL VOSTRO 1050</t>
  </si>
  <si>
    <t>zajęcia wychowania fizycznego</t>
  </si>
  <si>
    <t>Gaśnice – 4 szt, hydranty wewnętrzne -3 szt, monitoring</t>
  </si>
  <si>
    <t>Gaśnice – 3 szt ,hydronetka 1, monitoring urządzenie alarmowe</t>
  </si>
  <si>
    <t>Edukacja</t>
  </si>
  <si>
    <t>Termomodernizacja</t>
  </si>
  <si>
    <t>Gaśnice typ ABCX - 8 szt.</t>
  </si>
  <si>
    <t>Monitoring</t>
  </si>
  <si>
    <t>płyty żelbetonowe</t>
  </si>
  <si>
    <t>płyty korytkowe, papa</t>
  </si>
  <si>
    <t>Komputer Dell Vostro</t>
  </si>
  <si>
    <t>Wizualizer + monitor</t>
  </si>
  <si>
    <t>Rzutnik BENQ</t>
  </si>
  <si>
    <t>Kamera HC - V500</t>
  </si>
  <si>
    <t>Budowle rekreacyjne-plac szkolny</t>
  </si>
  <si>
    <t>10. Zespół Placówek Edukacyjnych w Dobrodzieniu</t>
  </si>
  <si>
    <t>11. Zespół Szkół Ekonomicznych i Ogólnokształcących w Oleśnie</t>
  </si>
  <si>
    <t>13. Zespół Szkół Zawodowych w Oleśnie</t>
  </si>
  <si>
    <t xml:space="preserve">Komputer DELL </t>
  </si>
  <si>
    <t>Kserokopiarka</t>
  </si>
  <si>
    <t>Plac 1270m²</t>
  </si>
  <si>
    <t>drewno</t>
  </si>
  <si>
    <t>drewno, żelbet</t>
  </si>
  <si>
    <t>żelbet</t>
  </si>
  <si>
    <t>wielospadowy, dachówka ceramiczna</t>
  </si>
  <si>
    <t>wielospadowy, dachówka ceramiczna, konstrukcja drewniana</t>
  </si>
  <si>
    <t>konstrukcja drewniana, dachówka</t>
  </si>
  <si>
    <t>Uwagi</t>
  </si>
  <si>
    <t>pokoje podopiecznych</t>
  </si>
  <si>
    <t>kraty na oknach, dozór pracowniczy, gaśnice, systemy ppoż.</t>
  </si>
  <si>
    <t>dozór pracowniczy, gaśnice, systemy ppoż.</t>
  </si>
  <si>
    <t>ul. Żwirowa 1, Radawie</t>
  </si>
  <si>
    <t>wps na belkach stalowych</t>
  </si>
  <si>
    <t>drewniana czterospadowa + papa</t>
  </si>
  <si>
    <t>dwuspadowy, karpiówka</t>
  </si>
  <si>
    <t>dwuspadowy, drewniany, papa</t>
  </si>
  <si>
    <t>2009 r przebudowa poddasza użytkowego w kwocie 249 468,26 zł</t>
  </si>
  <si>
    <t>Budynek szkolny</t>
  </si>
  <si>
    <t>Budynek internat</t>
  </si>
  <si>
    <t>internat</t>
  </si>
  <si>
    <t>drewniany, dachówka</t>
  </si>
  <si>
    <t>betonowe trzcinowo-drewniane</t>
  </si>
  <si>
    <t>murowane i drewniane</t>
  </si>
  <si>
    <t>drukarka</t>
  </si>
  <si>
    <t>komputer - zestaw</t>
  </si>
  <si>
    <t>projektor BENO MS 513</t>
  </si>
  <si>
    <t>notebook DELL VOSTRO V3700 i 3 - 38OM</t>
  </si>
  <si>
    <t>notebook Asus K52F-SX223V +office</t>
  </si>
  <si>
    <t>Aneks mieszkalny</t>
  </si>
  <si>
    <t>Stodoła</t>
  </si>
  <si>
    <t>Oczyszczalnia ścieków</t>
  </si>
  <si>
    <t>Jaz</t>
  </si>
  <si>
    <t>Ulepszenie-termomodernizacja</t>
  </si>
  <si>
    <t>Ulepszenie okna</t>
  </si>
  <si>
    <t>Budynek internatu</t>
  </si>
  <si>
    <t>Garaż murowany szt. 4</t>
  </si>
  <si>
    <t>Nawierzchnia betonowa</t>
  </si>
  <si>
    <t>Nawierzchnia asfaltowa</t>
  </si>
  <si>
    <t>Ogrodzenie frontowe</t>
  </si>
  <si>
    <t>Lp</t>
  </si>
  <si>
    <t xml:space="preserve">Nazwa </t>
  </si>
  <si>
    <t>Przeznaczenie</t>
  </si>
  <si>
    <t>Hydranty - 3 szt. Okna antywłamaniowe Monitoring</t>
  </si>
  <si>
    <t>Materiał murów</t>
  </si>
  <si>
    <t>Materiał stropów</t>
  </si>
  <si>
    <t>Dach (konstrukcja i pokrycie)</t>
  </si>
  <si>
    <t>01. Starostwo Powiatowe</t>
  </si>
  <si>
    <t>02. Powiatowy Urząd Pracy w Oleśnie</t>
  </si>
  <si>
    <t>04. Zespół Szkół w Gorzowie Śląskim</t>
  </si>
  <si>
    <t>09. Powiatowy Zarzad Dróg w Oleśnie</t>
  </si>
  <si>
    <t>08. Dom Pomocy Społecznej w Radawiu</t>
  </si>
  <si>
    <t>07. Dom Dziecka w Sowczycach</t>
  </si>
  <si>
    <t>06. I Liceum Ogólnokształcące im. Powstańców Śląskich w Praszce</t>
  </si>
  <si>
    <t>05. Zespół Szkół Olesno</t>
  </si>
  <si>
    <t>PODSUMOWANIE</t>
  </si>
  <si>
    <t>Odtworzeniowa</t>
  </si>
  <si>
    <t>Księgowa brutto</t>
  </si>
  <si>
    <t>Rodzaj wartości</t>
  </si>
  <si>
    <t>Podsumowanie wartości mienia w podziale na jednostki:</t>
  </si>
  <si>
    <t>Urządzenia i wyposażenie</t>
  </si>
  <si>
    <t>Dźwig (winda)</t>
  </si>
  <si>
    <t>Przenośny</t>
  </si>
  <si>
    <t>Rodzaj sprzętu</t>
  </si>
  <si>
    <t>Stacjonarny</t>
  </si>
  <si>
    <t>Sprzęt elektroniczny</t>
  </si>
  <si>
    <t>Drukarna HP LJM1132</t>
  </si>
  <si>
    <t>Komputer Dell Inspiron 3847</t>
  </si>
  <si>
    <t>Laptop HPC?Q58 Presario</t>
  </si>
  <si>
    <t>UPSenergenie FLOOR650VA</t>
  </si>
  <si>
    <t>laptop Toshiba</t>
  </si>
  <si>
    <t>laptop Lenovo</t>
  </si>
  <si>
    <t>Zestaw Komputerowy DELL</t>
  </si>
  <si>
    <t>Zestaw Biofeedback</t>
  </si>
  <si>
    <t>Drukarka laserowa HP</t>
  </si>
  <si>
    <t>Centralka 6/5/08</t>
  </si>
  <si>
    <t>Klimatyzacja</t>
  </si>
  <si>
    <t>Laptop</t>
  </si>
  <si>
    <t>Macierz DellMD3200</t>
  </si>
  <si>
    <t>Zest. Komputerowy Dell vostro</t>
  </si>
  <si>
    <t>komputer DELL VOSTRO</t>
  </si>
  <si>
    <t>monitor DELL</t>
  </si>
  <si>
    <t>switch</t>
  </si>
  <si>
    <t>monitor ACER</t>
  </si>
  <si>
    <t>serwer DELL</t>
  </si>
  <si>
    <t>Kserokopiarka RICOM</t>
  </si>
  <si>
    <t>Drukarka HP</t>
  </si>
  <si>
    <t>Telefon PANASONIC</t>
  </si>
  <si>
    <t>Netbook</t>
  </si>
  <si>
    <t>Mikrokamera</t>
  </si>
  <si>
    <t>Projektor</t>
  </si>
  <si>
    <t>Rzutnik multimedialny</t>
  </si>
  <si>
    <t>System alarmowy</t>
  </si>
  <si>
    <t>centrala telefoniczna</t>
  </si>
  <si>
    <t>ploter</t>
  </si>
  <si>
    <t>drukarka HPLJ 1102</t>
  </si>
  <si>
    <t>Komputer DELL Vostro</t>
  </si>
  <si>
    <t xml:space="preserve">monitor Philips LED 21,5 </t>
  </si>
  <si>
    <t>PC MidiTower Multi Core 10 sztuk</t>
  </si>
  <si>
    <t>komputer dotykowy Optiplex 9010AIO 23 Multi Touchi5</t>
  </si>
  <si>
    <t>laptop Samsung NP350V5C</t>
  </si>
  <si>
    <t>rzutnik multimedialny BENQ MW516</t>
  </si>
  <si>
    <t>kasy fiskalne ELZAB JOTA - 10 sztuk</t>
  </si>
  <si>
    <t>projektor BENO MS 502</t>
  </si>
  <si>
    <t>projektor BENO W 750</t>
  </si>
  <si>
    <t>drukarka samsung</t>
  </si>
  <si>
    <t>drukarka HP</t>
  </si>
  <si>
    <t>Drukarka Brother</t>
  </si>
  <si>
    <t>Urządzenie wielofunkcyjne samsung</t>
  </si>
  <si>
    <t>Komputer DELL VOSTRO (19 sztuk)</t>
  </si>
  <si>
    <t>NOTEBOOK Dell vostro 3560</t>
  </si>
  <si>
    <t>NOTEBOOK lenovo G 500S</t>
  </si>
  <si>
    <t>Aparat Foto Canon</t>
  </si>
  <si>
    <t>gospodarczy</t>
  </si>
  <si>
    <t>Ogrodzenie przęsła stalowe na podbudowie betonowej</t>
  </si>
  <si>
    <t>Laptop Dell Inspiron15-3521 i3</t>
  </si>
  <si>
    <t>Monitor Dell 17"</t>
  </si>
  <si>
    <t>Komputer Dell vostro</t>
  </si>
  <si>
    <t>monitor Dell 19"</t>
  </si>
  <si>
    <t>drukarka HP Pro 400M 425DN cf 286A</t>
  </si>
  <si>
    <t>drukarka HP OFFICE JET PRO 8620 wifi mmpp</t>
  </si>
  <si>
    <t>laptop ASUS</t>
  </si>
  <si>
    <t>laptop DELL</t>
  </si>
  <si>
    <t>dysk sieciowy QNAP TS-469L</t>
  </si>
  <si>
    <t>DYSK WD 3TB RED 4szt.</t>
  </si>
  <si>
    <t>UPS APC SMT</t>
  </si>
  <si>
    <t>monitor AOC</t>
  </si>
  <si>
    <t>komputer zestaw HP 2 szt.</t>
  </si>
  <si>
    <t>monitor Dell</t>
  </si>
  <si>
    <t>komputer Dell</t>
  </si>
  <si>
    <t>kopiarka Ricoh</t>
  </si>
  <si>
    <t>niszczarka</t>
  </si>
  <si>
    <t>komputer DELL</t>
  </si>
  <si>
    <t>Sieć logistyczna</t>
  </si>
  <si>
    <t>WD Arkejada</t>
  </si>
  <si>
    <t>Zasilacz multi 1600</t>
  </si>
  <si>
    <t>UPS</t>
  </si>
  <si>
    <t>Projektor DELL</t>
  </si>
  <si>
    <t>Sieć wewnetrzna (komputer, UPS, drukarka)</t>
  </si>
  <si>
    <t>Laptop Dell inspiron</t>
  </si>
  <si>
    <t>dyktafon Olympus</t>
  </si>
  <si>
    <t>komputer Dell Vostro</t>
  </si>
  <si>
    <t>telefon Panasonic</t>
  </si>
  <si>
    <t>Notebook Toshiba</t>
  </si>
  <si>
    <t>Notebook Laptop HP</t>
  </si>
  <si>
    <t>Notebook Laptop Lenovo</t>
  </si>
  <si>
    <t>Komputer ADM</t>
  </si>
  <si>
    <t>Monitor ASUS Led 4 sztuki</t>
  </si>
  <si>
    <t>Komputer Dell zestaw 3 sztuki</t>
  </si>
  <si>
    <t>Urządzenie wielofunkcyjne HP3525</t>
  </si>
  <si>
    <t>Komputer DESK TOP PICASSO</t>
  </si>
  <si>
    <t>Komputer stacjonarny Dell Vostro 2 sztuki</t>
  </si>
  <si>
    <t>notebook Lenovo</t>
  </si>
  <si>
    <t>Notebook</t>
  </si>
  <si>
    <t>Laptop Dell Vostro</t>
  </si>
  <si>
    <t>Dell Vostro serwer</t>
  </si>
  <si>
    <t>Dell Vostro komputer</t>
  </si>
  <si>
    <t>Monitor 4 sztuki</t>
  </si>
  <si>
    <t>Projektor Acer</t>
  </si>
  <si>
    <t>Komputer desktop 4 szt.</t>
  </si>
  <si>
    <t>aparat fotogr.SONY</t>
  </si>
  <si>
    <t>kamera Logitech</t>
  </si>
  <si>
    <t>telefonPanasonic</t>
  </si>
  <si>
    <t>Kopiarka Riicoh MP 2550B</t>
  </si>
  <si>
    <t>laptop Dell Inspirion</t>
  </si>
  <si>
    <t>serwer HP ML310</t>
  </si>
  <si>
    <t>kserokopiarka Ricoh MPC 2050</t>
  </si>
  <si>
    <t>laptop Toshiba Sat.</t>
  </si>
  <si>
    <t>monitor Dell E2314H</t>
  </si>
  <si>
    <t>drukarka HP LJ PRO 400</t>
  </si>
  <si>
    <t>komputer Dell Vostro V3900 I3-4150</t>
  </si>
  <si>
    <t xml:space="preserve">komputer Dell Inspirion </t>
  </si>
  <si>
    <t>monitor Dell E2214H</t>
  </si>
  <si>
    <t>komputer Dell Vostro V3900 I5-4460</t>
  </si>
  <si>
    <t>telefon Panasonic KXTG</t>
  </si>
  <si>
    <t>głośniki Dell AC511</t>
  </si>
  <si>
    <t>komputer HP DC5800 3GHz</t>
  </si>
  <si>
    <t>monitor Dell E24</t>
  </si>
  <si>
    <t>monitor Dell E25</t>
  </si>
  <si>
    <t>monitor Dell E26</t>
  </si>
  <si>
    <t>Starostwo Powiatowe</t>
  </si>
  <si>
    <t>Powiatowy Zarząd Dróg w Oleśnie</t>
  </si>
  <si>
    <t>komputer dell vostro 260 MT</t>
  </si>
  <si>
    <t>stacjonarny</t>
  </si>
  <si>
    <t>W 2015 dokonano kapitalnego remontu budynku</t>
  </si>
  <si>
    <t>Notebook DELL 1510</t>
  </si>
  <si>
    <t>Drukarka Hp laserjet</t>
  </si>
  <si>
    <t>komputer DELL Optiplex</t>
  </si>
  <si>
    <t>komputer dell optiplex</t>
  </si>
  <si>
    <t>komputer Dell Optiplex</t>
  </si>
  <si>
    <t>laptop dell latitude</t>
  </si>
  <si>
    <t>monitor dell E2416h</t>
  </si>
  <si>
    <t>monitoring</t>
  </si>
  <si>
    <t>niszczarka Fellowess</t>
  </si>
  <si>
    <t>niszczarka HSM</t>
  </si>
  <si>
    <t>router sisco</t>
  </si>
  <si>
    <t>serwer dell poweredge</t>
  </si>
  <si>
    <t>switch cisco</t>
  </si>
  <si>
    <t>aparat fotograficzny Sony dsc</t>
  </si>
  <si>
    <t>komputer DELL VOSTRO V3900 I3-4150 4GB/500GB/DVD/W7P64LIC.W8.1/#YNBD</t>
  </si>
  <si>
    <t>Monitor DELL E2214H</t>
  </si>
  <si>
    <t>komputer DELL V3900MT I5-4460 4GB/1TB/DVDRW/19IN1/MCR/W8.1P/3YNBD</t>
  </si>
  <si>
    <t>monitor DELL S234 OL IPS LED 23" 3YMR</t>
  </si>
  <si>
    <t>Komputer stacjonarny Dell 780 SFF</t>
  </si>
  <si>
    <t>Kamera tubowa</t>
  </si>
  <si>
    <t>Aparat DSC - HX00V czarny SONY</t>
  </si>
  <si>
    <t>Zestaw interaktywny + notebook</t>
  </si>
  <si>
    <t>Komputer PRO Windows8</t>
  </si>
  <si>
    <t>Tablet Manta 7 caliMID 706S 37 sztuk</t>
  </si>
  <si>
    <t>Urządzenie wielofunkc.HPLASER JET M125NW</t>
  </si>
  <si>
    <t>monitoring – wew. - internat KAMERY SZT3</t>
  </si>
  <si>
    <t>monitoring – wew. -szkoła-Kamery szt 9</t>
  </si>
  <si>
    <t>komputer – zestaw DELL VOBIS</t>
  </si>
  <si>
    <t>TELEWIZOR TV LG 43LF510 SZT 3</t>
  </si>
  <si>
    <t>Kamera wewnętrzna DH-HAC szt. 3</t>
  </si>
  <si>
    <t>Kamera zewnętrzna HD-CVI szt.3</t>
  </si>
  <si>
    <t>Komputer -jednostka centralna</t>
  </si>
  <si>
    <t>Komputer DELL szt 3</t>
  </si>
  <si>
    <t>Rejestrator  HD-cvi bcs-cvr</t>
  </si>
  <si>
    <t>Telewizor LED Philips 28"</t>
  </si>
  <si>
    <t>Wizualizer AVER U50</t>
  </si>
  <si>
    <t>Monitoring – administracja</t>
  </si>
  <si>
    <t>Laptop Inspiron 5748 I 3-403</t>
  </si>
  <si>
    <t>Drukarka HPLJ PRO M125A MFP</t>
  </si>
  <si>
    <t>Urządzenie wielofunkcyjne Deskjet HP</t>
  </si>
  <si>
    <t>urządzenie wielofunkcyjne RICOH</t>
  </si>
  <si>
    <t>APC Back-UPS</t>
  </si>
  <si>
    <t>urzadzenie wielofunkcyjne Laserjet</t>
  </si>
  <si>
    <t>niszczarka Rexel</t>
  </si>
  <si>
    <t>drukarka etykiet Zebra</t>
  </si>
  <si>
    <t>skaner Fujtsu</t>
  </si>
  <si>
    <t>dysk WD 2TB</t>
  </si>
  <si>
    <t xml:space="preserve">dysk sieciowy QNAP </t>
  </si>
  <si>
    <t>dysk twardy WD RED</t>
  </si>
  <si>
    <t>SWITCH Dell-Networking</t>
  </si>
  <si>
    <t xml:space="preserve">urzadzenie wielofukcyjne Ricoh </t>
  </si>
  <si>
    <t xml:space="preserve">Urządzenie wielofunkcyjne </t>
  </si>
  <si>
    <t>Ulepszenie - pokrycie dachu powłoką UV</t>
  </si>
  <si>
    <t>księgowa brutto</t>
  </si>
  <si>
    <t>Zestaw komputerowe I5-44+0/B85M</t>
  </si>
  <si>
    <t>Komputer do grafiki</t>
  </si>
  <si>
    <t>komputer V365MTi3-6100 4GB 500GB DVDRW 19in1 Intel HD z monitorem Dell</t>
  </si>
  <si>
    <t>urządzenie wielofunkcyjne HP Laser PRO400</t>
  </si>
  <si>
    <t>serwer DELL T130 Intel Xeon E3-1220</t>
  </si>
  <si>
    <t>Garaż blaszany</t>
  </si>
  <si>
    <t>na samochód służbowy</t>
  </si>
  <si>
    <t>46-300 Olesno, ul.Kossaka 4</t>
  </si>
  <si>
    <t>blacha</t>
  </si>
  <si>
    <t xml:space="preserve"> </t>
  </si>
  <si>
    <t>gaśnice proszkowe 20 szt
hydranty - 2 szt
kraty w oknach
dozór pracowniczy - całodobowy
monitoring ,ALARM</t>
  </si>
  <si>
    <t>ZSEiO ul. Dębowa 3, 46-300 Olesno</t>
  </si>
  <si>
    <t>fax Panasonic kx-fc 278</t>
  </si>
  <si>
    <t xml:space="preserve">komputer  </t>
  </si>
  <si>
    <t>Czytnik kodów</t>
  </si>
  <si>
    <t>komputer DELL Optiplex 5040MT</t>
  </si>
  <si>
    <t>monitor DELL SE2416H</t>
  </si>
  <si>
    <t>urządzenie wielofunkcyjne M426FDN</t>
  </si>
  <si>
    <t>UPS APC BE550G-CP</t>
  </si>
  <si>
    <t>komputer DELL Opitplex 3046MT</t>
  </si>
  <si>
    <t>Notebook DELL Inspirion</t>
  </si>
  <si>
    <t>przełącznik sieciowy Cisco SG500</t>
  </si>
  <si>
    <t>Monitor DELL 19" do serwera</t>
  </si>
  <si>
    <t>Notebook ASUS R540LA - XX343T</t>
  </si>
  <si>
    <t>Serwer i3</t>
  </si>
  <si>
    <t>Mackie TAUMP 15 Kolumna aktywna 15 W  x 2 szt, plus 2 mikrofony stereo, MACKIE MIX5 – kanałowy kompakt mikser audio</t>
  </si>
  <si>
    <t>Drukarka laserowa HP Laser Jet</t>
  </si>
  <si>
    <t>Komputer stacjonarny Dell</t>
  </si>
  <si>
    <t>Monitor Dell 19"</t>
  </si>
  <si>
    <t>Komputer stacjonarny Dell, szt 5</t>
  </si>
  <si>
    <t>Projektor Benq MX252</t>
  </si>
  <si>
    <t xml:space="preserve">Aparat cyfrowy HP </t>
  </si>
  <si>
    <t>Komputer stacjonarny Dell Vostro 3650MT,sztuk 7</t>
  </si>
  <si>
    <t>Monitor 24" iiyama led, 6 sztuk</t>
  </si>
  <si>
    <t>Drukarka laserowa samsung  SL-M3825DW</t>
  </si>
  <si>
    <t>Komputer stacjonarny Apple iMac 21,5"</t>
  </si>
  <si>
    <t>Projektor Benq MW529, sztuk 3</t>
  </si>
  <si>
    <t>Aparat cyfrowy Nikon + obiektyw</t>
  </si>
  <si>
    <t>Komputer /serwer QNAP TS-251-8G</t>
  </si>
  <si>
    <t>Kamera sportowa Freeway OMT</t>
  </si>
  <si>
    <t>komputer Dell Vostro 3800 i 3-4170/4BG/500/7Pro+8P 2 szt. X1750,00</t>
  </si>
  <si>
    <t xml:space="preserve">Zestaw 5 stanowisk programowania CAD wraz z symulatorm obróbki oraz stacją graficzną </t>
  </si>
  <si>
    <t>Zestaw Komputrowy PC I7-370 szt..25</t>
  </si>
  <si>
    <t>LAPTOP DELL VOSTRO3568i57200U/4GB</t>
  </si>
  <si>
    <t>drukarka HPOFFOCEJET 6230</t>
  </si>
  <si>
    <t>komputer biurowy z systemem  WINDOWS 10 home</t>
  </si>
  <si>
    <t>Monitor Dell</t>
  </si>
  <si>
    <t>Odtwarzacz JVC</t>
  </si>
  <si>
    <t>serwer</t>
  </si>
  <si>
    <t>router RB 750</t>
  </si>
  <si>
    <t>router Board RB 260GS</t>
  </si>
  <si>
    <t>router Board RB 750</t>
  </si>
  <si>
    <t>komputer Dell VOSTER 3668MT</t>
  </si>
  <si>
    <t>komputer Dell V39OMT I5-4460</t>
  </si>
  <si>
    <t>laptop VOSTRO 5568</t>
  </si>
  <si>
    <t>dalmierz Bosch</t>
  </si>
  <si>
    <t>wykrywacz rur i kabli Bosch</t>
  </si>
  <si>
    <t>detektor gazu i tlenku węgla</t>
  </si>
  <si>
    <t>UTM Cyberoam CROing</t>
  </si>
  <si>
    <t>Zestaw Dysków</t>
  </si>
  <si>
    <t>Komputer DellVostro 366MT</t>
  </si>
  <si>
    <t>Komputer Dell Vostro 3668MT</t>
  </si>
  <si>
    <t>Laptop Dell Vostro3568</t>
  </si>
  <si>
    <t>Drukarka HP laser Jet Pro M426FDN</t>
  </si>
  <si>
    <t>kserokopiarka RICOH MPC 3002</t>
  </si>
  <si>
    <t>Monitor DELL P2417H 23,8”</t>
  </si>
  <si>
    <t>Projektor ACER X137WH</t>
  </si>
  <si>
    <t>Projektor BENO MW512 DLP   (2szt. X 2.625,00)</t>
  </si>
  <si>
    <t>Kserokopiarka KONICA - MINOLTA</t>
  </si>
  <si>
    <t>Zestaw komputerowy DELL VOSTRO 220 MT z monitorem E190S   (4 szt. X 3.010,96)</t>
  </si>
  <si>
    <t>Komputer DELL VOSTRO V230 MT + klawiatura i mysz   (4 szt. X 2.740,00)</t>
  </si>
  <si>
    <t>Monitor DELL 19' E 190S  (4 szt. X 539,00)</t>
  </si>
  <si>
    <t>Zestawy komputerowe (20 sztuk x 2.800,00)</t>
  </si>
  <si>
    <t>Komputer DELL VOSTRO 3900 MT  (2 szt. X 1.639,00)</t>
  </si>
  <si>
    <t>Komputer DELL VOSTRO V230 MT   (3 szt. X 2.865,78)</t>
  </si>
  <si>
    <t>Zestaw komputerowy DELL VOSTRO 230 MT   (6 szt. X 3.069,00)</t>
  </si>
  <si>
    <t>Komputer DELL 790 ND i3 (2 szt. 639,99 + 640,00)</t>
  </si>
  <si>
    <t>Komputer DELL OPTIPEX 960 + Windows 7 - (10 szt. X 636,00)</t>
  </si>
  <si>
    <t>Komputer DELL VOSTRO V3900MT mysz i klawiatura - (3 szt. X 1.620,00)</t>
  </si>
  <si>
    <t>Switch - Cisco SRW 2008-k9 SG 300-10</t>
  </si>
  <si>
    <t>Tablica okulistyczna podświetlana</t>
  </si>
  <si>
    <t xml:space="preserve">ochrona łącza APC Back UPS ES 700 VA    - 9 szt. </t>
  </si>
  <si>
    <t xml:space="preserve">Skaner </t>
  </si>
  <si>
    <t>Drukarka EPSON L382</t>
  </si>
  <si>
    <t>Drukarka Laser Jet PRO M402 DW</t>
  </si>
  <si>
    <t>Drukarka HP Color Laser Jet Pro 100</t>
  </si>
  <si>
    <t>HP Drukarka Laser Jet Enterprise</t>
  </si>
  <si>
    <t>Tablica interaktywna QOMO QWB379BW</t>
  </si>
  <si>
    <t>Urządzenie wielofunkcyjne CANON</t>
  </si>
  <si>
    <t>Drukarka fiskalna ELZAB Mera TE FV TFT - 1szt.</t>
  </si>
  <si>
    <t>urządzenie zapewniające punkty dostepu do sieci WiFi -szt.12</t>
  </si>
  <si>
    <t>Projektor Epson EB-X05</t>
  </si>
  <si>
    <t>Komputer stacjonarny HP 280G1</t>
  </si>
  <si>
    <t>Urządzenie wielofunkcyjne KOSHMX-M266N</t>
  </si>
  <si>
    <t>Zestaw komputerowy K2/I5/H110M 2 szt</t>
  </si>
  <si>
    <t>Urządzenie wielofunkcyjne RICOH MP</t>
  </si>
  <si>
    <t>RIOCH Aficio MP301spfA4w1  -  KSERO</t>
  </si>
  <si>
    <t>TABLICA INTERAKTYWNA DOTYKOWA myBOARD Silver 111DTO-i105</t>
  </si>
  <si>
    <t>LAPTOP- LENOVO Z51-70 i5-5200U/16GB/240/DVD-RW R9 M375  ( 13 szt. )</t>
  </si>
  <si>
    <t>PROJEKTOR BenQ W1070 DLP FullHD</t>
  </si>
  <si>
    <t>RICOH Aficio mp 301spf A4 4w1-  KSERO</t>
  </si>
  <si>
    <t>Drukarka laserowa HP Laser Jet PRO M26a</t>
  </si>
  <si>
    <t>Drukarka laserowa KOLOROWA HP Laser Jet PRO M254nw</t>
  </si>
  <si>
    <t>APARAT CYFROWY</t>
  </si>
  <si>
    <t>MIKROSKOP Z KAMERĄ</t>
  </si>
  <si>
    <t>Netbook HP 15 1 szt.</t>
  </si>
  <si>
    <t>Lenovo Y700 Laptop</t>
  </si>
  <si>
    <t>Stacjonarny zestaw komputerowy YAMO ENIGE B30 10 szt.</t>
  </si>
  <si>
    <t>Ploter HP Designjet T520 1 szt.</t>
  </si>
  <si>
    <t>Dell Latitude 5580i5 1 szt.</t>
  </si>
  <si>
    <t>Tester sieci Lan, sztuk 6</t>
  </si>
  <si>
    <t>Kamera HD-CVI 2Mpx (wewnętrzna)</t>
  </si>
  <si>
    <t>Komputer Dell OptiPlex sztuk 2</t>
  </si>
  <si>
    <t>Komputer Laptop Inspirron 15,6 '',sztuk 2</t>
  </si>
  <si>
    <t xml:space="preserve">Projektor Epson </t>
  </si>
  <si>
    <t>Urządzenie wielofunkcyjne Epson</t>
  </si>
  <si>
    <t>Komputer Apple 2000/Core sztuk 5</t>
  </si>
  <si>
    <t>Laptopy 8 sztuk</t>
  </si>
  <si>
    <t>Drukarki</t>
  </si>
  <si>
    <t>Drukarka HP Laser JET PRO M26NW</t>
  </si>
  <si>
    <t xml:space="preserve">Zestaw Komputerowy i5-7400/MSI </t>
  </si>
  <si>
    <t>Zestaw Komputerowy i5-7400/GB</t>
  </si>
  <si>
    <t>Drukarka HP LJ COLOR</t>
  </si>
  <si>
    <t>Zestaw komputerowy i5-9400f/8GB 3szt.X2450</t>
  </si>
  <si>
    <t>monitor Acer22" 3sztX350,00</t>
  </si>
  <si>
    <t>Drukarka HP LaserJet PRO 400MFP</t>
  </si>
  <si>
    <t>Komputer Dell VOSTRO 3670 MT</t>
  </si>
  <si>
    <t>laptop Lenovo V340</t>
  </si>
  <si>
    <t>monitor DELL E2218HN 21,5</t>
  </si>
  <si>
    <t>urządzenie wielofunkcyjne HP laser Jet</t>
  </si>
  <si>
    <t>Powiatowy Inspektorat Nadzoru Budowlanego w Oleśnie</t>
  </si>
  <si>
    <t>drogomierz kołowy</t>
  </si>
  <si>
    <t>laptop HP model 15-dw0035nw</t>
  </si>
  <si>
    <t>telefon/fax Panasonic KX-FL613</t>
  </si>
  <si>
    <t>komputer i monitor LG</t>
  </si>
  <si>
    <t>drukarka Xerox</t>
  </si>
  <si>
    <t>kserokopiarka Kyocera Taskalfa 3501i</t>
  </si>
  <si>
    <t>Zestaw Komputerowy DELL Vostro 3650</t>
  </si>
  <si>
    <t>4. Powiatowy Inspektorat Nadzoru Budowlanego w Oleśnie</t>
  </si>
  <si>
    <t>14. Powiatowy Inspektorat Nadzoru Budowlanego w Oleśnie</t>
  </si>
  <si>
    <t>kserokpiarka</t>
  </si>
  <si>
    <t xml:space="preserve">Switch </t>
  </si>
  <si>
    <t>Kserokopiarka Kyocera M3540</t>
  </si>
  <si>
    <t>urzadzenie wielof. HP M521</t>
  </si>
  <si>
    <t>serwer NAS R S1619XS</t>
  </si>
  <si>
    <t>monitor Dell P2419H</t>
  </si>
  <si>
    <t>Monitor LG</t>
  </si>
  <si>
    <t>monitor komputerowy</t>
  </si>
  <si>
    <t>Komputer V3670</t>
  </si>
  <si>
    <t>Serwer Synology</t>
  </si>
  <si>
    <t>aparat fotograficzny Kodak</t>
  </si>
  <si>
    <t>dysk zewnętrzny</t>
  </si>
  <si>
    <t>telefon komórkowy Redmi 6</t>
  </si>
  <si>
    <t>APC BACK UPS + dyski+kable</t>
  </si>
  <si>
    <t>Koloroterapia do Bioptron MedALL</t>
  </si>
  <si>
    <t>Develop inev +227 – ksero</t>
  </si>
  <si>
    <t>Niszczarka dok. 100 l. - paski</t>
  </si>
  <si>
    <t>Tunel lustrzany</t>
  </si>
  <si>
    <t>Tablet Samsung Galaxy Tab</t>
  </si>
  <si>
    <t>Laptop DELL VOSTRO 5581</t>
  </si>
  <si>
    <t>Budynek malarni z częścią socjalną i magazynową o pow. 595,1 m2</t>
  </si>
  <si>
    <t>lata 80</t>
  </si>
  <si>
    <t>46-325 Żytniów 1</t>
  </si>
  <si>
    <t>stropodach z konstrukcji prefabrykowanej</t>
  </si>
  <si>
    <t>Mienie Skarbu Państwa</t>
  </si>
  <si>
    <t>Profesionalna Stacja Robocza GIS Fujitsu-Siemens</t>
  </si>
  <si>
    <t>Czytnik kodów QS LITE QW2100 USB - 3 szt.</t>
  </si>
  <si>
    <t>Drukarka etykiet ZEBRA GK420t - 3 szt.</t>
  </si>
  <si>
    <t>Drukarka HP LaserJet Pro MFP M521dn - 3 szt</t>
  </si>
  <si>
    <t>Komputer LENOVO V520 - 30 szt</t>
  </si>
  <si>
    <t>Monitor Dell E2418HNc - 23 szt</t>
  </si>
  <si>
    <t>Laptop Dell Latitude 3580</t>
  </si>
  <si>
    <t>Notebook Dell Vostro 3568</t>
  </si>
  <si>
    <t>Niszczarka REXEL Duo</t>
  </si>
  <si>
    <t>DELL Vostro</t>
  </si>
  <si>
    <t>Tablet LENOVO TB-X304L - 20 szt.</t>
  </si>
  <si>
    <t>Sieciowa Drukarka Laserowa Lexmark T640DN</t>
  </si>
  <si>
    <t>Router Netgar AC2300</t>
  </si>
  <si>
    <t>Drukarka Laser Jet M506dnF2A69A - 3 szt</t>
  </si>
  <si>
    <t>EVER UPS POWERLINE RT PLUS 2000 NMC</t>
  </si>
  <si>
    <t>Komputer Dell Vostro 3670MT i5-9400/8GB/WIN10P</t>
  </si>
  <si>
    <t>Niszczarka dok.HCM SECURIO B24</t>
  </si>
  <si>
    <t>System monitoringu zewnętrznego i wewnętrznego</t>
  </si>
  <si>
    <t>Monitor interaktywny 3xAvtek TouchScreen 5 life  67</t>
  </si>
  <si>
    <t>Monitor interaktywny 3xAvtek TouchScreen 5 life  66</t>
  </si>
  <si>
    <t>Monitor interaktywny 3xAvtek TouchScreen 5 life  65</t>
  </si>
  <si>
    <t xml:space="preserve">Komputer stacjonarny DELL Optiplex </t>
  </si>
  <si>
    <t>Komputery stacjonarne z monitorami i oprogramowaniem-2 szt po 3199,99</t>
  </si>
  <si>
    <t>12. Zespół Szkół  w Dobrodzieniu</t>
  </si>
  <si>
    <t>Zespół Szkół w Dobrodzieniu</t>
  </si>
  <si>
    <t>Urządzenie wielofunkcyjne Brother</t>
  </si>
  <si>
    <t xml:space="preserve">Laptop </t>
  </si>
  <si>
    <t>Laptop DELL VOSTRO 3568</t>
  </si>
  <si>
    <t>Laptop LENOVO V 330</t>
  </si>
  <si>
    <t>Projektor Benq MH606 DLP</t>
  </si>
  <si>
    <t>Kserokopiarka KONICA - MINOLTA bizhub C220</t>
  </si>
  <si>
    <t>Kserokopiarka kolorowa DEVELOP ineo 226</t>
  </si>
  <si>
    <t>Komputer DELL VOSTRO 3670 MT</t>
  </si>
  <si>
    <t>System prowadzenia ciągnika na polu Trimble CFX - 750 lite</t>
  </si>
  <si>
    <t>ulepszenie budynku warsztatów</t>
  </si>
  <si>
    <t>ksiegowa brutto</t>
  </si>
  <si>
    <t>46-320 Praszka, ul. Sportowa 9</t>
  </si>
  <si>
    <t>03. Zespół Szkół Ponadpodstawowych w Praszce</t>
  </si>
  <si>
    <t>Zespół Szkół Ponadpodstawowych w Praszce</t>
  </si>
  <si>
    <t>Notebook HP 250G6</t>
  </si>
  <si>
    <t>Tablica LED informacyjna/stanowisko ćwiczeniowe</t>
  </si>
  <si>
    <t>Jednostka centralna komputera klasy PC szt.10</t>
  </si>
  <si>
    <t>Monitor LED szt.10</t>
  </si>
  <si>
    <t xml:space="preserve">Projektor BENQ, szt 2 </t>
  </si>
  <si>
    <t>Drukarka HP Laser Jet Pro MF M260</t>
  </si>
  <si>
    <t>Drukarka Bixolon(do etykiet),model SLP-T400</t>
  </si>
  <si>
    <t>Komputer Apple 2000/Core 2, sztuk  14</t>
  </si>
  <si>
    <t>Urządzenie wielofunkcyjne Brother MFC</t>
  </si>
  <si>
    <t>Komputer Laptop Lenovo V-33015</t>
  </si>
  <si>
    <t>Komputer Laptop Lenovo V330, szt.22</t>
  </si>
  <si>
    <t>Projektor Benq MH606</t>
  </si>
  <si>
    <t>Urządzenie wielofunkcyjneBrother MFC</t>
  </si>
  <si>
    <t>Komputer Laptop HP, sztuk 17</t>
  </si>
  <si>
    <t>Komputer Laptop Lenovo V330, sztuk 3</t>
  </si>
  <si>
    <t>Projektor Benq MW 535</t>
  </si>
  <si>
    <t>Projektor Optoma</t>
  </si>
  <si>
    <t>Urządzenie wielofunkcyjne DCP</t>
  </si>
  <si>
    <t>Komputer Laptop Lenovo 15,6" Full HD, szt.5</t>
  </si>
  <si>
    <t>zestaw - kserokopiarka MP 3054 SP</t>
  </si>
  <si>
    <t>NIP</t>
  </si>
  <si>
    <t>-</t>
  </si>
  <si>
    <t>14. Powiatowy Inspektorat Nadzoru Budowlanego</t>
  </si>
  <si>
    <t>Laptop z oprogramowaniem HP 250G7 X 3SZT</t>
  </si>
  <si>
    <t>Laptop DELL INSPIRON 3593 15,6 i5/16GB/256SSD/W 10H</t>
  </si>
  <si>
    <t>Zestaw komputerowy I5-9400F/8GB RAM/256SSD/DVD/GTX1650S</t>
  </si>
  <si>
    <t>Zestaw komputerowy I5-9400F/8GB RAM/256SSD/DVD/GTX1650SUPE</t>
  </si>
  <si>
    <t>Monitor AOC E2270SWHN HDMI x 2SZT</t>
  </si>
  <si>
    <t>Komputer Przenośny Lenovo V15 ADA 82C7SO2W00 X 19 szt</t>
  </si>
  <si>
    <t>Zestaw słuchawkowo- mikrofonowy Jabra  Evolve 40 X 7sz</t>
  </si>
  <si>
    <t xml:space="preserve">Kamera Logitech BRIO </t>
  </si>
  <si>
    <t>Monitor interaktywny Samsung Flip2 WM65R</t>
  </si>
  <si>
    <t>Zestaw komputerowyi3-10100F/8GB/RX 5500 XT 4GB/256SSD/DVD</t>
  </si>
  <si>
    <t>Zestaw komputerowy Ryzen 5 1600AF/*GB/256SSD/DVD/RX 570 GB</t>
  </si>
  <si>
    <t>Monitor AOC 21,5" E2270SWHN hdmi X 2szt</t>
  </si>
  <si>
    <t>laptop Dell Vostro 3501</t>
  </si>
  <si>
    <t>komputer Dell Vostro 3888MT</t>
  </si>
  <si>
    <t>Klimatyzator ASH-13BIF2</t>
  </si>
  <si>
    <t>Klimatyzator ASH-09BIF2</t>
  </si>
  <si>
    <t>Laptop Lenovo TP L450</t>
  </si>
  <si>
    <t>Laptop Fujitsu Lifebook E754</t>
  </si>
  <si>
    <t>Skaner Epson DS-780</t>
  </si>
  <si>
    <t>Serwer Synology RS820+</t>
  </si>
  <si>
    <t>Monitor Dell P2419H</t>
  </si>
  <si>
    <t>Kamera intern. z wbud. mikrofonem</t>
  </si>
  <si>
    <t>komputer Dell Vostro - 2 szt.</t>
  </si>
  <si>
    <t>Serwer Dell PowerEdge R540</t>
  </si>
  <si>
    <t xml:space="preserve">Starostwo Powiatowe </t>
  </si>
  <si>
    <t>System kolejkowy (kolejkomat)</t>
  </si>
  <si>
    <t>Laptop Dell Vostro 3590</t>
  </si>
  <si>
    <t>OCPL2512 DYJ1 Urzadz. Wielofunkc. Brother</t>
  </si>
  <si>
    <t>OCPT50W Urzadzenie wielofunkc.Brother</t>
  </si>
  <si>
    <t>Laptop Dell Latitude 3510 (2szt)</t>
  </si>
  <si>
    <t>Smartfon Motorola Moto E 2</t>
  </si>
  <si>
    <t>Generator ozonu Deeam Air DA</t>
  </si>
  <si>
    <t xml:space="preserve">Notebook HP ProBook 6560b </t>
  </si>
  <si>
    <t>2014 ? poleasingowy</t>
  </si>
  <si>
    <t>Kserokopiarka Kyocera TA 3500i</t>
  </si>
  <si>
    <t>Komputer Dell Vostro 3470 SFF</t>
  </si>
  <si>
    <t>Monitor interaktywny iiyama PROLITE TE5503MIS-B1AG</t>
  </si>
  <si>
    <t>Monitor ASUS 24</t>
  </si>
  <si>
    <t>Komputer Dell Vostro 3681 i-5-10400/256/8/Win10Pro</t>
  </si>
  <si>
    <t>Laptop Dell Vostro 3501</t>
  </si>
  <si>
    <t>Adres</t>
  </si>
  <si>
    <t>Pełna nazwa jednostki</t>
  </si>
  <si>
    <t>Ulica</t>
  </si>
  <si>
    <t>Kod pocztowy</t>
  </si>
  <si>
    <t>Główne PKD</t>
  </si>
  <si>
    <t>REGON</t>
  </si>
  <si>
    <t>Opis działalności</t>
  </si>
  <si>
    <t/>
  </si>
  <si>
    <t>Powiat Oleski</t>
  </si>
  <si>
    <t>Pieloka 21</t>
  </si>
  <si>
    <t>46-300</t>
  </si>
  <si>
    <t>Liczba pracowników</t>
  </si>
  <si>
    <t>Liczba uczniów/wychowanków/podopiecznych</t>
  </si>
  <si>
    <t>Powiatowy Zarząd Dróg</t>
  </si>
  <si>
    <t>Powiatowy Urząd Pracy</t>
  </si>
  <si>
    <t>46-380</t>
  </si>
  <si>
    <t>Publiczna Poradnia Psychologiczno - Pedagogiczna</t>
  </si>
  <si>
    <t>46-310</t>
  </si>
  <si>
    <t>Zespół Szkół w Oleśnie</t>
  </si>
  <si>
    <t>46-320</t>
  </si>
  <si>
    <t>Zespół Szkół Zawodowych im. Józefa Lompy w Oleśnie</t>
  </si>
  <si>
    <t>Dom Dziecka im Marii Konopnickiej w Sowczycach</t>
  </si>
  <si>
    <t>46-047</t>
  </si>
  <si>
    <t>Konopnickiej 8</t>
  </si>
  <si>
    <t>Dworcowa 4</t>
  </si>
  <si>
    <t>Kossaka 5</t>
  </si>
  <si>
    <t>Dębowa 3</t>
  </si>
  <si>
    <t>Piastowska 35</t>
  </si>
  <si>
    <t>Miasto</t>
  </si>
  <si>
    <t>Olesno</t>
  </si>
  <si>
    <t xml:space="preserve">Dobrodzień </t>
  </si>
  <si>
    <t>Byczyńska 9</t>
  </si>
  <si>
    <t>Sądowa 2</t>
  </si>
  <si>
    <t>Kaliska 38</t>
  </si>
  <si>
    <t>Oleska 7</t>
  </si>
  <si>
    <t>Sportowa 8</t>
  </si>
  <si>
    <t>Powstańców Śląskich 4, Dębowa 3</t>
  </si>
  <si>
    <t>Wielkie Przedmieście 41</t>
  </si>
  <si>
    <t>Długa 37</t>
  </si>
  <si>
    <t>Żwirowa 1</t>
  </si>
  <si>
    <t>Gorzów Śląski</t>
  </si>
  <si>
    <t>Praszka</t>
  </si>
  <si>
    <t>Sowczyce</t>
  </si>
  <si>
    <t>Radawie</t>
  </si>
  <si>
    <t>8560Z</t>
  </si>
  <si>
    <t>000716000</t>
  </si>
  <si>
    <t>5761368176</t>
  </si>
  <si>
    <t>pomoc psychologiczno-pedagogiczna dzieciom i młodzieży</t>
  </si>
  <si>
    <t>8413Z</t>
  </si>
  <si>
    <t>531598779</t>
  </si>
  <si>
    <t>5761158912</t>
  </si>
  <si>
    <t>531660580</t>
  </si>
  <si>
    <t>5761190488</t>
  </si>
  <si>
    <t>000830026</t>
  </si>
  <si>
    <t>5761240683</t>
  </si>
  <si>
    <t>001229408</t>
  </si>
  <si>
    <t>576100258</t>
  </si>
  <si>
    <t>8531B</t>
  </si>
  <si>
    <t>532344615</t>
  </si>
  <si>
    <t>5761191306</t>
  </si>
  <si>
    <t>8790Z</t>
  </si>
  <si>
    <t>000232762</t>
  </si>
  <si>
    <t>5761188971</t>
  </si>
  <si>
    <t>pozostała pomoc społeczna z zakwaterowaniem i wyżywieniem tylko dla wychowanków zamieszkujących dom dziecka</t>
  </si>
  <si>
    <t>jednostka samorządu terytorialnego</t>
  </si>
  <si>
    <t>8411Z</t>
  </si>
  <si>
    <t>151399083</t>
  </si>
  <si>
    <t>5761362392</t>
  </si>
  <si>
    <t>532463350</t>
  </si>
  <si>
    <t>5761575840</t>
  </si>
  <si>
    <t>8730Z</t>
  </si>
  <si>
    <t>000304728</t>
  </si>
  <si>
    <t>7511513649</t>
  </si>
  <si>
    <t>pomoc społeczna z zakwaterowaniem dla osób niepełnosprawnych</t>
  </si>
  <si>
    <t>8899Z</t>
  </si>
  <si>
    <t>151406185</t>
  </si>
  <si>
    <t>5761363902</t>
  </si>
  <si>
    <t>pomoc społeczna</t>
  </si>
  <si>
    <t>151406400</t>
  </si>
  <si>
    <t>5761410731</t>
  </si>
  <si>
    <t>administracja</t>
  </si>
  <si>
    <t>5221Z</t>
  </si>
  <si>
    <t>151405990</t>
  </si>
  <si>
    <t>5761363109</t>
  </si>
  <si>
    <t>160028804</t>
  </si>
  <si>
    <t>5761497330</t>
  </si>
  <si>
    <t>praca z dziećmi i młodzieżą niepełnosprawną</t>
  </si>
  <si>
    <t>160269650</t>
  </si>
  <si>
    <t>5761553011</t>
  </si>
  <si>
    <t>placówka socjoterapeutyczna, edukacyjno-wychowawcza z internatem</t>
  </si>
  <si>
    <t>531651798</t>
  </si>
  <si>
    <t>5761187701</t>
  </si>
  <si>
    <t>000198456</t>
  </si>
  <si>
    <t>5751025291</t>
  </si>
  <si>
    <t>000708041</t>
  </si>
  <si>
    <t>5761159627</t>
  </si>
  <si>
    <t>Laptop HP Pavilon G6</t>
  </si>
  <si>
    <t>Laptop HP CQ57</t>
  </si>
  <si>
    <t>Mikrofon BEHRINGER XENYX</t>
  </si>
  <si>
    <t>Zestaw multimedialny opolskie szkolnictwo zawodowe</t>
  </si>
  <si>
    <t>Projektor VSPX701 HD 5 sztuk</t>
  </si>
  <si>
    <t>Zestaw komputerowy kształcimy kompleksowo i nowoczesnie 9 sztuk</t>
  </si>
  <si>
    <t>Lapto HP opolskie szkolnictwo zawodowe 44 sztuki</t>
  </si>
  <si>
    <t>Drukarka 3D</t>
  </si>
  <si>
    <t>Laptop dla grafika</t>
  </si>
  <si>
    <t>Monitor led 5 sztuk</t>
  </si>
  <si>
    <t>jednostka centralna 5 sztuk Kształcimy kompleksowo</t>
  </si>
  <si>
    <t>Laptop Zdalna szkoła HP250 5 sztuk</t>
  </si>
  <si>
    <t>Laptop z oprogramowaniem HP 250G7</t>
  </si>
  <si>
    <t>Laptop HP Inc. Pro Book 455 G7</t>
  </si>
  <si>
    <t>Komputer DELL Optiplex 3070SFF</t>
  </si>
  <si>
    <t>Komputer do monitora dotykowego 55 cali OPS 4K 3 8100</t>
  </si>
  <si>
    <t>Drukarka - urządzenie wielofunkcyjne BROTHER MFC L2752DW</t>
  </si>
  <si>
    <t>Monitor DELL P2319H</t>
  </si>
  <si>
    <t>Zestaw kodeków 4k all-in-one X30 Polycom</t>
  </si>
  <si>
    <t>Monitor interaktywny 55 cali TouchScreen 5 lite 55 AVTEK</t>
  </si>
  <si>
    <t>Tablet</t>
  </si>
  <si>
    <t>Kamera kopułowa 5 sztuk</t>
  </si>
  <si>
    <t>Projektor Epson</t>
  </si>
  <si>
    <t>Komputer laptop HP 5 sztuk</t>
  </si>
  <si>
    <t>Kamputer Laptop Lenovo 38 sztuk</t>
  </si>
  <si>
    <t>Kamera Logitech 2 sztuki</t>
  </si>
  <si>
    <t>Monitor interaktywny Samsung 2 sztuki</t>
  </si>
  <si>
    <t>Monitor Dell 2 sztuki</t>
  </si>
  <si>
    <t>Skaner Canon 2 sztuki</t>
  </si>
  <si>
    <t>Tablet szkoly pakiet - 25 sztuk</t>
  </si>
  <si>
    <t>notebook HP550 T5270/VBU/XP160GB/2GB/DVR</t>
  </si>
  <si>
    <t>aparat cyfrowy CANON PSSX 100IS</t>
  </si>
  <si>
    <t>komputer Dell Optiplex 3070 SFF 15szt.x 2309,00 i monitor Dell P2319H 15szt x 603,00</t>
  </si>
  <si>
    <t>Zestaw interaktywny TT-Board 90 Pro+DW882ST</t>
  </si>
  <si>
    <t>Laptop Lenovo V15 ADA 82C7S02W00 22szt x 2343,17</t>
  </si>
  <si>
    <t>Laptop HP Inc. ProBook 455 G7 8szt x 2124,21</t>
  </si>
  <si>
    <t>Pakiet multimedialny (tablet z klawiatura, oprogramowaniem i akcesoriami) 25szt x 970,47</t>
  </si>
  <si>
    <t>Zestaw komputerowy z oprogramowaniem 11szt x 2367,75, monitor 11szt x 430,50</t>
  </si>
  <si>
    <t>Drukarka laserowa PHBVN840BX</t>
  </si>
  <si>
    <t>Projektor 01153043 0240085RX</t>
  </si>
  <si>
    <t>Mobilna pracownia komputerowa (16 laptopów, szafa przenośna i Access Point)</t>
  </si>
  <si>
    <t>Laptop HP 250GT szt. 6</t>
  </si>
  <si>
    <t>Tablet graficzny Huion szt. 9</t>
  </si>
  <si>
    <t>Drukarka 3D Flashforge</t>
  </si>
  <si>
    <t>Laptop HP Inc. ProBook 455GT szt.19</t>
  </si>
  <si>
    <t>Laptop HP Inc. ProBook 455GT szt.22</t>
  </si>
  <si>
    <t>Komputer PC i3</t>
  </si>
  <si>
    <t>Monitor Philips 21,5 cala szt. 4</t>
  </si>
  <si>
    <t>Komputer PC i5</t>
  </si>
  <si>
    <t>Laptop HP 250 G7</t>
  </si>
  <si>
    <t>LAPTOP HP INC.ProBook 455 G7</t>
  </si>
  <si>
    <t>LAPTOP LENOVO V 15 ADA 82C7S02WOO</t>
  </si>
  <si>
    <t xml:space="preserve">KAMERA Logitech BRIO </t>
  </si>
  <si>
    <t>MONITOR INTERAKTYWNY SAMSUNG FILIP2 WM65R</t>
  </si>
  <si>
    <t>MONITOR INTERAKTYWNY 55 TouchSceen 5 Lite 55 AVEK z wózkiem do monitora</t>
  </si>
  <si>
    <t>KOMUTER OPS do monitora dotykowego 55 OPS 4K i38100 AVTEK</t>
  </si>
  <si>
    <t xml:space="preserve">Zestaw interaktywny TT-Board 90 Pro+DW882ST </t>
  </si>
  <si>
    <t>Dell Optiplex 3070 SFF-Dell P2319H– komputer stacjionarny zestaw</t>
  </si>
  <si>
    <t>Urządzenie wielofunkcyjne BROTHER MFC-L2752DW</t>
  </si>
  <si>
    <t>RICOH IM 2702 urządzenie wielofunkcyjne-  KSERO</t>
  </si>
  <si>
    <t>Dell Inspirion 3595 A9-9425/4GB/128SSD/15,6</t>
  </si>
  <si>
    <t>Dodatkowe lokalizacje Powiatu Oleskiego (oprócz innych, wymienionych w SWZ oraz załącznikach z wykazem mienia)</t>
  </si>
  <si>
    <t>Sprzęt przekazany do Wydz. Komunikacji przez PWPW</t>
  </si>
  <si>
    <t>Komputer przenośny Fujitsu 37 sztuk</t>
  </si>
  <si>
    <t>Urządzenia wielofunkcyjne 6 sztuk</t>
  </si>
  <si>
    <t>komputer stacjonarny</t>
  </si>
  <si>
    <t>Wzmacniacz GTU_06 RH SOUND BW-160B</t>
  </si>
  <si>
    <t xml:space="preserve">Monitor SMART 65" GX-165 2szX 5833,33 </t>
  </si>
  <si>
    <t xml:space="preserve">Monitor SMART 65" GX-165 </t>
  </si>
  <si>
    <t>Monitor Samsung Smart Singage QM55R-A</t>
  </si>
  <si>
    <t>Tablet graficzny Huion H1161  szt. 6X 353,01</t>
  </si>
  <si>
    <t>Głośnik VK 1050-110 WHITE  3sztX 125,66</t>
  </si>
  <si>
    <t>Stacja dokujaca Dell D3100</t>
  </si>
  <si>
    <t>Monitor Dell E 2720HS</t>
  </si>
  <si>
    <t>Laptop Dell Vostro 3510 15,6 Full HD</t>
  </si>
  <si>
    <t>Drukarka HP laser jet Pro M428fn</t>
  </si>
  <si>
    <t>Komputer Dell Vostro 3888 z monitorem Dell</t>
  </si>
  <si>
    <t>Laptop Lenovo</t>
  </si>
  <si>
    <t>Monitor Black Hawk</t>
  </si>
  <si>
    <t>stacja dokujaca do laptopa</t>
  </si>
  <si>
    <t>Tablet Samsung Galaxy 4 sztuki</t>
  </si>
  <si>
    <t>Laptop Dell Vostro 3510</t>
  </si>
  <si>
    <t>serwer DELL PowerEdge R640</t>
  </si>
  <si>
    <t>komputer Dell Optiplex 3090 MFF</t>
  </si>
  <si>
    <t>Urządzenie wielofunkcyjne  XEROX WC 3345V</t>
  </si>
  <si>
    <t>Komputer Dell Optiplex 3090MFF</t>
  </si>
  <si>
    <t>Urządzenie wielofunkcyjne XEROX WC 3345V</t>
  </si>
  <si>
    <t>Smartfon Motorola Moto G60S6</t>
  </si>
  <si>
    <t xml:space="preserve">Smartfon X3PRO, REDMI </t>
  </si>
  <si>
    <t>Urządzenie wielofunkcyjne Brother DCP-T520W</t>
  </si>
  <si>
    <t>Urządzenie wielofunkcyjne Brother Laser DCPL-2532 DW</t>
  </si>
  <si>
    <t>Aparat do drenażu limfatycznego</t>
  </si>
  <si>
    <t>Aparat do drenażu limfatycznego + mankiet na brzuch</t>
  </si>
  <si>
    <t>Brother drukarka etykiet</t>
  </si>
  <si>
    <t>Dell Vostro 3510 – laptop</t>
  </si>
  <si>
    <t>Komputer Dell Optiplex - 8 sztuk po 2.700,99 zł</t>
  </si>
  <si>
    <t>Komputer Dell Optiplex 308MT - 10 sztuk po 2.150,00 zł</t>
  </si>
  <si>
    <t>Komputer Dell Precision 3240 Compact - 5 sztuk po 5.774,99 zł</t>
  </si>
  <si>
    <t>Drukarka HP Laser Jet</t>
  </si>
  <si>
    <t>Stacjonarna</t>
  </si>
  <si>
    <t>Centrala telefoniczna RACK</t>
  </si>
  <si>
    <t>Niszczarka Kobra Hybrid/s - 2 szt. Po 1.586,70 zł</t>
  </si>
  <si>
    <t>Stacjonarne</t>
  </si>
  <si>
    <t>Klimatyzacja -system Multi C&amp;H CHML-U24RK3+ Alpha 3x3,20kW</t>
  </si>
  <si>
    <t>Klimatyzacja -system Multi C&amp;H CHML-U24RK5+ Vital 2x2,50kW i 3x3,2kW</t>
  </si>
  <si>
    <t>Monitor SMART</t>
  </si>
  <si>
    <t>Monitor interaktywny DIGITAL</t>
  </si>
  <si>
    <t>Tablet LENOVO</t>
  </si>
  <si>
    <t>Monitor SAMSUNG</t>
  </si>
  <si>
    <t>Terminal sieci -Wyse  (11 szt)</t>
  </si>
  <si>
    <t>Laptop HP ProBook laptop 17 sztuk</t>
  </si>
  <si>
    <t>Laptop 15,6" Acer Nitro5 i5,  szt.17</t>
  </si>
  <si>
    <t>Router Microtic RB40</t>
  </si>
  <si>
    <t>Niszczarka RexelOptimum</t>
  </si>
  <si>
    <t>Lego Mindstorms EV3, szt. 10</t>
  </si>
  <si>
    <t>Tablet graficzny kpl.-Opolskie szkolnictwo zawodowe</t>
  </si>
  <si>
    <t>Tablica interaktywna-Monitor Smart GX175  5 szt. x 8750 zł (Aktywna Tablica)</t>
  </si>
  <si>
    <t>Laptop Lenovo Ideapad G710, szt. 6</t>
  </si>
  <si>
    <t>Monitor ASUS LED 2 sztuki</t>
  </si>
  <si>
    <t>Miernik rezystancju uziemienia SONEL MRU 200</t>
  </si>
  <si>
    <t>Komputer PC i3 szt. 3</t>
  </si>
  <si>
    <t>Zestaw wideokonferencyjny+monitor interaktywny, szt.1</t>
  </si>
  <si>
    <t>Tablet graficzny</t>
  </si>
  <si>
    <t>Drukarka atramentowa CANON</t>
  </si>
  <si>
    <t>Urządzenie  wielofunkcyjne  HO Laser Jet</t>
  </si>
  <si>
    <t>Komputer Dell Vostro, szt. 7</t>
  </si>
  <si>
    <t>Monitor Dell, szt 7</t>
  </si>
  <si>
    <t>Monitor Smart 65" , szt 6</t>
  </si>
  <si>
    <t>Laptop HP, szt 2</t>
  </si>
  <si>
    <t>Laptop HP, szt 1</t>
  </si>
  <si>
    <t>Komputer Apple iMac, szt 3</t>
  </si>
  <si>
    <t>Monitor Samsung SMART, szt 1</t>
  </si>
  <si>
    <t>Dobrodzień</t>
  </si>
  <si>
    <t>Projektor mulitimedialny ACER S1286H MR JQF11.001</t>
  </si>
  <si>
    <t>Urządzenie wielofunkcyjne HP Laser Jet Pro M227fdw (G3Q75A)</t>
  </si>
  <si>
    <t>Monitor interaktywny InsGraf DIGITAL 65-4K UHD 585001</t>
  </si>
  <si>
    <t>Komputer stacjonarny DELL VOSTRO 3888</t>
  </si>
  <si>
    <t>Tablet Graficzny Huion 7 sztuk</t>
  </si>
  <si>
    <t>przedmiotem działania jest wykonywanie obowiązków oraz zadań zarządcy dróg, ZDP prowadzi parking na który odholowywane są pojazdy porzucone i one przebywają tam do momentu odbioru przez właściciela albo ich przemieszczenia na miejsce wskazane przez Starostę</t>
  </si>
  <si>
    <t>kierowanie i udział w pracach mających na celu zwiększenie efektywności gospodarowania</t>
  </si>
  <si>
    <t>Ulepszenie-docieplenie stropodachu</t>
  </si>
  <si>
    <t>Pałac</t>
  </si>
  <si>
    <t>XVIII wiek</t>
  </si>
  <si>
    <t>Garaże /zespół 7 sztuk/</t>
  </si>
  <si>
    <t>Budynek administracyjno-socjalny</t>
  </si>
  <si>
    <t>Pomieszczenie magazynowo-garażowe</t>
  </si>
  <si>
    <t>video monitoring - 16kamer, hydranty - 7szt, alarmy pracowni, gaśnice proszkowe - 7szt.</t>
  </si>
  <si>
    <t>Gaśnice proszkowe 16 szt., żaluzje w pracowniach informatycznych, alarm - sygnał alarmowy przekazywany jest do trzech osób: dyrektora, administratora sieci informatycznej i woźnego, monitoring (trzy kamery).</t>
  </si>
  <si>
    <t>Gaśnice-1 szt, zabezpieczenie kratami, oświetlenie obejścia, dozór w część doby</t>
  </si>
  <si>
    <t>Gaśnice- 7 szt., 4 hydranty- węże po 20m długości, kamery, monitoring 5 szt., oświetlenie awaryjne, drzwi przeciwpożarowe, oświetlenie obejścia, dozór w części doby, kraty w oknie w magazynku gabinetu chemicznego</t>
  </si>
  <si>
    <t>Gaśnice -2 szt, zabezpieczenie kratami, oświatlenie obejścia, dozór w część doby</t>
  </si>
  <si>
    <t>5szt.gaśnic proszkowych,alarm,ochrona</t>
  </si>
  <si>
    <t>2szt gaśnic proszkowych</t>
  </si>
  <si>
    <t>4 szt.gaśnic proszkowych,alarm,ochrona</t>
  </si>
  <si>
    <t>7szt.gaśnic proszkowych,alarm,ochrona</t>
  </si>
  <si>
    <t>dozór prac. przez część doby, 15 gaśnic,40 krat, monitoring,1 hydrant zewnętrzny</t>
  </si>
  <si>
    <t>2 gaśnice, 1 hydrant, wieczorny obchód pracownika</t>
  </si>
  <si>
    <t>19 gaśnic, 6 hydrantów, częściowy dozór pracownika, w pracowniach komputerowych, w biurach i w bibliotece kraty w drzwiach, na parterze okna z szybą antywłamaniową</t>
  </si>
  <si>
    <t>Gaśnice – 14 szt,hydranty wewnętrzne - szt 4,monitoring , urządzenie alarmowe</t>
  </si>
  <si>
    <t>Termomodernizacja budynku warsztatów - docieplenie ścian, wymiana okien, malowanie elewacji</t>
  </si>
  <si>
    <t>Pokrycie dachu papą w okresie VII do VIII 2009r.: 9.000,00</t>
  </si>
  <si>
    <t>Remonty przeprowadzone w latach 2004-2011r. tj. wymiana stolarki okiennej w budynku szkoły, wymiana drzwi  i parkietu w sali gimnastycznej, remont i modernizacja wynoszą: 392 570,00 zł</t>
  </si>
  <si>
    <t>2014- remont stropu i instalacji elektrycznej - 5289,00</t>
  </si>
  <si>
    <t>46-300 Olesno, ul. Powstańców Śl. 4</t>
  </si>
  <si>
    <t>ul. Dworcowa 4 46-300 Olesno</t>
  </si>
  <si>
    <t>46-310 Gorzów Śl., ul. Byczyńska 9</t>
  </si>
  <si>
    <t>ul. Kaliska 38, 46-320 Praszka</t>
  </si>
  <si>
    <t>Sowczyce ul. Długa 37, 46-300 Olesno</t>
  </si>
  <si>
    <t>Praszka ul. Piłsudskiego 45</t>
  </si>
  <si>
    <t>Olesno ul. Konopnickiej 8</t>
  </si>
  <si>
    <t>Praszka ul. Byczyńska</t>
  </si>
  <si>
    <t>Praszka ul. Byczynska</t>
  </si>
  <si>
    <t>46-300 Olesno, ul. Powstańcow Śl. 2</t>
  </si>
  <si>
    <t>ul. Olesna 7, 46-380 Dobrodzień</t>
  </si>
  <si>
    <t>ul. Piastowska 66, 46-380 Dobrodzień</t>
  </si>
  <si>
    <t>ul. Oleska 11, 46-380 Dobrodzień</t>
  </si>
  <si>
    <t>46-380 Dobrodzień, ul. Oleska 7</t>
  </si>
  <si>
    <t>46-300 Olesno, ul. Wielkie Przedmieście 41</t>
  </si>
  <si>
    <t>46-380 Dobrodzień, ul. Piastowska 35</t>
  </si>
  <si>
    <r>
      <t>LABORATORIUM FONETYCZNE MENTOR PC2 (</t>
    </r>
    <r>
      <rPr>
        <b/>
        <sz val="10"/>
        <rFont val="Arial"/>
        <family val="2"/>
        <charset val="238"/>
      </rPr>
      <t xml:space="preserve">16szt. </t>
    </r>
    <r>
      <rPr>
        <sz val="10"/>
        <rFont val="Arial"/>
        <family val="2"/>
        <charset val="238"/>
      </rPr>
      <t>STANOWISK UCZNIOWSKICH)</t>
    </r>
  </si>
  <si>
    <t>Kasa fiskalna POSNET ERGO 1.01, szt 5</t>
  </si>
  <si>
    <t>Komputer Apple IMAC 21,5", sztuk 3</t>
  </si>
  <si>
    <t>tablet LENOVO</t>
  </si>
  <si>
    <t>ochrona łącza internetowego UPS</t>
  </si>
  <si>
    <t>notebook DELL VOSTRO1520 T 6670</t>
  </si>
  <si>
    <t>Dell Vostro, Microsoft Office, monitory (3sz)</t>
  </si>
  <si>
    <t>Zestaw do nagłośnień PMX 120SET</t>
  </si>
  <si>
    <t>Urzadzenie moniturujące Posejdon</t>
  </si>
  <si>
    <t>projektor Qumi Q6</t>
  </si>
  <si>
    <t>monitor dell P2417H</t>
  </si>
  <si>
    <t xml:space="preserve">urządzenie wielofunkcyjne HP LASER </t>
  </si>
  <si>
    <t>2021 r. Remont pomieszczeń części mieszkalnej i bytowej Domu Dziecka
(gipsowanie, malowanie, płytkowanie, remont łazienki,
remont sali kominkowej) – 225.805,18 zł</t>
  </si>
  <si>
    <t>przeciwkradzieżowe: urządzenie alarmowe, kraty w oknach prac.komputerowych i ksiegowości i serwerowni, drzwi antywłamaniowe i z alarmem do serwerowni, całodobowy dozór pracowniczy</t>
  </si>
  <si>
    <t>Komputer Przenośny Lenovo V15 ADA 82C7SO2W00  4 szt x 2434,17</t>
  </si>
  <si>
    <t>Monitor Acer 22" 2szt x 399,00</t>
  </si>
  <si>
    <t>Infokiosk zewnętrzny</t>
  </si>
  <si>
    <t xml:space="preserve">Monitor interaktywny Samsung Flip2 WM65R </t>
  </si>
  <si>
    <t>Zestaw komputerowy z monitorem Ryzen 5 AOC 21,5" 22V2Q   5 szt X 3999</t>
  </si>
  <si>
    <t>Laptop ASUS 15,6" Grey 3Y</t>
  </si>
  <si>
    <t>Niszczarka Kobra+3 CC4 ES</t>
  </si>
  <si>
    <t>Komputer Dell Vostro 3910 MT</t>
  </si>
  <si>
    <t>system operacyjny Microsoft Windows Server 2022 Essentials</t>
  </si>
  <si>
    <t>Serwer Dell PowerEdge T150</t>
  </si>
  <si>
    <t xml:space="preserve">Dysk Dell 480 GB SSD Read Intensive </t>
  </si>
  <si>
    <t>monitor iiyama GB2760QSU</t>
  </si>
  <si>
    <t>skaner Fujitsu fi-7140</t>
  </si>
  <si>
    <t>drukarka kodów Zebra ZD421</t>
  </si>
  <si>
    <t>czytnik kodów Zebra DS2208</t>
  </si>
  <si>
    <t>zestaw komputerowy Dell OptiPlex 7000</t>
  </si>
  <si>
    <t xml:space="preserve">urządzenie do ochrony sieci FortiGate 60F </t>
  </si>
  <si>
    <t>Notebook FUJITSU</t>
  </si>
  <si>
    <t>Macierz dyskowa DELL</t>
  </si>
  <si>
    <t>Urządzenie wielofunkcyjne Kyocera M2040dn</t>
  </si>
  <si>
    <t>2002-montaż urz.sanitarnych 1220,00, wyk.inst.elekt 1030,00; 2007-wymiana okien 3000,00,wymiana rynien 2500,00,wym.inst.elekt. 3000,00; 2009-docieplenie budynku 20500,00, wyk.CO 11146,00, wymiana drzwi 1374,00; 2014-remont dachów-42 000,00; 2016-wymiana pieca w kotłowni-10 495,00; remont szatni i łazienki 2018-47 820,48</t>
  </si>
  <si>
    <t>2002-remont tynków wewnętrznych-1000,00,wymiana okien 32472,00; 2003-remont dachu 53779,00; 2005-remont co 27351,00; 2006-remont piwnic 36357,00; 2007-remont inst.elekt.,malowanie 36833,00; 2008-modernizacja inst.gazowej 20385,00; 2011-remont inst.kanalizacyjnej 41001,00; 2015- docieplenie elewacji budynku-49863,14; 2016-remont pomieszczeń strychowych- 25247,08</t>
  </si>
  <si>
    <t>Komputer DELL VOSTRO MT 3888</t>
  </si>
  <si>
    <t>Monitor DELL E2422H</t>
  </si>
  <si>
    <t>Monitor DELL SE2422H - 5 szt. po 646,98 zł</t>
  </si>
  <si>
    <t>Niszczarka HSM C16</t>
  </si>
  <si>
    <t>Niszczarka HSM Securio B24 - 2 szt. po 2922,48 zł</t>
  </si>
  <si>
    <t>Aparat CANON EOS 2000D BODY</t>
  </si>
  <si>
    <t xml:space="preserve">System telewizji dozorowej </t>
  </si>
  <si>
    <t>Dron DJI MAVIC MINI</t>
  </si>
  <si>
    <t>Monitor LED Samsung 24 LT 24 T 35</t>
  </si>
  <si>
    <t>Smartfon Samsung</t>
  </si>
  <si>
    <t>Komputer DELL VOSTRO 3888i3-10100/8gb – komputer stacjionarny</t>
  </si>
  <si>
    <t>Tablet graficzny HUION H1161</t>
  </si>
  <si>
    <t>Tablet graficzny HUION H1162</t>
  </si>
  <si>
    <t>Tablet graficzny HUION H1163</t>
  </si>
  <si>
    <t>Tablet graficzny HUION H1164</t>
  </si>
  <si>
    <t>Tablet graficzny HUION H1165</t>
  </si>
  <si>
    <t>Tablet graficzny HUION H1166</t>
  </si>
  <si>
    <t>Tablet graficzny HUION H1167</t>
  </si>
  <si>
    <t>Malowanie elewacji budynku w okresie VII do IX 2010r.: 49.800,00; Wymiana C. O. na instalację gazową w roku 2022: 581.911,75</t>
  </si>
  <si>
    <t xml:space="preserve">Monitor interaktywny Samsung Flip2 </t>
  </si>
  <si>
    <t>Drukarka atramentowa Brother kolor</t>
  </si>
  <si>
    <t>Tablet graficzny Huion 7 szt</t>
  </si>
  <si>
    <t>Komputer przenośny Lenovo szt 6</t>
  </si>
  <si>
    <t>Komputer serwer plików NAS QNAP</t>
  </si>
  <si>
    <t xml:space="preserve">Drukarka BrotherMFC </t>
  </si>
  <si>
    <t>Monitor Samsung  Flip 65"</t>
  </si>
  <si>
    <t>Projektor Epson szt 2</t>
  </si>
  <si>
    <t>Drukarka 3D -PRUSA</t>
  </si>
  <si>
    <t>Urządzenie wielofunkcyjneBrother Laser Mono</t>
  </si>
  <si>
    <t>termomodernizacja budynku z wymianą okien i dachu- 09.2009</t>
  </si>
  <si>
    <t>termomodernizacja budynku z wymianą okien i częściową wymianą dachu- wrzesień 2009; częściowy remont instalacji centralnego ogrzewania w internacie w 2009 r.; wykonanie oświetlenia awaryjnego styczeń 2012 r.</t>
  </si>
  <si>
    <t>tablet graficzny HUION H1161 6 szt. X 353,01</t>
  </si>
  <si>
    <t>Monitor Smart GX 175 5 szt</t>
  </si>
  <si>
    <t>Tablet graficzny XP-PEN Deco Pro M 4 szt</t>
  </si>
  <si>
    <t>Zestaw komputerowy - prac. socjal 1</t>
  </si>
  <si>
    <t>Zestaw komputerowy - prac. socjal 2</t>
  </si>
  <si>
    <t>Zestaw Komputerowy - dietetyk</t>
  </si>
  <si>
    <t>Notebook ASUS</t>
  </si>
  <si>
    <t xml:space="preserve">zestaw komputerowy - kadry, księgowość </t>
  </si>
  <si>
    <t>zestaw komputerowy - Sikora</t>
  </si>
  <si>
    <t>Zestaw komputerowy - magazynier</t>
  </si>
  <si>
    <t>UPS APC - księgowość</t>
  </si>
  <si>
    <t>Powierzchnia użytkowa</t>
  </si>
  <si>
    <t xml:space="preserve">AKTUALNA Suma ubezpieczenia </t>
  </si>
  <si>
    <t>Suma ubezpieczenia w opoarciu o wskaźnik wSEKOCENBUDu</t>
  </si>
  <si>
    <t>Wskaźnik SEKOCENBUD</t>
  </si>
  <si>
    <t>Suma ubezpieczenia w opoarciu o wskaźnik wojewody (4813,87 zł)</t>
  </si>
  <si>
    <t>Ubezpieczający</t>
  </si>
  <si>
    <t>Ubezpieczony</t>
  </si>
  <si>
    <t>Marka</t>
  </si>
  <si>
    <t>Typ, model</t>
  </si>
  <si>
    <t>Nr podw./ nadw.</t>
  </si>
  <si>
    <t>Nr rej.</t>
  </si>
  <si>
    <t xml:space="preserve">Rodzaj         </t>
  </si>
  <si>
    <t>Poj.</t>
  </si>
  <si>
    <t>Rok prod.</t>
  </si>
  <si>
    <t>Data pierwszej rejestracji</t>
  </si>
  <si>
    <t>Ilość miejsc</t>
  </si>
  <si>
    <t>Ładowność</t>
  </si>
  <si>
    <t>Dopuszczalna masa całkowita</t>
  </si>
  <si>
    <t>Suma ubezpieczenia AC</t>
  </si>
  <si>
    <t>ubezpieczene OD</t>
  </si>
  <si>
    <t>Ubezpieczenie DO</t>
  </si>
  <si>
    <t>Zakres ubezpieczenia</t>
  </si>
  <si>
    <t>uwagi</t>
  </si>
  <si>
    <t>Powiat Oleski, ul. Pieloka 21, 46-300 Olesno, Regon: 532463350</t>
  </si>
  <si>
    <t>Powiat Oleski, ul. Pieloka 21, 46-300 Olesno, Regon:532463350</t>
  </si>
  <si>
    <t xml:space="preserve">Skoda </t>
  </si>
  <si>
    <t>Octavia</t>
  </si>
  <si>
    <t>TMBAC7NE0J0082287</t>
  </si>
  <si>
    <t>OOL11A1</t>
  </si>
  <si>
    <t>osobowy</t>
  </si>
  <si>
    <t>OC, AC, NNW, ASSR</t>
  </si>
  <si>
    <t>Skoda</t>
  </si>
  <si>
    <t>Fabia Sedan</t>
  </si>
  <si>
    <t>TMBCC46Y054303322</t>
  </si>
  <si>
    <t>OOL52CC</t>
  </si>
  <si>
    <t>OC, NNW</t>
  </si>
  <si>
    <t>Powiatowy Urząd Pracy ul. Dworcowa 4 46-300 Olesno, REGON: 531598779</t>
  </si>
  <si>
    <t>Ford</t>
  </si>
  <si>
    <t>Focus 1,6 TDCI</t>
  </si>
  <si>
    <t>WF0WXXGCDW7L14165</t>
  </si>
  <si>
    <t>OOL4C68</t>
  </si>
  <si>
    <t>2007.07.03</t>
  </si>
  <si>
    <t>OC, AC, NNW</t>
  </si>
  <si>
    <t>Zespół Szkół Ponadpodstawowych w Praszce ul. Sportowa 8, 46-320 Praszka, REGON: 531660580</t>
  </si>
  <si>
    <t>Volkswagen</t>
  </si>
  <si>
    <t>Transporter</t>
  </si>
  <si>
    <t>SAM</t>
  </si>
  <si>
    <t>samochodowa</t>
  </si>
  <si>
    <t>0P1500624</t>
  </si>
  <si>
    <t>OOL62WA</t>
  </si>
  <si>
    <t>przyczepa lekka</t>
  </si>
  <si>
    <t>OC</t>
  </si>
  <si>
    <t>przyczepa</t>
  </si>
  <si>
    <t>Zespół Szkół w Gorzowie Śląskim ul. Byczyńska 9, 46-310 Gorzów Śląski, Regon: 000830026</t>
  </si>
  <si>
    <t>FARMTRAC</t>
  </si>
  <si>
    <t>Escort 450 Prowertrac</t>
  </si>
  <si>
    <t>B3063700</t>
  </si>
  <si>
    <t>OOL50HE</t>
  </si>
  <si>
    <t>ciągnik rolniczy</t>
  </si>
  <si>
    <t>Transporter 1,9 TDI</t>
  </si>
  <si>
    <t>WV2ZZZ70Z1H095750</t>
  </si>
  <si>
    <t>OOL90UV</t>
  </si>
  <si>
    <t xml:space="preserve">18.12.2000 r. pierwsza rejestracja w kraju 03.07.2012 </t>
  </si>
  <si>
    <t>Dom Dziecka im. Marii Konopnickiej w Sowczycach ul. Długa 37, Sowczyce, 46-300 Olesno, Regon: 000232762</t>
  </si>
  <si>
    <t>T5 7HC 1.9 TDIkW</t>
  </si>
  <si>
    <t>WV2ZZZ7HZ6X020580</t>
  </si>
  <si>
    <t>OOL85KH</t>
  </si>
  <si>
    <t>730 kg</t>
  </si>
  <si>
    <t>2800kg</t>
  </si>
  <si>
    <t>Dom Pomocy Społecznej w Radawiu ul. Żwirowa 1, 46-047 Radawie, Regon: 000304728</t>
  </si>
  <si>
    <t>OPEL</t>
  </si>
  <si>
    <t>VIVARO EH11/N</t>
  </si>
  <si>
    <t>V0LJ7BHB68V664377</t>
  </si>
  <si>
    <t>OOL66MH</t>
  </si>
  <si>
    <t>RENAULT</t>
  </si>
  <si>
    <t>KANGOO KCTE</t>
  </si>
  <si>
    <t>VF1KCTEEF35711893</t>
  </si>
  <si>
    <t>OOL11ML</t>
  </si>
  <si>
    <t>Powiatowy Inspektorat Nadzoru Budowlanego ul. Kossaka 5, 46-300 Olesno, Regon:151406400</t>
  </si>
  <si>
    <t>NISSAN</t>
  </si>
  <si>
    <t xml:space="preserve">Qashqai </t>
  </si>
  <si>
    <t>SJNFEAJ1141728741</t>
  </si>
  <si>
    <t>OOL1V49</t>
  </si>
  <si>
    <t xml:space="preserve">Powiatowy Zarząd Dróg ul. Konopnickiej 8, 46-300 Olesno, Regon: 151405990 </t>
  </si>
  <si>
    <t>URSUS</t>
  </si>
  <si>
    <t>C 355</t>
  </si>
  <si>
    <t>CZA819B</t>
  </si>
  <si>
    <t>rolniczy</t>
  </si>
  <si>
    <t>Powiatowy Zarząd Dróg ul. Konopnickiej 8, 46-300 Olesno, Regon: 151405990</t>
  </si>
  <si>
    <t>SKORPION</t>
  </si>
  <si>
    <t>12SD rębak</t>
  </si>
  <si>
    <t>SVA100R123D000007</t>
  </si>
  <si>
    <t>OOLP659</t>
  </si>
  <si>
    <t>przyczepa specjalna rębak</t>
  </si>
  <si>
    <t>Mercedes Benz</t>
  </si>
  <si>
    <t>Sprinter</t>
  </si>
  <si>
    <t>WDB9062331N399896</t>
  </si>
  <si>
    <t>OOL3M99</t>
  </si>
  <si>
    <t>ciężarowy</t>
  </si>
  <si>
    <t>2008.12.01</t>
  </si>
  <si>
    <t>Niewiadów</t>
  </si>
  <si>
    <t>B2000</t>
  </si>
  <si>
    <t>SWNB2000010002543</t>
  </si>
  <si>
    <t>OOLP091</t>
  </si>
  <si>
    <t>przyczepa ciężarowa</t>
  </si>
  <si>
    <t>1550kg</t>
  </si>
  <si>
    <t>Fiat</t>
  </si>
  <si>
    <t>Panda ACTIVE 1.1.5D</t>
  </si>
  <si>
    <t>ZFA16900000359691</t>
  </si>
  <si>
    <t>OOLW700</t>
  </si>
  <si>
    <t>Seicento ACTUAL 1.1.600</t>
  </si>
  <si>
    <t>ZFA18700001196735</t>
  </si>
  <si>
    <t>OOL01ES</t>
  </si>
  <si>
    <t>STAL</t>
  </si>
  <si>
    <t>D45WM</t>
  </si>
  <si>
    <t>OOLY960</t>
  </si>
  <si>
    <t>przyczepa ciężarowa rolnicza</t>
  </si>
  <si>
    <t>4000kg</t>
  </si>
  <si>
    <t>VOLKSWAGEN</t>
  </si>
  <si>
    <t>TRANSPORTER T4</t>
  </si>
  <si>
    <t>WV1ZZZ70Z1H148456</t>
  </si>
  <si>
    <t>OOL07KK</t>
  </si>
  <si>
    <t>10.04.2001r.w Polsce 03.12.2007</t>
  </si>
  <si>
    <t>986kg</t>
  </si>
  <si>
    <t>C360</t>
  </si>
  <si>
    <t>OOL22V2</t>
  </si>
  <si>
    <t>06.01.1982</t>
  </si>
  <si>
    <t>Autosan</t>
  </si>
  <si>
    <t>D73205</t>
  </si>
  <si>
    <t>OOL1XP1</t>
  </si>
  <si>
    <t>06.05.1985</t>
  </si>
  <si>
    <t>29,00KN</t>
  </si>
  <si>
    <t>Środowiskowy Dom Samopomocy w Sowczycach, Sowczyce, ul. Długa 37, 46-300 Olesno, Regon:160028804</t>
  </si>
  <si>
    <t>WV2ZZZ7HZFH156527</t>
  </si>
  <si>
    <t>OOL4S01</t>
  </si>
  <si>
    <t>KOMBI</t>
  </si>
  <si>
    <t>WV2ZZZ7HZJH082789</t>
  </si>
  <si>
    <t>OOL11H6</t>
  </si>
  <si>
    <t>Zespół Szkół w Dobrodzieniu ul. Oleska 7, 46-380 Dobrodzień, Regon: 000198456</t>
  </si>
  <si>
    <t>C – 360</t>
  </si>
  <si>
    <t>01338282</t>
  </si>
  <si>
    <t>CZP492B</t>
  </si>
  <si>
    <t>ciągnik</t>
  </si>
  <si>
    <t>3 – 120</t>
  </si>
  <si>
    <t>Przyczepa</t>
  </si>
  <si>
    <t>D 46 A</t>
  </si>
  <si>
    <t>OOLY580</t>
  </si>
  <si>
    <t>D - 732</t>
  </si>
  <si>
    <t>OOLY067</t>
  </si>
  <si>
    <t>Massey Ferguson</t>
  </si>
  <si>
    <t>OOLX229</t>
  </si>
  <si>
    <t>Fabia II Combi Fun</t>
  </si>
  <si>
    <t>TMBJJ25J4B3123204</t>
  </si>
  <si>
    <t>OOL1EC1</t>
  </si>
  <si>
    <t>PMTB05</t>
  </si>
  <si>
    <t>SU9ML1PMTBL053011</t>
  </si>
  <si>
    <t>OOL8XE8</t>
  </si>
  <si>
    <t>Dom Dziecka im. Marii Konopnickiej w Sowczycach ul. Długa 37 Sowczyce, 46-300 Olesno, Regon: 000232762</t>
  </si>
  <si>
    <t>Renault/Carpol</t>
  </si>
  <si>
    <t>Trafic</t>
  </si>
  <si>
    <t>VF1JL000568929542</t>
  </si>
  <si>
    <t>OOL3HT3</t>
  </si>
  <si>
    <t>osobowy- przewóz osób niepełnosprawnych</t>
  </si>
  <si>
    <t>Wyrównanie !</t>
  </si>
  <si>
    <t xml:space="preserve">Ford </t>
  </si>
  <si>
    <t>Ranger</t>
  </si>
  <si>
    <t>6FPPXXMJ2PMK41175</t>
  </si>
  <si>
    <t>OOL1HM1</t>
  </si>
  <si>
    <t>Stan na dzień 10.02.2023</t>
  </si>
  <si>
    <t>RYZYKO</t>
  </si>
  <si>
    <t>REZERWY</t>
  </si>
  <si>
    <t>Ilość Szkód</t>
  </si>
  <si>
    <t>Wypłata</t>
  </si>
  <si>
    <t>Kwota</t>
  </si>
  <si>
    <t>Ubezpieczenie mienia od wszystkich ryzyk</t>
  </si>
  <si>
    <t>Ubezpieczenie sprzetu elektronicznego</t>
  </si>
  <si>
    <t>Ubezpieczenie odpowiedzialności cywilnej</t>
  </si>
  <si>
    <t>Ubezpieczenie maszyn</t>
  </si>
  <si>
    <t>OC posiadaczy pojazdów mechanicznych</t>
  </si>
  <si>
    <t>AutoCasco</t>
  </si>
  <si>
    <t>NNW kierowcy i pasażerów</t>
  </si>
  <si>
    <t>Assistance rozszerzone</t>
  </si>
  <si>
    <t>Renault</t>
  </si>
  <si>
    <t>VF1JLAMASBY388011</t>
  </si>
  <si>
    <t>OOL8EJ1</t>
  </si>
  <si>
    <t>UTM SG-600-A2600 NGFW</t>
  </si>
  <si>
    <t>Serwer Primergy RX1330 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</si>
</sst>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\ #,##0.00&quot; zł &quot;;\-#,##0.00&quot; zł &quot;;&quot; -&quot;#&quot; zł &quot;;@\ "/>
    <numFmt numFmtId="166" formatCode="&quot; &quot;#,##0.00&quot; zł &quot;;&quot;-&quot;#,##0.00&quot; zł &quot;;&quot; -&quot;#&quot; zł &quot;;&quot; &quot;@&quot; &quot;"/>
    <numFmt numFmtId="167" formatCode="#,##0.00&quot; &quot;[$zł-415];[Red]&quot;-&quot;#,##0.00&quot; &quot;[$zł-415]"/>
    <numFmt numFmtId="168" formatCode="_-* #,##0.00&quot; zł&quot;_-;\-* #,##0.00&quot; zł&quot;_-;_-* \-??&quot; zł&quot;_-;_-@_-"/>
    <numFmt numFmtId="169" formatCode="&quot; &quot;#,##0.00&quot; zł &quot;;&quot;-&quot;#,##0.00&quot; zł &quot;;&quot; -&quot;#&quot; zł &quot;;@&quot; &quot;"/>
    <numFmt numFmtId="170" formatCode="[$-415]#,##0.00"/>
    <numFmt numFmtId="171" formatCode="#,##0.00\ [$zł-415];[Red]\-#,##0.00\ [$zł-415]"/>
    <numFmt numFmtId="172" formatCode="\ #,##0.00&quot; zł &quot;;\-#,##0.00&quot; zł &quot;;&quot; -&quot;#&quot; zł &quot;;\ @\ "/>
    <numFmt numFmtId="173" formatCode="#,##0.00&quot; zł&quot;"/>
    <numFmt numFmtId="174" formatCode="[$-415]General"/>
    <numFmt numFmtId="175" formatCode="d/mm/yyyy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1"/>
      <color indexed="8"/>
      <name val="Arial2"/>
      <charset val="238"/>
    </font>
    <font>
      <b/>
      <i/>
      <sz val="16"/>
      <color indexed="8"/>
      <name val="Arial2"/>
      <charset val="238"/>
    </font>
    <font>
      <sz val="11"/>
      <color indexed="8"/>
      <name val="Czcionka tekstu podstawowego"/>
      <charset val="238"/>
    </font>
    <font>
      <b/>
      <i/>
      <u/>
      <sz val="11"/>
      <color indexed="8"/>
      <name val="Arial2"/>
      <charset val="238"/>
    </font>
    <font>
      <sz val="10"/>
      <color indexed="8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theme="1"/>
      <name val="Arial1"/>
      <charset val="238"/>
    </font>
    <font>
      <sz val="11"/>
      <color theme="1"/>
      <name val="Arial2"/>
      <charset val="238"/>
    </font>
    <font>
      <b/>
      <i/>
      <sz val="16"/>
      <color theme="1"/>
      <name val="Arial2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2"/>
      <charset val="238"/>
    </font>
    <font>
      <sz val="11"/>
      <color theme="1"/>
      <name val="Cambria"/>
      <family val="1"/>
      <charset val="238"/>
      <scheme val="maj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name val="Arial Unicode MS"/>
      <family val="2"/>
      <charset val="238"/>
    </font>
    <font>
      <sz val="11"/>
      <color indexed="17"/>
      <name val="Czcionka tekstu podstawowego"/>
      <family val="2"/>
      <charset val="238"/>
    </font>
    <font>
      <b/>
      <i/>
      <sz val="16"/>
      <color rgb="FF000000"/>
      <name val="Arial2"/>
      <charset val="238"/>
    </font>
    <font>
      <sz val="10"/>
      <color rgb="FF000000"/>
      <name val="Arial CE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1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2"/>
      <charset val="238"/>
    </font>
    <font>
      <b/>
      <i/>
      <u/>
      <sz val="11"/>
      <color rgb="FF000000"/>
      <name val="Arial2"/>
      <charset val="238"/>
    </font>
    <font>
      <sz val="11"/>
      <color theme="1"/>
      <name val="Arial"/>
      <family val="2"/>
      <charset val="238"/>
    </font>
    <font>
      <sz val="11"/>
      <color rgb="FF0061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3"/>
      <charset val="238"/>
    </font>
    <font>
      <sz val="10"/>
      <color rgb="FF000000"/>
      <name val="Arial CE1"/>
      <charset val="238"/>
    </font>
    <font>
      <sz val="10"/>
      <color theme="1"/>
      <name val="Arial CE1"/>
      <charset val="238"/>
    </font>
    <font>
      <sz val="11"/>
      <color rgb="FF000000"/>
      <name val="Czcionka tekstu podstawowego1"/>
      <charset val="238"/>
    </font>
    <font>
      <b/>
      <i/>
      <u/>
      <sz val="11"/>
      <color theme="1"/>
      <name val="Arial"/>
      <family val="2"/>
      <charset val="238"/>
    </font>
    <font>
      <sz val="11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3"/>
      <charset val="238"/>
    </font>
    <font>
      <sz val="10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1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3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1DA"/>
        <bgColor rgb="FFBFBFBF"/>
      </patternFill>
    </fill>
    <fill>
      <patternFill patternType="solid">
        <fgColor indexed="42"/>
        <bgColor indexed="44"/>
      </patternFill>
    </fill>
    <fill>
      <patternFill patternType="solid">
        <fgColor rgb="FFC6EFCE"/>
        <bgColor rgb="FFB7DEE8"/>
      </patternFill>
    </fill>
    <fill>
      <patternFill patternType="solid">
        <fgColor rgb="FF66FFFF"/>
        <bgColor rgb="FFB7DEE8"/>
      </patternFill>
    </fill>
    <fill>
      <patternFill patternType="solid">
        <fgColor theme="0"/>
        <bgColor rgb="FF00FFFF"/>
      </patternFill>
    </fill>
    <fill>
      <patternFill patternType="solid">
        <fgColor rgb="FFC6EFCE"/>
        <bgColor rgb="FFC6EFCE"/>
      </patternFill>
    </fill>
    <fill>
      <patternFill patternType="solid">
        <fgColor rgb="FF66FFFF"/>
        <bgColor rgb="FFFFFFCC"/>
      </patternFill>
    </fill>
    <fill>
      <patternFill patternType="solid">
        <fgColor theme="0"/>
        <bgColor rgb="FFB7DEE8"/>
      </patternFill>
    </fill>
    <fill>
      <patternFill patternType="solid">
        <fgColor rgb="FF66FFFF"/>
        <bgColor indexed="26"/>
      </patternFill>
    </fill>
    <fill>
      <patternFill patternType="solid">
        <fgColor rgb="FF66FFFF"/>
        <bgColor indexed="3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28">
    <xf numFmtId="0" fontId="0" fillId="0" borderId="0"/>
    <xf numFmtId="0" fontId="17" fillId="3" borderId="0" applyNumberFormat="0" applyBorder="0" applyAlignment="0" applyProtection="0"/>
    <xf numFmtId="169" fontId="18" fillId="0" borderId="0"/>
    <xf numFmtId="0" fontId="18" fillId="0" borderId="0"/>
    <xf numFmtId="0" fontId="11" fillId="0" borderId="0"/>
    <xf numFmtId="166" fontId="19" fillId="0" borderId="0"/>
    <xf numFmtId="0" fontId="20" fillId="0" borderId="0">
      <alignment horizontal="center"/>
    </xf>
    <xf numFmtId="0" fontId="13" fillId="0" borderId="0">
      <alignment horizontal="center"/>
    </xf>
    <xf numFmtId="0" fontId="20" fillId="0" borderId="0">
      <alignment horizontal="center" textRotation="90"/>
    </xf>
    <xf numFmtId="0" fontId="13" fillId="0" borderId="0">
      <alignment horizontal="center" textRotation="90"/>
    </xf>
    <xf numFmtId="0" fontId="7" fillId="0" borderId="0"/>
    <xf numFmtId="0" fontId="21" fillId="0" borderId="0"/>
    <xf numFmtId="0" fontId="16" fillId="0" borderId="0"/>
    <xf numFmtId="0" fontId="10" fillId="0" borderId="0"/>
    <xf numFmtId="0" fontId="4" fillId="0" borderId="0"/>
    <xf numFmtId="0" fontId="3" fillId="0" borderId="0"/>
    <xf numFmtId="0" fontId="18" fillId="0" borderId="0"/>
    <xf numFmtId="0" fontId="11" fillId="0" borderId="0"/>
    <xf numFmtId="0" fontId="22" fillId="0" borderId="0"/>
    <xf numFmtId="0" fontId="23" fillId="0" borderId="0"/>
    <xf numFmtId="0" fontId="14" fillId="0" borderId="0"/>
    <xf numFmtId="0" fontId="2" fillId="0" borderId="0"/>
    <xf numFmtId="0" fontId="3" fillId="0" borderId="0"/>
    <xf numFmtId="0" fontId="19" fillId="0" borderId="0"/>
    <xf numFmtId="0" fontId="12" fillId="0" borderId="0"/>
    <xf numFmtId="0" fontId="4" fillId="0" borderId="0"/>
    <xf numFmtId="0" fontId="24" fillId="0" borderId="0"/>
    <xf numFmtId="0" fontId="15" fillId="0" borderId="0"/>
    <xf numFmtId="167" fontId="24" fillId="0" borderId="0"/>
    <xf numFmtId="171" fontId="15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9" fillId="0" borderId="0"/>
    <xf numFmtId="172" fontId="12" fillId="0" borderId="0"/>
    <xf numFmtId="168" fontId="3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8" fontId="31" fillId="0" borderId="0" applyFill="0" applyBorder="0" applyAlignment="0" applyProtection="0"/>
    <xf numFmtId="0" fontId="13" fillId="0" borderId="0">
      <alignment horizontal="center"/>
    </xf>
    <xf numFmtId="0" fontId="13" fillId="0" borderId="0">
      <alignment horizontal="center" textRotation="90"/>
    </xf>
    <xf numFmtId="0" fontId="15" fillId="0" borderId="0"/>
    <xf numFmtId="171" fontId="15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32" fillId="22" borderId="0" applyNumberFormat="0" applyBorder="0" applyAlignment="0" applyProtection="0"/>
    <xf numFmtId="0" fontId="11" fillId="0" borderId="0"/>
    <xf numFmtId="165" fontId="11" fillId="0" borderId="0"/>
    <xf numFmtId="168" fontId="3" fillId="0" borderId="0" applyBorder="0" applyProtection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171" fontId="39" fillId="0" borderId="0"/>
    <xf numFmtId="172" fontId="38" fillId="0" borderId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71" fontId="39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/>
    </xf>
    <xf numFmtId="168" fontId="3" fillId="0" borderId="0" applyBorder="0" applyProtection="0"/>
    <xf numFmtId="0" fontId="39" fillId="0" borderId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0" fontId="17" fillId="23" borderId="0" applyBorder="0" applyProtection="0"/>
    <xf numFmtId="0" fontId="36" fillId="0" borderId="0"/>
    <xf numFmtId="165" fontId="36" fillId="0" borderId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0"/>
    <xf numFmtId="169" fontId="40" fillId="0" borderId="0"/>
    <xf numFmtId="169" fontId="36" fillId="0" borderId="0"/>
    <xf numFmtId="0" fontId="41" fillId="26" borderId="0"/>
    <xf numFmtId="174" fontId="36" fillId="0" borderId="0"/>
    <xf numFmtId="174" fontId="36" fillId="0" borderId="0"/>
    <xf numFmtId="0" fontId="42" fillId="0" borderId="0">
      <alignment horizontal="center"/>
    </xf>
    <xf numFmtId="174" fontId="33" fillId="0" borderId="0">
      <alignment horizontal="center"/>
    </xf>
    <xf numFmtId="174" fontId="33" fillId="0" borderId="0">
      <alignment horizontal="center"/>
    </xf>
    <xf numFmtId="0" fontId="42" fillId="0" borderId="0">
      <alignment horizontal="center" textRotation="90"/>
    </xf>
    <xf numFmtId="174" fontId="33" fillId="0" borderId="0">
      <alignment horizontal="center" textRotation="90"/>
    </xf>
    <xf numFmtId="174" fontId="33" fillId="0" borderId="0">
      <alignment horizontal="center" textRotation="90"/>
    </xf>
    <xf numFmtId="174" fontId="43" fillId="0" borderId="0"/>
    <xf numFmtId="174" fontId="21" fillId="0" borderId="0"/>
    <xf numFmtId="174" fontId="34" fillId="0" borderId="0"/>
    <xf numFmtId="174" fontId="44" fillId="0" borderId="0"/>
    <xf numFmtId="174" fontId="45" fillId="0" borderId="0"/>
    <xf numFmtId="174" fontId="27" fillId="0" borderId="0"/>
    <xf numFmtId="174" fontId="27" fillId="0" borderId="0"/>
    <xf numFmtId="174" fontId="36" fillId="0" borderId="0"/>
    <xf numFmtId="174" fontId="36" fillId="0" borderId="0"/>
    <xf numFmtId="174" fontId="23" fillId="0" borderId="0"/>
    <xf numFmtId="174" fontId="46" fillId="0" borderId="0"/>
    <xf numFmtId="174" fontId="46" fillId="0" borderId="0"/>
    <xf numFmtId="174" fontId="23" fillId="0" borderId="0"/>
    <xf numFmtId="174" fontId="27" fillId="0" borderId="0"/>
    <xf numFmtId="174" fontId="38" fillId="0" borderId="0"/>
    <xf numFmtId="174" fontId="38" fillId="0" borderId="0"/>
    <xf numFmtId="0" fontId="47" fillId="0" borderId="0"/>
    <xf numFmtId="174" fontId="39" fillId="0" borderId="0"/>
    <xf numFmtId="174" fontId="39" fillId="0" borderId="0"/>
    <xf numFmtId="167" fontId="47" fillId="0" borderId="0"/>
    <xf numFmtId="167" fontId="39" fillId="0" borderId="0"/>
    <xf numFmtId="167" fontId="39" fillId="0" borderId="0"/>
    <xf numFmtId="169" fontId="40" fillId="0" borderId="0"/>
    <xf numFmtId="169" fontId="38" fillId="0" borderId="0"/>
    <xf numFmtId="169" fontId="38" fillId="0" borderId="0"/>
    <xf numFmtId="169" fontId="27" fillId="0" borderId="0"/>
    <xf numFmtId="169" fontId="40" fillId="0" borderId="0"/>
    <xf numFmtId="169" fontId="40" fillId="0" borderId="0"/>
    <xf numFmtId="169" fontId="27" fillId="0" borderId="0"/>
    <xf numFmtId="169" fontId="40" fillId="0" borderId="0"/>
    <xf numFmtId="169" fontId="27" fillId="0" borderId="0"/>
    <xf numFmtId="169" fontId="40" fillId="0" borderId="0"/>
    <xf numFmtId="169" fontId="40" fillId="0" borderId="0"/>
    <xf numFmtId="169" fontId="27" fillId="0" borderId="0"/>
    <xf numFmtId="169" fontId="40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51" fillId="0" borderId="0">
      <alignment horizontal="center"/>
    </xf>
    <xf numFmtId="0" fontId="13" fillId="0" borderId="0">
      <alignment horizontal="center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51" fillId="0" borderId="0">
      <alignment horizontal="center" textRotation="90"/>
    </xf>
    <xf numFmtId="0" fontId="13" fillId="0" borderId="0">
      <alignment horizontal="center" textRotation="90"/>
    </xf>
    <xf numFmtId="0" fontId="52" fillId="0" borderId="0"/>
    <xf numFmtId="0" fontId="16" fillId="0" borderId="0"/>
    <xf numFmtId="0" fontId="53" fillId="0" borderId="0"/>
    <xf numFmtId="0" fontId="16" fillId="0" borderId="0"/>
    <xf numFmtId="0" fontId="16" fillId="0" borderId="0"/>
    <xf numFmtId="0" fontId="53" fillId="0" borderId="0"/>
    <xf numFmtId="0" fontId="16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4" fillId="0" borderId="0"/>
    <xf numFmtId="0" fontId="55" fillId="0" borderId="0"/>
    <xf numFmtId="0" fontId="55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57" fillId="0" borderId="0"/>
    <xf numFmtId="171" fontId="15" fillId="0" borderId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72" fontId="12" fillId="0" borderId="0"/>
    <xf numFmtId="165" fontId="12" fillId="0" borderId="0"/>
    <xf numFmtId="172" fontId="12" fillId="0" borderId="0"/>
    <xf numFmtId="165" fontId="12" fillId="0" borderId="0"/>
    <xf numFmtId="165" fontId="54" fillId="0" borderId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5" fontId="54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4" fillId="0" borderId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5" fontId="54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11" fillId="0" borderId="0"/>
    <xf numFmtId="165" fontId="11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5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vertical="center"/>
    </xf>
    <xf numFmtId="164" fontId="3" fillId="4" borderId="0" xfId="0" applyNumberFormat="1" applyFont="1" applyFill="1" applyAlignment="1">
      <alignment vertical="center"/>
    </xf>
    <xf numFmtId="44" fontId="5" fillId="4" borderId="1" xfId="3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/>
    <xf numFmtId="0" fontId="5" fillId="4" borderId="1" xfId="10" applyFont="1" applyFill="1" applyBorder="1" applyAlignment="1">
      <alignment horizontal="center" vertical="center"/>
    </xf>
    <xf numFmtId="0" fontId="5" fillId="4" borderId="1" xfId="10" applyFont="1" applyFill="1" applyBorder="1" applyAlignment="1">
      <alignment horizontal="center" vertical="center" wrapText="1"/>
    </xf>
    <xf numFmtId="44" fontId="5" fillId="4" borderId="1" xfId="10" applyNumberFormat="1" applyFont="1" applyFill="1" applyBorder="1" applyAlignment="1">
      <alignment horizontal="center" vertical="center" wrapText="1"/>
    </xf>
    <xf numFmtId="0" fontId="3" fillId="4" borderId="1" xfId="10" applyFont="1" applyFill="1" applyBorder="1" applyAlignment="1">
      <alignment horizontal="center" vertical="center"/>
    </xf>
    <xf numFmtId="0" fontId="3" fillId="4" borderId="1" xfId="10" applyFont="1" applyFill="1" applyBorder="1" applyAlignment="1">
      <alignment horizontal="center" vertical="center" wrapText="1"/>
    </xf>
    <xf numFmtId="165" fontId="3" fillId="4" borderId="1" xfId="25" applyNumberFormat="1" applyFont="1" applyFill="1" applyBorder="1" applyAlignment="1">
      <alignment horizontal="center" vertical="center" wrapText="1"/>
    </xf>
    <xf numFmtId="165" fontId="3" fillId="4" borderId="1" xfId="10" applyNumberFormat="1" applyFont="1" applyFill="1" applyBorder="1" applyAlignment="1">
      <alignment horizontal="center" vertical="center" wrapText="1"/>
    </xf>
    <xf numFmtId="0" fontId="3" fillId="4" borderId="1" xfId="31" applyNumberFormat="1" applyFont="1" applyFill="1" applyBorder="1" applyAlignment="1">
      <alignment horizontal="center" vertical="center"/>
    </xf>
    <xf numFmtId="165" fontId="3" fillId="4" borderId="1" xfId="1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44" fontId="3" fillId="4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15" applyFill="1" applyBorder="1" applyAlignment="1">
      <alignment horizontal="left" vertical="center" wrapText="1"/>
    </xf>
    <xf numFmtId="0" fontId="3" fillId="4" borderId="1" xfId="15" applyFill="1" applyBorder="1" applyAlignment="1">
      <alignment horizontal="center" vertical="center" wrapText="1"/>
    </xf>
    <xf numFmtId="0" fontId="3" fillId="7" borderId="1" xfId="15" applyFill="1" applyBorder="1" applyAlignment="1">
      <alignment horizontal="left" vertical="center" wrapText="1"/>
    </xf>
    <xf numFmtId="0" fontId="3" fillId="7" borderId="1" xfId="15" applyFill="1" applyBorder="1" applyAlignment="1">
      <alignment horizontal="center" vertical="center" wrapText="1"/>
    </xf>
    <xf numFmtId="0" fontId="3" fillId="7" borderId="1" xfId="15" applyFill="1" applyBorder="1" applyAlignment="1">
      <alignment vertical="center" wrapText="1"/>
    </xf>
    <xf numFmtId="0" fontId="3" fillId="4" borderId="1" xfId="15" applyFill="1" applyBorder="1" applyAlignment="1">
      <alignment vertical="center" wrapText="1"/>
    </xf>
    <xf numFmtId="0" fontId="3" fillId="4" borderId="1" xfId="15" applyFill="1" applyBorder="1"/>
    <xf numFmtId="0" fontId="3" fillId="8" borderId="12" xfId="3" applyFont="1" applyFill="1" applyBorder="1" applyAlignment="1">
      <alignment horizontal="left" vertical="center" wrapText="1"/>
    </xf>
    <xf numFmtId="0" fontId="3" fillId="8" borderId="12" xfId="3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center" vertical="center" wrapText="1"/>
    </xf>
    <xf numFmtId="170" fontId="3" fillId="0" borderId="12" xfId="3" applyNumberFormat="1" applyFont="1" applyBorder="1" applyAlignment="1">
      <alignment horizontal="left" vertical="center" wrapText="1"/>
    </xf>
    <xf numFmtId="0" fontId="3" fillId="0" borderId="12" xfId="3" applyFont="1" applyBorder="1" applyAlignment="1">
      <alignment horizontal="center" vertical="center"/>
    </xf>
    <xf numFmtId="0" fontId="3" fillId="8" borderId="12" xfId="3" applyFont="1" applyFill="1" applyBorder="1" applyAlignment="1">
      <alignment horizontal="center" vertical="center"/>
    </xf>
    <xf numFmtId="0" fontId="3" fillId="9" borderId="1" xfId="15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64" fontId="5" fillId="12" borderId="3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5" fillId="12" borderId="1" xfId="3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49" fontId="25" fillId="0" borderId="0" xfId="0" applyNumberFormat="1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5" fillId="12" borderId="1" xfId="0" applyFont="1" applyFill="1" applyBorder="1" applyAlignment="1">
      <alignment horizontal="right" vertical="center" wrapText="1"/>
    </xf>
    <xf numFmtId="44" fontId="3" fillId="4" borderId="0" xfId="0" applyNumberFormat="1" applyFont="1" applyFill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4" fontId="5" fillId="5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13" borderId="7" xfId="0" applyFont="1" applyFill="1" applyBorder="1" applyAlignment="1">
      <alignment horizontal="center" vertical="center" wrapText="1"/>
    </xf>
    <xf numFmtId="49" fontId="26" fillId="13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9" fontId="3" fillId="0" borderId="12" xfId="2" applyFont="1" applyBorder="1" applyAlignment="1">
      <alignment horizontal="right" vertical="center"/>
    </xf>
    <xf numFmtId="169" fontId="3" fillId="8" borderId="12" xfId="2" applyFont="1" applyFill="1" applyBorder="1" applyAlignment="1">
      <alignment horizontal="right" vertical="center"/>
    </xf>
    <xf numFmtId="44" fontId="3" fillId="4" borderId="1" xfId="0" applyNumberFormat="1" applyFont="1" applyFill="1" applyBorder="1" applyAlignment="1">
      <alignment horizontal="right" vertical="center"/>
    </xf>
    <xf numFmtId="0" fontId="3" fillId="4" borderId="3" xfId="30" applyNumberFormat="1" applyFont="1" applyFill="1" applyBorder="1" applyAlignment="1">
      <alignment horizontal="left" vertical="center" wrapText="1"/>
    </xf>
    <xf numFmtId="0" fontId="3" fillId="2" borderId="5" xfId="15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15" applyFill="1" applyBorder="1" applyAlignment="1">
      <alignment horizontal="center" vertical="center" wrapText="1"/>
    </xf>
    <xf numFmtId="0" fontId="3" fillId="2" borderId="5" xfId="15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4" borderId="1" xfId="15" applyFill="1" applyBorder="1" applyAlignment="1">
      <alignment horizontal="justify" vertical="center" wrapText="1" shrinkToFit="1"/>
    </xf>
    <xf numFmtId="0" fontId="3" fillId="4" borderId="1" xfId="15" applyFill="1" applyBorder="1" applyAlignment="1">
      <alignment wrapText="1" shrinkToFit="1"/>
    </xf>
    <xf numFmtId="0" fontId="30" fillId="4" borderId="0" xfId="0" applyFont="1" applyFill="1" applyAlignment="1">
      <alignment vertical="center"/>
    </xf>
    <xf numFmtId="0" fontId="3" fillId="24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30" fillId="4" borderId="0" xfId="0" applyFont="1" applyFill="1"/>
    <xf numFmtId="0" fontId="3" fillId="0" borderId="0" xfId="0" applyFont="1"/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4" fontId="3" fillId="4" borderId="3" xfId="30" applyFont="1" applyFill="1" applyBorder="1" applyAlignment="1">
      <alignment horizontal="right" vertical="center"/>
    </xf>
    <xf numFmtId="44" fontId="3" fillId="4" borderId="0" xfId="30" applyFont="1" applyFill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53" applyNumberFormat="1" applyBorder="1" applyAlignment="1">
      <alignment vertical="center" wrapText="1"/>
    </xf>
    <xf numFmtId="49" fontId="3" fillId="0" borderId="1" xfId="53" applyNumberFormat="1" applyBorder="1" applyAlignment="1">
      <alignment horizontal="center" vertical="center"/>
    </xf>
    <xf numFmtId="0" fontId="3" fillId="0" borderId="1" xfId="53" applyBorder="1" applyAlignment="1">
      <alignment horizontal="center" vertical="center"/>
    </xf>
    <xf numFmtId="0" fontId="3" fillId="0" borderId="1" xfId="53" applyBorder="1" applyAlignment="1">
      <alignment horizontal="center" vertical="center" wrapText="1"/>
    </xf>
    <xf numFmtId="0" fontId="3" fillId="0" borderId="1" xfId="53" applyBorder="1" applyAlignment="1">
      <alignment vertical="center" wrapText="1"/>
    </xf>
    <xf numFmtId="49" fontId="3" fillId="0" borderId="5" xfId="53" applyNumberFormat="1" applyBorder="1" applyAlignment="1">
      <alignment vertical="center" wrapText="1"/>
    </xf>
    <xf numFmtId="49" fontId="3" fillId="0" borderId="5" xfId="53" applyNumberFormat="1" applyBorder="1" applyAlignment="1">
      <alignment horizontal="center" vertical="center"/>
    </xf>
    <xf numFmtId="0" fontId="3" fillId="0" borderId="5" xfId="53" applyBorder="1" applyAlignment="1">
      <alignment horizontal="center" vertical="center"/>
    </xf>
    <xf numFmtId="0" fontId="3" fillId="0" borderId="5" xfId="53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4" borderId="13" xfId="0" applyNumberFormat="1" applyFont="1" applyFill="1" applyBorder="1" applyAlignment="1">
      <alignment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49" fontId="3" fillId="0" borderId="13" xfId="53" applyNumberFormat="1" applyBorder="1" applyAlignment="1">
      <alignment vertical="center" wrapText="1"/>
    </xf>
    <xf numFmtId="49" fontId="3" fillId="0" borderId="13" xfId="53" applyNumberFormat="1" applyBorder="1" applyAlignment="1">
      <alignment horizontal="center" vertical="center"/>
    </xf>
    <xf numFmtId="0" fontId="3" fillId="0" borderId="13" xfId="53" applyBorder="1" applyAlignment="1">
      <alignment horizontal="center" vertical="center"/>
    </xf>
    <xf numFmtId="0" fontId="3" fillId="0" borderId="13" xfId="53" applyBorder="1" applyAlignment="1">
      <alignment vertical="center" wrapText="1"/>
    </xf>
    <xf numFmtId="49" fontId="3" fillId="0" borderId="12" xfId="134" applyNumberFormat="1" applyFont="1" applyBorder="1" applyAlignment="1">
      <alignment vertical="center" wrapText="1"/>
    </xf>
    <xf numFmtId="49" fontId="3" fillId="0" borderId="12" xfId="134" applyNumberFormat="1" applyFont="1" applyBorder="1" applyAlignment="1">
      <alignment horizontal="center" vertical="center"/>
    </xf>
    <xf numFmtId="0" fontId="3" fillId="0" borderId="12" xfId="134" applyFont="1" applyBorder="1" applyAlignment="1">
      <alignment horizontal="center" vertical="center"/>
    </xf>
    <xf numFmtId="0" fontId="3" fillId="0" borderId="12" xfId="134" applyFont="1" applyBorder="1" applyAlignment="1">
      <alignment vertical="center" wrapText="1"/>
    </xf>
    <xf numFmtId="49" fontId="3" fillId="0" borderId="15" xfId="53" applyNumberFormat="1" applyBorder="1" applyAlignment="1">
      <alignment vertical="center" wrapText="1"/>
    </xf>
    <xf numFmtId="49" fontId="3" fillId="0" borderId="15" xfId="53" applyNumberFormat="1" applyBorder="1" applyAlignment="1">
      <alignment horizontal="center" vertical="center"/>
    </xf>
    <xf numFmtId="0" fontId="3" fillId="0" borderId="15" xfId="53" applyBorder="1" applyAlignment="1">
      <alignment horizontal="center" vertical="center"/>
    </xf>
    <xf numFmtId="0" fontId="3" fillId="0" borderId="15" xfId="53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30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44" fontId="3" fillId="4" borderId="13" xfId="30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3" fillId="0" borderId="15" xfId="0" applyNumberFormat="1" applyFont="1" applyBorder="1" applyAlignment="1">
      <alignment horizontal="right"/>
    </xf>
    <xf numFmtId="164" fontId="3" fillId="4" borderId="1" xfId="30" applyNumberFormat="1" applyFont="1" applyFill="1" applyBorder="1" applyAlignment="1">
      <alignment horizontal="right" vertical="center"/>
    </xf>
    <xf numFmtId="164" fontId="3" fillId="4" borderId="1" xfId="30" applyNumberFormat="1" applyFont="1" applyFill="1" applyBorder="1" applyAlignment="1">
      <alignment horizontal="right" vertical="center" wrapText="1"/>
    </xf>
    <xf numFmtId="0" fontId="3" fillId="4" borderId="1" xfId="22" applyFill="1" applyBorder="1" applyAlignment="1">
      <alignment horizontal="center" vertical="center"/>
    </xf>
    <xf numFmtId="0" fontId="3" fillId="4" borderId="1" xfId="0" applyFont="1" applyFill="1" applyBorder="1"/>
    <xf numFmtId="0" fontId="3" fillId="16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164" fontId="3" fillId="4" borderId="1" xfId="5" applyNumberFormat="1" applyFont="1" applyFill="1" applyBorder="1" applyAlignment="1">
      <alignment horizontal="right" vertical="center"/>
    </xf>
    <xf numFmtId="0" fontId="3" fillId="17" borderId="1" xfId="3" applyFont="1" applyFill="1" applyBorder="1" applyAlignment="1">
      <alignment horizontal="center" vertical="center"/>
    </xf>
    <xf numFmtId="0" fontId="3" fillId="4" borderId="1" xfId="15" applyFill="1" applyBorder="1" applyAlignment="1">
      <alignment horizontal="left" wrapText="1"/>
    </xf>
    <xf numFmtId="0" fontId="3" fillId="16" borderId="1" xfId="15" applyFill="1" applyBorder="1" applyAlignment="1">
      <alignment wrapText="1"/>
    </xf>
    <xf numFmtId="0" fontId="3" fillId="16" borderId="1" xfId="15" applyFill="1" applyBorder="1" applyAlignment="1">
      <alignment horizontal="center" wrapText="1"/>
    </xf>
    <xf numFmtId="164" fontId="3" fillId="16" borderId="1" xfId="5" applyNumberFormat="1" applyFont="1" applyFill="1" applyBorder="1" applyAlignment="1">
      <alignment horizontal="right" wrapText="1"/>
    </xf>
    <xf numFmtId="0" fontId="3" fillId="17" borderId="1" xfId="15" applyFill="1" applyBorder="1" applyAlignment="1">
      <alignment horizontal="center"/>
    </xf>
    <xf numFmtId="0" fontId="3" fillId="6" borderId="1" xfId="15" applyFill="1" applyBorder="1" applyAlignment="1">
      <alignment horizontal="center" vertical="center"/>
    </xf>
    <xf numFmtId="0" fontId="3" fillId="18" borderId="1" xfId="15" applyFill="1" applyBorder="1" applyAlignment="1">
      <alignment horizontal="center" vertical="center"/>
    </xf>
    <xf numFmtId="0" fontId="3" fillId="14" borderId="1" xfId="15" applyFill="1" applyBorder="1" applyAlignment="1">
      <alignment horizontal="left" vertical="center" wrapText="1"/>
    </xf>
    <xf numFmtId="0" fontId="3" fillId="14" borderId="1" xfId="15" applyFill="1" applyBorder="1" applyAlignment="1">
      <alignment horizontal="center" vertical="center" wrapText="1"/>
    </xf>
    <xf numFmtId="0" fontId="3" fillId="14" borderId="1" xfId="15" applyFill="1" applyBorder="1" applyAlignment="1">
      <alignment horizontal="center" vertical="center"/>
    </xf>
    <xf numFmtId="0" fontId="3" fillId="4" borderId="1" xfId="15" applyFill="1" applyBorder="1" applyAlignment="1">
      <alignment horizontal="center" vertical="center"/>
    </xf>
    <xf numFmtId="0" fontId="3" fillId="4" borderId="1" xfId="15" applyFill="1" applyBorder="1" applyAlignment="1">
      <alignment wrapText="1"/>
    </xf>
    <xf numFmtId="164" fontId="3" fillId="4" borderId="1" xfId="3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164" fontId="3" fillId="4" borderId="1" xfId="30" applyNumberFormat="1" applyFont="1" applyFill="1" applyBorder="1" applyAlignment="1">
      <alignment horizontal="right"/>
    </xf>
    <xf numFmtId="0" fontId="3" fillId="7" borderId="1" xfId="3" applyFont="1" applyFill="1" applyBorder="1" applyAlignment="1">
      <alignment horizontal="left" vertical="center" wrapText="1"/>
    </xf>
    <xf numFmtId="164" fontId="3" fillId="4" borderId="1" xfId="3" applyNumberFormat="1" applyFont="1" applyFill="1" applyBorder="1" applyAlignment="1">
      <alignment horizontal="right" vertical="center"/>
    </xf>
    <xf numFmtId="0" fontId="3" fillId="6" borderId="1" xfId="3" applyFont="1" applyFill="1" applyBorder="1" applyAlignment="1">
      <alignment horizontal="center" vertical="center"/>
    </xf>
    <xf numFmtId="0" fontId="3" fillId="2" borderId="5" xfId="2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/>
    <xf numFmtId="0" fontId="3" fillId="2" borderId="5" xfId="15" applyFill="1" applyBorder="1" applyAlignment="1">
      <alignment horizontal="center" vertical="center"/>
    </xf>
    <xf numFmtId="0" fontId="3" fillId="0" borderId="5" xfId="15" applyBorder="1" applyAlignment="1">
      <alignment horizontal="left" vertical="center" wrapText="1"/>
    </xf>
    <xf numFmtId="0" fontId="3" fillId="0" borderId="5" xfId="15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173" fontId="3" fillId="15" borderId="1" xfId="0" applyNumberFormat="1" applyFont="1" applyFill="1" applyBorder="1" applyAlignment="1">
      <alignment horizontal="right" vertical="center"/>
    </xf>
    <xf numFmtId="164" fontId="3" fillId="4" borderId="1" xfId="40" applyNumberFormat="1" applyFont="1" applyFill="1" applyBorder="1" applyAlignment="1">
      <alignment horizontal="right" vertical="center"/>
    </xf>
    <xf numFmtId="0" fontId="3" fillId="0" borderId="1" xfId="15" applyBorder="1" applyAlignment="1">
      <alignment horizontal="left" vertical="center" wrapText="1"/>
    </xf>
    <xf numFmtId="0" fontId="3" fillId="0" borderId="1" xfId="15" applyBorder="1" applyAlignment="1">
      <alignment horizontal="center" vertical="center" wrapText="1"/>
    </xf>
    <xf numFmtId="164" fontId="3" fillId="0" borderId="1" xfId="43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4" borderId="13" xfId="15" applyFill="1" applyBorder="1" applyAlignment="1">
      <alignment horizontal="left" vertical="center" wrapText="1"/>
    </xf>
    <xf numFmtId="0" fontId="3" fillId="4" borderId="13" xfId="15" applyFill="1" applyBorder="1" applyAlignment="1">
      <alignment horizontal="center" vertical="center" wrapText="1"/>
    </xf>
    <xf numFmtId="164" fontId="3" fillId="4" borderId="13" xfId="30" applyNumberFormat="1" applyFont="1" applyFill="1" applyBorder="1" applyAlignment="1">
      <alignment horizontal="right" vertical="center"/>
    </xf>
    <xf numFmtId="0" fontId="3" fillId="11" borderId="13" xfId="0" applyFont="1" applyFill="1" applyBorder="1" applyAlignment="1">
      <alignment horizontal="center" vertical="center"/>
    </xf>
    <xf numFmtId="2" fontId="3" fillId="4" borderId="13" xfId="15" applyNumberForma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4" borderId="15" xfId="15" applyFill="1" applyBorder="1" applyAlignment="1">
      <alignment horizontal="left" vertical="center" wrapText="1"/>
    </xf>
    <xf numFmtId="0" fontId="3" fillId="4" borderId="15" xfId="15" applyFill="1" applyBorder="1" applyAlignment="1">
      <alignment horizontal="center" vertical="center" wrapText="1"/>
    </xf>
    <xf numFmtId="164" fontId="3" fillId="4" borderId="15" xfId="30" applyNumberFormat="1" applyFont="1" applyFill="1" applyBorder="1" applyAlignment="1">
      <alignment horizontal="right" vertical="center"/>
    </xf>
    <xf numFmtId="0" fontId="3" fillId="0" borderId="15" xfId="15" applyBorder="1" applyAlignment="1">
      <alignment horizontal="left" vertical="center" wrapText="1"/>
    </xf>
    <xf numFmtId="0" fontId="3" fillId="0" borderId="15" xfId="15" applyBorder="1" applyAlignment="1">
      <alignment horizontal="center" vertical="center" wrapText="1"/>
    </xf>
    <xf numFmtId="164" fontId="3" fillId="0" borderId="15" xfId="30" applyNumberFormat="1" applyFont="1" applyBorder="1" applyAlignment="1">
      <alignment horizontal="right" vertical="center"/>
    </xf>
    <xf numFmtId="0" fontId="3" fillId="11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7" borderId="15" xfId="15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10" borderId="15" xfId="15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4" borderId="15" xfId="15" applyFill="1" applyBorder="1" applyAlignment="1">
      <alignment wrapText="1"/>
    </xf>
    <xf numFmtId="164" fontId="3" fillId="4" borderId="15" xfId="30" applyNumberFormat="1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3" fillId="10" borderId="1" xfId="15" applyFill="1" applyBorder="1" applyAlignment="1">
      <alignment horizontal="center" vertical="center"/>
    </xf>
    <xf numFmtId="0" fontId="3" fillId="4" borderId="1" xfId="15" applyFill="1" applyBorder="1" applyAlignment="1">
      <alignment horizontal="left" vertical="center"/>
    </xf>
    <xf numFmtId="44" fontId="3" fillId="4" borderId="1" xfId="45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53" applyBorder="1"/>
    <xf numFmtId="0" fontId="3" fillId="0" borderId="13" xfId="53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3" fillId="4" borderId="13" xfId="22" applyFill="1" applyBorder="1" applyAlignment="1">
      <alignment horizontal="center" vertical="center"/>
    </xf>
    <xf numFmtId="0" fontId="3" fillId="0" borderId="13" xfId="0" applyFont="1" applyBorder="1"/>
    <xf numFmtId="0" fontId="3" fillId="0" borderId="15" xfId="0" applyFont="1" applyBorder="1"/>
    <xf numFmtId="0" fontId="3" fillId="2" borderId="4" xfId="15" applyFill="1" applyBorder="1" applyAlignment="1">
      <alignment horizontal="left" vertical="center" wrapText="1"/>
    </xf>
    <xf numFmtId="0" fontId="3" fillId="2" borderId="15" xfId="15" applyFill="1" applyBorder="1" applyAlignment="1">
      <alignment wrapText="1"/>
    </xf>
    <xf numFmtId="0" fontId="3" fillId="2" borderId="15" xfId="15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50" fillId="4" borderId="3" xfId="0" applyFont="1" applyFill="1" applyBorder="1" applyAlignment="1">
      <alignment vertical="center"/>
    </xf>
    <xf numFmtId="0" fontId="50" fillId="4" borderId="1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3" fillId="27" borderId="1" xfId="0" applyFont="1" applyFill="1" applyBorder="1" applyAlignment="1">
      <alignment horizontal="center" vertical="center"/>
    </xf>
    <xf numFmtId="0" fontId="3" fillId="11" borderId="1" xfId="15" applyFill="1" applyBorder="1" applyAlignment="1">
      <alignment horizontal="center" vertical="center"/>
    </xf>
    <xf numFmtId="0" fontId="3" fillId="4" borderId="13" xfId="15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8" fontId="3" fillId="2" borderId="4" xfId="3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8" fontId="3" fillId="4" borderId="3" xfId="30" applyNumberFormat="1" applyFont="1" applyFill="1" applyBorder="1" applyAlignment="1">
      <alignment horizontal="right" vertical="center"/>
    </xf>
    <xf numFmtId="0" fontId="3" fillId="4" borderId="15" xfId="15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2" borderId="18" xfId="15" applyFill="1" applyBorder="1" applyAlignment="1">
      <alignment horizontal="center" vertical="center" wrapText="1"/>
    </xf>
    <xf numFmtId="0" fontId="3" fillId="2" borderId="18" xfId="15" applyFill="1" applyBorder="1" applyAlignment="1">
      <alignment horizontal="left" vertical="center" wrapText="1"/>
    </xf>
    <xf numFmtId="173" fontId="3" fillId="25" borderId="15" xfId="0" applyNumberFormat="1" applyFont="1" applyFill="1" applyBorder="1" applyAlignment="1">
      <alignment horizontal="right"/>
    </xf>
    <xf numFmtId="0" fontId="3" fillId="25" borderId="15" xfId="0" applyFont="1" applyFill="1" applyBorder="1"/>
    <xf numFmtId="0" fontId="3" fillId="25" borderId="15" xfId="0" applyFont="1" applyFill="1" applyBorder="1" applyAlignment="1">
      <alignment horizontal="left" vertical="center" wrapText="1"/>
    </xf>
    <xf numFmtId="173" fontId="3" fillId="15" borderId="15" xfId="0" applyNumberFormat="1" applyFont="1" applyFill="1" applyBorder="1" applyAlignment="1">
      <alignment horizontal="right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3" fillId="2" borderId="14" xfId="285" applyFont="1" applyFill="1" applyBorder="1" applyAlignment="1">
      <alignment horizontal="center" vertical="center" wrapText="1"/>
    </xf>
    <xf numFmtId="0" fontId="58" fillId="2" borderId="14" xfId="285" applyFont="1" applyFill="1" applyBorder="1" applyAlignment="1">
      <alignment horizontal="left" vertical="center" wrapText="1"/>
    </xf>
    <xf numFmtId="0" fontId="3" fillId="2" borderId="5" xfId="23" applyFont="1" applyFill="1" applyBorder="1" applyAlignment="1">
      <alignment horizontal="left" vertical="center" wrapText="1"/>
    </xf>
    <xf numFmtId="0" fontId="3" fillId="2" borderId="15" xfId="15" applyFill="1" applyBorder="1" applyAlignment="1">
      <alignment horizontal="center" vertical="center"/>
    </xf>
    <xf numFmtId="0" fontId="3" fillId="2" borderId="15" xfId="15" applyFill="1" applyBorder="1" applyAlignment="1">
      <alignment horizontal="left" vertical="center" wrapText="1"/>
    </xf>
    <xf numFmtId="0" fontId="3" fillId="2" borderId="19" xfId="15" applyFill="1" applyBorder="1" applyAlignment="1">
      <alignment horizontal="center" vertical="center"/>
    </xf>
    <xf numFmtId="0" fontId="3" fillId="2" borderId="19" xfId="15" applyFill="1" applyBorder="1" applyAlignment="1">
      <alignment horizontal="center" vertical="center" wrapText="1"/>
    </xf>
    <xf numFmtId="0" fontId="3" fillId="2" borderId="19" xfId="15" applyFill="1" applyBorder="1" applyAlignment="1">
      <alignment horizontal="left" vertical="center" wrapText="1"/>
    </xf>
    <xf numFmtId="0" fontId="3" fillId="2" borderId="14" xfId="285" applyFont="1" applyFill="1" applyBorder="1" applyAlignment="1">
      <alignment horizontal="left" vertical="center" wrapText="1"/>
    </xf>
    <xf numFmtId="173" fontId="3" fillId="2" borderId="14" xfId="285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/>
    </xf>
    <xf numFmtId="164" fontId="3" fillId="4" borderId="1" xfId="34" applyNumberFormat="1" applyFill="1" applyBorder="1" applyAlignment="1" applyProtection="1">
      <alignment horizontal="right" vertical="center"/>
    </xf>
    <xf numFmtId="164" fontId="3" fillId="14" borderId="1" xfId="34" applyNumberFormat="1" applyFill="1" applyBorder="1" applyAlignment="1" applyProtection="1">
      <alignment horizontal="right" vertical="center"/>
    </xf>
    <xf numFmtId="164" fontId="3" fillId="2" borderId="18" xfId="34" applyNumberFormat="1" applyFill="1" applyBorder="1" applyAlignment="1" applyProtection="1">
      <alignment horizontal="right" vertical="center"/>
    </xf>
    <xf numFmtId="164" fontId="3" fillId="2" borderId="5" xfId="34" applyNumberFormat="1" applyFill="1" applyBorder="1" applyAlignment="1" applyProtection="1">
      <alignment horizontal="right" vertical="center"/>
    </xf>
    <xf numFmtId="164" fontId="3" fillId="0" borderId="5" xfId="34" applyNumberFormat="1" applyFill="1" applyBorder="1" applyAlignment="1" applyProtection="1">
      <alignment horizontal="right" vertical="center"/>
    </xf>
    <xf numFmtId="164" fontId="3" fillId="2" borderId="19" xfId="34" applyNumberFormat="1" applyFill="1" applyBorder="1" applyAlignment="1" applyProtection="1">
      <alignment horizontal="right" vertical="center"/>
    </xf>
    <xf numFmtId="164" fontId="3" fillId="0" borderId="15" xfId="34" applyNumberFormat="1" applyFill="1" applyBorder="1" applyAlignment="1" applyProtection="1">
      <alignment horizontal="right" vertical="center"/>
    </xf>
    <xf numFmtId="164" fontId="3" fillId="7" borderId="1" xfId="34" applyNumberFormat="1" applyFill="1" applyBorder="1" applyAlignment="1" applyProtection="1">
      <alignment horizontal="right" vertical="center"/>
    </xf>
    <xf numFmtId="164" fontId="3" fillId="2" borderId="5" xfId="34" applyNumberFormat="1" applyFill="1" applyBorder="1" applyAlignment="1" applyProtection="1">
      <alignment horizontal="right" wrapText="1"/>
    </xf>
    <xf numFmtId="164" fontId="3" fillId="2" borderId="5" xfId="34" applyNumberFormat="1" applyFill="1" applyBorder="1" applyAlignment="1" applyProtection="1">
      <alignment horizontal="right" vertical="center" wrapText="1"/>
    </xf>
    <xf numFmtId="164" fontId="3" fillId="4" borderId="1" xfId="15" applyNumberFormat="1" applyFill="1" applyBorder="1" applyAlignment="1">
      <alignment horizontal="right"/>
    </xf>
    <xf numFmtId="164" fontId="3" fillId="4" borderId="15" xfId="15" applyNumberFormat="1" applyFill="1" applyBorder="1" applyAlignment="1">
      <alignment horizontal="right"/>
    </xf>
    <xf numFmtId="173" fontId="3" fillId="0" borderId="13" xfId="53" applyNumberFormat="1" applyBorder="1" applyAlignment="1">
      <alignment horizontal="right"/>
    </xf>
    <xf numFmtId="171" fontId="3" fillId="0" borderId="13" xfId="53" applyNumberFormat="1" applyBorder="1"/>
    <xf numFmtId="0" fontId="3" fillId="4" borderId="8" xfId="0" applyFont="1" applyFill="1" applyBorder="1" applyAlignment="1">
      <alignment horizontal="center" vertical="center" wrapText="1"/>
    </xf>
    <xf numFmtId="164" fontId="3" fillId="4" borderId="8" xfId="3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164" fontId="3" fillId="4" borderId="15" xfId="34" applyNumberFormat="1" applyFill="1" applyBorder="1" applyAlignment="1" applyProtection="1">
      <alignment horizontal="right" vertical="center"/>
    </xf>
    <xf numFmtId="164" fontId="3" fillId="0" borderId="15" xfId="53" applyNumberFormat="1" applyBorder="1" applyAlignment="1">
      <alignment horizontal="right" vertical="center"/>
    </xf>
    <xf numFmtId="0" fontId="3" fillId="2" borderId="19" xfId="15" applyFill="1" applyBorder="1" applyAlignment="1">
      <alignment wrapText="1"/>
    </xf>
    <xf numFmtId="0" fontId="3" fillId="0" borderId="15" xfId="53" applyBorder="1" applyAlignment="1">
      <alignment horizontal="left" vertical="center"/>
    </xf>
    <xf numFmtId="164" fontId="3" fillId="2" borderId="15" xfId="34" applyNumberFormat="1" applyFill="1" applyBorder="1" applyAlignment="1" applyProtection="1">
      <alignment horizontal="right" wrapText="1"/>
    </xf>
    <xf numFmtId="164" fontId="3" fillId="2" borderId="19" xfId="34" applyNumberFormat="1" applyFill="1" applyBorder="1" applyAlignment="1" applyProtection="1">
      <alignment horizontal="right" wrapText="1"/>
    </xf>
    <xf numFmtId="44" fontId="3" fillId="4" borderId="1" xfId="30" applyFont="1" applyFill="1" applyBorder="1" applyAlignment="1">
      <alignment horizontal="right" vertical="center"/>
    </xf>
    <xf numFmtId="0" fontId="3" fillId="30" borderId="1" xfId="15" applyFill="1" applyBorder="1" applyAlignment="1">
      <alignment horizontal="center" vertical="center"/>
    </xf>
    <xf numFmtId="0" fontId="3" fillId="29" borderId="15" xfId="53" applyFill="1" applyBorder="1" applyAlignment="1">
      <alignment horizontal="center" vertical="center"/>
    </xf>
    <xf numFmtId="0" fontId="3" fillId="4" borderId="1" xfId="30" applyNumberFormat="1" applyFont="1" applyFill="1" applyBorder="1" applyAlignment="1">
      <alignment horizontal="left" vertical="center" wrapText="1"/>
    </xf>
    <xf numFmtId="8" fontId="3" fillId="4" borderId="1" xfId="30" applyNumberFormat="1" applyFont="1" applyFill="1" applyBorder="1" applyAlignment="1">
      <alignment horizontal="right" vertical="center"/>
    </xf>
    <xf numFmtId="0" fontId="3" fillId="4" borderId="15" xfId="22" applyFill="1" applyBorder="1" applyAlignment="1">
      <alignment horizontal="center" vertical="center"/>
    </xf>
    <xf numFmtId="164" fontId="3" fillId="14" borderId="15" xfId="34" applyNumberFormat="1" applyFill="1" applyBorder="1" applyAlignment="1" applyProtection="1">
      <alignment horizontal="right" vertical="center"/>
    </xf>
    <xf numFmtId="4" fontId="49" fillId="4" borderId="1" xfId="1" applyNumberFormat="1" applyFont="1" applyFill="1" applyBorder="1" applyAlignment="1">
      <alignment horizontal="left" vertical="center" wrapText="1"/>
    </xf>
    <xf numFmtId="0" fontId="3" fillId="4" borderId="15" xfId="53" applyFill="1" applyBorder="1" applyAlignment="1">
      <alignment horizontal="center" vertical="center" wrapText="1"/>
    </xf>
    <xf numFmtId="0" fontId="3" fillId="4" borderId="15" xfId="53" applyFill="1" applyBorder="1" applyAlignment="1">
      <alignment horizontal="left" vertical="center" wrapText="1"/>
    </xf>
    <xf numFmtId="0" fontId="3" fillId="2" borderId="5" xfId="53" applyFill="1" applyBorder="1" applyAlignment="1">
      <alignment horizontal="center" vertical="center"/>
    </xf>
    <xf numFmtId="0" fontId="3" fillId="11" borderId="15" xfId="53" applyFill="1" applyBorder="1" applyAlignment="1">
      <alignment horizontal="center" vertical="center"/>
    </xf>
    <xf numFmtId="0" fontId="3" fillId="29" borderId="5" xfId="53" applyFill="1" applyBorder="1" applyAlignment="1">
      <alignment horizontal="center" vertical="center"/>
    </xf>
    <xf numFmtId="164" fontId="3" fillId="0" borderId="15" xfId="53" applyNumberFormat="1" applyBorder="1" applyAlignment="1">
      <alignment horizontal="right"/>
    </xf>
    <xf numFmtId="164" fontId="3" fillId="4" borderId="15" xfId="311" applyNumberFormat="1" applyFont="1" applyFill="1" applyBorder="1" applyAlignment="1">
      <alignment horizontal="right" vertical="center"/>
    </xf>
    <xf numFmtId="0" fontId="3" fillId="6" borderId="15" xfId="15" applyFill="1" applyBorder="1" applyAlignment="1">
      <alignment horizontal="center" vertical="center"/>
    </xf>
    <xf numFmtId="0" fontId="3" fillId="14" borderId="15" xfId="15" applyFill="1" applyBorder="1" applyAlignment="1">
      <alignment horizontal="left" vertical="center" wrapText="1"/>
    </xf>
    <xf numFmtId="0" fontId="3" fillId="14" borderId="15" xfId="15" applyFill="1" applyBorder="1" applyAlignment="1">
      <alignment horizontal="center" vertical="center" wrapText="1"/>
    </xf>
    <xf numFmtId="0" fontId="3" fillId="14" borderId="15" xfId="15" applyFill="1" applyBorder="1" applyAlignment="1">
      <alignment horizontal="center" vertical="center"/>
    </xf>
    <xf numFmtId="164" fontId="3" fillId="0" borderId="15" xfId="311" applyNumberFormat="1" applyFont="1" applyBorder="1" applyAlignment="1">
      <alignment horizontal="right" vertical="center"/>
    </xf>
    <xf numFmtId="0" fontId="3" fillId="2" borderId="15" xfId="53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horizontal="right" vertical="center" wrapText="1"/>
    </xf>
    <xf numFmtId="44" fontId="5" fillId="5" borderId="0" xfId="0" applyNumberFormat="1" applyFont="1" applyFill="1" applyAlignment="1">
      <alignment horizontal="right" vertical="center"/>
    </xf>
    <xf numFmtId="44" fontId="3" fillId="0" borderId="15" xfId="30" applyFont="1" applyFill="1" applyBorder="1" applyAlignment="1">
      <alignment horizontal="right" vertical="center"/>
    </xf>
    <xf numFmtId="44" fontId="3" fillId="4" borderId="15" xfId="30" applyFont="1" applyFill="1" applyBorder="1" applyAlignment="1">
      <alignment horizontal="right" vertical="center"/>
    </xf>
    <xf numFmtId="0" fontId="3" fillId="0" borderId="15" xfId="53" applyBorder="1" applyAlignment="1">
      <alignment horizontal="center" vertical="center" wrapText="1"/>
    </xf>
    <xf numFmtId="168" fontId="3" fillId="14" borderId="5" xfId="34" applyFill="1" applyBorder="1" applyAlignment="1" applyProtection="1">
      <alignment horizontal="right" vertical="center"/>
    </xf>
    <xf numFmtId="168" fontId="3" fillId="14" borderId="14" xfId="34" applyFill="1" applyBorder="1" applyAlignment="1" applyProtection="1">
      <alignment horizontal="right" vertical="center"/>
    </xf>
    <xf numFmtId="44" fontId="3" fillId="0" borderId="15" xfId="327" applyFont="1" applyFill="1" applyBorder="1" applyAlignment="1">
      <alignment horizontal="center" vertical="center"/>
    </xf>
    <xf numFmtId="44" fontId="3" fillId="0" borderId="0" xfId="0" applyNumberFormat="1" applyFont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0" fillId="0" borderId="0" xfId="0" applyFont="1"/>
    <xf numFmtId="44" fontId="30" fillId="0" borderId="0" xfId="0" applyNumberFormat="1" applyFont="1"/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64" fontId="60" fillId="0" borderId="22" xfId="0" applyNumberFormat="1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164" fontId="60" fillId="0" borderId="32" xfId="0" applyNumberFormat="1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4" borderId="33" xfId="10" applyFont="1" applyFill="1" applyBorder="1" applyAlignment="1">
      <alignment wrapText="1"/>
    </xf>
    <xf numFmtId="0" fontId="0" fillId="4" borderId="16" xfId="0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164" fontId="0" fillId="4" borderId="32" xfId="0" applyNumberForma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4" borderId="22" xfId="0" applyNumberForma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164" fontId="1" fillId="4" borderId="34" xfId="0" applyNumberFormat="1" applyFont="1" applyFill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4" borderId="29" xfId="10" applyFont="1" applyFill="1" applyBorder="1" applyAlignment="1">
      <alignment wrapText="1"/>
    </xf>
    <xf numFmtId="0" fontId="0" fillId="4" borderId="37" xfId="0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60" fillId="4" borderId="35" xfId="10" applyFont="1" applyFill="1" applyBorder="1" applyAlignment="1">
      <alignment wrapText="1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164" fontId="0" fillId="4" borderId="42" xfId="0" applyNumberFormat="1" applyFill="1" applyBorder="1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2" borderId="43" xfId="15" applyFill="1" applyBorder="1" applyAlignment="1">
      <alignment horizontal="left" vertical="center" wrapText="1"/>
    </xf>
    <xf numFmtId="0" fontId="28" fillId="19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20" borderId="3" xfId="0" applyFont="1" applyFill="1" applyBorder="1" applyAlignment="1">
      <alignment horizontal="left" vertical="center"/>
    </xf>
    <xf numFmtId="0" fontId="5" fillId="20" borderId="6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top" wrapText="1"/>
    </xf>
    <xf numFmtId="0" fontId="5" fillId="21" borderId="1" xfId="0" applyFont="1" applyFill="1" applyBorder="1" applyAlignment="1">
      <alignment horizontal="left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</cellXfs>
  <cellStyles count="328">
    <cellStyle name="Dobry" xfId="1" builtinId="26"/>
    <cellStyle name="Excel Built-in Currency" xfId="2" xr:uid="{00000000-0005-0000-0000-000001000000}"/>
    <cellStyle name="Excel Built-in Currency 1" xfId="68" xr:uid="{AA18B74B-2B6C-4DC6-A1B7-B65FA3EAEA6F}"/>
    <cellStyle name="Excel Built-in Currency 1 2" xfId="109" xr:uid="{C7D12CD5-E78D-4999-9F66-2A05A3AC820C}"/>
    <cellStyle name="Excel Built-in Currency 1 3" xfId="136" xr:uid="{4BDBD093-B213-44C9-8D4F-2652C705E31C}"/>
    <cellStyle name="Excel Built-in Currency 2" xfId="135" xr:uid="{3EFCEF2C-8A32-4A4F-9266-F5FACFC8DC80}"/>
    <cellStyle name="Excel Built-in Currency 3" xfId="286" xr:uid="{453599C0-566C-4D39-9DE6-904C13577C8D}"/>
    <cellStyle name="Excel Built-in Good" xfId="66" xr:uid="{3E4F56FF-414D-41E8-AC2F-4F21EE9743E0}"/>
    <cellStyle name="Excel Built-in Good 2" xfId="107" xr:uid="{50115ECC-8827-463D-A551-5BDAC6ACE4E2}"/>
    <cellStyle name="Excel Built-in Good 3" xfId="137" xr:uid="{8986F5A6-6B5A-42B8-A164-B998439C0DC0}"/>
    <cellStyle name="Excel Built-in Normal" xfId="3" xr:uid="{00000000-0005-0000-0000-000002000000}"/>
    <cellStyle name="Excel Built-in Normal 1" xfId="67" xr:uid="{081C7D4A-3AFD-4FD8-BE01-B779FC8E9405}"/>
    <cellStyle name="Excel Built-in Normal 1 2" xfId="138" xr:uid="{288FA1D3-B28C-471E-B7C8-8EFBA79183D2}"/>
    <cellStyle name="Excel Built-in Normal 2" xfId="4" xr:uid="{00000000-0005-0000-0000-000003000000}"/>
    <cellStyle name="Excel Built-in Normal 2 2" xfId="139" xr:uid="{57F2BC8D-54D4-4890-8983-ACFE7C34552C}"/>
    <cellStyle name="Excel Built-in Normal 3" xfId="108" xr:uid="{58B92286-5ED9-441B-8878-5928EE6CCF85}"/>
    <cellStyle name="Excel Built-in Normal 4" xfId="285" xr:uid="{2591EC25-2EE8-4863-B49F-7C04E6D895AC}"/>
    <cellStyle name="Excel_BuiltIn_Currency" xfId="5" xr:uid="{00000000-0005-0000-0000-000004000000}"/>
    <cellStyle name="Heading" xfId="6" xr:uid="{00000000-0005-0000-0000-000005000000}"/>
    <cellStyle name="Heading 1" xfId="55" xr:uid="{973F906E-5079-450D-B27A-D02B90E6A93D}"/>
    <cellStyle name="Heading 1 2" xfId="141" xr:uid="{89714C08-CAA8-42F5-B4B5-F8072F487684}"/>
    <cellStyle name="Heading 1 2 2" xfId="181" xr:uid="{76CCB62D-620E-42F1-A60F-C2CC9EEF27DF}"/>
    <cellStyle name="Heading 2" xfId="7" xr:uid="{00000000-0005-0000-0000-000006000000}"/>
    <cellStyle name="Heading 2 2" xfId="99" xr:uid="{A31A91C0-1BBE-493A-9F12-98CD8424A2B8}"/>
    <cellStyle name="Heading 2 2 2" xfId="182" xr:uid="{034F2517-AF95-4997-810A-71334B1AEDCC}"/>
    <cellStyle name="Heading 2 3" xfId="142" xr:uid="{346E0BBD-A580-44BB-8D94-E95F19956C30}"/>
    <cellStyle name="Heading 2 3 2" xfId="183" xr:uid="{3557C39A-A930-47BB-9F37-70630E476951}"/>
    <cellStyle name="Heading 3" xfId="140" xr:uid="{FA19E724-21C4-4E76-9838-3A7438353810}"/>
    <cellStyle name="Heading 3 2" xfId="184" xr:uid="{676AA6E7-50AE-4948-B8AB-D69D1620BAFD}"/>
    <cellStyle name="Heading 4" xfId="185" xr:uid="{63D3DD7B-1FEB-4EFE-AB4A-CEFC180E7039}"/>
    <cellStyle name="Heading1" xfId="8" xr:uid="{00000000-0005-0000-0000-000007000000}"/>
    <cellStyle name="Heading1 1" xfId="56" xr:uid="{ADBE697F-4316-461A-A96F-3E7EEB0210D4}"/>
    <cellStyle name="Heading1 1 2" xfId="144" xr:uid="{5DD508DB-AF4E-4560-B143-762CD945ABBD}"/>
    <cellStyle name="Heading1 1 2 2" xfId="186" xr:uid="{4681523B-747A-405D-897D-E6152F3EE727}"/>
    <cellStyle name="Heading1 2" xfId="9" xr:uid="{00000000-0005-0000-0000-000008000000}"/>
    <cellStyle name="Heading1 2 2" xfId="97" xr:uid="{EF4C99E8-3C3A-41A0-B1B6-972EA4C23E63}"/>
    <cellStyle name="Heading1 2 2 2" xfId="187" xr:uid="{D8C7E32E-430C-4170-B9AF-3B1D00325E28}"/>
    <cellStyle name="Heading1 2 3" xfId="145" xr:uid="{D32B906D-86B6-417E-A720-CBA08F9BCFED}"/>
    <cellStyle name="Heading1 2 3 2" xfId="188" xr:uid="{A5D4DE6F-24F3-4A7F-88E7-E36B8C4A907A}"/>
    <cellStyle name="Heading1 3" xfId="98" xr:uid="{1B4A5249-1772-40FE-937C-FF5D05E34419}"/>
    <cellStyle name="Heading1 3 2" xfId="189" xr:uid="{44AF8632-B58F-437B-85EB-5CE9835403A2}"/>
    <cellStyle name="Heading1 4" xfId="143" xr:uid="{CF8792AF-32DB-4C24-9478-4CC1FEA31907}"/>
    <cellStyle name="Heading1 4 2" xfId="190" xr:uid="{D0F36EC9-9172-4788-9EB4-E74683CDF49F}"/>
    <cellStyle name="Heading1 5" xfId="191" xr:uid="{429CF85F-A379-44EC-A886-53C909FC4684}"/>
    <cellStyle name="Normalny" xfId="0" builtinId="0"/>
    <cellStyle name="Normalny 15" xfId="44" xr:uid="{070E4865-05D2-40AC-919B-C2D517CF1DB6}"/>
    <cellStyle name="Normalny 15 2" xfId="53" xr:uid="{880978EF-7832-42C1-BD95-10EFFFB53249}"/>
    <cellStyle name="Normalny 15 3" xfId="146" xr:uid="{920E6852-3FFD-4732-A0CB-574030CA90DA}"/>
    <cellStyle name="Normalny 15 3 2" xfId="192" xr:uid="{886165C3-8F4F-4156-8100-0F6D00A9656D}"/>
    <cellStyle name="Normalny 2" xfId="10" xr:uid="{00000000-0005-0000-0000-00000A000000}"/>
    <cellStyle name="Normalny 2 2" xfId="11" xr:uid="{00000000-0005-0000-0000-00000B000000}"/>
    <cellStyle name="Normalny 2 2 2" xfId="12" xr:uid="{00000000-0005-0000-0000-00000C000000}"/>
    <cellStyle name="Normalny 2 2 2 2" xfId="95" xr:uid="{DDE0F5C4-E6C4-409F-9711-F9AA76B7D961}"/>
    <cellStyle name="Normalny 2 2 2 2 2" xfId="193" xr:uid="{7015BE88-5C00-42CC-904B-484B3970C619}"/>
    <cellStyle name="Normalny 2 2 2 3" xfId="149" xr:uid="{B4E895B0-AAA7-46EA-BBB8-A080AF215ED2}"/>
    <cellStyle name="Normalny 2 2 2 3 2" xfId="194" xr:uid="{B062EBA2-D877-4BB7-BDD9-CFA4FC157973}"/>
    <cellStyle name="Normalny 2 2 3" xfId="96" xr:uid="{81004A7D-607A-4A2D-A373-2893BA119CDD}"/>
    <cellStyle name="Normalny 2 2 3 2" xfId="195" xr:uid="{4CA904EA-98D1-4242-B6B1-9CFE32A6EBF2}"/>
    <cellStyle name="Normalny 2 2 4" xfId="148" xr:uid="{A78ECE7A-200E-48F8-9742-E84F53FCC5E2}"/>
    <cellStyle name="Normalny 2 2 4 2" xfId="196" xr:uid="{B8138D8F-FA2F-4D2C-8487-62857BDE1E8E}"/>
    <cellStyle name="Normalny 2 3" xfId="13" xr:uid="{00000000-0005-0000-0000-00000D000000}"/>
    <cellStyle name="Normalny 2 3 2" xfId="150" xr:uid="{B4F6E4EA-2923-41FA-8089-FFF5A99F83CD}"/>
    <cellStyle name="Normalny 2 3 2 2" xfId="197" xr:uid="{7881363F-5DEF-4627-9859-4D86F5EE874F}"/>
    <cellStyle name="Normalny 2 4" xfId="147" xr:uid="{C997FF62-730D-46E7-9974-DC41EA5A693B}"/>
    <cellStyle name="Normalny 2 4 2" xfId="198" xr:uid="{7493AEFE-48F6-4603-98DC-810CFF9D174C}"/>
    <cellStyle name="Normalny 3" xfId="14" xr:uid="{00000000-0005-0000-0000-00000E000000}"/>
    <cellStyle name="Normalny 3 2" xfId="15" xr:uid="{00000000-0005-0000-0000-00000F000000}"/>
    <cellStyle name="Normalny 3 2 2" xfId="152" xr:uid="{4165336D-9E01-4E17-883E-ED77BF0F926A}"/>
    <cellStyle name="Normalny 3 2 2 2" xfId="199" xr:uid="{A9179374-F626-4396-8739-C20705F2DE34}"/>
    <cellStyle name="Normalny 3 3" xfId="16" xr:uid="{00000000-0005-0000-0000-000010000000}"/>
    <cellStyle name="Normalny 3 3 2" xfId="17" xr:uid="{00000000-0005-0000-0000-000011000000}"/>
    <cellStyle name="Normalny 3 3 2 2" xfId="93" xr:uid="{1A7220F0-DBFC-4E08-9BA8-4CCDA99C0573}"/>
    <cellStyle name="Normalny 3 3 2 2 2" xfId="200" xr:uid="{49532366-317C-4ED5-8763-3603D1C1C83C}"/>
    <cellStyle name="Normalny 3 3 2 3" xfId="154" xr:uid="{5071D367-47D3-4584-BA0B-74B29C88349F}"/>
    <cellStyle name="Normalny 3 3 2 3 2" xfId="201" xr:uid="{22506E82-CAB2-4C5B-B017-9587E2DCB4D8}"/>
    <cellStyle name="Normalny 3 3 3" xfId="94" xr:uid="{60ED9BBB-16C9-4257-873C-07652110CAAF}"/>
    <cellStyle name="Normalny 3 3 3 2" xfId="202" xr:uid="{25B804FF-37E0-402C-A8C4-CE021FD6B0A8}"/>
    <cellStyle name="Normalny 3 3 4" xfId="153" xr:uid="{60C7B24E-67C4-4B28-AC9E-5BB5BBF8B1A6}"/>
    <cellStyle name="Normalny 3 3 4 2" xfId="203" xr:uid="{11533D7F-14C5-411E-95A9-4580980B954C}"/>
    <cellStyle name="Normalny 3 4" xfId="151" xr:uid="{15639722-82D3-4D52-AD20-62455FCCF23B}"/>
    <cellStyle name="Normalny 3 4 2" xfId="204" xr:uid="{4CFBA5E3-5248-403F-8EBD-297F45804CBF}"/>
    <cellStyle name="Normalny 4" xfId="18" xr:uid="{00000000-0005-0000-0000-000012000000}"/>
    <cellStyle name="Normalny 4 2" xfId="19" xr:uid="{00000000-0005-0000-0000-000013000000}"/>
    <cellStyle name="Normalny 4 2 2" xfId="20" xr:uid="{00000000-0005-0000-0000-000014000000}"/>
    <cellStyle name="Normalny 4 2 2 2" xfId="70" xr:uid="{BD92815E-292D-4249-8E49-2E8405B51754}"/>
    <cellStyle name="Normalny 4 2 2 2 2" xfId="205" xr:uid="{642AFA07-739A-4D88-9FE4-C5A233C4A1CF}"/>
    <cellStyle name="Normalny 4 2 2 3" xfId="157" xr:uid="{3EB4938C-83EF-4866-A648-8EAAED257104}"/>
    <cellStyle name="Normalny 4 2 2 3 2" xfId="206" xr:uid="{3E69AE8D-C23B-48DF-A6C0-CEF18398B562}"/>
    <cellStyle name="Normalny 4 2 3" xfId="156" xr:uid="{54BF1010-E8D8-4481-9ED1-1800F2C990FD}"/>
    <cellStyle name="Normalny 4 2 3 2" xfId="207" xr:uid="{CE875EBC-24BF-4E11-B08E-D750E31AF516}"/>
    <cellStyle name="Normalny 4 3" xfId="21" xr:uid="{00000000-0005-0000-0000-000015000000}"/>
    <cellStyle name="Normalny 4 3 2" xfId="71" xr:uid="{0B4F3B1C-67DF-4CDA-9665-C6CE614946CC}"/>
    <cellStyle name="Normalny 4 3 2 2" xfId="208" xr:uid="{8839C86B-AE62-44B1-BFD0-48240A651E69}"/>
    <cellStyle name="Normalny 4 3 3" xfId="158" xr:uid="{F48DFDA0-1C06-4AC9-B68E-6AA907E2D7C9}"/>
    <cellStyle name="Normalny 4 3 3 2" xfId="209" xr:uid="{97E37F86-C9A2-4F57-84FB-9D0F9B856DCD}"/>
    <cellStyle name="Normalny 4 4" xfId="92" xr:uid="{5EC1AB08-521F-4022-89B1-4ABE4C2E7229}"/>
    <cellStyle name="Normalny 4 4 2" xfId="210" xr:uid="{077EF0BB-9E94-40DB-B76A-EBCB4C3A215B}"/>
    <cellStyle name="Normalny 4 5" xfId="155" xr:uid="{C796BF8F-5C4D-493A-AEC5-85213D2C1B62}"/>
    <cellStyle name="Normalny 4 5 2" xfId="211" xr:uid="{ACEEE64A-ECD7-4616-B5CB-21C8B461C79F}"/>
    <cellStyle name="Normalny 5" xfId="22" xr:uid="{00000000-0005-0000-0000-000016000000}"/>
    <cellStyle name="Normalny 5 2" xfId="159" xr:uid="{F4E5CAF1-C090-415D-A8F7-DCA5A10C54AB}"/>
    <cellStyle name="Normalny 5 2 2" xfId="212" xr:uid="{E3B6DE63-FA24-4995-AD30-7284937E8996}"/>
    <cellStyle name="Normalny 6" xfId="23" xr:uid="{00000000-0005-0000-0000-000017000000}"/>
    <cellStyle name="Normalny 6 2" xfId="24" xr:uid="{00000000-0005-0000-0000-000018000000}"/>
    <cellStyle name="Normalny 6 2 2" xfId="73" xr:uid="{5CAC86FF-A11A-404E-8100-6DE69A15261A}"/>
    <cellStyle name="Normalny 6 2 2 2" xfId="213" xr:uid="{ACB734B1-69C6-441A-ABE1-DE0194838A2C}"/>
    <cellStyle name="Normalny 6 2 3" xfId="161" xr:uid="{C9B61179-3C2B-4096-840E-2F5E761ACC62}"/>
    <cellStyle name="Normalny 6 2 3 2" xfId="214" xr:uid="{C0DCC9B7-EE85-431F-9B2F-BB90CF574549}"/>
    <cellStyle name="Normalny 6 3" xfId="72" xr:uid="{101B5294-0A8F-4375-914E-99220D35D868}"/>
    <cellStyle name="Normalny 6 3 2" xfId="215" xr:uid="{C2E71F99-A2C4-4260-8675-F2AB25672C7C}"/>
    <cellStyle name="Normalny 6 4" xfId="160" xr:uid="{7B71A1D7-4130-4AD0-B934-8E19CA3FC18E}"/>
    <cellStyle name="Normalny 6 4 2" xfId="216" xr:uid="{A0A1F7C1-6B7D-402C-A303-640199C09653}"/>
    <cellStyle name="Normalny 7" xfId="134" xr:uid="{185B1F71-7889-4291-B056-D4232CA78409}"/>
    <cellStyle name="Normalny 7 2" xfId="217" xr:uid="{5242E04C-D435-4D00-B950-1DD93E09A0F9}"/>
    <cellStyle name="Normalny_pozostałe dane" xfId="25" xr:uid="{00000000-0005-0000-0000-000019000000}"/>
    <cellStyle name="Result" xfId="26" xr:uid="{00000000-0005-0000-0000-00001A000000}"/>
    <cellStyle name="Result 1" xfId="57" xr:uid="{909DE81A-181F-4CAA-9D26-12F0AB14DE3F}"/>
    <cellStyle name="Result 1 2" xfId="163" xr:uid="{5240A55B-BD03-4A0B-AF88-790C9A65665D}"/>
    <cellStyle name="Result 1 2 2" xfId="218" xr:uid="{F9365FAB-E956-45BC-9461-68F20D8C56D7}"/>
    <cellStyle name="Result 2" xfId="27" xr:uid="{00000000-0005-0000-0000-00001B000000}"/>
    <cellStyle name="Result 2 2" xfId="101" xr:uid="{714A8A11-3689-4F61-8631-C63B5661F6A9}"/>
    <cellStyle name="Result 2 2 2" xfId="219" xr:uid="{F2639A7F-98F9-49D2-992F-7593B07875E1}"/>
    <cellStyle name="Result 2 3" xfId="164" xr:uid="{C8D27229-E93F-4F9B-9E14-E8519945D005}"/>
    <cellStyle name="Result 2 3 2" xfId="220" xr:uid="{209CC509-9778-4B0D-A575-04E0CC0C0920}"/>
    <cellStyle name="Result 3" xfId="74" xr:uid="{E79E0715-1A00-450A-AAC5-524981C32945}"/>
    <cellStyle name="Result 3 2" xfId="221" xr:uid="{2791E5C9-9D53-43DF-825F-774B81249362}"/>
    <cellStyle name="Result 4" xfId="162" xr:uid="{2FC8284D-A61C-4435-B903-22091856D399}"/>
    <cellStyle name="Result 4 2" xfId="222" xr:uid="{B9B095F9-351A-4E3A-AC6E-411DAA553BA8}"/>
    <cellStyle name="Result 5" xfId="223" xr:uid="{A9393E98-2CF1-4DCB-AB82-84A99BF22A66}"/>
    <cellStyle name="Result2" xfId="28" xr:uid="{00000000-0005-0000-0000-00001C000000}"/>
    <cellStyle name="Result2 1" xfId="58" xr:uid="{5E8692FB-1A93-4DBC-8A13-FC3CA82ECC29}"/>
    <cellStyle name="Result2 1 2" xfId="166" xr:uid="{E2624B5E-116A-4D8E-8715-FC4D46065060}"/>
    <cellStyle name="Result2 1 2 2" xfId="224" xr:uid="{F2F7155E-6D40-41AC-8714-390F044E7D6E}"/>
    <cellStyle name="Result2 2" xfId="29" xr:uid="{00000000-0005-0000-0000-00001D000000}"/>
    <cellStyle name="Result2 2 2" xfId="75" xr:uid="{C944C6C0-81CB-42EA-A5F6-19B9FD513C3B}"/>
    <cellStyle name="Result2 2 2 2" xfId="225" xr:uid="{9382509B-B468-4A9E-9D92-6A34517D440F}"/>
    <cellStyle name="Result2 2 3" xfId="167" xr:uid="{EF00AA6D-EC65-40DB-97A6-8EAE72B3B90D}"/>
    <cellStyle name="Result2 2 3 2" xfId="226" xr:uid="{47020B51-9543-491D-B0E7-F021019BA271}"/>
    <cellStyle name="Result2 3" xfId="82" xr:uid="{1FCCC7E5-0660-402C-A4AE-166230DD074B}"/>
    <cellStyle name="Result2 3 2" xfId="227" xr:uid="{C6F00F2C-17E8-47DF-A8DC-E31697BB8F73}"/>
    <cellStyle name="Result2 4" xfId="165" xr:uid="{0531542C-9003-402C-9646-E59A8688FAAF}"/>
    <cellStyle name="Result2 4 2" xfId="228" xr:uid="{ACCB830F-9B2A-47AA-89C5-1A304117B330}"/>
    <cellStyle name="Result2 5" xfId="229" xr:uid="{CEF14064-B187-43F7-9405-6738EF8EAF25}"/>
    <cellStyle name="Walutowy" xfId="30" builtinId="4"/>
    <cellStyle name="Walutowy 10" xfId="110" xr:uid="{7409DEB3-4CD7-400C-9B93-7553A8F65AD9}"/>
    <cellStyle name="Walutowy 10 2" xfId="230" xr:uid="{C022CCA8-4DA2-4E37-BA3E-2EA9C299B2B1}"/>
    <cellStyle name="Walutowy 11" xfId="118" xr:uid="{A790A036-E7BF-4628-A6CD-1C71FD020216}"/>
    <cellStyle name="Walutowy 11 2" xfId="231" xr:uid="{F3AD2A73-081B-4E46-ACE0-C78E8ADB05E2}"/>
    <cellStyle name="Walutowy 11 3" xfId="311" xr:uid="{B3CB65D0-79DF-4ABD-94CE-89595983678B}"/>
    <cellStyle name="Walutowy 12" xfId="126" xr:uid="{4C4DC40A-C783-43C6-A461-2FC364AA76AA}"/>
    <cellStyle name="Walutowy 12 2" xfId="232" xr:uid="{E7A38E62-A4B1-4C70-9DD6-69E41EE1C61C}"/>
    <cellStyle name="Walutowy 12 3" xfId="319" xr:uid="{5FAC497E-5C55-4255-9FC5-4CB98F1AB2B9}"/>
    <cellStyle name="Walutowy 13" xfId="287" xr:uid="{3E6B491C-CC5E-41B0-95F1-4136A7E8A64B}"/>
    <cellStyle name="Walutowy 14" xfId="327" xr:uid="{2EDF4782-7D46-4E2D-8050-5F7D3D760584}"/>
    <cellStyle name="Walutowy 2" xfId="31" xr:uid="{00000000-0005-0000-0000-00001F000000}"/>
    <cellStyle name="Walutowy 2 10" xfId="111" xr:uid="{E834D0DB-D735-41FF-AA0B-5220F5BE2FC3}"/>
    <cellStyle name="Walutowy 2 10 2" xfId="233" xr:uid="{65837E90-CEA7-4B16-A266-AC0A607F376C}"/>
    <cellStyle name="Walutowy 2 11" xfId="119" xr:uid="{59416207-A45E-495F-BAD5-7D62E2D25A77}"/>
    <cellStyle name="Walutowy 2 11 2" xfId="234" xr:uid="{1F160FBC-F3F6-4711-92A1-2C6E8A5A9314}"/>
    <cellStyle name="Walutowy 2 11 3" xfId="312" xr:uid="{DAE4F80A-0737-44D8-9456-DCDC1F0FB437}"/>
    <cellStyle name="Walutowy 2 12" xfId="127" xr:uid="{74F974C6-811A-462B-A64D-E9310972276E}"/>
    <cellStyle name="Walutowy 2 12 2" xfId="235" xr:uid="{3B9593CC-A8BB-479C-93C8-915A6E5332C0}"/>
    <cellStyle name="Walutowy 2 12 3" xfId="320" xr:uid="{DE48F094-01B0-4463-AF2F-60180ADF82C7}"/>
    <cellStyle name="Walutowy 2 13" xfId="168" xr:uid="{906427BF-A419-40C2-B395-C6C37421DBA3}"/>
    <cellStyle name="Walutowy 2 13 2" xfId="236" xr:uid="{E8D2181E-9B14-4A88-8ECA-390E3CDD29ED}"/>
    <cellStyle name="Walutowy 2 14" xfId="288" xr:uid="{1968425A-1664-4A57-AB1B-A6EB6ECBCBFF}"/>
    <cellStyle name="Walutowy 2 2" xfId="32" xr:uid="{00000000-0005-0000-0000-000020000000}"/>
    <cellStyle name="Walutowy 2 2 2" xfId="33" xr:uid="{00000000-0005-0000-0000-000021000000}"/>
    <cellStyle name="Walutowy 2 2 2 2" xfId="76" xr:uid="{952510B4-375D-423D-9261-1CD7C7C5E318}"/>
    <cellStyle name="Walutowy 2 2 2 2 2" xfId="237" xr:uid="{D52369F4-6478-45A1-B5FE-4BC06A9A408F}"/>
    <cellStyle name="Walutowy 2 2 2 3" xfId="170" xr:uid="{DC7AE6F2-49FC-4925-BCCD-15885EC90FAF}"/>
    <cellStyle name="Walutowy 2 2 2 3 2" xfId="238" xr:uid="{0F24B271-6420-4815-8755-5DB37C3DFC8C}"/>
    <cellStyle name="Walutowy 2 2 3" xfId="91" xr:uid="{6CFFB250-313D-44F6-A9AD-368A6B9EE646}"/>
    <cellStyle name="Walutowy 2 2 3 2" xfId="239" xr:uid="{2C0C57CF-F8B8-4474-ABEF-294AD1E786F3}"/>
    <cellStyle name="Walutowy 2 2 4" xfId="169" xr:uid="{528CD5D1-5473-4354-9814-F6EE350DC84E}"/>
    <cellStyle name="Walutowy 2 2 4 2" xfId="240" xr:uid="{80C8BFFE-3F86-4151-B420-55BE0E8C5146}"/>
    <cellStyle name="Walutowy 2 3" xfId="34" xr:uid="{00000000-0005-0000-0000-000022000000}"/>
    <cellStyle name="Walutowy 2 3 2" xfId="77" xr:uid="{C9148233-5AC1-4C0A-A4C5-34AD7D5A09A5}"/>
    <cellStyle name="Walutowy 2 3 3" xfId="171" xr:uid="{B64E9CBB-54ED-4AA7-9DB8-FA513FFBE6C3}"/>
    <cellStyle name="Walutowy 2 3 3 2" xfId="241" xr:uid="{C13B8BA8-5200-448A-9284-8DDEC5B438C9}"/>
    <cellStyle name="Walutowy 2 4" xfId="35" xr:uid="{00000000-0005-0000-0000-000023000000}"/>
    <cellStyle name="Walutowy 2 4 10" xfId="128" xr:uid="{0E1038DC-6CAF-47C3-B1A5-D5A6EB9A2CF6}"/>
    <cellStyle name="Walutowy 2 4 10 2" xfId="242" xr:uid="{FA82C245-D575-4E10-811F-1FD2AA3ED7D7}"/>
    <cellStyle name="Walutowy 2 4 10 3" xfId="321" xr:uid="{16D9B9B6-7B8D-43F0-9967-F3728E814E8D}"/>
    <cellStyle name="Walutowy 2 4 11" xfId="172" xr:uid="{0195C605-976D-4E05-825A-F073860E7B6C}"/>
    <cellStyle name="Walutowy 2 4 11 2" xfId="243" xr:uid="{B7A8639A-5773-4B69-9001-A03C1E9897B4}"/>
    <cellStyle name="Walutowy 2 4 12" xfId="289" xr:uid="{1E2A0CA2-DA8F-4392-983C-FF4BE18A1EC5}"/>
    <cellStyle name="Walutowy 2 4 2" xfId="36" xr:uid="{00000000-0005-0000-0000-000024000000}"/>
    <cellStyle name="Walutowy 2 4 2 10" xfId="290" xr:uid="{E7E74F84-9D02-488E-86E4-ECAA1C4E3560}"/>
    <cellStyle name="Walutowy 2 4 2 2" xfId="48" xr:uid="{B1CC8DF0-E332-455C-AA44-00A71284B291}"/>
    <cellStyle name="Walutowy 2 4 2 2 2" xfId="244" xr:uid="{3771BF00-357C-4F4B-81A9-3D568509938D}"/>
    <cellStyle name="Walutowy 2 4 2 2 3" xfId="298" xr:uid="{9282088F-2841-44C0-A01F-B1F9DAB42DCF}"/>
    <cellStyle name="Walutowy 2 4 2 3" xfId="61" xr:uid="{E9A38D04-1ACF-49D7-B298-4BDCD59EB7D1}"/>
    <cellStyle name="Walutowy 2 4 2 4" xfId="86" xr:uid="{3D582D53-94D4-43AA-B8D7-CECBF50B28B1}"/>
    <cellStyle name="Walutowy 2 4 2 4 2" xfId="245" xr:uid="{C339A112-94BF-4FDD-AD3A-E411E9BAD31A}"/>
    <cellStyle name="Walutowy 2 4 2 4 3" xfId="306" xr:uid="{2962C72E-EA92-44B8-8D4C-A43CEB727F05}"/>
    <cellStyle name="Walutowy 2 4 2 5" xfId="79" xr:uid="{0A95E495-E291-42AF-88BF-2892D1F9C4E5}"/>
    <cellStyle name="Walutowy 2 4 2 6" xfId="113" xr:uid="{F1153482-F20B-4C79-8F0F-152E4C3E252D}"/>
    <cellStyle name="Walutowy 2 4 2 6 2" xfId="246" xr:uid="{021CE055-AF23-4F47-80B9-CF8D7CE94810}"/>
    <cellStyle name="Walutowy 2 4 2 7" xfId="121" xr:uid="{AD740036-17DC-4D7B-82A9-3546B85B417E}"/>
    <cellStyle name="Walutowy 2 4 2 7 2" xfId="247" xr:uid="{7B06F99A-8AD3-4AD9-9845-841B67E7B042}"/>
    <cellStyle name="Walutowy 2 4 2 7 3" xfId="314" xr:uid="{DD6E93F3-37D5-4B82-9EAD-F2EB72CEE165}"/>
    <cellStyle name="Walutowy 2 4 2 8" xfId="129" xr:uid="{300D88DB-1FFA-4816-8A3E-32ADD1D7191A}"/>
    <cellStyle name="Walutowy 2 4 2 8 2" xfId="248" xr:uid="{4E38D819-80C1-4C4A-83E8-2F9AEAC8C6C4}"/>
    <cellStyle name="Walutowy 2 4 2 8 3" xfId="322" xr:uid="{448637EC-7AF7-4E41-BFF3-57850700225C}"/>
    <cellStyle name="Walutowy 2 4 2 9" xfId="173" xr:uid="{20F5A41D-4A17-4F12-8CFE-32C62D532052}"/>
    <cellStyle name="Walutowy 2 4 2 9 2" xfId="249" xr:uid="{2BC7C9E1-74A4-4464-9F5C-9015144D6675}"/>
    <cellStyle name="Walutowy 2 4 3" xfId="37" xr:uid="{00000000-0005-0000-0000-000025000000}"/>
    <cellStyle name="Walutowy 2 4 3 2" xfId="80" xr:uid="{43E21F98-CA56-43EF-AE74-EFABD8A29BD7}"/>
    <cellStyle name="Walutowy 2 4 3 3" xfId="174" xr:uid="{27EDED65-DDC5-4ECE-BC87-59A14411EE2C}"/>
    <cellStyle name="Walutowy 2 4 3 3 2" xfId="250" xr:uid="{A25F05FB-71A3-4989-A945-42DA2E053B08}"/>
    <cellStyle name="Walutowy 2 4 4" xfId="47" xr:uid="{220E2336-6055-4789-AB72-7DF2CD65DEB8}"/>
    <cellStyle name="Walutowy 2 4 4 2" xfId="251" xr:uid="{18CE2B01-943C-495C-807E-E148479864D9}"/>
    <cellStyle name="Walutowy 2 4 4 3" xfId="297" xr:uid="{CE073279-4D7C-46D0-A348-47D04B08DA83}"/>
    <cellStyle name="Walutowy 2 4 5" xfId="60" xr:uid="{3B6F68DF-5832-4428-A5B4-224F8315A4F9}"/>
    <cellStyle name="Walutowy 2 4 6" xfId="85" xr:uid="{32899570-D44C-46FB-B098-115C03E9B415}"/>
    <cellStyle name="Walutowy 2 4 6 2" xfId="252" xr:uid="{C085F659-FB79-48B2-A939-05FBCA5A579C}"/>
    <cellStyle name="Walutowy 2 4 6 3" xfId="305" xr:uid="{66CD102C-0362-4D69-961F-266168B76A53}"/>
    <cellStyle name="Walutowy 2 4 7" xfId="78" xr:uid="{90BAC516-C069-4EB3-A374-353BE44FEAD5}"/>
    <cellStyle name="Walutowy 2 4 8" xfId="112" xr:uid="{09B1D155-19B3-42B3-B52F-F6F43148A3A3}"/>
    <cellStyle name="Walutowy 2 4 8 2" xfId="253" xr:uid="{66D87A2D-6B78-48D8-821C-525F01BC53E3}"/>
    <cellStyle name="Walutowy 2 4 9" xfId="120" xr:uid="{3A403F8C-EB5A-493B-A42B-F3188A49148F}"/>
    <cellStyle name="Walutowy 2 4 9 2" xfId="254" xr:uid="{50CB7B18-33EE-4CB0-A0A5-BAEC2EAFDB8B}"/>
    <cellStyle name="Walutowy 2 4 9 3" xfId="313" xr:uid="{3131DC64-38E6-43A9-82D9-F950FDA18617}"/>
    <cellStyle name="Walutowy 2 5" xfId="38" xr:uid="{00000000-0005-0000-0000-000026000000}"/>
    <cellStyle name="Walutowy 2 5 10" xfId="291" xr:uid="{51DACE52-1933-4C3B-876B-F25ABD3CE92A}"/>
    <cellStyle name="Walutowy 2 5 2" xfId="49" xr:uid="{D746A694-F14E-45B6-A849-C389764CF89E}"/>
    <cellStyle name="Walutowy 2 5 2 2" xfId="255" xr:uid="{62B49E65-BBD0-4BFF-AE6B-F2C733755BD1}"/>
    <cellStyle name="Walutowy 2 5 2 3" xfId="299" xr:uid="{03748E87-8C65-4877-9885-FC1EC3311C4D}"/>
    <cellStyle name="Walutowy 2 5 3" xfId="62" xr:uid="{F3CEE909-2A6C-4B3D-88ED-22BCC6D7E1C3}"/>
    <cellStyle name="Walutowy 2 5 4" xfId="87" xr:uid="{336649D4-F22A-401D-9558-358C28039D6E}"/>
    <cellStyle name="Walutowy 2 5 4 2" xfId="256" xr:uid="{2895808D-50C6-451E-ABFD-84BC3DB52729}"/>
    <cellStyle name="Walutowy 2 5 4 3" xfId="307" xr:uid="{0AC69246-0A1A-4293-AED3-6FA378C4B998}"/>
    <cellStyle name="Walutowy 2 5 5" xfId="81" xr:uid="{3CD45F15-A884-4A6E-B159-A7D7627AB752}"/>
    <cellStyle name="Walutowy 2 5 6" xfId="114" xr:uid="{F0BFCCA1-25D3-4963-B28B-D69DC116EC3A}"/>
    <cellStyle name="Walutowy 2 5 6 2" xfId="257" xr:uid="{D5668899-6DD0-445F-B10C-2BD870B0D3DD}"/>
    <cellStyle name="Walutowy 2 5 7" xfId="122" xr:uid="{34CBEA66-569B-4258-A52B-8FCF8C0DCB44}"/>
    <cellStyle name="Walutowy 2 5 7 2" xfId="258" xr:uid="{0AAD6BA2-114A-49F1-926B-2031275050B3}"/>
    <cellStyle name="Walutowy 2 5 7 3" xfId="315" xr:uid="{ECCFE7C9-E6E7-4376-BB01-E08D6D37689D}"/>
    <cellStyle name="Walutowy 2 5 8" xfId="130" xr:uid="{359CFFF8-92B4-48B0-9156-88A2E155C6BB}"/>
    <cellStyle name="Walutowy 2 5 8 2" xfId="259" xr:uid="{426C3062-C41A-45C2-9563-480D7EFE9EBD}"/>
    <cellStyle name="Walutowy 2 5 8 3" xfId="323" xr:uid="{7F9970C9-83AE-4681-9280-800C6205A6C8}"/>
    <cellStyle name="Walutowy 2 5 9" xfId="175" xr:uid="{5A44A8F7-F4C3-421D-8638-F5F524F7A92E}"/>
    <cellStyle name="Walutowy 2 5 9 2" xfId="260" xr:uid="{C39B7F22-0AE0-4C01-BA8E-651847DC620A}"/>
    <cellStyle name="Walutowy 2 6" xfId="46" xr:uid="{3B5E4745-29F2-4325-9E57-8AF87DB99DAA}"/>
    <cellStyle name="Walutowy 2 6 2" xfId="261" xr:uid="{5F65A852-A7A8-4D17-BC8E-12C71877BD55}"/>
    <cellStyle name="Walutowy 2 6 3" xfId="296" xr:uid="{18AA73DF-ACAB-48FA-BCF5-AE1FF3F08730}"/>
    <cellStyle name="Walutowy 2 7" xfId="59" xr:uid="{35E02B03-2216-41AE-A107-DDD9C6BE2B30}"/>
    <cellStyle name="Walutowy 2 8" xfId="84" xr:uid="{AD42B059-B8BC-4569-812F-997E75D1BAC8}"/>
    <cellStyle name="Walutowy 2 8 2" xfId="262" xr:uid="{A362A8E6-E087-4EA5-8831-64A4F56B77B4}"/>
    <cellStyle name="Walutowy 2 8 3" xfId="304" xr:uid="{9966AE59-D634-4A82-B872-926ED3AD2B05}"/>
    <cellStyle name="Walutowy 2 9" xfId="69" xr:uid="{2546BAF0-E63C-41C1-9203-292F7314EBEF}"/>
    <cellStyle name="Walutowy 3" xfId="39" xr:uid="{00000000-0005-0000-0000-000027000000}"/>
    <cellStyle name="Walutowy 3 2" xfId="102" xr:uid="{139C6DFB-3943-409C-B2B1-AAB82F6288DF}"/>
    <cellStyle name="Walutowy 3 3" xfId="176" xr:uid="{CA66E909-2C33-4368-AFCD-CF8820B03A91}"/>
    <cellStyle name="Walutowy 3 3 2" xfId="263" xr:uid="{7342129D-940B-4884-B569-A9A3A683F1BA}"/>
    <cellStyle name="Walutowy 4" xfId="40" xr:uid="{00000000-0005-0000-0000-000028000000}"/>
    <cellStyle name="Walutowy 4 10" xfId="131" xr:uid="{17FF09E4-8047-4213-B7F6-B59B68BECE35}"/>
    <cellStyle name="Walutowy 4 10 2" xfId="264" xr:uid="{695ACAE7-A282-4BFD-A512-00F7CEB21059}"/>
    <cellStyle name="Walutowy 4 10 3" xfId="324" xr:uid="{E1E458D9-8D21-496C-ACCA-E76FDFFE1FA8}"/>
    <cellStyle name="Walutowy 4 11" xfId="177" xr:uid="{918C3733-0FC1-44DC-BCF2-EE1F3A04C0CE}"/>
    <cellStyle name="Walutowy 4 11 2" xfId="265" xr:uid="{A4DD9A66-5861-45EF-9C8E-3DA8ABE71773}"/>
    <cellStyle name="Walutowy 4 12" xfId="292" xr:uid="{2D3677AD-68B1-4BDC-B888-DDB49592171A}"/>
    <cellStyle name="Walutowy 4 2" xfId="41" xr:uid="{00000000-0005-0000-0000-000029000000}"/>
    <cellStyle name="Walutowy 4 2 10" xfId="293" xr:uid="{A6F741F3-2B20-4E2A-A9F3-D7B071EC6031}"/>
    <cellStyle name="Walutowy 4 2 2" xfId="51" xr:uid="{670F479F-67B3-495B-85C5-108BB77F7F27}"/>
    <cellStyle name="Walutowy 4 2 2 2" xfId="266" xr:uid="{019906FC-309B-45FB-8309-8EF39C49639B}"/>
    <cellStyle name="Walutowy 4 2 2 3" xfId="301" xr:uid="{D4FDB2DF-8A1B-4466-91D8-D654E7872DB6}"/>
    <cellStyle name="Walutowy 4 2 3" xfId="64" xr:uid="{8BC4269A-4530-4685-AC43-7EBAA36793C2}"/>
    <cellStyle name="Walutowy 4 2 4" xfId="89" xr:uid="{51ADDA4F-E14F-460E-89B1-A6E447487E1C}"/>
    <cellStyle name="Walutowy 4 2 4 2" xfId="267" xr:uid="{226388C9-96D7-4E0B-8B61-92EBD8E891F2}"/>
    <cellStyle name="Walutowy 4 2 4 3" xfId="309" xr:uid="{AA181BAD-97E5-407E-A0F1-C572EEF7780F}"/>
    <cellStyle name="Walutowy 4 2 5" xfId="104" xr:uid="{8EBCC5E5-95A7-42A1-9332-29255E21AA60}"/>
    <cellStyle name="Walutowy 4 2 6" xfId="116" xr:uid="{20FE6F19-8D08-4856-9A49-3244C630C72B}"/>
    <cellStyle name="Walutowy 4 2 6 2" xfId="268" xr:uid="{A93BDC34-E45B-409A-90C7-3701431FE1B9}"/>
    <cellStyle name="Walutowy 4 2 7" xfId="124" xr:uid="{0A55C4AA-50C6-4424-BC52-67115715E811}"/>
    <cellStyle name="Walutowy 4 2 7 2" xfId="269" xr:uid="{22AA3AA9-1A87-46CB-BD80-705E8DDD7362}"/>
    <cellStyle name="Walutowy 4 2 7 3" xfId="317" xr:uid="{BDB7DBD9-7389-4E28-8B90-A1E05D4B0881}"/>
    <cellStyle name="Walutowy 4 2 8" xfId="132" xr:uid="{0F6EBB9C-E791-4366-82E4-6850F48412E9}"/>
    <cellStyle name="Walutowy 4 2 8 2" xfId="270" xr:uid="{A8C3B0E9-2BC4-4FBA-8CE5-547A3112B68A}"/>
    <cellStyle name="Walutowy 4 2 8 3" xfId="325" xr:uid="{D19194A9-B946-4AF8-8678-6FA20E43D745}"/>
    <cellStyle name="Walutowy 4 2 9" xfId="178" xr:uid="{EDDEEE49-1806-4248-8CED-8CD657A38291}"/>
    <cellStyle name="Walutowy 4 2 9 2" xfId="271" xr:uid="{6A94464F-3DDA-4C4A-90FA-1E10D4AC5D87}"/>
    <cellStyle name="Walutowy 4 3" xfId="42" xr:uid="{00000000-0005-0000-0000-00002A000000}"/>
    <cellStyle name="Walutowy 4 3 2" xfId="105" xr:uid="{D437FCED-D741-424A-8AEA-D0D5EE822519}"/>
    <cellStyle name="Walutowy 4 3 3" xfId="179" xr:uid="{A5C6900B-1DAB-4CD1-AFBA-3DCAE9C5B101}"/>
    <cellStyle name="Walutowy 4 3 3 2" xfId="272" xr:uid="{41D4A4D5-C5C2-41D8-81F8-AC2B062CCDAE}"/>
    <cellStyle name="Walutowy 4 4" xfId="50" xr:uid="{E591ED78-2904-4F30-8AF5-C68C402D5124}"/>
    <cellStyle name="Walutowy 4 4 2" xfId="273" xr:uid="{E50A8B61-31BC-405D-9E4B-B039DF750507}"/>
    <cellStyle name="Walutowy 4 4 3" xfId="300" xr:uid="{DF645F53-9601-4F35-8FEC-B86EAA57CB84}"/>
    <cellStyle name="Walutowy 4 5" xfId="63" xr:uid="{10FBD1A7-8DE2-4DE6-BDE4-DE9EFD49F640}"/>
    <cellStyle name="Walutowy 4 6" xfId="88" xr:uid="{EDC763B1-B13C-439F-A9B6-B84A8E57A07D}"/>
    <cellStyle name="Walutowy 4 6 2" xfId="274" xr:uid="{2144EDC4-23BE-4827-8487-808A590B53D3}"/>
    <cellStyle name="Walutowy 4 6 3" xfId="308" xr:uid="{C511C25B-99C8-4B15-B054-D574192E36D9}"/>
    <cellStyle name="Walutowy 4 7" xfId="103" xr:uid="{5A59771B-E6A4-4A51-82D2-C2C8316317C7}"/>
    <cellStyle name="Walutowy 4 8" xfId="115" xr:uid="{9D1C6F0F-4412-4155-BAE0-C37EAF45CAC2}"/>
    <cellStyle name="Walutowy 4 8 2" xfId="275" xr:uid="{801356EE-063C-414B-909C-0DC586BF13AF}"/>
    <cellStyle name="Walutowy 4 9" xfId="123" xr:uid="{6556963B-429E-4030-92E1-635055452A33}"/>
    <cellStyle name="Walutowy 4 9 2" xfId="276" xr:uid="{9214CB9B-B810-4AAC-8812-7E75494AD482}"/>
    <cellStyle name="Walutowy 4 9 3" xfId="316" xr:uid="{8BE8B54D-5999-43DC-8172-121FCFC3CD7C}"/>
    <cellStyle name="Walutowy 5" xfId="43" xr:uid="{00000000-0005-0000-0000-00002B000000}"/>
    <cellStyle name="Walutowy 5 10" xfId="294" xr:uid="{3F5CB887-A916-4CC5-9DF7-94A4CE5812E8}"/>
    <cellStyle name="Walutowy 5 2" xfId="52" xr:uid="{EEE99757-EC88-45EE-98A0-B4A699DE68B3}"/>
    <cellStyle name="Walutowy 5 2 2" xfId="277" xr:uid="{F85A5242-E8D4-479F-96AA-6D4E3F795A23}"/>
    <cellStyle name="Walutowy 5 2 3" xfId="302" xr:uid="{17BBF330-47EF-44D9-9ECB-00DB8E657833}"/>
    <cellStyle name="Walutowy 5 3" xfId="65" xr:uid="{2A343145-A680-459A-B361-345E289830EA}"/>
    <cellStyle name="Walutowy 5 4" xfId="90" xr:uid="{46E66ADC-5ABC-4A59-9998-8B44F2BCDB54}"/>
    <cellStyle name="Walutowy 5 4 2" xfId="278" xr:uid="{6ECC9F7F-9946-4FF0-92F5-1A8401982B51}"/>
    <cellStyle name="Walutowy 5 4 3" xfId="310" xr:uid="{DA23C794-9A69-4256-848A-A42960AAE798}"/>
    <cellStyle name="Walutowy 5 5" xfId="106" xr:uid="{FE032656-22A3-4E0A-B1D9-2329659C7D48}"/>
    <cellStyle name="Walutowy 5 6" xfId="117" xr:uid="{3F6F612F-A44F-431E-B2E7-B264769493FF}"/>
    <cellStyle name="Walutowy 5 6 2" xfId="279" xr:uid="{00BB243C-CA4E-4BAF-86C1-745214C4870B}"/>
    <cellStyle name="Walutowy 5 7" xfId="125" xr:uid="{8E6EC10E-92BE-41A2-8045-5D5929A784EF}"/>
    <cellStyle name="Walutowy 5 7 2" xfId="280" xr:uid="{B8B42DEB-0E63-4306-8710-FBCC8EE7D57C}"/>
    <cellStyle name="Walutowy 5 7 3" xfId="318" xr:uid="{495A85CD-4E0B-4BFB-81DC-07CCF891E480}"/>
    <cellStyle name="Walutowy 5 8" xfId="133" xr:uid="{6231285A-DA8E-4AA0-BD98-630B21E6434F}"/>
    <cellStyle name="Walutowy 5 8 2" xfId="281" xr:uid="{4D7F023E-D523-4252-9485-4C43A420FB2B}"/>
    <cellStyle name="Walutowy 5 8 3" xfId="326" xr:uid="{E0EF23D6-5C07-46A8-84A2-500287F76E4A}"/>
    <cellStyle name="Walutowy 5 9" xfId="180" xr:uid="{3430E452-D646-4CD8-8E63-865A5DB16701}"/>
    <cellStyle name="Walutowy 5 9 2" xfId="282" xr:uid="{940EC70A-1E5D-4F67-8C2A-E179AD47CED0}"/>
    <cellStyle name="Walutowy 6" xfId="45" xr:uid="{C8362033-25FF-4F24-BE62-2924676B6F51}"/>
    <cellStyle name="Walutowy 6 2" xfId="283" xr:uid="{7D4BD9AE-E196-4E84-B7F1-90E7BA1EF6D2}"/>
    <cellStyle name="Walutowy 6 3" xfId="295" xr:uid="{109EE1D5-4FDE-48EA-A894-F9A27F5E44A1}"/>
    <cellStyle name="Walutowy 7" xfId="54" xr:uid="{FB021218-68F3-4874-8CA3-03163B77D069}"/>
    <cellStyle name="Walutowy 8" xfId="83" xr:uid="{FFEF0666-4C5A-4182-AB47-4D60B8176FB4}"/>
    <cellStyle name="Walutowy 8 2" xfId="284" xr:uid="{423674D4-642A-4134-9C80-EAB1D4508E56}"/>
    <cellStyle name="Walutowy 8 3" xfId="303" xr:uid="{2B6969F4-3E10-4901-8C50-AB4C524182C2}"/>
    <cellStyle name="Walutowy 9" xfId="100" xr:uid="{111CB886-E5AD-479A-A42D-E7596245534E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yk_majątku_OG" displayName="Wyk_majątku_OG" ref="A2:Q60" totalsRowShown="0" headerRowDxfId="20" dataDxfId="18" headerRowBorderDxfId="19" tableBorderDxfId="17">
  <sortState xmlns:xlrd2="http://schemas.microsoft.com/office/spreadsheetml/2017/richdata2" ref="A3:Q75">
    <sortCondition ref="A2:A75"/>
  </sortState>
  <tableColumns count="17">
    <tableColumn id="1" xr3:uid="{00000000-0010-0000-0000-000001000000}" name="Jednostka" dataDxfId="16"/>
    <tableColumn id="2" xr3:uid="{00000000-0010-0000-0000-000002000000}" name="Lp." dataDxfId="15"/>
    <tableColumn id="3" xr3:uid="{00000000-0010-0000-0000-000003000000}" name="Nazwa " dataDxfId="14"/>
    <tableColumn id="4" xr3:uid="{00000000-0010-0000-0000-000004000000}" name="Przeznaczenie" dataDxfId="13"/>
    <tableColumn id="5" xr3:uid="{00000000-0010-0000-0000-000005000000}" name="Rok budowy" dataDxfId="12"/>
    <tableColumn id="6" xr3:uid="{00000000-0010-0000-0000-000006000000}" name="AKTUALNA Suma ubezpieczenia " dataDxfId="11" dataCellStyle="Walutowy"/>
    <tableColumn id="17" xr3:uid="{3E2EC7DA-A6EB-48A5-82DA-9D9608DA6AC9}" name="Suma ubezpieczenia w opoarciu o wskaźnik wojewody (4813,87 zł)" dataDxfId="10" dataCellStyle="Excel Built-in Currency">
      <calculatedColumnFormula>4813.87*Wyk_majątku_OG[[#This Row],[Powierzchnia użytkowa]]</calculatedColumnFormula>
    </tableColumn>
    <tableColumn id="16" xr3:uid="{93C1BC21-54AA-4816-A632-2FC5D2205F65}" name="Wskaźnik SEKOCENBUD" dataDxfId="9" dataCellStyle="Excel Built-in Currency"/>
    <tableColumn id="15" xr3:uid="{FD2FDCC0-7D0A-424D-8C30-28D1FD2D81C5}" name="Suma ubezpieczenia w opoarciu o wskaźnik wSEKOCENBUDu" dataDxfId="8" dataCellStyle="Excel Built-in Currency">
      <calculatedColumnFormula>Wyk_majątku_OG[[#This Row],[Wskaźnik SEKOCENBUD]]*Wyk_majątku_OG[[#This Row],[Powierzchnia użytkowa]]</calculatedColumnFormula>
    </tableColumn>
    <tableColumn id="7" xr3:uid="{00000000-0010-0000-0000-000007000000}" name="Rodzaj wartości" dataDxfId="7"/>
    <tableColumn id="8" xr3:uid="{00000000-0010-0000-0000-000008000000}" name="Zabezpieczenia_x000a_" dataDxfId="6"/>
    <tableColumn id="9" xr3:uid="{00000000-0010-0000-0000-000009000000}" name="Lokalizacja (adres)" dataDxfId="5"/>
    <tableColumn id="14" xr3:uid="{6F98821D-EB09-4647-9951-F16D19713319}" name="Powierzchnia użytkowa" dataDxfId="4" dataCellStyle="Excel Built-in Normal"/>
    <tableColumn id="10" xr3:uid="{00000000-0010-0000-0000-00000A000000}" name="Materiał murów" dataDxfId="3"/>
    <tableColumn id="11" xr3:uid="{00000000-0010-0000-0000-00000B000000}" name="Materiał stropów" dataDxfId="2"/>
    <tableColumn id="12" xr3:uid="{00000000-0010-0000-0000-00000C000000}" name="Dach (konstrukcja i pokrycie)" dataDxfId="1"/>
    <tableColumn id="13" xr3:uid="{00000000-0010-0000-0000-00000D000000}" name="Uwagi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workbookViewId="0">
      <selection activeCell="G3" sqref="G3"/>
    </sheetView>
  </sheetViews>
  <sheetFormatPr defaultColWidth="9.109375" defaultRowHeight="13.8"/>
  <cols>
    <col min="1" max="1" width="6" style="58" customWidth="1"/>
    <col min="2" max="2" width="52.109375" style="62" customWidth="1"/>
    <col min="3" max="3" width="31.33203125" style="63" customWidth="1"/>
    <col min="4" max="4" width="17.109375" style="63" customWidth="1"/>
    <col min="5" max="5" width="14.88671875" style="63" customWidth="1"/>
    <col min="6" max="6" width="10.44140625" style="58" customWidth="1"/>
    <col min="7" max="7" width="13.5546875" style="58" customWidth="1"/>
    <col min="8" max="8" width="14.5546875" style="64" customWidth="1"/>
    <col min="9" max="9" width="14.6640625" style="58" customWidth="1"/>
    <col min="10" max="10" width="26.33203125" style="58" customWidth="1"/>
    <col min="11" max="11" width="114.109375" style="62" customWidth="1"/>
    <col min="12" max="16384" width="9.109375" style="58"/>
  </cols>
  <sheetData>
    <row r="1" spans="1:13" ht="21" customHeight="1">
      <c r="A1" s="70"/>
      <c r="B1" s="237"/>
      <c r="C1" s="413" t="s">
        <v>823</v>
      </c>
      <c r="D1" s="413"/>
      <c r="E1" s="413"/>
      <c r="F1" s="70"/>
      <c r="G1" s="70"/>
      <c r="H1" s="238"/>
      <c r="I1" s="239"/>
      <c r="J1" s="240"/>
      <c r="K1" s="237"/>
      <c r="L1" s="70"/>
    </row>
    <row r="2" spans="1:13" ht="40.200000000000003" thickBot="1">
      <c r="A2" s="71" t="s">
        <v>32</v>
      </c>
      <c r="B2" s="71" t="s">
        <v>824</v>
      </c>
      <c r="C2" s="71" t="s">
        <v>825</v>
      </c>
      <c r="D2" s="71" t="s">
        <v>851</v>
      </c>
      <c r="E2" s="71" t="s">
        <v>826</v>
      </c>
      <c r="F2" s="71" t="s">
        <v>827</v>
      </c>
      <c r="G2" s="72" t="s">
        <v>828</v>
      </c>
      <c r="H2" s="72" t="s">
        <v>780</v>
      </c>
      <c r="I2" s="71" t="s">
        <v>834</v>
      </c>
      <c r="J2" s="71" t="s">
        <v>835</v>
      </c>
      <c r="K2" s="71" t="s">
        <v>829</v>
      </c>
      <c r="L2" s="70"/>
    </row>
    <row r="3" spans="1:13" s="106" customFormat="1" ht="14.4" thickTop="1">
      <c r="A3" s="101">
        <v>1</v>
      </c>
      <c r="B3" s="102" t="s">
        <v>831</v>
      </c>
      <c r="C3" s="418" t="s">
        <v>832</v>
      </c>
      <c r="D3" s="418" t="s">
        <v>852</v>
      </c>
      <c r="E3" s="418" t="s">
        <v>833</v>
      </c>
      <c r="F3" s="103" t="s">
        <v>888</v>
      </c>
      <c r="G3" s="103" t="s">
        <v>891</v>
      </c>
      <c r="H3" s="103" t="s">
        <v>892</v>
      </c>
      <c r="I3" s="416">
        <v>91</v>
      </c>
      <c r="J3" s="416" t="s">
        <v>781</v>
      </c>
      <c r="K3" s="414" t="s">
        <v>887</v>
      </c>
      <c r="L3" s="104" t="s">
        <v>830</v>
      </c>
      <c r="M3" s="105"/>
    </row>
    <row r="4" spans="1:13" s="106" customFormat="1">
      <c r="A4" s="35">
        <v>2</v>
      </c>
      <c r="B4" s="107" t="s">
        <v>41</v>
      </c>
      <c r="C4" s="419"/>
      <c r="D4" s="419"/>
      <c r="E4" s="419"/>
      <c r="F4" s="108" t="s">
        <v>888</v>
      </c>
      <c r="G4" s="108" t="s">
        <v>889</v>
      </c>
      <c r="H4" s="108" t="s">
        <v>890</v>
      </c>
      <c r="I4" s="417"/>
      <c r="J4" s="417"/>
      <c r="K4" s="415"/>
      <c r="L4" s="104" t="s">
        <v>830</v>
      </c>
      <c r="M4" s="105"/>
    </row>
    <row r="5" spans="1:13" s="106" customFormat="1" ht="29.4" customHeight="1">
      <c r="A5" s="35">
        <v>3</v>
      </c>
      <c r="B5" s="109" t="s">
        <v>836</v>
      </c>
      <c r="C5" s="110" t="s">
        <v>846</v>
      </c>
      <c r="D5" s="110" t="s">
        <v>852</v>
      </c>
      <c r="E5" s="110" t="s">
        <v>833</v>
      </c>
      <c r="F5" s="110" t="s">
        <v>904</v>
      </c>
      <c r="G5" s="110" t="s">
        <v>905</v>
      </c>
      <c r="H5" s="110" t="s">
        <v>906</v>
      </c>
      <c r="I5" s="111">
        <v>16</v>
      </c>
      <c r="J5" s="112" t="s">
        <v>781</v>
      </c>
      <c r="K5" s="113" t="s">
        <v>1057</v>
      </c>
      <c r="L5" s="104"/>
      <c r="M5" s="105"/>
    </row>
    <row r="6" spans="1:13" s="106" customFormat="1">
      <c r="A6" s="35">
        <v>4</v>
      </c>
      <c r="B6" s="109" t="s">
        <v>837</v>
      </c>
      <c r="C6" s="110" t="s">
        <v>847</v>
      </c>
      <c r="D6" s="110" t="s">
        <v>852</v>
      </c>
      <c r="E6" s="110" t="s">
        <v>833</v>
      </c>
      <c r="F6" s="110" t="s">
        <v>871</v>
      </c>
      <c r="G6" s="110" t="s">
        <v>872</v>
      </c>
      <c r="H6" s="110" t="s">
        <v>873</v>
      </c>
      <c r="I6" s="111">
        <v>30</v>
      </c>
      <c r="J6" s="111" t="s">
        <v>781</v>
      </c>
      <c r="K6" s="113" t="s">
        <v>1058</v>
      </c>
      <c r="L6" s="104"/>
      <c r="M6" s="105"/>
    </row>
    <row r="7" spans="1:13" s="106" customFormat="1">
      <c r="A7" s="35">
        <v>5</v>
      </c>
      <c r="B7" s="109" t="s">
        <v>686</v>
      </c>
      <c r="C7" s="110" t="s">
        <v>848</v>
      </c>
      <c r="D7" s="110" t="s">
        <v>852</v>
      </c>
      <c r="E7" s="110" t="s">
        <v>833</v>
      </c>
      <c r="F7" s="110" t="s">
        <v>871</v>
      </c>
      <c r="G7" s="110" t="s">
        <v>901</v>
      </c>
      <c r="H7" s="110" t="s">
        <v>902</v>
      </c>
      <c r="I7" s="111">
        <v>6</v>
      </c>
      <c r="J7" s="111"/>
      <c r="K7" s="113" t="s">
        <v>903</v>
      </c>
      <c r="L7" s="104"/>
      <c r="M7" s="105"/>
    </row>
    <row r="8" spans="1:13" s="106" customFormat="1">
      <c r="A8" s="35">
        <v>6</v>
      </c>
      <c r="B8" s="114" t="s">
        <v>49</v>
      </c>
      <c r="C8" s="115" t="s">
        <v>846</v>
      </c>
      <c r="D8" s="115" t="s">
        <v>852</v>
      </c>
      <c r="E8" s="115" t="s">
        <v>833</v>
      </c>
      <c r="F8" s="115" t="s">
        <v>897</v>
      </c>
      <c r="G8" s="115" t="s">
        <v>898</v>
      </c>
      <c r="H8" s="115" t="s">
        <v>899</v>
      </c>
      <c r="I8" s="116">
        <v>13</v>
      </c>
      <c r="J8" s="116"/>
      <c r="K8" s="117" t="s">
        <v>900</v>
      </c>
      <c r="L8" s="104"/>
    </row>
    <row r="9" spans="1:13" s="106" customFormat="1">
      <c r="A9" s="35">
        <v>7</v>
      </c>
      <c r="B9" s="73" t="s">
        <v>52</v>
      </c>
      <c r="C9" s="74" t="s">
        <v>850</v>
      </c>
      <c r="D9" s="74" t="s">
        <v>853</v>
      </c>
      <c r="E9" s="74" t="s">
        <v>838</v>
      </c>
      <c r="F9" s="74" t="s">
        <v>867</v>
      </c>
      <c r="G9" s="74" t="s">
        <v>910</v>
      </c>
      <c r="H9" s="74" t="s">
        <v>911</v>
      </c>
      <c r="I9" s="35">
        <v>45</v>
      </c>
      <c r="J9" s="35">
        <v>51</v>
      </c>
      <c r="K9" s="118" t="s">
        <v>912</v>
      </c>
      <c r="L9" s="104"/>
    </row>
    <row r="10" spans="1:13" s="106" customFormat="1">
      <c r="A10" s="35">
        <v>8</v>
      </c>
      <c r="B10" s="109" t="s">
        <v>839</v>
      </c>
      <c r="C10" s="110" t="s">
        <v>849</v>
      </c>
      <c r="D10" s="110" t="s">
        <v>852</v>
      </c>
      <c r="E10" s="110" t="s">
        <v>833</v>
      </c>
      <c r="F10" s="110" t="s">
        <v>867</v>
      </c>
      <c r="G10" s="110" t="s">
        <v>868</v>
      </c>
      <c r="H10" s="110" t="s">
        <v>869</v>
      </c>
      <c r="I10" s="111">
        <v>19</v>
      </c>
      <c r="J10" s="111" t="s">
        <v>781</v>
      </c>
      <c r="K10" s="113" t="s">
        <v>870</v>
      </c>
      <c r="L10" s="104"/>
    </row>
    <row r="11" spans="1:13" s="124" customFormat="1">
      <c r="A11" s="4">
        <v>9</v>
      </c>
      <c r="B11" s="119" t="s">
        <v>44</v>
      </c>
      <c r="C11" s="120" t="s">
        <v>854</v>
      </c>
      <c r="D11" s="120" t="s">
        <v>863</v>
      </c>
      <c r="E11" s="120" t="s">
        <v>840</v>
      </c>
      <c r="F11" s="120" t="s">
        <v>867</v>
      </c>
      <c r="G11" s="120" t="s">
        <v>876</v>
      </c>
      <c r="H11" s="120" t="s">
        <v>877</v>
      </c>
      <c r="I11" s="121">
        <v>32</v>
      </c>
      <c r="J11" s="121">
        <v>251</v>
      </c>
      <c r="K11" s="122" t="s">
        <v>139</v>
      </c>
      <c r="L11" s="123"/>
    </row>
    <row r="12" spans="1:13" s="106" customFormat="1">
      <c r="A12" s="35">
        <v>10</v>
      </c>
      <c r="B12" s="125" t="s">
        <v>841</v>
      </c>
      <c r="C12" s="126" t="s">
        <v>855</v>
      </c>
      <c r="D12" s="126" t="s">
        <v>852</v>
      </c>
      <c r="E12" s="126" t="s">
        <v>833</v>
      </c>
      <c r="F12" s="126" t="s">
        <v>867</v>
      </c>
      <c r="G12" s="126" t="s">
        <v>878</v>
      </c>
      <c r="H12" s="126" t="s">
        <v>879</v>
      </c>
      <c r="I12" s="127">
        <v>49</v>
      </c>
      <c r="J12" s="127">
        <v>325</v>
      </c>
      <c r="K12" s="128" t="s">
        <v>139</v>
      </c>
      <c r="L12" s="104"/>
    </row>
    <row r="13" spans="1:13" s="124" customFormat="1" ht="26.4">
      <c r="A13" s="4">
        <v>11</v>
      </c>
      <c r="B13" s="252" t="s">
        <v>46</v>
      </c>
      <c r="C13" s="253" t="s">
        <v>856</v>
      </c>
      <c r="D13" s="253" t="s">
        <v>864</v>
      </c>
      <c r="E13" s="253" t="s">
        <v>842</v>
      </c>
      <c r="F13" s="253" t="s">
        <v>880</v>
      </c>
      <c r="G13" s="253" t="s">
        <v>881</v>
      </c>
      <c r="H13" s="253" t="s">
        <v>882</v>
      </c>
      <c r="I13" s="4">
        <v>23</v>
      </c>
      <c r="J13" s="4">
        <v>122</v>
      </c>
      <c r="K13" s="56" t="s">
        <v>139</v>
      </c>
      <c r="L13" s="123"/>
    </row>
    <row r="14" spans="1:13" s="106" customFormat="1">
      <c r="A14" s="35">
        <v>12</v>
      </c>
      <c r="B14" s="129" t="s">
        <v>745</v>
      </c>
      <c r="C14" s="130" t="s">
        <v>857</v>
      </c>
      <c r="D14" s="130" t="s">
        <v>1051</v>
      </c>
      <c r="E14" s="130" t="s">
        <v>838</v>
      </c>
      <c r="F14" s="130" t="s">
        <v>867</v>
      </c>
      <c r="G14" s="130" t="s">
        <v>915</v>
      </c>
      <c r="H14" s="130" t="s">
        <v>916</v>
      </c>
      <c r="I14" s="131">
        <v>43</v>
      </c>
      <c r="J14" s="131">
        <v>311</v>
      </c>
      <c r="K14" s="132" t="s">
        <v>139</v>
      </c>
      <c r="L14" s="104"/>
    </row>
    <row r="15" spans="1:13" s="106" customFormat="1">
      <c r="A15" s="35">
        <v>13</v>
      </c>
      <c r="B15" s="133" t="s">
        <v>759</v>
      </c>
      <c r="C15" s="134" t="s">
        <v>858</v>
      </c>
      <c r="D15" s="134" t="s">
        <v>864</v>
      </c>
      <c r="E15" s="134" t="s">
        <v>842</v>
      </c>
      <c r="F15" s="134" t="s">
        <v>867</v>
      </c>
      <c r="G15" s="134" t="s">
        <v>874</v>
      </c>
      <c r="H15" s="134" t="s">
        <v>875</v>
      </c>
      <c r="I15" s="135">
        <v>50</v>
      </c>
      <c r="J15" s="135">
        <v>434</v>
      </c>
      <c r="K15" s="136" t="s">
        <v>139</v>
      </c>
      <c r="L15" s="104"/>
    </row>
    <row r="16" spans="1:13" s="106" customFormat="1">
      <c r="A16" s="35">
        <v>14</v>
      </c>
      <c r="B16" s="133" t="s">
        <v>53</v>
      </c>
      <c r="C16" s="134" t="s">
        <v>859</v>
      </c>
      <c r="D16" s="134" t="s">
        <v>852</v>
      </c>
      <c r="E16" s="134" t="s">
        <v>833</v>
      </c>
      <c r="F16" s="134" t="s">
        <v>867</v>
      </c>
      <c r="G16" s="134" t="s">
        <v>913</v>
      </c>
      <c r="H16" s="134" t="s">
        <v>914</v>
      </c>
      <c r="I16" s="135">
        <v>42</v>
      </c>
      <c r="J16" s="135">
        <v>323</v>
      </c>
      <c r="K16" s="136" t="s">
        <v>139</v>
      </c>
      <c r="L16" s="104"/>
    </row>
    <row r="17" spans="1:12" s="106" customFormat="1">
      <c r="A17" s="35">
        <v>15</v>
      </c>
      <c r="B17" s="133" t="s">
        <v>843</v>
      </c>
      <c r="C17" s="134" t="s">
        <v>860</v>
      </c>
      <c r="D17" s="134" t="s">
        <v>852</v>
      </c>
      <c r="E17" s="134" t="s">
        <v>833</v>
      </c>
      <c r="F17" s="134" t="s">
        <v>867</v>
      </c>
      <c r="G17" s="134" t="s">
        <v>917</v>
      </c>
      <c r="H17" s="134" t="s">
        <v>918</v>
      </c>
      <c r="I17" s="135">
        <v>54</v>
      </c>
      <c r="J17" s="135">
        <v>538</v>
      </c>
      <c r="K17" s="136" t="s">
        <v>139</v>
      </c>
      <c r="L17" s="104"/>
    </row>
    <row r="18" spans="1:12" s="106" customFormat="1">
      <c r="A18" s="35">
        <v>16</v>
      </c>
      <c r="B18" s="73" t="s">
        <v>844</v>
      </c>
      <c r="C18" s="74" t="s">
        <v>861</v>
      </c>
      <c r="D18" s="74" t="s">
        <v>865</v>
      </c>
      <c r="E18" s="74" t="s">
        <v>833</v>
      </c>
      <c r="F18" s="74" t="s">
        <v>883</v>
      </c>
      <c r="G18" s="74" t="s">
        <v>884</v>
      </c>
      <c r="H18" s="74" t="s">
        <v>885</v>
      </c>
      <c r="I18" s="35">
        <v>11</v>
      </c>
      <c r="J18" s="35">
        <v>14</v>
      </c>
      <c r="K18" s="118" t="s">
        <v>886</v>
      </c>
      <c r="L18" s="104"/>
    </row>
    <row r="19" spans="1:12" s="106" customFormat="1">
      <c r="A19" s="35">
        <v>17</v>
      </c>
      <c r="B19" s="107" t="s">
        <v>51</v>
      </c>
      <c r="C19" s="108" t="s">
        <v>861</v>
      </c>
      <c r="D19" s="108" t="s">
        <v>865</v>
      </c>
      <c r="E19" s="108" t="s">
        <v>833</v>
      </c>
      <c r="F19" s="108" t="s">
        <v>897</v>
      </c>
      <c r="G19" s="108" t="s">
        <v>907</v>
      </c>
      <c r="H19" s="108" t="s">
        <v>908</v>
      </c>
      <c r="I19" s="137">
        <v>13</v>
      </c>
      <c r="J19" s="137">
        <v>44</v>
      </c>
      <c r="K19" s="138" t="s">
        <v>909</v>
      </c>
      <c r="L19" s="104"/>
    </row>
    <row r="20" spans="1:12" s="106" customFormat="1">
      <c r="A20" s="35">
        <v>18</v>
      </c>
      <c r="B20" s="73" t="s">
        <v>48</v>
      </c>
      <c r="C20" s="74" t="s">
        <v>862</v>
      </c>
      <c r="D20" s="74" t="s">
        <v>866</v>
      </c>
      <c r="E20" s="74" t="s">
        <v>845</v>
      </c>
      <c r="F20" s="74" t="s">
        <v>893</v>
      </c>
      <c r="G20" s="74" t="s">
        <v>894</v>
      </c>
      <c r="H20" s="74" t="s">
        <v>895</v>
      </c>
      <c r="I20" s="35">
        <v>48</v>
      </c>
      <c r="J20" s="35">
        <v>70</v>
      </c>
      <c r="K20" s="118" t="s">
        <v>896</v>
      </c>
      <c r="L20" s="104"/>
    </row>
    <row r="21" spans="1:12" s="59" customFormat="1">
      <c r="B21" s="60"/>
      <c r="H21" s="61"/>
      <c r="K21" s="60"/>
    </row>
  </sheetData>
  <mergeCells count="7">
    <mergeCell ref="C1:E1"/>
    <mergeCell ref="K3:K4"/>
    <mergeCell ref="J3:J4"/>
    <mergeCell ref="D3:D4"/>
    <mergeCell ref="C3:C4"/>
    <mergeCell ref="E3:E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80"/>
  <sheetViews>
    <sheetView topLeftCell="B28" zoomScale="85" zoomScaleNormal="85" zoomScaleSheetLayoutView="25" zoomScalePageLayoutView="25" workbookViewId="0">
      <selection activeCell="F89" sqref="F89"/>
    </sheetView>
  </sheetViews>
  <sheetFormatPr defaultColWidth="9.109375" defaultRowHeight="13.2"/>
  <cols>
    <col min="1" max="1" width="50.109375" style="7" customWidth="1"/>
    <col min="2" max="2" width="8" style="9" customWidth="1"/>
    <col min="3" max="3" width="33.5546875" style="7" customWidth="1"/>
    <col min="4" max="4" width="28" style="10" customWidth="1"/>
    <col min="5" max="5" width="19.5546875" style="7" bestFit="1" customWidth="1"/>
    <col min="6" max="6" width="27.33203125" style="65" bestFit="1" customWidth="1"/>
    <col min="7" max="9" width="27.33203125" style="65" customWidth="1"/>
    <col min="10" max="10" width="16.44140625" style="7" hidden="1" customWidth="1"/>
    <col min="11" max="11" width="49.5546875" style="7" bestFit="1" customWidth="1"/>
    <col min="12" max="12" width="41" style="7" bestFit="1" customWidth="1"/>
    <col min="13" max="13" width="41" style="7" customWidth="1"/>
    <col min="14" max="14" width="13.88671875" style="7" customWidth="1"/>
    <col min="15" max="15" width="15.33203125" style="7" customWidth="1"/>
    <col min="16" max="16" width="37.33203125" style="7" customWidth="1"/>
    <col min="17" max="17" width="69.6640625" style="7" customWidth="1"/>
    <col min="18" max="16384" width="9.109375" style="7"/>
  </cols>
  <sheetData>
    <row r="1" spans="1:17" ht="30" customHeight="1">
      <c r="A1" s="5" t="s">
        <v>6</v>
      </c>
      <c r="B1" s="5"/>
      <c r="C1" s="422"/>
      <c r="D1" s="422"/>
      <c r="E1" s="8"/>
    </row>
    <row r="2" spans="1:17" ht="39.6">
      <c r="A2" s="52" t="s">
        <v>30</v>
      </c>
      <c r="B2" s="53" t="s">
        <v>32</v>
      </c>
      <c r="C2" s="53" t="s">
        <v>358</v>
      </c>
      <c r="D2" s="53" t="s">
        <v>359</v>
      </c>
      <c r="E2" s="53" t="s">
        <v>0</v>
      </c>
      <c r="F2" s="66" t="s">
        <v>1177</v>
      </c>
      <c r="G2" s="327" t="s">
        <v>1180</v>
      </c>
      <c r="H2" s="327" t="s">
        <v>1179</v>
      </c>
      <c r="I2" s="327" t="s">
        <v>1178</v>
      </c>
      <c r="J2" s="53" t="s">
        <v>375</v>
      </c>
      <c r="K2" s="53" t="s">
        <v>1</v>
      </c>
      <c r="L2" s="53" t="s">
        <v>35</v>
      </c>
      <c r="M2" s="324" t="s">
        <v>1176</v>
      </c>
      <c r="N2" s="53" t="s">
        <v>361</v>
      </c>
      <c r="O2" s="53" t="s">
        <v>362</v>
      </c>
      <c r="P2" s="53" t="s">
        <v>363</v>
      </c>
      <c r="Q2" s="53" t="s">
        <v>325</v>
      </c>
    </row>
    <row r="3" spans="1:17" ht="26.4">
      <c r="A3" s="2" t="s">
        <v>364</v>
      </c>
      <c r="B3" s="139">
        <v>1</v>
      </c>
      <c r="C3" s="140" t="s">
        <v>55</v>
      </c>
      <c r="D3" s="140"/>
      <c r="E3" s="139">
        <v>1909</v>
      </c>
      <c r="F3" s="141">
        <v>6283000</v>
      </c>
      <c r="G3" s="329">
        <f>4813.87*Wyk_majątku_OG[[#This Row],[Powierzchnia użytkowa]]</f>
        <v>11245200.32</v>
      </c>
      <c r="H3" s="329">
        <v>11605.57</v>
      </c>
      <c r="I3" s="329">
        <f>Wyk_majątku_OG[[#This Row],[Wskaźnik SEKOCENBUD]]*Wyk_majątku_OG[[#This Row],[Powierzchnia użytkowa]]</f>
        <v>27110611.52</v>
      </c>
      <c r="J3" s="139" t="s">
        <v>373</v>
      </c>
      <c r="K3" s="142" t="s">
        <v>56</v>
      </c>
      <c r="L3" s="140" t="s">
        <v>57</v>
      </c>
      <c r="M3" s="325">
        <v>2336</v>
      </c>
      <c r="N3" s="139" t="s">
        <v>144</v>
      </c>
      <c r="O3" s="139" t="s">
        <v>319</v>
      </c>
      <c r="P3" s="139" t="s">
        <v>322</v>
      </c>
      <c r="Q3" s="35"/>
    </row>
    <row r="4" spans="1:17" ht="39.6">
      <c r="A4" s="2" t="s">
        <v>364</v>
      </c>
      <c r="B4" s="139">
        <v>2</v>
      </c>
      <c r="C4" s="140" t="s">
        <v>58</v>
      </c>
      <c r="D4" s="140"/>
      <c r="E4" s="139" t="s">
        <v>59</v>
      </c>
      <c r="F4" s="141">
        <v>1135000</v>
      </c>
      <c r="G4" s="329">
        <f>4813.87*Wyk_majątku_OG[[#This Row],[Powierzchnia użytkowa]]</f>
        <v>2012197.66</v>
      </c>
      <c r="H4" s="329">
        <v>11605.57</v>
      </c>
      <c r="I4" s="329">
        <f>Wyk_majątku_OG[[#This Row],[Wskaźnik SEKOCENBUD]]*Wyk_majątku_OG[[#This Row],[Powierzchnia użytkowa]]</f>
        <v>4851128.26</v>
      </c>
      <c r="J4" s="139" t="s">
        <v>373</v>
      </c>
      <c r="K4" s="140" t="s">
        <v>60</v>
      </c>
      <c r="L4" s="140" t="s">
        <v>61</v>
      </c>
      <c r="M4" s="325">
        <v>418</v>
      </c>
      <c r="N4" s="139" t="s">
        <v>144</v>
      </c>
      <c r="O4" s="139" t="s">
        <v>320</v>
      </c>
      <c r="P4" s="139" t="s">
        <v>323</v>
      </c>
      <c r="Q4" s="35"/>
    </row>
    <row r="5" spans="1:17">
      <c r="A5" s="2" t="s">
        <v>364</v>
      </c>
      <c r="B5" s="139">
        <v>3</v>
      </c>
      <c r="C5" s="140" t="s">
        <v>62</v>
      </c>
      <c r="D5" s="140"/>
      <c r="E5" s="139"/>
      <c r="F5" s="141">
        <v>302000</v>
      </c>
      <c r="G5" s="329">
        <f>4813.87*Wyk_majątku_OG[[#This Row],[Powierzchnia użytkowa]]</f>
        <v>587292.14</v>
      </c>
      <c r="H5" s="329">
        <v>6382.25</v>
      </c>
      <c r="I5" s="329">
        <f>Wyk_majątku_OG[[#This Row],[Wskaźnik SEKOCENBUD]]*Wyk_majątku_OG[[#This Row],[Powierzchnia użytkowa]]</f>
        <v>778634.5</v>
      </c>
      <c r="J5" s="139" t="s">
        <v>373</v>
      </c>
      <c r="K5" s="140"/>
      <c r="L5" s="140" t="s">
        <v>57</v>
      </c>
      <c r="M5" s="325">
        <v>122</v>
      </c>
      <c r="N5" s="139" t="s">
        <v>144</v>
      </c>
      <c r="O5" s="139" t="s">
        <v>319</v>
      </c>
      <c r="P5" s="139" t="s">
        <v>324</v>
      </c>
      <c r="Q5" s="35"/>
    </row>
    <row r="6" spans="1:17">
      <c r="A6" s="2" t="s">
        <v>364</v>
      </c>
      <c r="B6" s="139">
        <v>4</v>
      </c>
      <c r="C6" s="140" t="s">
        <v>62</v>
      </c>
      <c r="D6" s="140"/>
      <c r="E6" s="139"/>
      <c r="F6" s="141">
        <v>60000</v>
      </c>
      <c r="G6" s="329">
        <f>4813.87*Wyk_majątku_OG[[#This Row],[Powierzchnia użytkowa]]</f>
        <v>231065.76</v>
      </c>
      <c r="H6" s="329">
        <v>6382.25</v>
      </c>
      <c r="I6" s="329">
        <f>Wyk_majątku_OG[[#This Row],[Wskaźnik SEKOCENBUD]]*Wyk_majątku_OG[[#This Row],[Powierzchnia użytkowa]]</f>
        <v>306348</v>
      </c>
      <c r="J6" s="139" t="s">
        <v>373</v>
      </c>
      <c r="K6" s="140"/>
      <c r="L6" s="140" t="s">
        <v>61</v>
      </c>
      <c r="M6" s="325">
        <v>48</v>
      </c>
      <c r="N6" s="139" t="s">
        <v>144</v>
      </c>
      <c r="O6" s="139" t="s">
        <v>321</v>
      </c>
      <c r="P6" s="139" t="s">
        <v>324</v>
      </c>
      <c r="Q6" s="35"/>
    </row>
    <row r="7" spans="1:17">
      <c r="A7" s="2" t="s">
        <v>364</v>
      </c>
      <c r="B7" s="139">
        <v>5</v>
      </c>
      <c r="C7" s="140" t="s">
        <v>64</v>
      </c>
      <c r="D7" s="140"/>
      <c r="E7" s="139"/>
      <c r="F7" s="141">
        <v>16790.689999999999</v>
      </c>
      <c r="G7" s="329">
        <f>4813.87*Wyk_majątku_OG[[#This Row],[Powierzchnia użytkowa]]</f>
        <v>226251.88999999998</v>
      </c>
      <c r="H7" s="329">
        <v>6382.25</v>
      </c>
      <c r="I7" s="329">
        <f>Wyk_majątku_OG[[#This Row],[Wskaźnik SEKOCENBUD]]*Wyk_majątku_OG[[#This Row],[Powierzchnia użytkowa]]</f>
        <v>299965.75</v>
      </c>
      <c r="J7" s="139" t="s">
        <v>374</v>
      </c>
      <c r="K7" s="140"/>
      <c r="L7" s="140" t="s">
        <v>65</v>
      </c>
      <c r="M7" s="325">
        <v>47</v>
      </c>
      <c r="N7" s="139" t="s">
        <v>144</v>
      </c>
      <c r="O7" s="139" t="s">
        <v>129</v>
      </c>
      <c r="P7" s="139" t="s">
        <v>200</v>
      </c>
      <c r="Q7" s="35"/>
    </row>
    <row r="8" spans="1:17">
      <c r="A8" s="2" t="s">
        <v>364</v>
      </c>
      <c r="B8" s="139">
        <v>6</v>
      </c>
      <c r="C8" s="140" t="s">
        <v>66</v>
      </c>
      <c r="D8" s="140"/>
      <c r="E8" s="139">
        <v>1939</v>
      </c>
      <c r="F8" s="141">
        <v>20970.5</v>
      </c>
      <c r="G8" s="329">
        <f>4813.87*Wyk_majątku_OG[[#This Row],[Powierzchnia użytkowa]]</f>
        <v>282574.16899999999</v>
      </c>
      <c r="H8" s="329">
        <v>6382.25</v>
      </c>
      <c r="I8" s="329">
        <f>Wyk_majątku_OG[[#This Row],[Wskaźnik SEKOCENBUD]]*Wyk_majątku_OG[[#This Row],[Powierzchnia użytkowa]]</f>
        <v>374638.07500000001</v>
      </c>
      <c r="J8" s="139" t="s">
        <v>374</v>
      </c>
      <c r="K8" s="140"/>
      <c r="L8" s="140" t="s">
        <v>65</v>
      </c>
      <c r="M8" s="325">
        <v>58.7</v>
      </c>
      <c r="N8" s="139" t="s">
        <v>144</v>
      </c>
      <c r="O8" s="139" t="s">
        <v>129</v>
      </c>
      <c r="P8" s="139" t="s">
        <v>200</v>
      </c>
      <c r="Q8" s="35"/>
    </row>
    <row r="9" spans="1:17" ht="39.6">
      <c r="A9" s="2" t="s">
        <v>364</v>
      </c>
      <c r="B9" s="3">
        <v>7</v>
      </c>
      <c r="C9" s="2" t="s">
        <v>716</v>
      </c>
      <c r="D9" s="2" t="s">
        <v>720</v>
      </c>
      <c r="E9" s="3" t="s">
        <v>717</v>
      </c>
      <c r="F9" s="307">
        <v>363500</v>
      </c>
      <c r="G9" s="330">
        <f>4813.87*Wyk_majątku_OG[[#This Row],[Powierzchnia użytkowa]]</f>
        <v>823171.77</v>
      </c>
      <c r="H9" s="329">
        <v>6382.25</v>
      </c>
      <c r="I9" s="330">
        <f>Wyk_majątku_OG[[#This Row],[Wskaźnik SEKOCENBUD]]*Wyk_majątku_OG[[#This Row],[Powierzchnia użytkowa]]</f>
        <v>1091364.75</v>
      </c>
      <c r="J9" s="3" t="s">
        <v>374</v>
      </c>
      <c r="K9" s="2"/>
      <c r="L9" s="2" t="s">
        <v>718</v>
      </c>
      <c r="M9" s="212">
        <v>171</v>
      </c>
      <c r="N9" s="3" t="s">
        <v>144</v>
      </c>
      <c r="O9" s="3" t="s">
        <v>719</v>
      </c>
      <c r="P9" s="3" t="s">
        <v>272</v>
      </c>
      <c r="Q9" s="4"/>
    </row>
    <row r="10" spans="1:17">
      <c r="A10" s="2" t="s">
        <v>365</v>
      </c>
      <c r="B10" s="139">
        <v>1</v>
      </c>
      <c r="C10" s="140" t="s">
        <v>91</v>
      </c>
      <c r="D10" s="140" t="s">
        <v>92</v>
      </c>
      <c r="E10" s="139">
        <v>1920</v>
      </c>
      <c r="F10" s="141">
        <v>4836995.17</v>
      </c>
      <c r="G10" s="329">
        <f>4813.87*Wyk_majątku_OG[[#This Row],[Powierzchnia użytkowa]]</f>
        <v>2378051.7799999998</v>
      </c>
      <c r="H10" s="329">
        <v>11605.57</v>
      </c>
      <c r="I10" s="329">
        <f>Wyk_majątku_OG[[#This Row],[Wskaźnik SEKOCENBUD]]*Wyk_majątku_OG[[#This Row],[Powierzchnia użytkowa]]</f>
        <v>5733151.5800000001</v>
      </c>
      <c r="J10" s="139" t="s">
        <v>373</v>
      </c>
      <c r="K10" s="142" t="s">
        <v>93</v>
      </c>
      <c r="L10" s="140" t="s">
        <v>1083</v>
      </c>
      <c r="M10" s="325">
        <v>494</v>
      </c>
      <c r="N10" s="139" t="s">
        <v>94</v>
      </c>
      <c r="O10" s="139" t="s">
        <v>95</v>
      </c>
      <c r="P10" s="139" t="s">
        <v>96</v>
      </c>
      <c r="Q10" s="35" t="s">
        <v>501</v>
      </c>
    </row>
    <row r="11" spans="1:17" ht="26.4">
      <c r="A11" s="2" t="s">
        <v>365</v>
      </c>
      <c r="B11" s="139">
        <v>2</v>
      </c>
      <c r="C11" s="140" t="s">
        <v>91</v>
      </c>
      <c r="D11" s="140" t="s">
        <v>97</v>
      </c>
      <c r="E11" s="139">
        <v>1960</v>
      </c>
      <c r="F11" s="141">
        <v>127000</v>
      </c>
      <c r="G11" s="329">
        <f>4813.87*Wyk_majątku_OG[[#This Row],[Powierzchnia użytkowa]]</f>
        <v>327343.15999999997</v>
      </c>
      <c r="H11" s="329">
        <v>6382.25</v>
      </c>
      <c r="I11" s="329">
        <f>Wyk_majątku_OG[[#This Row],[Wskaźnik SEKOCENBUD]]*Wyk_majątku_OG[[#This Row],[Powierzchnia użytkowa]]</f>
        <v>433993</v>
      </c>
      <c r="J11" s="139" t="s">
        <v>373</v>
      </c>
      <c r="K11" s="140" t="s">
        <v>98</v>
      </c>
      <c r="L11" s="140"/>
      <c r="M11" s="325">
        <v>68</v>
      </c>
      <c r="N11" s="139" t="s">
        <v>99</v>
      </c>
      <c r="O11" s="139" t="s">
        <v>100</v>
      </c>
      <c r="P11" s="139" t="s">
        <v>101</v>
      </c>
      <c r="Q11" s="35"/>
    </row>
    <row r="12" spans="1:17" ht="39.6">
      <c r="A12" s="2" t="s">
        <v>758</v>
      </c>
      <c r="B12" s="3">
        <v>1</v>
      </c>
      <c r="C12" s="2" t="s">
        <v>120</v>
      </c>
      <c r="D12" s="2" t="s">
        <v>121</v>
      </c>
      <c r="E12" s="3">
        <v>1980</v>
      </c>
      <c r="F12" s="303">
        <v>7069000</v>
      </c>
      <c r="G12" s="330">
        <f>4813.87*Wyk_majątku_OG[[#This Row],[Powierzchnia użytkowa]]</f>
        <v>17575439.370000001</v>
      </c>
      <c r="H12" s="330">
        <v>4185.17</v>
      </c>
      <c r="I12" s="330">
        <f>Wyk_majątku_OG[[#This Row],[Wskaźnik SEKOCENBUD]]*Wyk_majątku_OG[[#This Row],[Powierzchnia użytkowa]]</f>
        <v>15280055.67</v>
      </c>
      <c r="J12" s="3" t="s">
        <v>373</v>
      </c>
      <c r="K12" s="2" t="s">
        <v>1065</v>
      </c>
      <c r="L12" s="2" t="s">
        <v>126</v>
      </c>
      <c r="M12" s="212">
        <v>3651</v>
      </c>
      <c r="N12" s="3" t="s">
        <v>130</v>
      </c>
      <c r="O12" s="4" t="s">
        <v>131</v>
      </c>
      <c r="P12" s="3" t="s">
        <v>132</v>
      </c>
      <c r="Q12" s="4"/>
    </row>
    <row r="13" spans="1:17" ht="39.6">
      <c r="A13" s="2" t="s">
        <v>758</v>
      </c>
      <c r="B13" s="3">
        <v>2</v>
      </c>
      <c r="C13" s="2" t="s">
        <v>122</v>
      </c>
      <c r="D13" s="2" t="s">
        <v>123</v>
      </c>
      <c r="E13" s="3">
        <v>1983</v>
      </c>
      <c r="F13" s="303">
        <v>4543000</v>
      </c>
      <c r="G13" s="330">
        <f>4813.87*Wyk_majątku_OG[[#This Row],[Powierzchnia użytkowa]]</f>
        <v>9899723.6549999993</v>
      </c>
      <c r="H13" s="330">
        <v>5444.52</v>
      </c>
      <c r="I13" s="330">
        <f>Wyk_majątku_OG[[#This Row],[Wskaźnik SEKOCENBUD]]*Wyk_majątku_OG[[#This Row],[Powierzchnia użytkowa]]</f>
        <v>11196655.380000001</v>
      </c>
      <c r="J13" s="3" t="s">
        <v>373</v>
      </c>
      <c r="K13" s="2" t="s">
        <v>127</v>
      </c>
      <c r="L13" s="2" t="s">
        <v>126</v>
      </c>
      <c r="M13" s="212">
        <v>2056.5</v>
      </c>
      <c r="N13" s="3" t="s">
        <v>130</v>
      </c>
      <c r="O13" s="4" t="s">
        <v>131</v>
      </c>
      <c r="P13" s="4" t="s">
        <v>133</v>
      </c>
      <c r="Q13" s="4"/>
    </row>
    <row r="14" spans="1:17" ht="39.6">
      <c r="A14" s="2" t="s">
        <v>758</v>
      </c>
      <c r="B14" s="3">
        <v>3</v>
      </c>
      <c r="C14" s="2" t="s">
        <v>122</v>
      </c>
      <c r="D14" s="2" t="s">
        <v>755</v>
      </c>
      <c r="E14" s="3">
        <v>2019</v>
      </c>
      <c r="F14" s="303">
        <v>994864.25</v>
      </c>
      <c r="G14" s="303">
        <v>994864.25</v>
      </c>
      <c r="H14" s="329">
        <v>6382.25</v>
      </c>
      <c r="I14" s="303">
        <v>994864.25</v>
      </c>
      <c r="J14" s="3" t="s">
        <v>756</v>
      </c>
      <c r="K14" s="2" t="s">
        <v>127</v>
      </c>
      <c r="L14" s="2" t="s">
        <v>757</v>
      </c>
      <c r="M14" s="212"/>
      <c r="N14" s="3" t="s">
        <v>130</v>
      </c>
      <c r="O14" s="4" t="s">
        <v>131</v>
      </c>
      <c r="P14" s="4" t="s">
        <v>133</v>
      </c>
      <c r="Q14" s="3" t="s">
        <v>1078</v>
      </c>
    </row>
    <row r="15" spans="1:17" ht="39.6">
      <c r="A15" s="2" t="s">
        <v>758</v>
      </c>
      <c r="B15" s="3">
        <v>4</v>
      </c>
      <c r="C15" s="2" t="s">
        <v>124</v>
      </c>
      <c r="D15" s="2" t="s">
        <v>125</v>
      </c>
      <c r="E15" s="3">
        <v>1987</v>
      </c>
      <c r="F15" s="303">
        <v>328000</v>
      </c>
      <c r="G15" s="330">
        <f>4813.87*Wyk_majątku_OG[[#This Row],[Powierzchnia użytkowa]]</f>
        <v>967587.87</v>
      </c>
      <c r="H15" s="329">
        <v>6382.25</v>
      </c>
      <c r="I15" s="330">
        <f>Wyk_majątku_OG[[#This Row],[Wskaźnik SEKOCENBUD]]*Wyk_majątku_OG[[#This Row],[Powierzchnia użytkowa]]</f>
        <v>1282832.25</v>
      </c>
      <c r="J15" s="3" t="s">
        <v>373</v>
      </c>
      <c r="K15" s="2" t="s">
        <v>128</v>
      </c>
      <c r="L15" s="2" t="s">
        <v>126</v>
      </c>
      <c r="M15" s="212">
        <v>201</v>
      </c>
      <c r="N15" s="3" t="s">
        <v>134</v>
      </c>
      <c r="O15" s="4"/>
      <c r="P15" s="3" t="s">
        <v>135</v>
      </c>
      <c r="Q15" s="4"/>
    </row>
    <row r="16" spans="1:17" ht="52.8">
      <c r="A16" s="143" t="s">
        <v>366</v>
      </c>
      <c r="B16" s="144">
        <v>1</v>
      </c>
      <c r="C16" s="145" t="s">
        <v>138</v>
      </c>
      <c r="D16" s="145" t="s">
        <v>139</v>
      </c>
      <c r="E16" s="144" t="s">
        <v>140</v>
      </c>
      <c r="F16" s="146">
        <v>2038923.89</v>
      </c>
      <c r="G16" s="330">
        <f>4813.87*Wyk_majątku_OG[[#This Row],[Powierzchnia użytkowa]]</f>
        <v>4223978.3701999998</v>
      </c>
      <c r="H16" s="330">
        <v>4185.17</v>
      </c>
      <c r="I16" s="330">
        <f>Wyk_majątku_OG[[#This Row],[Wskaźnik SEKOCENBUD]]*Wyk_majątku_OG[[#This Row],[Powierzchnia użytkowa]]</f>
        <v>3672319.2682000003</v>
      </c>
      <c r="J16" s="144" t="s">
        <v>373</v>
      </c>
      <c r="K16" s="147" t="s">
        <v>1066</v>
      </c>
      <c r="L16" s="145" t="s">
        <v>1084</v>
      </c>
      <c r="M16" s="212">
        <v>877.46</v>
      </c>
      <c r="N16" s="121" t="s">
        <v>144</v>
      </c>
      <c r="O16" s="121" t="s">
        <v>145</v>
      </c>
      <c r="P16" s="144" t="s">
        <v>146</v>
      </c>
      <c r="Q16" s="311" t="s">
        <v>1152</v>
      </c>
    </row>
    <row r="17" spans="1:17" ht="26.4">
      <c r="A17" s="143" t="s">
        <v>366</v>
      </c>
      <c r="B17" s="144">
        <v>2</v>
      </c>
      <c r="C17" s="145" t="s">
        <v>141</v>
      </c>
      <c r="D17" s="145" t="s">
        <v>139</v>
      </c>
      <c r="E17" s="144">
        <v>2001</v>
      </c>
      <c r="F17" s="146">
        <v>1343000</v>
      </c>
      <c r="G17" s="330">
        <f>4813.87*Wyk_majątku_OG[[#This Row],[Powierzchnia użytkowa]]</f>
        <v>2358796.2999999998</v>
      </c>
      <c r="H17" s="330">
        <v>5444.52</v>
      </c>
      <c r="I17" s="330">
        <f>Wyk_majątku_OG[[#This Row],[Wskaźnik SEKOCENBUD]]*Wyk_majątku_OG[[#This Row],[Powierzchnia użytkowa]]</f>
        <v>2667814.8000000003</v>
      </c>
      <c r="J17" s="144" t="s">
        <v>373</v>
      </c>
      <c r="K17" s="145"/>
      <c r="L17" s="145"/>
      <c r="M17" s="212">
        <v>490</v>
      </c>
      <c r="N17" s="121" t="s">
        <v>144</v>
      </c>
      <c r="O17" s="144" t="s">
        <v>147</v>
      </c>
      <c r="P17" s="144" t="s">
        <v>148</v>
      </c>
      <c r="Q17" s="311" t="s">
        <v>1079</v>
      </c>
    </row>
    <row r="18" spans="1:17">
      <c r="A18" s="143" t="s">
        <v>366</v>
      </c>
      <c r="B18" s="144">
        <v>3</v>
      </c>
      <c r="C18" s="145" t="s">
        <v>142</v>
      </c>
      <c r="D18" s="145"/>
      <c r="E18" s="144">
        <v>1994</v>
      </c>
      <c r="F18" s="146">
        <v>2352</v>
      </c>
      <c r="G18" s="146">
        <v>2352</v>
      </c>
      <c r="H18" s="330" t="s">
        <v>781</v>
      </c>
      <c r="I18" s="146">
        <v>2352</v>
      </c>
      <c r="J18" s="144" t="s">
        <v>374</v>
      </c>
      <c r="K18" s="145"/>
      <c r="L18" s="145"/>
      <c r="M18" s="212" t="s">
        <v>781</v>
      </c>
      <c r="N18" s="121"/>
      <c r="O18" s="121"/>
      <c r="P18" s="121"/>
      <c r="Q18" s="121"/>
    </row>
    <row r="19" spans="1:17">
      <c r="A19" s="143" t="s">
        <v>366</v>
      </c>
      <c r="B19" s="144">
        <v>4</v>
      </c>
      <c r="C19" s="145" t="s">
        <v>143</v>
      </c>
      <c r="D19" s="145" t="s">
        <v>139</v>
      </c>
      <c r="E19" s="144">
        <v>1993</v>
      </c>
      <c r="F19" s="146">
        <v>16120</v>
      </c>
      <c r="G19" s="146">
        <v>16120</v>
      </c>
      <c r="H19" s="330" t="s">
        <v>781</v>
      </c>
      <c r="I19" s="146">
        <v>16120</v>
      </c>
      <c r="J19" s="144" t="s">
        <v>374</v>
      </c>
      <c r="K19" s="145"/>
      <c r="L19" s="145"/>
      <c r="M19" s="212" t="s">
        <v>781</v>
      </c>
      <c r="N19" s="121"/>
      <c r="O19" s="121"/>
      <c r="P19" s="121"/>
      <c r="Q19" s="121"/>
    </row>
    <row r="20" spans="1:17" ht="39.6">
      <c r="A20" s="2" t="s">
        <v>371</v>
      </c>
      <c r="B20" s="139">
        <v>1</v>
      </c>
      <c r="C20" s="140" t="s">
        <v>153</v>
      </c>
      <c r="D20" s="140" t="s">
        <v>154</v>
      </c>
      <c r="E20" s="139">
        <v>1898</v>
      </c>
      <c r="F20" s="141">
        <v>3671000</v>
      </c>
      <c r="G20" s="329">
        <f>4813.87*Wyk_majątku_OG[[#This Row],[Powierzchnia użytkowa]]</f>
        <v>9468882.2899999991</v>
      </c>
      <c r="H20" s="329">
        <v>4185.17</v>
      </c>
      <c r="I20" s="329">
        <f>Wyk_majątku_OG[[#This Row],[Wskaźnik SEKOCENBUD]]*Wyk_majątku_OG[[#This Row],[Powierzchnia użytkowa]]</f>
        <v>8232229.3900000006</v>
      </c>
      <c r="J20" s="139" t="s">
        <v>373</v>
      </c>
      <c r="K20" s="142" t="s">
        <v>159</v>
      </c>
      <c r="L20" s="140" t="s">
        <v>160</v>
      </c>
      <c r="M20" s="325">
        <v>1967</v>
      </c>
      <c r="N20" s="139" t="s">
        <v>144</v>
      </c>
      <c r="O20" s="139" t="s">
        <v>162</v>
      </c>
      <c r="P20" s="139" t="s">
        <v>163</v>
      </c>
      <c r="Q20" s="139" t="s">
        <v>1080</v>
      </c>
    </row>
    <row r="21" spans="1:17" ht="26.4">
      <c r="A21" s="2" t="s">
        <v>371</v>
      </c>
      <c r="B21" s="139">
        <v>2</v>
      </c>
      <c r="C21" s="140" t="s">
        <v>155</v>
      </c>
      <c r="D21" s="140" t="s">
        <v>154</v>
      </c>
      <c r="E21" s="139">
        <v>1898</v>
      </c>
      <c r="F21" s="141">
        <v>865000</v>
      </c>
      <c r="G21" s="329">
        <f>4813.87*Wyk_majątku_OG[[#This Row],[Powierzchnia użytkowa]]</f>
        <v>1540438.4</v>
      </c>
      <c r="H21" s="330">
        <v>5444.52</v>
      </c>
      <c r="I21" s="329">
        <f>Wyk_majątku_OG[[#This Row],[Wskaźnik SEKOCENBUD]]*Wyk_majątku_OG[[#This Row],[Powierzchnia użytkowa]]</f>
        <v>1742246.4000000001</v>
      </c>
      <c r="J21" s="139" t="s">
        <v>373</v>
      </c>
      <c r="K21" s="140" t="s">
        <v>1069</v>
      </c>
      <c r="L21" s="140" t="s">
        <v>160</v>
      </c>
      <c r="M21" s="325">
        <v>320</v>
      </c>
      <c r="N21" s="139" t="s">
        <v>94</v>
      </c>
      <c r="O21" s="139" t="s">
        <v>164</v>
      </c>
      <c r="P21" s="139" t="s">
        <v>165</v>
      </c>
      <c r="Q21" s="139"/>
    </row>
    <row r="22" spans="1:17" ht="26.4">
      <c r="A22" s="2" t="s">
        <v>371</v>
      </c>
      <c r="B22" s="139">
        <v>3</v>
      </c>
      <c r="C22" s="140" t="s">
        <v>156</v>
      </c>
      <c r="D22" s="140" t="s">
        <v>154</v>
      </c>
      <c r="E22" s="139">
        <v>1963</v>
      </c>
      <c r="F22" s="141">
        <v>89000</v>
      </c>
      <c r="G22" s="329">
        <f>4813.87*Wyk_majątku_OG[[#This Row],[Powierzchnia użytkowa]]</f>
        <v>630616.97</v>
      </c>
      <c r="H22" s="330">
        <v>5444.52</v>
      </c>
      <c r="I22" s="329">
        <f>Wyk_majątku_OG[[#This Row],[Wskaźnik SEKOCENBUD]]*Wyk_majątku_OG[[#This Row],[Powierzchnia użytkowa]]</f>
        <v>713232.12000000011</v>
      </c>
      <c r="J22" s="139" t="s">
        <v>373</v>
      </c>
      <c r="K22" s="140" t="s">
        <v>1067</v>
      </c>
      <c r="L22" s="140" t="s">
        <v>160</v>
      </c>
      <c r="M22" s="325">
        <v>131</v>
      </c>
      <c r="N22" s="139" t="s">
        <v>144</v>
      </c>
      <c r="O22" s="139" t="s">
        <v>166</v>
      </c>
      <c r="P22" s="139" t="s">
        <v>167</v>
      </c>
      <c r="Q22" s="35"/>
    </row>
    <row r="23" spans="1:17">
      <c r="A23" s="2" t="s">
        <v>371</v>
      </c>
      <c r="B23" s="139">
        <v>4</v>
      </c>
      <c r="C23" s="140" t="s">
        <v>312</v>
      </c>
      <c r="D23" s="140" t="s">
        <v>157</v>
      </c>
      <c r="E23" s="139">
        <v>2010</v>
      </c>
      <c r="F23" s="141">
        <v>45900</v>
      </c>
      <c r="G23" s="141">
        <v>45900</v>
      </c>
      <c r="H23" s="329" t="s">
        <v>781</v>
      </c>
      <c r="I23" s="141">
        <v>45900</v>
      </c>
      <c r="J23" s="139" t="s">
        <v>374</v>
      </c>
      <c r="K23" s="140" t="s">
        <v>161</v>
      </c>
      <c r="L23" s="140" t="s">
        <v>160</v>
      </c>
      <c r="M23" s="325" t="s">
        <v>781</v>
      </c>
      <c r="N23" s="139" t="s">
        <v>168</v>
      </c>
      <c r="O23" s="139"/>
      <c r="P23" s="139"/>
      <c r="Q23" s="35"/>
    </row>
    <row r="24" spans="1:17" ht="52.8">
      <c r="A24" s="2" t="s">
        <v>371</v>
      </c>
      <c r="B24" s="139">
        <v>5</v>
      </c>
      <c r="C24" s="140" t="s">
        <v>158</v>
      </c>
      <c r="D24" s="140" t="s">
        <v>154</v>
      </c>
      <c r="E24" s="139">
        <v>2011</v>
      </c>
      <c r="F24" s="141">
        <v>7591700.7999999998</v>
      </c>
      <c r="G24" s="329">
        <f>4813.87*Wyk_majątku_OG[[#This Row],[Powierzchnia użytkowa]]</f>
        <v>5376081.8772999998</v>
      </c>
      <c r="H24" s="329">
        <v>5444.52</v>
      </c>
      <c r="I24" s="329">
        <f>Wyk_majątku_OG[[#This Row],[Wskaźnik SEKOCENBUD]]*Wyk_majątku_OG[[#This Row],[Powierzchnia użytkowa]]</f>
        <v>6080385.4908000007</v>
      </c>
      <c r="J24" s="139" t="s">
        <v>374</v>
      </c>
      <c r="K24" s="140" t="s">
        <v>1068</v>
      </c>
      <c r="L24" s="140" t="s">
        <v>160</v>
      </c>
      <c r="M24" s="325">
        <v>1116.79</v>
      </c>
      <c r="N24" s="139" t="s">
        <v>144</v>
      </c>
      <c r="O24" s="139" t="s">
        <v>169</v>
      </c>
      <c r="P24" s="139" t="s">
        <v>163</v>
      </c>
      <c r="Q24" s="35"/>
    </row>
    <row r="25" spans="1:17" ht="26.25" customHeight="1">
      <c r="A25" s="2" t="s">
        <v>370</v>
      </c>
      <c r="B25" s="139">
        <v>1</v>
      </c>
      <c r="C25" s="140" t="s">
        <v>138</v>
      </c>
      <c r="D25" s="140"/>
      <c r="E25" s="139">
        <v>1961</v>
      </c>
      <c r="F25" s="141">
        <v>6062000</v>
      </c>
      <c r="G25" s="329">
        <f>4813.87*Wyk_majątku_OG[[#This Row],[Powierzchnia użytkowa]]</f>
        <v>4284344.3</v>
      </c>
      <c r="H25" s="329">
        <v>4185.17</v>
      </c>
      <c r="I25" s="329">
        <f>Wyk_majątku_OG[[#This Row],[Wskaźnik SEKOCENBUD]]*Wyk_majątku_OG[[#This Row],[Powierzchnia użytkowa]]</f>
        <v>3724801.3000000003</v>
      </c>
      <c r="J25" s="139" t="s">
        <v>373</v>
      </c>
      <c r="K25" s="142" t="s">
        <v>1111</v>
      </c>
      <c r="L25" s="140" t="s">
        <v>1085</v>
      </c>
      <c r="M25" s="325">
        <v>890</v>
      </c>
      <c r="N25" s="139" t="s">
        <v>144</v>
      </c>
      <c r="O25" s="139" t="s">
        <v>189</v>
      </c>
      <c r="P25" s="139" t="s">
        <v>190</v>
      </c>
      <c r="Q25" s="35"/>
    </row>
    <row r="26" spans="1:17" ht="26.25" customHeight="1">
      <c r="A26" s="2" t="s">
        <v>370</v>
      </c>
      <c r="B26" s="139">
        <v>2</v>
      </c>
      <c r="C26" s="140" t="s">
        <v>351</v>
      </c>
      <c r="D26" s="140"/>
      <c r="E26" s="139">
        <v>2006</v>
      </c>
      <c r="F26" s="141">
        <v>149980.57999999999</v>
      </c>
      <c r="G26" s="141">
        <v>149980.57999999999</v>
      </c>
      <c r="H26" s="329" t="s">
        <v>781</v>
      </c>
      <c r="I26" s="141">
        <v>149980.57999999999</v>
      </c>
      <c r="J26" s="139" t="s">
        <v>374</v>
      </c>
      <c r="K26" s="140" t="s">
        <v>187</v>
      </c>
      <c r="L26" s="140"/>
      <c r="M26" s="325" t="s">
        <v>781</v>
      </c>
      <c r="N26" s="35"/>
      <c r="O26" s="35"/>
      <c r="P26" s="35"/>
      <c r="Q26" s="35"/>
    </row>
    <row r="27" spans="1:17" ht="26.25" customHeight="1">
      <c r="A27" s="2" t="s">
        <v>370</v>
      </c>
      <c r="B27" s="139">
        <v>3</v>
      </c>
      <c r="C27" s="140" t="s">
        <v>350</v>
      </c>
      <c r="D27" s="140"/>
      <c r="E27" s="139">
        <v>2008</v>
      </c>
      <c r="F27" s="141">
        <v>204676.4</v>
      </c>
      <c r="G27" s="141">
        <v>204676.4</v>
      </c>
      <c r="H27" s="329" t="s">
        <v>781</v>
      </c>
      <c r="I27" s="141">
        <v>204676.4</v>
      </c>
      <c r="J27" s="139" t="s">
        <v>374</v>
      </c>
      <c r="K27" s="140" t="s">
        <v>188</v>
      </c>
      <c r="L27" s="140"/>
      <c r="M27" s="325" t="s">
        <v>781</v>
      </c>
      <c r="N27" s="35"/>
      <c r="O27" s="35"/>
      <c r="P27" s="35"/>
      <c r="Q27" s="35"/>
    </row>
    <row r="28" spans="1:17" ht="26.4">
      <c r="A28" s="2" t="s">
        <v>370</v>
      </c>
      <c r="B28" s="139">
        <v>4</v>
      </c>
      <c r="C28" s="140" t="s">
        <v>1059</v>
      </c>
      <c r="D28" s="140"/>
      <c r="E28" s="139">
        <v>2011</v>
      </c>
      <c r="F28" s="141">
        <v>339195.28</v>
      </c>
      <c r="G28" s="141">
        <v>339195.28</v>
      </c>
      <c r="H28" s="329" t="s">
        <v>781</v>
      </c>
      <c r="I28" s="141">
        <v>339195.28</v>
      </c>
      <c r="J28" s="139" t="s">
        <v>374</v>
      </c>
      <c r="K28" s="140"/>
      <c r="L28" s="140"/>
      <c r="M28" s="325" t="s">
        <v>781</v>
      </c>
      <c r="N28" s="35"/>
      <c r="O28" s="35"/>
      <c r="P28" s="35"/>
      <c r="Q28" s="35"/>
    </row>
    <row r="29" spans="1:17" ht="26.4">
      <c r="A29" s="2" t="s">
        <v>370</v>
      </c>
      <c r="B29" s="139">
        <v>5</v>
      </c>
      <c r="C29" s="140" t="s">
        <v>554</v>
      </c>
      <c r="D29" s="140"/>
      <c r="E29" s="139">
        <v>2016</v>
      </c>
      <c r="F29" s="141">
        <v>11110</v>
      </c>
      <c r="G29" s="141">
        <v>11110</v>
      </c>
      <c r="H29" s="329" t="s">
        <v>781</v>
      </c>
      <c r="I29" s="141">
        <v>11110</v>
      </c>
      <c r="J29" s="139" t="s">
        <v>555</v>
      </c>
      <c r="K29" s="140"/>
      <c r="L29" s="140"/>
      <c r="M29" s="325" t="s">
        <v>781</v>
      </c>
      <c r="N29" s="35"/>
      <c r="O29" s="35"/>
      <c r="P29" s="35"/>
      <c r="Q29" s="35"/>
    </row>
    <row r="30" spans="1:17" ht="39.6">
      <c r="A30" s="306" t="s">
        <v>369</v>
      </c>
      <c r="B30" s="139">
        <v>1</v>
      </c>
      <c r="C30" s="140" t="s">
        <v>63</v>
      </c>
      <c r="D30" s="140" t="s">
        <v>198</v>
      </c>
      <c r="E30" s="139">
        <v>1890</v>
      </c>
      <c r="F30" s="141">
        <v>4616000</v>
      </c>
      <c r="G30" s="329">
        <f>4813.87*Wyk_majątku_OG[[#This Row],[Powierzchnia użytkowa]]</f>
        <v>7475940.1099999994</v>
      </c>
      <c r="H30" s="329">
        <v>8635.26</v>
      </c>
      <c r="I30" s="329">
        <f>Wyk_majątku_OG[[#This Row],[Wskaźnik SEKOCENBUD]]*Wyk_majątku_OG[[#This Row],[Powierzchnia użytkowa]]</f>
        <v>13410558.780000001</v>
      </c>
      <c r="J30" s="139" t="s">
        <v>373</v>
      </c>
      <c r="K30" s="142" t="s">
        <v>203</v>
      </c>
      <c r="L30" s="140" t="s">
        <v>1086</v>
      </c>
      <c r="M30" s="325">
        <v>1553</v>
      </c>
      <c r="N30" s="139" t="s">
        <v>199</v>
      </c>
      <c r="O30" s="35" t="s">
        <v>129</v>
      </c>
      <c r="P30" s="35" t="s">
        <v>200</v>
      </c>
      <c r="Q30" s="139" t="s">
        <v>1110</v>
      </c>
    </row>
    <row r="31" spans="1:17" ht="26.4">
      <c r="A31" s="2" t="s">
        <v>368</v>
      </c>
      <c r="B31" s="139">
        <v>1</v>
      </c>
      <c r="C31" s="140" t="s">
        <v>1060</v>
      </c>
      <c r="D31" s="140"/>
      <c r="E31" s="139" t="s">
        <v>1061</v>
      </c>
      <c r="F31" s="141">
        <v>2760000</v>
      </c>
      <c r="G31" s="329">
        <f>4813.87*Wyk_majątku_OG[[#This Row],[Powierzchnia użytkowa]]</f>
        <v>10340192.76</v>
      </c>
      <c r="H31" s="329">
        <v>11605.57</v>
      </c>
      <c r="I31" s="329">
        <f>Wyk_majątku_OG[[#This Row],[Wskaźnik SEKOCENBUD]]*Wyk_majątku_OG[[#This Row],[Powierzchnia użytkowa]]</f>
        <v>24928764.359999999</v>
      </c>
      <c r="J31" s="139" t="s">
        <v>373</v>
      </c>
      <c r="K31" s="142" t="s">
        <v>327</v>
      </c>
      <c r="L31" s="140" t="s">
        <v>329</v>
      </c>
      <c r="M31" s="325">
        <v>2148</v>
      </c>
      <c r="N31" s="139" t="s">
        <v>144</v>
      </c>
      <c r="O31" s="139" t="s">
        <v>330</v>
      </c>
      <c r="P31" s="139" t="s">
        <v>331</v>
      </c>
      <c r="Q31" s="139" t="s">
        <v>334</v>
      </c>
    </row>
    <row r="32" spans="1:17">
      <c r="A32" s="2" t="s">
        <v>368</v>
      </c>
      <c r="B32" s="139">
        <v>2</v>
      </c>
      <c r="C32" s="140" t="s">
        <v>346</v>
      </c>
      <c r="D32" s="140" t="s">
        <v>326</v>
      </c>
      <c r="E32" s="139"/>
      <c r="F32" s="141">
        <v>1418000</v>
      </c>
      <c r="G32" s="329">
        <f>4813.87*Wyk_majątku_OG[[#This Row],[Powierzchnia użytkowa]]</f>
        <v>929076.91</v>
      </c>
      <c r="H32" s="329">
        <v>8635.26</v>
      </c>
      <c r="I32" s="329">
        <f>Wyk_majątku_OG[[#This Row],[Wskaźnik SEKOCENBUD]]*Wyk_majątku_OG[[#This Row],[Powierzchnia użytkowa]]</f>
        <v>1666605.18</v>
      </c>
      <c r="J32" s="139" t="s">
        <v>373</v>
      </c>
      <c r="K32" s="140" t="s">
        <v>328</v>
      </c>
      <c r="L32" s="140" t="s">
        <v>329</v>
      </c>
      <c r="M32" s="325">
        <v>193</v>
      </c>
      <c r="N32" s="139" t="s">
        <v>144</v>
      </c>
      <c r="O32" s="139" t="s">
        <v>145</v>
      </c>
      <c r="P32" s="139" t="s">
        <v>332</v>
      </c>
      <c r="Q32" s="35"/>
    </row>
    <row r="33" spans="1:17">
      <c r="A33" s="2" t="s">
        <v>368</v>
      </c>
      <c r="B33" s="139">
        <v>3</v>
      </c>
      <c r="C33" s="140" t="s">
        <v>347</v>
      </c>
      <c r="D33" s="140"/>
      <c r="E33" s="139"/>
      <c r="F33" s="141">
        <v>158000</v>
      </c>
      <c r="G33" s="329">
        <f>4813.87*Wyk_majątku_OG[[#This Row],[Powierzchnia użytkowa]]</f>
        <v>481387</v>
      </c>
      <c r="H33" s="329">
        <v>6382.25</v>
      </c>
      <c r="I33" s="329">
        <f>Wyk_majątku_OG[[#This Row],[Wskaźnik SEKOCENBUD]]*Wyk_majątku_OG[[#This Row],[Powierzchnia użytkowa]]</f>
        <v>638225</v>
      </c>
      <c r="J33" s="139" t="s">
        <v>373</v>
      </c>
      <c r="K33" s="140"/>
      <c r="L33" s="140" t="s">
        <v>329</v>
      </c>
      <c r="M33" s="325">
        <v>100</v>
      </c>
      <c r="N33" s="139" t="s">
        <v>144</v>
      </c>
      <c r="O33" s="139"/>
      <c r="P33" s="139" t="s">
        <v>333</v>
      </c>
      <c r="Q33" s="35"/>
    </row>
    <row r="34" spans="1:17">
      <c r="A34" s="2" t="s">
        <v>368</v>
      </c>
      <c r="B34" s="139">
        <v>4</v>
      </c>
      <c r="C34" s="140" t="s">
        <v>348</v>
      </c>
      <c r="D34" s="140"/>
      <c r="E34" s="139"/>
      <c r="F34" s="141">
        <v>277340.28999999998</v>
      </c>
      <c r="G34" s="141">
        <v>277340.28999999998</v>
      </c>
      <c r="H34" s="329" t="s">
        <v>781</v>
      </c>
      <c r="I34" s="141">
        <v>277340.28999999998</v>
      </c>
      <c r="J34" s="139" t="s">
        <v>374</v>
      </c>
      <c r="K34" s="140"/>
      <c r="L34" s="140" t="s">
        <v>329</v>
      </c>
      <c r="M34" s="325" t="s">
        <v>781</v>
      </c>
      <c r="N34" s="139"/>
      <c r="O34" s="139"/>
      <c r="P34" s="139"/>
      <c r="Q34" s="35"/>
    </row>
    <row r="35" spans="1:17">
      <c r="A35" s="2" t="s">
        <v>368</v>
      </c>
      <c r="B35" s="139">
        <v>5</v>
      </c>
      <c r="C35" s="140" t="s">
        <v>349</v>
      </c>
      <c r="D35" s="140"/>
      <c r="E35" s="139"/>
      <c r="F35" s="141">
        <v>8750.48</v>
      </c>
      <c r="G35" s="141">
        <v>8750.48</v>
      </c>
      <c r="H35" s="329" t="s">
        <v>781</v>
      </c>
      <c r="I35" s="141">
        <v>8750.48</v>
      </c>
      <c r="J35" s="139" t="s">
        <v>374</v>
      </c>
      <c r="K35" s="140"/>
      <c r="L35" s="140" t="s">
        <v>329</v>
      </c>
      <c r="M35" s="325" t="s">
        <v>781</v>
      </c>
      <c r="N35" s="139"/>
      <c r="O35" s="139"/>
      <c r="P35" s="139"/>
      <c r="Q35" s="35"/>
    </row>
    <row r="36" spans="1:17">
      <c r="A36" s="2" t="s">
        <v>367</v>
      </c>
      <c r="B36" s="139">
        <v>1</v>
      </c>
      <c r="C36" s="140" t="s">
        <v>215</v>
      </c>
      <c r="D36" s="140" t="s">
        <v>10</v>
      </c>
      <c r="E36" s="139">
        <v>1983</v>
      </c>
      <c r="F36" s="141">
        <v>26000</v>
      </c>
      <c r="G36" s="329">
        <f>4813.87*Wyk_majątku_OG[[#This Row],[Powierzchnia użytkowa]]</f>
        <v>70378.779399999999</v>
      </c>
      <c r="H36" s="329" t="s">
        <v>781</v>
      </c>
      <c r="I36" s="141">
        <v>26000</v>
      </c>
      <c r="J36" s="139" t="s">
        <v>373</v>
      </c>
      <c r="K36" s="142" t="s">
        <v>227</v>
      </c>
      <c r="L36" s="140" t="s">
        <v>1087</v>
      </c>
      <c r="M36" s="325">
        <v>14.62</v>
      </c>
      <c r="N36" s="139" t="s">
        <v>228</v>
      </c>
      <c r="O36" s="139" t="s">
        <v>229</v>
      </c>
      <c r="P36" s="139" t="s">
        <v>231</v>
      </c>
      <c r="Q36" s="139"/>
    </row>
    <row r="37" spans="1:17" ht="66">
      <c r="A37" s="2" t="s">
        <v>367</v>
      </c>
      <c r="B37" s="139">
        <v>2</v>
      </c>
      <c r="C37" s="140" t="s">
        <v>216</v>
      </c>
      <c r="D37" s="140" t="s">
        <v>11</v>
      </c>
      <c r="E37" s="139" t="s">
        <v>217</v>
      </c>
      <c r="F37" s="141">
        <v>1198000</v>
      </c>
      <c r="G37" s="329">
        <f>4813.87*Wyk_majątku_OG[[#This Row],[Powierzchnia użytkowa]]</f>
        <v>2136106.6738</v>
      </c>
      <c r="H37" s="329">
        <v>11605.57</v>
      </c>
      <c r="I37" s="329">
        <f>Wyk_majątku_OG[[#This Row],[Wskaźnik SEKOCENBUD]]*Wyk_majątku_OG[[#This Row],[Powierzchnia użytkowa]]</f>
        <v>5149855.6317999996</v>
      </c>
      <c r="J37" s="139" t="s">
        <v>373</v>
      </c>
      <c r="K37" s="140" t="s">
        <v>1070</v>
      </c>
      <c r="L37" s="140" t="s">
        <v>1088</v>
      </c>
      <c r="M37" s="325">
        <v>443.74</v>
      </c>
      <c r="N37" s="139" t="s">
        <v>230</v>
      </c>
      <c r="O37" s="139" t="s">
        <v>131</v>
      </c>
      <c r="P37" s="139" t="s">
        <v>2</v>
      </c>
      <c r="Q37" s="139" t="s">
        <v>1133</v>
      </c>
    </row>
    <row r="38" spans="1:17">
      <c r="A38" s="2" t="s">
        <v>367</v>
      </c>
      <c r="B38" s="139">
        <v>3</v>
      </c>
      <c r="C38" s="140" t="s">
        <v>1062</v>
      </c>
      <c r="D38" s="140" t="s">
        <v>12</v>
      </c>
      <c r="E38" s="139">
        <v>1960</v>
      </c>
      <c r="F38" s="141">
        <v>513000</v>
      </c>
      <c r="G38" s="329">
        <f>4813.87*Wyk_majątku_OG[[#This Row],[Powierzchnia użytkowa]]</f>
        <v>963736.77399999998</v>
      </c>
      <c r="H38" s="329">
        <v>6382.25</v>
      </c>
      <c r="I38" s="329">
        <f>Wyk_majątku_OG[[#This Row],[Wskaźnik SEKOCENBUD]]*Wyk_majątku_OG[[#This Row],[Powierzchnia użytkowa]]</f>
        <v>1277726.45</v>
      </c>
      <c r="J38" s="139" t="s">
        <v>373</v>
      </c>
      <c r="K38" s="140" t="s">
        <v>1071</v>
      </c>
      <c r="L38" s="140" t="s">
        <v>1088</v>
      </c>
      <c r="M38" s="325">
        <v>200.2</v>
      </c>
      <c r="N38" s="139" t="s">
        <v>230</v>
      </c>
      <c r="O38" s="139" t="s">
        <v>131</v>
      </c>
      <c r="P38" s="139" t="s">
        <v>231</v>
      </c>
      <c r="Q38" s="139"/>
    </row>
    <row r="39" spans="1:17">
      <c r="A39" s="2" t="s">
        <v>367</v>
      </c>
      <c r="B39" s="139">
        <v>4</v>
      </c>
      <c r="C39" s="140" t="s">
        <v>318</v>
      </c>
      <c r="D39" s="140" t="s">
        <v>218</v>
      </c>
      <c r="E39" s="139" t="s">
        <v>217</v>
      </c>
      <c r="F39" s="141">
        <v>29949.5</v>
      </c>
      <c r="G39" s="141">
        <v>29949.5</v>
      </c>
      <c r="H39" s="329" t="s">
        <v>781</v>
      </c>
      <c r="I39" s="141">
        <v>29949.5</v>
      </c>
      <c r="J39" s="139" t="s">
        <v>374</v>
      </c>
      <c r="K39" s="140"/>
      <c r="L39" s="140" t="s">
        <v>1088</v>
      </c>
      <c r="M39" s="325"/>
      <c r="N39" s="139"/>
      <c r="O39" s="139"/>
      <c r="P39" s="139"/>
      <c r="Q39" s="139"/>
    </row>
    <row r="40" spans="1:17">
      <c r="A40" s="2" t="s">
        <v>367</v>
      </c>
      <c r="B40" s="139">
        <v>5</v>
      </c>
      <c r="C40" s="140" t="s">
        <v>219</v>
      </c>
      <c r="D40" s="140" t="s">
        <v>220</v>
      </c>
      <c r="E40" s="139">
        <v>1984</v>
      </c>
      <c r="F40" s="141">
        <v>35152.65</v>
      </c>
      <c r="G40" s="141">
        <v>35152.65</v>
      </c>
      <c r="H40" s="329" t="s">
        <v>781</v>
      </c>
      <c r="I40" s="141">
        <v>35152.65</v>
      </c>
      <c r="J40" s="139" t="s">
        <v>374</v>
      </c>
      <c r="K40" s="140"/>
      <c r="L40" s="140" t="s">
        <v>1089</v>
      </c>
      <c r="M40" s="325"/>
      <c r="N40" s="139"/>
      <c r="O40" s="139"/>
      <c r="P40" s="139"/>
      <c r="Q40" s="139"/>
    </row>
    <row r="41" spans="1:17">
      <c r="A41" s="2" t="s">
        <v>367</v>
      </c>
      <c r="B41" s="139">
        <v>6</v>
      </c>
      <c r="C41" s="140" t="s">
        <v>221</v>
      </c>
      <c r="D41" s="140" t="s">
        <v>222</v>
      </c>
      <c r="E41" s="139">
        <v>1985</v>
      </c>
      <c r="F41" s="141">
        <v>5079.1899999999996</v>
      </c>
      <c r="G41" s="141">
        <v>5079.1899999999996</v>
      </c>
      <c r="H41" s="329" t="s">
        <v>781</v>
      </c>
      <c r="I41" s="141">
        <v>5079.1899999999996</v>
      </c>
      <c r="J41" s="139" t="s">
        <v>374</v>
      </c>
      <c r="K41" s="140"/>
      <c r="L41" s="140" t="s">
        <v>1089</v>
      </c>
      <c r="M41" s="325"/>
      <c r="N41" s="139"/>
      <c r="O41" s="139"/>
      <c r="P41" s="139"/>
      <c r="Q41" s="139"/>
    </row>
    <row r="42" spans="1:17">
      <c r="A42" s="2" t="s">
        <v>367</v>
      </c>
      <c r="B42" s="139">
        <v>7</v>
      </c>
      <c r="C42" s="140" t="s">
        <v>223</v>
      </c>
      <c r="D42" s="140" t="s">
        <v>224</v>
      </c>
      <c r="E42" s="139">
        <v>1984</v>
      </c>
      <c r="F42" s="141">
        <v>2674.48</v>
      </c>
      <c r="G42" s="141">
        <v>2674.48</v>
      </c>
      <c r="H42" s="329" t="s">
        <v>781</v>
      </c>
      <c r="I42" s="141">
        <v>2674.48</v>
      </c>
      <c r="J42" s="139" t="s">
        <v>374</v>
      </c>
      <c r="K42" s="140"/>
      <c r="L42" s="140" t="s">
        <v>1090</v>
      </c>
      <c r="M42" s="325"/>
      <c r="N42" s="139"/>
      <c r="O42" s="139"/>
      <c r="P42" s="139"/>
      <c r="Q42" s="139"/>
    </row>
    <row r="43" spans="1:17" ht="66">
      <c r="A43" s="2" t="s">
        <v>367</v>
      </c>
      <c r="B43" s="139">
        <v>8</v>
      </c>
      <c r="C43" s="140" t="s">
        <v>1063</v>
      </c>
      <c r="D43" s="140" t="s">
        <v>225</v>
      </c>
      <c r="E43" s="139" t="s">
        <v>226</v>
      </c>
      <c r="F43" s="141">
        <v>376000</v>
      </c>
      <c r="G43" s="329">
        <f>4813.87*Wyk_majątku_OG[[#This Row],[Powierzchnia użytkowa]]</f>
        <v>645828.79920000001</v>
      </c>
      <c r="H43" s="329">
        <v>9218.5</v>
      </c>
      <c r="I43" s="329">
        <f>Wyk_majątku_OG[[#This Row],[Wskaźnik SEKOCENBUD]]*Wyk_majątku_OG[[#This Row],[Powierzchnia użytkowa]]</f>
        <v>1236753.96</v>
      </c>
      <c r="J43" s="139" t="s">
        <v>373</v>
      </c>
      <c r="K43" s="140" t="s">
        <v>1072</v>
      </c>
      <c r="L43" s="140" t="s">
        <v>1087</v>
      </c>
      <c r="M43" s="325">
        <v>134.16</v>
      </c>
      <c r="N43" s="139" t="s">
        <v>232</v>
      </c>
      <c r="O43" s="139" t="s">
        <v>233</v>
      </c>
      <c r="P43" s="139" t="s">
        <v>234</v>
      </c>
      <c r="Q43" s="331" t="s">
        <v>1132</v>
      </c>
    </row>
    <row r="44" spans="1:17" ht="26.4">
      <c r="A44" s="2" t="s">
        <v>367</v>
      </c>
      <c r="B44" s="139">
        <v>9</v>
      </c>
      <c r="C44" s="140" t="s">
        <v>1064</v>
      </c>
      <c r="D44" s="140" t="s">
        <v>13</v>
      </c>
      <c r="E44" s="139" t="s">
        <v>226</v>
      </c>
      <c r="F44" s="141">
        <v>561000</v>
      </c>
      <c r="G44" s="329">
        <f>4813.87*Wyk_majątku_OG[[#This Row],[Powierzchnia użytkowa]]</f>
        <v>1226814.7694999999</v>
      </c>
      <c r="H44" s="329">
        <v>6382.25</v>
      </c>
      <c r="I44" s="329">
        <f>Wyk_majątku_OG[[#This Row],[Wskaźnik SEKOCENBUD]]*Wyk_majątku_OG[[#This Row],[Powierzchnia użytkowa]]</f>
        <v>1626516.4124999999</v>
      </c>
      <c r="J44" s="139" t="s">
        <v>373</v>
      </c>
      <c r="K44" s="140" t="s">
        <v>1073</v>
      </c>
      <c r="L44" s="140" t="s">
        <v>1087</v>
      </c>
      <c r="M44" s="325">
        <v>254.85</v>
      </c>
      <c r="N44" s="139" t="s">
        <v>232</v>
      </c>
      <c r="O44" s="139" t="s">
        <v>233</v>
      </c>
      <c r="P44" s="139" t="s">
        <v>234</v>
      </c>
      <c r="Q44" s="139" t="s">
        <v>1081</v>
      </c>
    </row>
    <row r="45" spans="1:17" ht="69">
      <c r="A45" s="2" t="s">
        <v>313</v>
      </c>
      <c r="B45" s="139">
        <v>1</v>
      </c>
      <c r="C45" s="140" t="s">
        <v>335</v>
      </c>
      <c r="D45" s="140" t="s">
        <v>254</v>
      </c>
      <c r="E45" s="139">
        <v>1924</v>
      </c>
      <c r="F45" s="141">
        <v>3641000</v>
      </c>
      <c r="G45" s="329">
        <f>4813.87*Wyk_majątku_OG[[#This Row],[Powierzchnia użytkowa]]</f>
        <v>8636564.1669999994</v>
      </c>
      <c r="H45" s="329">
        <v>4185.17</v>
      </c>
      <c r="I45" s="329">
        <f>Wyk_majątku_OG[[#This Row],[Wskaźnik SEKOCENBUD]]*Wyk_majątku_OG[[#This Row],[Powierzchnia użytkowa]]</f>
        <v>7508613.4969999995</v>
      </c>
      <c r="J45" s="139" t="s">
        <v>373</v>
      </c>
      <c r="K45" s="310" t="s">
        <v>566</v>
      </c>
      <c r="L45" s="140" t="s">
        <v>1097</v>
      </c>
      <c r="M45" s="325">
        <v>1794.1</v>
      </c>
      <c r="N45" s="35"/>
      <c r="O45" s="35"/>
      <c r="P45" s="35"/>
      <c r="Q45" s="35"/>
    </row>
    <row r="46" spans="1:17" ht="26.4">
      <c r="A46" s="2" t="s">
        <v>314</v>
      </c>
      <c r="B46" s="139">
        <v>1</v>
      </c>
      <c r="C46" s="140" t="s">
        <v>138</v>
      </c>
      <c r="D46" s="140" t="s">
        <v>264</v>
      </c>
      <c r="E46" s="139">
        <v>1925</v>
      </c>
      <c r="F46" s="141">
        <v>3420000</v>
      </c>
      <c r="G46" s="329">
        <f>4813.87*Wyk_majątku_OG[[#This Row],[Powierzchnia użytkowa]]</f>
        <v>8231717.7000000002</v>
      </c>
      <c r="H46" s="329">
        <v>4185.17</v>
      </c>
      <c r="I46" s="329">
        <f>Wyk_majątku_OG[[#This Row],[Wskaźnik SEKOCENBUD]]*Wyk_majątku_OG[[#This Row],[Powierzchnia użytkowa]]</f>
        <v>7156640.7000000002</v>
      </c>
      <c r="J46" s="139" t="s">
        <v>373</v>
      </c>
      <c r="K46" s="142" t="s">
        <v>1074</v>
      </c>
      <c r="L46" s="140" t="s">
        <v>1082</v>
      </c>
      <c r="M46" s="325">
        <v>1710</v>
      </c>
      <c r="N46" s="139" t="s">
        <v>144</v>
      </c>
      <c r="O46" s="139" t="s">
        <v>233</v>
      </c>
      <c r="P46" s="139" t="s">
        <v>3</v>
      </c>
      <c r="Q46" s="139" t="s">
        <v>276</v>
      </c>
    </row>
    <row r="47" spans="1:17" ht="26.4">
      <c r="A47" s="2" t="s">
        <v>314</v>
      </c>
      <c r="B47" s="139">
        <v>2</v>
      </c>
      <c r="C47" s="140" t="s">
        <v>141</v>
      </c>
      <c r="D47" s="140" t="s">
        <v>265</v>
      </c>
      <c r="E47" s="139">
        <v>1967</v>
      </c>
      <c r="F47" s="141">
        <v>1422000</v>
      </c>
      <c r="G47" s="329">
        <f>4813.87*Wyk_majątku_OG[[#This Row],[Powierzchnia użytkowa]]</f>
        <v>2517654.0099999998</v>
      </c>
      <c r="H47" s="329">
        <v>5444.52</v>
      </c>
      <c r="I47" s="329">
        <f>Wyk_majątku_OG[[#This Row],[Wskaźnik SEKOCENBUD]]*Wyk_majątku_OG[[#This Row],[Powierzchnia użytkowa]]</f>
        <v>2847483.9600000004</v>
      </c>
      <c r="J47" s="139" t="s">
        <v>373</v>
      </c>
      <c r="K47" s="140" t="s">
        <v>1075</v>
      </c>
      <c r="L47" s="140" t="s">
        <v>1091</v>
      </c>
      <c r="M47" s="325">
        <v>523</v>
      </c>
      <c r="N47" s="139" t="s">
        <v>144</v>
      </c>
      <c r="O47" s="139" t="s">
        <v>270</v>
      </c>
      <c r="P47" s="139" t="s">
        <v>271</v>
      </c>
      <c r="Q47" s="139" t="s">
        <v>1163</v>
      </c>
    </row>
    <row r="48" spans="1:17" ht="52.8">
      <c r="A48" s="2" t="s">
        <v>314</v>
      </c>
      <c r="B48" s="3">
        <v>3</v>
      </c>
      <c r="C48" s="2" t="s">
        <v>352</v>
      </c>
      <c r="D48" s="2" t="s">
        <v>266</v>
      </c>
      <c r="E48" s="3">
        <v>1969</v>
      </c>
      <c r="F48" s="303">
        <v>9419000</v>
      </c>
      <c r="G48" s="330">
        <f>4813.87*Wyk_majątku_OG[[#This Row],[Powierzchnia użytkowa]]</f>
        <v>14648606.41</v>
      </c>
      <c r="H48" s="330">
        <v>7607.67</v>
      </c>
      <c r="I48" s="330">
        <f>Wyk_majątku_OG[[#This Row],[Wskaźnik SEKOCENBUD]]*Wyk_majątku_OG[[#This Row],[Powierzchnia użytkowa]]</f>
        <v>23150139.809999999</v>
      </c>
      <c r="J48" s="3" t="s">
        <v>373</v>
      </c>
      <c r="K48" s="2" t="s">
        <v>1076</v>
      </c>
      <c r="L48" s="2" t="s">
        <v>269</v>
      </c>
      <c r="M48" s="212">
        <v>3043</v>
      </c>
      <c r="N48" s="3" t="s">
        <v>144</v>
      </c>
      <c r="O48" s="3" t="s">
        <v>4</v>
      </c>
      <c r="P48" s="3" t="s">
        <v>272</v>
      </c>
      <c r="Q48" s="3" t="s">
        <v>1164</v>
      </c>
    </row>
    <row r="49" spans="1:17" ht="26.4">
      <c r="A49" s="2" t="s">
        <v>314</v>
      </c>
      <c r="B49" s="139">
        <v>4</v>
      </c>
      <c r="C49" s="140" t="s">
        <v>353</v>
      </c>
      <c r="D49" s="140" t="s">
        <v>267</v>
      </c>
      <c r="E49" s="139">
        <v>1984</v>
      </c>
      <c r="F49" s="141">
        <v>49200</v>
      </c>
      <c r="G49" s="329">
        <f>4813.87*Wyk_majątku_OG[[#This Row],[Powierzchnia użytkowa]]</f>
        <v>288832.2</v>
      </c>
      <c r="H49" s="329">
        <v>6382.25</v>
      </c>
      <c r="I49" s="329">
        <f>Wyk_majątku_OG[[#This Row],[Wskaźnik SEKOCENBUD]]*Wyk_majątku_OG[[#This Row],[Powierzchnia użytkowa]]</f>
        <v>382935</v>
      </c>
      <c r="J49" s="139" t="s">
        <v>374</v>
      </c>
      <c r="K49" s="140" t="s">
        <v>268</v>
      </c>
      <c r="L49" s="140" t="s">
        <v>269</v>
      </c>
      <c r="M49" s="325">
        <f>60</f>
        <v>60</v>
      </c>
      <c r="N49" s="139" t="s">
        <v>273</v>
      </c>
      <c r="O49" s="139" t="s">
        <v>274</v>
      </c>
      <c r="P49" s="139" t="s">
        <v>275</v>
      </c>
      <c r="Q49" s="139"/>
    </row>
    <row r="50" spans="1:17" s="92" customFormat="1" ht="39.6">
      <c r="A50" s="43" t="s">
        <v>744</v>
      </c>
      <c r="B50" s="44">
        <v>1</v>
      </c>
      <c r="C50" s="43" t="s">
        <v>335</v>
      </c>
      <c r="D50" s="45" t="s">
        <v>186</v>
      </c>
      <c r="E50" s="46">
        <v>1947</v>
      </c>
      <c r="F50" s="75">
        <v>4487000</v>
      </c>
      <c r="G50" s="75">
        <f>4813.87*Wyk_majątku_OG[[#This Row],[Powierzchnia użytkowa]]</f>
        <v>10966477.247</v>
      </c>
      <c r="H50" s="75">
        <v>4185.17</v>
      </c>
      <c r="I50" s="75">
        <f>Wyk_majątku_OG[[#This Row],[Wskaźnik SEKOCENBUD]]*Wyk_majątku_OG[[#This Row],[Powierzchnia użytkowa]]</f>
        <v>9534235.7770000007</v>
      </c>
      <c r="J50" s="46" t="s">
        <v>373</v>
      </c>
      <c r="K50" s="47" t="s">
        <v>1077</v>
      </c>
      <c r="L50" s="45" t="s">
        <v>1092</v>
      </c>
      <c r="M50" s="45">
        <v>2278.1</v>
      </c>
      <c r="N50" s="46" t="s">
        <v>144</v>
      </c>
      <c r="O50" s="46" t="s">
        <v>339</v>
      </c>
      <c r="P50" s="46" t="s">
        <v>338</v>
      </c>
      <c r="Q50" s="48"/>
    </row>
    <row r="51" spans="1:17" s="92" customFormat="1" ht="26.4">
      <c r="A51" s="43" t="s">
        <v>744</v>
      </c>
      <c r="B51" s="44">
        <v>2</v>
      </c>
      <c r="C51" s="43" t="s">
        <v>336</v>
      </c>
      <c r="D51" s="45" t="s">
        <v>337</v>
      </c>
      <c r="E51" s="46">
        <v>1934</v>
      </c>
      <c r="F51" s="75">
        <v>1780000</v>
      </c>
      <c r="G51" s="75">
        <f>4813.87*Wyk_majątku_OG[[#This Row],[Powierzchnia użytkowa]]</f>
        <v>2731871.2250000001</v>
      </c>
      <c r="H51" s="330">
        <v>7607.67</v>
      </c>
      <c r="I51" s="75">
        <f>Wyk_majątku_OG[[#This Row],[Wskaźnik SEKOCENBUD]]*Wyk_majątku_OG[[#This Row],[Powierzchnia użytkowa]]</f>
        <v>4317352.7249999996</v>
      </c>
      <c r="J51" s="46" t="s">
        <v>373</v>
      </c>
      <c r="K51" s="45" t="s">
        <v>300</v>
      </c>
      <c r="L51" s="45" t="s">
        <v>1093</v>
      </c>
      <c r="M51" s="45">
        <v>567.5</v>
      </c>
      <c r="N51" s="46" t="s">
        <v>144</v>
      </c>
      <c r="O51" s="46" t="s">
        <v>340</v>
      </c>
      <c r="P51" s="46" t="s">
        <v>338</v>
      </c>
      <c r="Q51" s="48"/>
    </row>
    <row r="52" spans="1:17" s="92" customFormat="1" ht="26.4">
      <c r="A52" s="43" t="s">
        <v>744</v>
      </c>
      <c r="B52" s="44">
        <v>3</v>
      </c>
      <c r="C52" s="43" t="s">
        <v>565</v>
      </c>
      <c r="D52" s="45" t="s">
        <v>299</v>
      </c>
      <c r="E52" s="46">
        <v>1927</v>
      </c>
      <c r="F52" s="75">
        <v>2250000</v>
      </c>
      <c r="G52" s="75">
        <f>4813.87*Wyk_majątku_OG[[#This Row],[Powierzchnia użytkowa]]</f>
        <v>4091789.5</v>
      </c>
      <c r="H52" s="329">
        <v>5444.52</v>
      </c>
      <c r="I52" s="75">
        <f>Wyk_majątku_OG[[#This Row],[Wskaźnik SEKOCENBUD]]*Wyk_majątku_OG[[#This Row],[Powierzchnia użytkowa]]</f>
        <v>4627842</v>
      </c>
      <c r="J52" s="46" t="s">
        <v>373</v>
      </c>
      <c r="K52" s="45" t="s">
        <v>301</v>
      </c>
      <c r="L52" s="45" t="s">
        <v>1094</v>
      </c>
      <c r="M52" s="45">
        <v>850</v>
      </c>
      <c r="N52" s="46" t="s">
        <v>144</v>
      </c>
      <c r="O52" s="46" t="s">
        <v>145</v>
      </c>
      <c r="P52" s="46" t="s">
        <v>5</v>
      </c>
      <c r="Q52" s="48"/>
    </row>
    <row r="53" spans="1:17" s="92" customFormat="1">
      <c r="A53" s="43" t="s">
        <v>744</v>
      </c>
      <c r="B53" s="44">
        <v>4</v>
      </c>
      <c r="C53" s="45" t="s">
        <v>62</v>
      </c>
      <c r="D53" s="45" t="s">
        <v>430</v>
      </c>
      <c r="E53" s="46">
        <v>1982</v>
      </c>
      <c r="F53" s="75">
        <v>3525.98</v>
      </c>
      <c r="G53" s="75">
        <f>4813.87*Wyk_majątku_OG[[#This Row],[Powierzchnia użytkowa]]</f>
        <v>1030168.1799999999</v>
      </c>
      <c r="H53" s="75">
        <v>6382.25</v>
      </c>
      <c r="I53" s="75">
        <f>Wyk_majątku_OG[[#This Row],[Wskaźnik SEKOCENBUD]]*Wyk_majątku_OG[[#This Row],[Powierzchnia użytkowa]]</f>
        <v>1365801.5</v>
      </c>
      <c r="J53" s="46" t="s">
        <v>373</v>
      </c>
      <c r="K53" s="45"/>
      <c r="L53" s="45" t="s">
        <v>1095</v>
      </c>
      <c r="M53" s="45">
        <v>214</v>
      </c>
      <c r="N53" s="46"/>
      <c r="O53" s="46"/>
      <c r="P53" s="46"/>
      <c r="Q53" s="48"/>
    </row>
    <row r="54" spans="1:17" s="92" customFormat="1">
      <c r="A54" s="43" t="s">
        <v>744</v>
      </c>
      <c r="B54" s="44">
        <v>5</v>
      </c>
      <c r="C54" s="43" t="s">
        <v>354</v>
      </c>
      <c r="D54" s="43"/>
      <c r="E54" s="44">
        <v>1978</v>
      </c>
      <c r="F54" s="76">
        <v>12074.3</v>
      </c>
      <c r="G54" s="76">
        <v>12074.3</v>
      </c>
      <c r="H54" s="76" t="s">
        <v>781</v>
      </c>
      <c r="I54" s="76">
        <v>12074.3</v>
      </c>
      <c r="J54" s="46" t="s">
        <v>374</v>
      </c>
      <c r="K54" s="45"/>
      <c r="L54" s="45" t="s">
        <v>1095</v>
      </c>
      <c r="M54" s="45" t="s">
        <v>781</v>
      </c>
      <c r="N54" s="46"/>
      <c r="O54" s="46"/>
      <c r="P54" s="46"/>
      <c r="Q54" s="48"/>
    </row>
    <row r="55" spans="1:17" s="92" customFormat="1">
      <c r="A55" s="43" t="s">
        <v>744</v>
      </c>
      <c r="B55" s="44">
        <v>6</v>
      </c>
      <c r="C55" s="43" t="s">
        <v>355</v>
      </c>
      <c r="D55" s="43"/>
      <c r="E55" s="44">
        <v>1982</v>
      </c>
      <c r="F55" s="76">
        <v>11271.54</v>
      </c>
      <c r="G55" s="76">
        <v>11271.54</v>
      </c>
      <c r="H55" s="76" t="s">
        <v>781</v>
      </c>
      <c r="I55" s="76">
        <v>11271.54</v>
      </c>
      <c r="J55" s="46" t="s">
        <v>374</v>
      </c>
      <c r="K55" s="45"/>
      <c r="L55" s="45" t="s">
        <v>1095</v>
      </c>
      <c r="M55" s="45" t="s">
        <v>781</v>
      </c>
      <c r="N55" s="46"/>
      <c r="O55" s="46"/>
      <c r="P55" s="46"/>
      <c r="Q55" s="48"/>
    </row>
    <row r="56" spans="1:17" s="92" customFormat="1">
      <c r="A56" s="43" t="s">
        <v>744</v>
      </c>
      <c r="B56" s="44">
        <v>7</v>
      </c>
      <c r="C56" s="43" t="s">
        <v>355</v>
      </c>
      <c r="D56" s="43"/>
      <c r="E56" s="44">
        <v>1994</v>
      </c>
      <c r="F56" s="76">
        <v>2001.85</v>
      </c>
      <c r="G56" s="76">
        <v>2001.85</v>
      </c>
      <c r="H56" s="76" t="s">
        <v>781</v>
      </c>
      <c r="I56" s="76">
        <v>2001.85</v>
      </c>
      <c r="J56" s="46" t="s">
        <v>374</v>
      </c>
      <c r="K56" s="45"/>
      <c r="L56" s="45" t="s">
        <v>1095</v>
      </c>
      <c r="M56" s="45" t="s">
        <v>781</v>
      </c>
      <c r="N56" s="46"/>
      <c r="O56" s="46"/>
      <c r="P56" s="46"/>
      <c r="Q56" s="48"/>
    </row>
    <row r="57" spans="1:17" s="92" customFormat="1">
      <c r="A57" s="43" t="s">
        <v>744</v>
      </c>
      <c r="B57" s="44">
        <v>8</v>
      </c>
      <c r="C57" s="43" t="s">
        <v>356</v>
      </c>
      <c r="D57" s="43"/>
      <c r="E57" s="44">
        <v>1956</v>
      </c>
      <c r="F57" s="76">
        <v>3084.29</v>
      </c>
      <c r="G57" s="76">
        <v>3084.29</v>
      </c>
      <c r="H57" s="76" t="s">
        <v>781</v>
      </c>
      <c r="I57" s="76">
        <v>3084.29</v>
      </c>
      <c r="J57" s="46" t="s">
        <v>374</v>
      </c>
      <c r="K57" s="45"/>
      <c r="L57" s="45" t="s">
        <v>1095</v>
      </c>
      <c r="M57" s="45" t="s">
        <v>781</v>
      </c>
      <c r="N57" s="46"/>
      <c r="O57" s="46"/>
      <c r="P57" s="46"/>
      <c r="Q57" s="48"/>
    </row>
    <row r="58" spans="1:17" s="92" customFormat="1" ht="26.4">
      <c r="A58" s="43" t="s">
        <v>744</v>
      </c>
      <c r="B58" s="44">
        <v>9</v>
      </c>
      <c r="C58" s="43" t="s">
        <v>431</v>
      </c>
      <c r="D58" s="43"/>
      <c r="E58" s="44">
        <v>2013</v>
      </c>
      <c r="F58" s="76">
        <v>26442.06</v>
      </c>
      <c r="G58" s="76">
        <v>26442.06</v>
      </c>
      <c r="H58" s="76" t="s">
        <v>781</v>
      </c>
      <c r="I58" s="76">
        <v>26442.06</v>
      </c>
      <c r="J58" s="44" t="s">
        <v>374</v>
      </c>
      <c r="K58" s="43"/>
      <c r="L58" s="45" t="s">
        <v>1095</v>
      </c>
      <c r="M58" s="45" t="s">
        <v>781</v>
      </c>
      <c r="N58" s="44"/>
      <c r="O58" s="44"/>
      <c r="P58" s="44"/>
      <c r="Q58" s="49"/>
    </row>
    <row r="59" spans="1:17" ht="15" customHeight="1">
      <c r="A59" s="140" t="s">
        <v>315</v>
      </c>
      <c r="B59" s="139">
        <v>1</v>
      </c>
      <c r="C59" s="140" t="s">
        <v>138</v>
      </c>
      <c r="D59" s="140" t="s">
        <v>302</v>
      </c>
      <c r="E59" s="139">
        <v>1965</v>
      </c>
      <c r="F59" s="141">
        <v>5804000</v>
      </c>
      <c r="G59" s="329">
        <f>4813.87*Wyk_majątku_OG[[#This Row],[Powierzchnia użytkowa]]</f>
        <v>13656949.189999999</v>
      </c>
      <c r="H59" s="329">
        <v>4185.17</v>
      </c>
      <c r="I59" s="329">
        <f>Wyk_majątku_OG[[#This Row],[Wskaźnik SEKOCENBUD]]*Wyk_majątku_OG[[#This Row],[Powierzchnia użytkowa]]</f>
        <v>11873327.290000001</v>
      </c>
      <c r="J59" s="139" t="s">
        <v>373</v>
      </c>
      <c r="K59" s="142" t="s">
        <v>304</v>
      </c>
      <c r="L59" s="140" t="s">
        <v>1096</v>
      </c>
      <c r="M59" s="325">
        <v>2837</v>
      </c>
      <c r="N59" s="139" t="s">
        <v>144</v>
      </c>
      <c r="O59" s="139" t="s">
        <v>306</v>
      </c>
      <c r="P59" s="139" t="s">
        <v>307</v>
      </c>
      <c r="Q59" s="35"/>
    </row>
    <row r="60" spans="1:17">
      <c r="A60" s="140" t="s">
        <v>315</v>
      </c>
      <c r="B60" s="139">
        <v>2</v>
      </c>
      <c r="C60" s="118" t="s">
        <v>303</v>
      </c>
      <c r="D60" s="140"/>
      <c r="E60" s="139">
        <v>2011</v>
      </c>
      <c r="F60" s="141">
        <v>795168.24</v>
      </c>
      <c r="G60" s="141">
        <v>795168.24</v>
      </c>
      <c r="H60" s="329" t="s">
        <v>781</v>
      </c>
      <c r="I60" s="141">
        <v>795168.24</v>
      </c>
      <c r="J60" s="139" t="s">
        <v>374</v>
      </c>
      <c r="K60" s="140" t="s">
        <v>360</v>
      </c>
      <c r="L60" s="140"/>
      <c r="M60" s="325" t="s">
        <v>781</v>
      </c>
      <c r="N60" s="35"/>
      <c r="O60" s="35"/>
      <c r="P60" s="35"/>
      <c r="Q60" s="35"/>
    </row>
    <row r="61" spans="1:17" s="151" customFormat="1" ht="27" customHeight="1">
      <c r="A61" s="148" t="s">
        <v>695</v>
      </c>
      <c r="B61" s="149">
        <v>1</v>
      </c>
      <c r="C61" s="148" t="s">
        <v>561</v>
      </c>
      <c r="D61" s="148" t="s">
        <v>562</v>
      </c>
      <c r="E61" s="149">
        <v>2016</v>
      </c>
      <c r="F61" s="332">
        <v>1690</v>
      </c>
      <c r="G61" s="333">
        <v>1690</v>
      </c>
      <c r="H61" s="333" t="s">
        <v>781</v>
      </c>
      <c r="I61" s="333">
        <v>1690</v>
      </c>
      <c r="J61" s="149" t="s">
        <v>374</v>
      </c>
      <c r="K61" s="148"/>
      <c r="L61" s="148" t="s">
        <v>563</v>
      </c>
      <c r="M61" s="326"/>
      <c r="N61" s="149" t="s">
        <v>564</v>
      </c>
      <c r="O61" s="149" t="s">
        <v>564</v>
      </c>
      <c r="P61" s="149" t="s">
        <v>564</v>
      </c>
      <c r="Q61" s="150"/>
    </row>
    <row r="62" spans="1:17" ht="13.8">
      <c r="A62" s="12"/>
      <c r="F62" s="67">
        <f>SUM(F3:F61)</f>
        <v>93622484.409999982</v>
      </c>
      <c r="G62" s="67">
        <f>SUM(G3:G61)</f>
        <v>168484007.83640003</v>
      </c>
      <c r="H62" s="67"/>
      <c r="I62" s="67">
        <f>SUM(I3:I61)</f>
        <v>221272662.91729996</v>
      </c>
      <c r="K62" s="34"/>
    </row>
    <row r="63" spans="1:17" ht="15">
      <c r="A63" s="6"/>
    </row>
    <row r="64" spans="1:17">
      <c r="A64" s="94" t="s">
        <v>376</v>
      </c>
      <c r="K64" s="34"/>
    </row>
    <row r="65" spans="1:11">
      <c r="A65" s="420" t="s">
        <v>30</v>
      </c>
      <c r="B65" s="421"/>
      <c r="C65" s="421"/>
      <c r="D65" s="93"/>
      <c r="E65" s="13"/>
      <c r="F65" s="68" t="s">
        <v>39</v>
      </c>
      <c r="G65" s="8"/>
      <c r="H65" s="8"/>
      <c r="I65" s="8"/>
      <c r="K65" s="34"/>
    </row>
    <row r="66" spans="1:11">
      <c r="A66" s="17" t="s">
        <v>364</v>
      </c>
      <c r="B66" s="18"/>
      <c r="C66" s="19"/>
      <c r="D66" s="20"/>
      <c r="E66" s="3" t="s">
        <v>31</v>
      </c>
      <c r="F66" s="77">
        <f t="shared" ref="F66:F78" si="0">SUMIF(A$3:A$60,A66,$F$3:$F$60)</f>
        <v>8181261.1900000004</v>
      </c>
      <c r="G66" s="67"/>
      <c r="H66" s="67"/>
      <c r="I66" s="67"/>
      <c r="K66" s="34"/>
    </row>
    <row r="67" spans="1:11">
      <c r="A67" s="17" t="s">
        <v>365</v>
      </c>
      <c r="B67" s="18"/>
      <c r="C67" s="19"/>
      <c r="D67" s="20"/>
      <c r="E67" s="3" t="s">
        <v>31</v>
      </c>
      <c r="F67" s="77">
        <f t="shared" si="0"/>
        <v>4963995.17</v>
      </c>
      <c r="G67" s="67"/>
      <c r="H67" s="67"/>
      <c r="I67" s="67"/>
    </row>
    <row r="68" spans="1:11">
      <c r="A68" s="17" t="s">
        <v>758</v>
      </c>
      <c r="B68" s="18"/>
      <c r="C68" s="19"/>
      <c r="D68" s="20"/>
      <c r="E68" s="3" t="s">
        <v>31</v>
      </c>
      <c r="F68" s="77">
        <f t="shared" si="0"/>
        <v>12934864.25</v>
      </c>
      <c r="G68" s="67"/>
      <c r="H68" s="67"/>
      <c r="I68" s="67"/>
    </row>
    <row r="69" spans="1:11">
      <c r="A69" s="21" t="s">
        <v>366</v>
      </c>
      <c r="B69" s="18"/>
      <c r="C69" s="19"/>
      <c r="D69" s="20"/>
      <c r="E69" s="3" t="s">
        <v>31</v>
      </c>
      <c r="F69" s="77">
        <f t="shared" si="0"/>
        <v>3400395.8899999997</v>
      </c>
      <c r="G69" s="67"/>
      <c r="H69" s="67"/>
      <c r="I69" s="67"/>
    </row>
    <row r="70" spans="1:11">
      <c r="A70" s="17" t="s">
        <v>371</v>
      </c>
      <c r="B70" s="18"/>
      <c r="C70" s="19"/>
      <c r="D70" s="20"/>
      <c r="E70" s="3" t="s">
        <v>31</v>
      </c>
      <c r="F70" s="77">
        <f t="shared" si="0"/>
        <v>12262600.800000001</v>
      </c>
      <c r="G70" s="67"/>
      <c r="H70" s="67"/>
      <c r="I70" s="67"/>
    </row>
    <row r="71" spans="1:11" ht="26.4">
      <c r="A71" s="17" t="s">
        <v>370</v>
      </c>
      <c r="B71" s="18"/>
      <c r="C71" s="19"/>
      <c r="D71" s="20"/>
      <c r="E71" s="3" t="s">
        <v>31</v>
      </c>
      <c r="F71" s="77">
        <f t="shared" si="0"/>
        <v>6766962.2600000007</v>
      </c>
      <c r="G71" s="67"/>
      <c r="H71" s="67"/>
      <c r="I71" s="67"/>
    </row>
    <row r="72" spans="1:11">
      <c r="A72" s="78" t="s">
        <v>369</v>
      </c>
      <c r="B72" s="18"/>
      <c r="C72" s="19"/>
      <c r="D72" s="20"/>
      <c r="E72" s="3" t="s">
        <v>31</v>
      </c>
      <c r="F72" s="77">
        <f t="shared" si="0"/>
        <v>4616000</v>
      </c>
      <c r="G72" s="67"/>
      <c r="H72" s="67"/>
      <c r="I72" s="67"/>
    </row>
    <row r="73" spans="1:11">
      <c r="A73" s="17" t="s">
        <v>368</v>
      </c>
      <c r="B73" s="18"/>
      <c r="C73" s="19"/>
      <c r="D73" s="20"/>
      <c r="E73" s="3" t="s">
        <v>31</v>
      </c>
      <c r="F73" s="77">
        <f t="shared" si="0"/>
        <v>4622090.7700000005</v>
      </c>
      <c r="G73" s="67"/>
      <c r="H73" s="67"/>
      <c r="I73" s="67"/>
    </row>
    <row r="74" spans="1:11">
      <c r="A74" s="17" t="s">
        <v>367</v>
      </c>
      <c r="B74" s="18"/>
      <c r="C74" s="19"/>
      <c r="D74" s="20"/>
      <c r="E74" s="3" t="s">
        <v>31</v>
      </c>
      <c r="F74" s="77">
        <f t="shared" si="0"/>
        <v>2746855.82</v>
      </c>
      <c r="G74" s="67"/>
      <c r="H74" s="67"/>
      <c r="I74" s="67"/>
    </row>
    <row r="75" spans="1:11">
      <c r="A75" s="17" t="s">
        <v>313</v>
      </c>
      <c r="B75" s="18"/>
      <c r="C75" s="19"/>
      <c r="D75" s="20"/>
      <c r="E75" s="3" t="s">
        <v>31</v>
      </c>
      <c r="F75" s="77">
        <f t="shared" si="0"/>
        <v>3641000</v>
      </c>
      <c r="G75" s="67"/>
      <c r="H75" s="67"/>
      <c r="I75" s="67"/>
    </row>
    <row r="76" spans="1:11" ht="26.4">
      <c r="A76" s="17" t="s">
        <v>314</v>
      </c>
      <c r="B76" s="18"/>
      <c r="C76" s="19"/>
      <c r="D76" s="20"/>
      <c r="E76" s="3" t="s">
        <v>31</v>
      </c>
      <c r="F76" s="77">
        <f t="shared" si="0"/>
        <v>14310200</v>
      </c>
      <c r="G76" s="67"/>
      <c r="H76" s="67"/>
      <c r="I76" s="67"/>
    </row>
    <row r="77" spans="1:11">
      <c r="A77" s="17" t="s">
        <v>744</v>
      </c>
      <c r="B77" s="18"/>
      <c r="C77" s="19"/>
      <c r="D77" s="20"/>
      <c r="E77" s="3" t="s">
        <v>31</v>
      </c>
      <c r="F77" s="77">
        <f t="shared" si="0"/>
        <v>8575400.0199999996</v>
      </c>
      <c r="G77" s="67"/>
      <c r="H77" s="67"/>
      <c r="I77" s="67"/>
    </row>
    <row r="78" spans="1:11">
      <c r="A78" s="2" t="s">
        <v>315</v>
      </c>
      <c r="B78" s="3"/>
      <c r="C78" s="56"/>
      <c r="D78" s="2"/>
      <c r="E78" s="3" t="s">
        <v>31</v>
      </c>
      <c r="F78" s="77">
        <f t="shared" si="0"/>
        <v>6599168.2400000002</v>
      </c>
      <c r="G78" s="67"/>
      <c r="H78" s="67"/>
      <c r="I78" s="67"/>
    </row>
    <row r="79" spans="1:11">
      <c r="A79" s="2" t="s">
        <v>782</v>
      </c>
      <c r="B79" s="3"/>
      <c r="C79" s="56"/>
      <c r="D79" s="2"/>
      <c r="E79" s="3" t="s">
        <v>31</v>
      </c>
      <c r="F79" s="77">
        <v>1690</v>
      </c>
      <c r="G79" s="67"/>
      <c r="H79" s="67"/>
      <c r="I79" s="67"/>
    </row>
    <row r="80" spans="1:11">
      <c r="E80" s="11" t="s">
        <v>372</v>
      </c>
      <c r="F80" s="69">
        <f>SUM(F66:F79)</f>
        <v>93622484.409999996</v>
      </c>
      <c r="G80" s="328"/>
      <c r="H80" s="328"/>
      <c r="I80" s="328"/>
    </row>
  </sheetData>
  <mergeCells count="2">
    <mergeCell ref="A65:C65"/>
    <mergeCell ref="C1:D1"/>
  </mergeCells>
  <phoneticPr fontId="6" type="noConversion"/>
  <pageMargins left="0.39370078740157483" right="0.39370078740157483" top="0.39370078740157483" bottom="0.39370078740157483" header="0.39370078740157483" footer="0.39370078740157483"/>
  <pageSetup paperSize="9" scale="50" fitToWidth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21"/>
  <sheetViews>
    <sheetView zoomScaleNormal="100" zoomScaleSheetLayoutView="100" workbookViewId="0">
      <selection activeCell="C21" sqref="C21"/>
    </sheetView>
  </sheetViews>
  <sheetFormatPr defaultColWidth="9.109375" defaultRowHeight="13.2"/>
  <cols>
    <col min="1" max="1" width="6" style="9" customWidth="1"/>
    <col min="2" max="2" width="48.44140625" style="7" bestFit="1" customWidth="1"/>
    <col min="3" max="3" width="19.88671875" style="14" customWidth="1"/>
    <col min="4" max="4" width="18.5546875" style="7" customWidth="1"/>
    <col min="5" max="5" width="14" style="9" customWidth="1"/>
    <col min="6" max="16384" width="9.109375" style="7"/>
  </cols>
  <sheetData>
    <row r="1" spans="1:5" ht="22.95" customHeight="1">
      <c r="A1" s="10"/>
      <c r="B1" s="248" t="s">
        <v>377</v>
      </c>
    </row>
    <row r="2" spans="1:5">
      <c r="A2" s="52" t="s">
        <v>32</v>
      </c>
      <c r="B2" s="52" t="s">
        <v>30</v>
      </c>
      <c r="C2" s="54" t="s">
        <v>39</v>
      </c>
      <c r="D2" s="52" t="s">
        <v>375</v>
      </c>
      <c r="E2" s="52" t="s">
        <v>325</v>
      </c>
    </row>
    <row r="3" spans="1:5">
      <c r="A3" s="4">
        <v>1</v>
      </c>
      <c r="B3" s="2" t="s">
        <v>41</v>
      </c>
      <c r="C3" s="254">
        <v>1162559.95</v>
      </c>
      <c r="D3" s="4" t="s">
        <v>374</v>
      </c>
      <c r="E3" s="4"/>
    </row>
    <row r="4" spans="1:5" s="88" customFormat="1" ht="26.4">
      <c r="A4" s="4">
        <v>2</v>
      </c>
      <c r="B4" s="2" t="s">
        <v>42</v>
      </c>
      <c r="C4" s="254">
        <v>125452.15</v>
      </c>
      <c r="D4" s="4" t="s">
        <v>374</v>
      </c>
      <c r="E4" s="4"/>
    </row>
    <row r="5" spans="1:5">
      <c r="A5" s="4">
        <v>3</v>
      </c>
      <c r="B5" s="2" t="s">
        <v>43</v>
      </c>
      <c r="C5" s="254">
        <v>407324.51</v>
      </c>
      <c r="D5" s="4" t="s">
        <v>374</v>
      </c>
      <c r="E5" s="4"/>
    </row>
    <row r="6" spans="1:5">
      <c r="A6" s="4">
        <v>4</v>
      </c>
      <c r="B6" s="2" t="s">
        <v>759</v>
      </c>
      <c r="C6" s="254">
        <v>1124725.49</v>
      </c>
      <c r="D6" s="4" t="s">
        <v>374</v>
      </c>
      <c r="E6" s="4"/>
    </row>
    <row r="7" spans="1:5" s="88" customFormat="1">
      <c r="A7" s="4">
        <v>5</v>
      </c>
      <c r="B7" s="2" t="s">
        <v>44</v>
      </c>
      <c r="C7" s="254">
        <v>721149.02</v>
      </c>
      <c r="D7" s="4" t="s">
        <v>374</v>
      </c>
      <c r="E7" s="4"/>
    </row>
    <row r="8" spans="1:5">
      <c r="A8" s="4">
        <v>6</v>
      </c>
      <c r="B8" s="2" t="s">
        <v>45</v>
      </c>
      <c r="C8" s="254">
        <v>523639.49</v>
      </c>
      <c r="D8" s="4" t="s">
        <v>374</v>
      </c>
      <c r="E8" s="4"/>
    </row>
    <row r="9" spans="1:5" ht="26.4">
      <c r="A9" s="4">
        <v>7</v>
      </c>
      <c r="B9" s="2" t="s">
        <v>46</v>
      </c>
      <c r="C9" s="254">
        <v>702469.22</v>
      </c>
      <c r="D9" s="4" t="s">
        <v>374</v>
      </c>
      <c r="E9" s="4"/>
    </row>
    <row r="10" spans="1:5">
      <c r="A10" s="4">
        <v>8</v>
      </c>
      <c r="B10" s="2" t="s">
        <v>47</v>
      </c>
      <c r="C10" s="251">
        <v>197894.65</v>
      </c>
      <c r="D10" s="4" t="s">
        <v>374</v>
      </c>
      <c r="E10" s="4"/>
    </row>
    <row r="11" spans="1:5" s="88" customFormat="1">
      <c r="A11" s="4">
        <v>9</v>
      </c>
      <c r="B11" s="2" t="s">
        <v>48</v>
      </c>
      <c r="C11" s="251">
        <v>1137051.75</v>
      </c>
      <c r="D11" s="4" t="s">
        <v>374</v>
      </c>
      <c r="E11" s="4"/>
    </row>
    <row r="12" spans="1:5">
      <c r="A12" s="4">
        <v>10</v>
      </c>
      <c r="B12" s="2" t="s">
        <v>49</v>
      </c>
      <c r="C12" s="254">
        <v>115871.82</v>
      </c>
      <c r="D12" s="4" t="s">
        <v>374</v>
      </c>
      <c r="E12" s="4"/>
    </row>
    <row r="13" spans="1:5">
      <c r="A13" s="4">
        <v>11</v>
      </c>
      <c r="B13" s="79" t="s">
        <v>686</v>
      </c>
      <c r="C13" s="96">
        <v>0</v>
      </c>
      <c r="D13" s="4" t="s">
        <v>374</v>
      </c>
      <c r="E13" s="4"/>
    </row>
    <row r="14" spans="1:5">
      <c r="A14" s="4">
        <v>12</v>
      </c>
      <c r="B14" s="2" t="s">
        <v>50</v>
      </c>
      <c r="C14" s="254">
        <v>168359.46</v>
      </c>
      <c r="D14" s="4" t="s">
        <v>374</v>
      </c>
      <c r="E14" s="4"/>
    </row>
    <row r="15" spans="1:5">
      <c r="A15" s="4">
        <v>13</v>
      </c>
      <c r="B15" s="2" t="s">
        <v>51</v>
      </c>
      <c r="C15" s="251">
        <v>476668.07</v>
      </c>
      <c r="D15" s="4" t="s">
        <v>374</v>
      </c>
      <c r="E15" s="4"/>
    </row>
    <row r="16" spans="1:5">
      <c r="A16" s="426">
        <v>14</v>
      </c>
      <c r="B16" s="424" t="s">
        <v>52</v>
      </c>
      <c r="C16" s="95">
        <v>37066.26</v>
      </c>
      <c r="D16" s="4" t="s">
        <v>374</v>
      </c>
      <c r="E16" s="4"/>
    </row>
    <row r="17" spans="1:6">
      <c r="A17" s="427"/>
      <c r="B17" s="425"/>
      <c r="C17" s="95">
        <v>35000</v>
      </c>
      <c r="D17" s="3" t="s">
        <v>373</v>
      </c>
      <c r="E17" s="3" t="s">
        <v>378</v>
      </c>
      <c r="F17" s="80"/>
    </row>
    <row r="18" spans="1:6" ht="26.4">
      <c r="A18" s="4">
        <v>15</v>
      </c>
      <c r="B18" s="2" t="s">
        <v>53</v>
      </c>
      <c r="C18" s="254">
        <v>903622.52</v>
      </c>
      <c r="D18" s="4" t="s">
        <v>374</v>
      </c>
      <c r="E18" s="4"/>
    </row>
    <row r="19" spans="1:6">
      <c r="A19" s="4">
        <v>16</v>
      </c>
      <c r="B19" s="2" t="s">
        <v>745</v>
      </c>
      <c r="C19" s="251">
        <v>1111812.8999999999</v>
      </c>
      <c r="D19" s="4" t="s">
        <v>374</v>
      </c>
      <c r="E19" s="4"/>
    </row>
    <row r="20" spans="1:6">
      <c r="A20" s="4">
        <v>17</v>
      </c>
      <c r="B20" s="2" t="s">
        <v>54</v>
      </c>
      <c r="C20" s="254">
        <v>819868.05</v>
      </c>
      <c r="D20" s="4" t="s">
        <v>374</v>
      </c>
      <c r="E20" s="4"/>
    </row>
    <row r="21" spans="1:6">
      <c r="A21" s="420" t="s">
        <v>31</v>
      </c>
      <c r="B21" s="423"/>
      <c r="C21" s="15">
        <f>SUM(C3:C20)</f>
        <v>9770535.3100000005</v>
      </c>
      <c r="D21" s="4"/>
      <c r="E21" s="4"/>
    </row>
  </sheetData>
  <mergeCells count="3">
    <mergeCell ref="A21:B21"/>
    <mergeCell ref="B16:B17"/>
    <mergeCell ref="A16:A17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29"/>
  <sheetViews>
    <sheetView topLeftCell="A1004" workbookViewId="0">
      <selection activeCell="J1016" sqref="J1016"/>
    </sheetView>
  </sheetViews>
  <sheetFormatPr defaultColWidth="8.88671875" defaultRowHeight="21.6" customHeight="1"/>
  <cols>
    <col min="1" max="1" width="36.109375" style="92" customWidth="1"/>
    <col min="2" max="2" width="65.109375" style="92" customWidth="1"/>
    <col min="3" max="3" width="14" style="92" customWidth="1"/>
    <col min="4" max="4" width="15.33203125" style="85" customWidth="1"/>
    <col min="5" max="5" width="17.33203125" style="92" customWidth="1"/>
    <col min="6" max="16384" width="8.88671875" style="92"/>
  </cols>
  <sheetData>
    <row r="1" spans="1:5" ht="21.6" customHeight="1">
      <c r="A1" s="428" t="s">
        <v>382</v>
      </c>
      <c r="B1" s="428"/>
      <c r="C1" s="428"/>
      <c r="D1" s="429"/>
      <c r="E1" s="428"/>
    </row>
    <row r="2" spans="1:5" ht="21.6" customHeight="1">
      <c r="A2" s="55" t="s">
        <v>30</v>
      </c>
      <c r="B2" s="53" t="s">
        <v>33</v>
      </c>
      <c r="C2" s="53" t="s">
        <v>34</v>
      </c>
      <c r="D2" s="57" t="s">
        <v>39</v>
      </c>
      <c r="E2" s="53" t="s">
        <v>380</v>
      </c>
    </row>
    <row r="3" spans="1:5" s="22" customFormat="1" ht="13.2">
      <c r="A3" s="2" t="s">
        <v>497</v>
      </c>
      <c r="B3" s="2" t="s">
        <v>15</v>
      </c>
      <c r="C3" s="3">
        <v>2008</v>
      </c>
      <c r="D3" s="153">
        <v>745</v>
      </c>
      <c r="E3" s="50" t="s">
        <v>305</v>
      </c>
    </row>
    <row r="4" spans="1:5" s="22" customFormat="1" ht="21.6" customHeight="1">
      <c r="A4" s="2" t="s">
        <v>497</v>
      </c>
      <c r="B4" s="2" t="s">
        <v>16</v>
      </c>
      <c r="C4" s="3">
        <v>2008</v>
      </c>
      <c r="D4" s="153">
        <v>634.4</v>
      </c>
      <c r="E4" s="50" t="s">
        <v>305</v>
      </c>
    </row>
    <row r="5" spans="1:5" s="22" customFormat="1" ht="21.6" customHeight="1">
      <c r="A5" s="2" t="s">
        <v>497</v>
      </c>
      <c r="B5" s="2" t="s">
        <v>17</v>
      </c>
      <c r="C5" s="3">
        <v>2008</v>
      </c>
      <c r="D5" s="153">
        <v>302.56</v>
      </c>
      <c r="E5" s="50" t="s">
        <v>305</v>
      </c>
    </row>
    <row r="6" spans="1:5" s="22" customFormat="1" ht="21.6" customHeight="1">
      <c r="A6" s="2" t="s">
        <v>497</v>
      </c>
      <c r="B6" s="2" t="s">
        <v>18</v>
      </c>
      <c r="C6" s="3">
        <v>2008</v>
      </c>
      <c r="D6" s="153">
        <v>633.17999999999995</v>
      </c>
      <c r="E6" s="50" t="s">
        <v>305</v>
      </c>
    </row>
    <row r="7" spans="1:5" s="22" customFormat="1" ht="21.6" customHeight="1">
      <c r="A7" s="2" t="s">
        <v>497</v>
      </c>
      <c r="B7" s="2" t="s">
        <v>19</v>
      </c>
      <c r="C7" s="3">
        <v>2008</v>
      </c>
      <c r="D7" s="153">
        <v>559.98</v>
      </c>
      <c r="E7" s="50" t="s">
        <v>305</v>
      </c>
    </row>
    <row r="8" spans="1:5" s="22" customFormat="1" ht="21.6" customHeight="1">
      <c r="A8" s="2" t="s">
        <v>497</v>
      </c>
      <c r="B8" s="2" t="s">
        <v>20</v>
      </c>
      <c r="C8" s="3">
        <v>2008</v>
      </c>
      <c r="D8" s="153">
        <v>633.17999999999995</v>
      </c>
      <c r="E8" s="50" t="s">
        <v>305</v>
      </c>
    </row>
    <row r="9" spans="1:5" s="22" customFormat="1" ht="21.6" customHeight="1">
      <c r="A9" s="2" t="s">
        <v>497</v>
      </c>
      <c r="B9" s="2" t="s">
        <v>21</v>
      </c>
      <c r="C9" s="3">
        <v>2010</v>
      </c>
      <c r="D9" s="153">
        <v>468.52</v>
      </c>
      <c r="E9" s="50" t="s">
        <v>305</v>
      </c>
    </row>
    <row r="10" spans="1:5" s="22" customFormat="1" ht="21.6" customHeight="1">
      <c r="A10" s="2" t="s">
        <v>497</v>
      </c>
      <c r="B10" s="2" t="s">
        <v>22</v>
      </c>
      <c r="C10" s="3">
        <v>2010</v>
      </c>
      <c r="D10" s="153">
        <v>468.52</v>
      </c>
      <c r="E10" s="50" t="s">
        <v>305</v>
      </c>
    </row>
    <row r="11" spans="1:5" s="22" customFormat="1" ht="21.6" customHeight="1">
      <c r="A11" s="2" t="s">
        <v>497</v>
      </c>
      <c r="B11" s="2" t="s">
        <v>23</v>
      </c>
      <c r="C11" s="3">
        <v>2010</v>
      </c>
      <c r="D11" s="153">
        <v>462.38</v>
      </c>
      <c r="E11" s="50" t="s">
        <v>305</v>
      </c>
    </row>
    <row r="12" spans="1:5" s="22" customFormat="1" ht="21.6" customHeight="1">
      <c r="A12" s="2" t="s">
        <v>497</v>
      </c>
      <c r="B12" s="2" t="s">
        <v>23</v>
      </c>
      <c r="C12" s="3">
        <v>2010</v>
      </c>
      <c r="D12" s="153">
        <v>462.38</v>
      </c>
      <c r="E12" s="50" t="s">
        <v>305</v>
      </c>
    </row>
    <row r="13" spans="1:5" s="22" customFormat="1" ht="21.6" customHeight="1">
      <c r="A13" s="2" t="s">
        <v>497</v>
      </c>
      <c r="B13" s="2" t="s">
        <v>24</v>
      </c>
      <c r="C13" s="3">
        <v>2010</v>
      </c>
      <c r="D13" s="153">
        <v>985.15</v>
      </c>
      <c r="E13" s="50" t="s">
        <v>305</v>
      </c>
    </row>
    <row r="14" spans="1:5" s="22" customFormat="1" ht="21.6" customHeight="1">
      <c r="A14" s="2" t="s">
        <v>497</v>
      </c>
      <c r="B14" s="2" t="s">
        <v>25</v>
      </c>
      <c r="C14" s="3">
        <v>2010</v>
      </c>
      <c r="D14" s="153">
        <v>2438.7800000000002</v>
      </c>
      <c r="E14" s="50" t="s">
        <v>305</v>
      </c>
    </row>
    <row r="15" spans="1:5" s="22" customFormat="1" ht="21.6" customHeight="1">
      <c r="A15" s="2" t="s">
        <v>497</v>
      </c>
      <c r="B15" s="2" t="s">
        <v>25</v>
      </c>
      <c r="C15" s="3">
        <v>2010</v>
      </c>
      <c r="D15" s="153">
        <v>2438.7800000000002</v>
      </c>
      <c r="E15" s="50" t="s">
        <v>305</v>
      </c>
    </row>
    <row r="16" spans="1:5" s="22" customFormat="1" ht="21.6" customHeight="1">
      <c r="A16" s="2" t="s">
        <v>497</v>
      </c>
      <c r="B16" s="2" t="s">
        <v>26</v>
      </c>
      <c r="C16" s="3">
        <v>2010</v>
      </c>
      <c r="D16" s="153">
        <v>1340.78</v>
      </c>
      <c r="E16" s="50" t="s">
        <v>305</v>
      </c>
    </row>
    <row r="17" spans="1:5" s="22" customFormat="1" ht="21.6" customHeight="1">
      <c r="A17" s="2" t="s">
        <v>497</v>
      </c>
      <c r="B17" s="2" t="s">
        <v>67</v>
      </c>
      <c r="C17" s="37">
        <v>2009</v>
      </c>
      <c r="D17" s="153">
        <v>4530</v>
      </c>
      <c r="E17" s="51" t="s">
        <v>379</v>
      </c>
    </row>
    <row r="18" spans="1:5" s="22" customFormat="1" ht="21.6" customHeight="1">
      <c r="A18" s="2" t="s">
        <v>497</v>
      </c>
      <c r="B18" s="2" t="s">
        <v>85</v>
      </c>
      <c r="C18" s="37">
        <v>2011</v>
      </c>
      <c r="D18" s="153">
        <v>4040</v>
      </c>
      <c r="E18" s="51" t="s">
        <v>379</v>
      </c>
    </row>
    <row r="19" spans="1:5" s="22" customFormat="1" ht="21.6" customHeight="1">
      <c r="A19" s="2" t="s">
        <v>497</v>
      </c>
      <c r="B19" s="2" t="s">
        <v>86</v>
      </c>
      <c r="C19" s="37">
        <v>2011</v>
      </c>
      <c r="D19" s="153">
        <v>3266.01</v>
      </c>
      <c r="E19" s="51" t="s">
        <v>379</v>
      </c>
    </row>
    <row r="20" spans="1:5" s="22" customFormat="1" ht="21.6" customHeight="1">
      <c r="A20" s="2" t="s">
        <v>497</v>
      </c>
      <c r="B20" s="2" t="s">
        <v>86</v>
      </c>
      <c r="C20" s="37">
        <v>2012</v>
      </c>
      <c r="D20" s="153">
        <v>2489</v>
      </c>
      <c r="E20" s="51" t="s">
        <v>379</v>
      </c>
    </row>
    <row r="21" spans="1:5" s="22" customFormat="1" ht="21.6" customHeight="1">
      <c r="A21" s="2" t="s">
        <v>497</v>
      </c>
      <c r="B21" s="2" t="s">
        <v>438</v>
      </c>
      <c r="C21" s="37">
        <v>2014</v>
      </c>
      <c r="D21" s="153">
        <v>2398</v>
      </c>
      <c r="E21" s="51" t="s">
        <v>379</v>
      </c>
    </row>
    <row r="22" spans="1:5" s="22" customFormat="1" ht="21.6" customHeight="1">
      <c r="A22" s="2" t="s">
        <v>497</v>
      </c>
      <c r="B22" s="2" t="s">
        <v>439</v>
      </c>
      <c r="C22" s="37">
        <v>2014</v>
      </c>
      <c r="D22" s="153">
        <v>3318.99</v>
      </c>
      <c r="E22" s="51" t="s">
        <v>379</v>
      </c>
    </row>
    <row r="23" spans="1:5" s="22" customFormat="1" ht="21.6" customHeight="1">
      <c r="A23" s="2" t="s">
        <v>497</v>
      </c>
      <c r="B23" s="2" t="s">
        <v>439</v>
      </c>
      <c r="C23" s="37">
        <v>2014</v>
      </c>
      <c r="D23" s="153">
        <v>3319</v>
      </c>
      <c r="E23" s="51" t="s">
        <v>379</v>
      </c>
    </row>
    <row r="24" spans="1:5" s="22" customFormat="1" ht="21.6" customHeight="1">
      <c r="A24" s="2" t="s">
        <v>497</v>
      </c>
      <c r="B24" s="2" t="s">
        <v>79</v>
      </c>
      <c r="C24" s="3">
        <v>2012</v>
      </c>
      <c r="D24" s="153">
        <v>1080</v>
      </c>
      <c r="E24" s="51" t="s">
        <v>379</v>
      </c>
    </row>
    <row r="25" spans="1:5" s="22" customFormat="1" ht="21.6" customHeight="1">
      <c r="A25" s="2" t="s">
        <v>497</v>
      </c>
      <c r="B25" s="2" t="s">
        <v>80</v>
      </c>
      <c r="C25" s="3">
        <v>2012</v>
      </c>
      <c r="D25" s="153">
        <v>1600</v>
      </c>
      <c r="E25" s="4" t="s">
        <v>381</v>
      </c>
    </row>
    <row r="26" spans="1:5" s="22" customFormat="1" ht="21.6" customHeight="1">
      <c r="A26" s="2" t="s">
        <v>497</v>
      </c>
      <c r="B26" s="2" t="s">
        <v>81</v>
      </c>
      <c r="C26" s="3">
        <v>2012</v>
      </c>
      <c r="D26" s="153">
        <v>1170</v>
      </c>
      <c r="E26" s="51" t="s">
        <v>379</v>
      </c>
    </row>
    <row r="27" spans="1:5" s="22" customFormat="1" ht="21.6" customHeight="1">
      <c r="A27" s="2" t="s">
        <v>497</v>
      </c>
      <c r="B27" s="2" t="s">
        <v>67</v>
      </c>
      <c r="C27" s="3">
        <v>2008</v>
      </c>
      <c r="D27" s="153">
        <v>3020</v>
      </c>
      <c r="E27" s="4" t="s">
        <v>381</v>
      </c>
    </row>
    <row r="28" spans="1:5" s="22" customFormat="1" ht="21.6" customHeight="1">
      <c r="A28" s="2" t="s">
        <v>497</v>
      </c>
      <c r="B28" s="2" t="s">
        <v>67</v>
      </c>
      <c r="C28" s="3">
        <v>2008</v>
      </c>
      <c r="D28" s="153">
        <v>2109</v>
      </c>
      <c r="E28" s="4" t="s">
        <v>381</v>
      </c>
    </row>
    <row r="29" spans="1:5" s="22" customFormat="1" ht="21.6" customHeight="1">
      <c r="A29" s="2" t="s">
        <v>497</v>
      </c>
      <c r="B29" s="2" t="s">
        <v>67</v>
      </c>
      <c r="C29" s="3">
        <v>2008</v>
      </c>
      <c r="D29" s="153">
        <v>2109</v>
      </c>
      <c r="E29" s="4" t="s">
        <v>381</v>
      </c>
    </row>
    <row r="30" spans="1:5" s="22" customFormat="1" ht="21.6" customHeight="1">
      <c r="A30" s="2" t="s">
        <v>497</v>
      </c>
      <c r="B30" s="2" t="s">
        <v>67</v>
      </c>
      <c r="C30" s="3">
        <v>2008</v>
      </c>
      <c r="D30" s="153">
        <v>2109</v>
      </c>
      <c r="E30" s="4" t="s">
        <v>381</v>
      </c>
    </row>
    <row r="31" spans="1:5" s="22" customFormat="1" ht="21.6" customHeight="1">
      <c r="A31" s="2" t="s">
        <v>497</v>
      </c>
      <c r="B31" s="2" t="s">
        <v>67</v>
      </c>
      <c r="C31" s="3">
        <v>2008</v>
      </c>
      <c r="D31" s="153">
        <v>2389</v>
      </c>
      <c r="E31" s="4" t="s">
        <v>381</v>
      </c>
    </row>
    <row r="32" spans="1:5" s="22" customFormat="1" ht="21.6" customHeight="1">
      <c r="A32" s="2" t="s">
        <v>497</v>
      </c>
      <c r="B32" s="2" t="s">
        <v>67</v>
      </c>
      <c r="C32" s="3">
        <v>2008</v>
      </c>
      <c r="D32" s="153">
        <v>2150</v>
      </c>
      <c r="E32" s="4" t="s">
        <v>381</v>
      </c>
    </row>
    <row r="33" spans="1:5" s="22" customFormat="1" ht="21.6" customHeight="1">
      <c r="A33" s="2" t="s">
        <v>497</v>
      </c>
      <c r="B33" s="2" t="s">
        <v>67</v>
      </c>
      <c r="C33" s="3">
        <v>2008</v>
      </c>
      <c r="D33" s="153">
        <v>2187</v>
      </c>
      <c r="E33" s="4" t="s">
        <v>381</v>
      </c>
    </row>
    <row r="34" spans="1:5" s="22" customFormat="1" ht="21.6" customHeight="1">
      <c r="A34" s="2" t="s">
        <v>497</v>
      </c>
      <c r="B34" s="2" t="s">
        <v>67</v>
      </c>
      <c r="C34" s="3">
        <v>2008</v>
      </c>
      <c r="D34" s="153">
        <v>2740</v>
      </c>
      <c r="E34" s="4" t="s">
        <v>381</v>
      </c>
    </row>
    <row r="35" spans="1:5" s="22" customFormat="1" ht="21.6" customHeight="1">
      <c r="A35" s="2" t="s">
        <v>497</v>
      </c>
      <c r="B35" s="2" t="s">
        <v>67</v>
      </c>
      <c r="C35" s="3">
        <v>2008</v>
      </c>
      <c r="D35" s="153">
        <v>2150</v>
      </c>
      <c r="E35" s="4" t="s">
        <v>381</v>
      </c>
    </row>
    <row r="36" spans="1:5" s="22" customFormat="1" ht="21.6" customHeight="1">
      <c r="A36" s="2" t="s">
        <v>497</v>
      </c>
      <c r="B36" s="2" t="s">
        <v>68</v>
      </c>
      <c r="C36" s="3">
        <v>2008</v>
      </c>
      <c r="D36" s="153">
        <v>1321</v>
      </c>
      <c r="E36" s="4" t="s">
        <v>381</v>
      </c>
    </row>
    <row r="37" spans="1:5" s="22" customFormat="1" ht="21.6" customHeight="1">
      <c r="A37" s="2" t="s">
        <v>497</v>
      </c>
      <c r="B37" s="2" t="s">
        <v>68</v>
      </c>
      <c r="C37" s="3">
        <v>2008</v>
      </c>
      <c r="D37" s="153">
        <v>2056</v>
      </c>
      <c r="E37" s="4" t="s">
        <v>381</v>
      </c>
    </row>
    <row r="38" spans="1:5" s="22" customFormat="1" ht="21.6" customHeight="1">
      <c r="A38" s="2" t="s">
        <v>497</v>
      </c>
      <c r="B38" s="2" t="s">
        <v>69</v>
      </c>
      <c r="C38" s="3">
        <v>2008</v>
      </c>
      <c r="D38" s="153">
        <v>4367</v>
      </c>
      <c r="E38" s="4" t="s">
        <v>381</v>
      </c>
    </row>
    <row r="39" spans="1:5" s="22" customFormat="1" ht="21.6" customHeight="1">
      <c r="A39" s="2" t="s">
        <v>497</v>
      </c>
      <c r="B39" s="2" t="s">
        <v>70</v>
      </c>
      <c r="C39" s="3">
        <v>2008</v>
      </c>
      <c r="D39" s="153">
        <v>8662</v>
      </c>
      <c r="E39" s="4" t="s">
        <v>381</v>
      </c>
    </row>
    <row r="40" spans="1:5" s="22" customFormat="1" ht="21.6" customHeight="1">
      <c r="A40" s="2" t="s">
        <v>497</v>
      </c>
      <c r="B40" s="2" t="s">
        <v>67</v>
      </c>
      <c r="C40" s="3">
        <v>2010</v>
      </c>
      <c r="D40" s="153">
        <v>7074.78</v>
      </c>
      <c r="E40" s="4" t="s">
        <v>381</v>
      </c>
    </row>
    <row r="41" spans="1:5" s="22" customFormat="1" ht="21.6" customHeight="1">
      <c r="A41" s="2" t="s">
        <v>497</v>
      </c>
      <c r="B41" s="2" t="s">
        <v>70</v>
      </c>
      <c r="C41" s="3">
        <v>2010</v>
      </c>
      <c r="D41" s="153">
        <v>7990</v>
      </c>
      <c r="E41" s="4" t="s">
        <v>381</v>
      </c>
    </row>
    <row r="42" spans="1:5" s="22" customFormat="1" ht="21.6" customHeight="1">
      <c r="A42" s="2" t="s">
        <v>497</v>
      </c>
      <c r="B42" s="2" t="s">
        <v>70</v>
      </c>
      <c r="C42" s="3">
        <v>2010</v>
      </c>
      <c r="D42" s="153">
        <v>5734</v>
      </c>
      <c r="E42" s="4" t="s">
        <v>381</v>
      </c>
    </row>
    <row r="43" spans="1:5" s="22" customFormat="1" ht="21.6" customHeight="1">
      <c r="A43" s="2" t="s">
        <v>497</v>
      </c>
      <c r="B43" s="2" t="s">
        <v>71</v>
      </c>
      <c r="C43" s="3">
        <v>2010</v>
      </c>
      <c r="D43" s="153">
        <v>4758</v>
      </c>
      <c r="E43" s="4" t="s">
        <v>381</v>
      </c>
    </row>
    <row r="44" spans="1:5" s="22" customFormat="1" ht="21.6" customHeight="1">
      <c r="A44" s="2" t="s">
        <v>497</v>
      </c>
      <c r="B44" s="2" t="s">
        <v>70</v>
      </c>
      <c r="C44" s="3">
        <v>2011</v>
      </c>
      <c r="D44" s="153">
        <v>2254</v>
      </c>
      <c r="E44" s="4" t="s">
        <v>381</v>
      </c>
    </row>
    <row r="45" spans="1:5" s="22" customFormat="1" ht="21.6" customHeight="1">
      <c r="A45" s="2" t="s">
        <v>497</v>
      </c>
      <c r="B45" s="2" t="s">
        <v>72</v>
      </c>
      <c r="C45" s="3">
        <v>2012</v>
      </c>
      <c r="D45" s="153">
        <v>8298.99</v>
      </c>
      <c r="E45" s="4" t="s">
        <v>381</v>
      </c>
    </row>
    <row r="46" spans="1:5" s="22" customFormat="1" ht="21.6" customHeight="1">
      <c r="A46" s="2" t="s">
        <v>497</v>
      </c>
      <c r="B46" s="2" t="s">
        <v>73</v>
      </c>
      <c r="C46" s="3">
        <v>2012</v>
      </c>
      <c r="D46" s="153">
        <v>591</v>
      </c>
      <c r="E46" s="4" t="s">
        <v>381</v>
      </c>
    </row>
    <row r="47" spans="1:5" s="22" customFormat="1" ht="21.6" customHeight="1">
      <c r="A47" s="2" t="s">
        <v>497</v>
      </c>
      <c r="B47" s="2" t="s">
        <v>74</v>
      </c>
      <c r="C47" s="3">
        <v>2012</v>
      </c>
      <c r="D47" s="153">
        <v>2337</v>
      </c>
      <c r="E47" s="4" t="s">
        <v>381</v>
      </c>
    </row>
    <row r="48" spans="1:5" s="22" customFormat="1" ht="21.6" customHeight="1">
      <c r="A48" s="2" t="s">
        <v>497</v>
      </c>
      <c r="B48" s="2" t="s">
        <v>75</v>
      </c>
      <c r="C48" s="3">
        <v>2012</v>
      </c>
      <c r="D48" s="153">
        <v>79</v>
      </c>
      <c r="E48" s="4" t="s">
        <v>381</v>
      </c>
    </row>
    <row r="49" spans="1:5" s="22" customFormat="1" ht="21.6" customHeight="1">
      <c r="A49" s="2" t="s">
        <v>497</v>
      </c>
      <c r="B49" s="2" t="s">
        <v>75</v>
      </c>
      <c r="C49" s="3">
        <v>2012</v>
      </c>
      <c r="D49" s="153">
        <v>80</v>
      </c>
      <c r="E49" s="4" t="s">
        <v>381</v>
      </c>
    </row>
    <row r="50" spans="1:5" s="22" customFormat="1" ht="21.6" customHeight="1">
      <c r="A50" s="2" t="s">
        <v>497</v>
      </c>
      <c r="B50" s="2" t="s">
        <v>76</v>
      </c>
      <c r="C50" s="3">
        <v>2012</v>
      </c>
      <c r="D50" s="153">
        <v>2980</v>
      </c>
      <c r="E50" s="4" t="s">
        <v>381</v>
      </c>
    </row>
    <row r="51" spans="1:5" s="22" customFormat="1" ht="21.6" customHeight="1">
      <c r="A51" s="2" t="s">
        <v>497</v>
      </c>
      <c r="B51" s="2" t="s">
        <v>77</v>
      </c>
      <c r="C51" s="3">
        <v>2012</v>
      </c>
      <c r="D51" s="153">
        <v>499</v>
      </c>
      <c r="E51" s="4" t="s">
        <v>381</v>
      </c>
    </row>
    <row r="52" spans="1:5" s="22" customFormat="1" ht="21.6" customHeight="1">
      <c r="A52" s="2" t="s">
        <v>497</v>
      </c>
      <c r="B52" s="2" t="s">
        <v>78</v>
      </c>
      <c r="C52" s="3">
        <v>2012</v>
      </c>
      <c r="D52" s="153">
        <v>593</v>
      </c>
      <c r="E52" s="4" t="s">
        <v>381</v>
      </c>
    </row>
    <row r="53" spans="1:5" s="22" customFormat="1" ht="21.6" customHeight="1">
      <c r="A53" s="2" t="s">
        <v>497</v>
      </c>
      <c r="B53" s="2" t="s">
        <v>82</v>
      </c>
      <c r="C53" s="3">
        <v>2012</v>
      </c>
      <c r="D53" s="153">
        <v>1140</v>
      </c>
      <c r="E53" s="4" t="s">
        <v>381</v>
      </c>
    </row>
    <row r="54" spans="1:5" s="22" customFormat="1" ht="21.6" customHeight="1">
      <c r="A54" s="2" t="s">
        <v>497</v>
      </c>
      <c r="B54" s="2" t="s">
        <v>83</v>
      </c>
      <c r="C54" s="3">
        <v>2012</v>
      </c>
      <c r="D54" s="153">
        <v>682.99</v>
      </c>
      <c r="E54" s="4" t="s">
        <v>381</v>
      </c>
    </row>
    <row r="55" spans="1:5" s="22" customFormat="1" ht="21.6" customHeight="1">
      <c r="A55" s="2" t="s">
        <v>497</v>
      </c>
      <c r="B55" s="2" t="s">
        <v>84</v>
      </c>
      <c r="C55" s="3">
        <v>2012</v>
      </c>
      <c r="D55" s="153">
        <v>2254</v>
      </c>
      <c r="E55" s="4" t="s">
        <v>381</v>
      </c>
    </row>
    <row r="56" spans="1:5" s="22" customFormat="1" ht="21.6" customHeight="1">
      <c r="A56" s="2" t="s">
        <v>497</v>
      </c>
      <c r="B56" s="2" t="s">
        <v>316</v>
      </c>
      <c r="C56" s="3">
        <v>2012</v>
      </c>
      <c r="D56" s="153">
        <v>2254</v>
      </c>
      <c r="E56" s="4" t="s">
        <v>381</v>
      </c>
    </row>
    <row r="57" spans="1:5" s="22" customFormat="1" ht="21.6" customHeight="1">
      <c r="A57" s="2" t="s">
        <v>497</v>
      </c>
      <c r="B57" s="2" t="s">
        <v>84</v>
      </c>
      <c r="C57" s="3">
        <v>2012</v>
      </c>
      <c r="D57" s="153">
        <v>3114.6</v>
      </c>
      <c r="E57" s="4" t="s">
        <v>381</v>
      </c>
    </row>
    <row r="58" spans="1:5" s="22" customFormat="1" ht="21.6" customHeight="1">
      <c r="A58" s="2" t="s">
        <v>497</v>
      </c>
      <c r="B58" s="56" t="s">
        <v>397</v>
      </c>
      <c r="C58" s="3">
        <v>2013</v>
      </c>
      <c r="D58" s="154">
        <v>2200</v>
      </c>
      <c r="E58" s="4" t="s">
        <v>381</v>
      </c>
    </row>
    <row r="59" spans="1:5" s="22" customFormat="1" ht="21.6" customHeight="1">
      <c r="A59" s="2" t="s">
        <v>497</v>
      </c>
      <c r="B59" s="56" t="s">
        <v>397</v>
      </c>
      <c r="C59" s="3">
        <v>2013</v>
      </c>
      <c r="D59" s="154">
        <v>2530</v>
      </c>
      <c r="E59" s="4" t="s">
        <v>381</v>
      </c>
    </row>
    <row r="60" spans="1:5" s="22" customFormat="1" ht="21.6" customHeight="1">
      <c r="A60" s="2" t="s">
        <v>497</v>
      </c>
      <c r="B60" s="56" t="s">
        <v>397</v>
      </c>
      <c r="C60" s="3">
        <v>2013</v>
      </c>
      <c r="D60" s="154">
        <v>2200</v>
      </c>
      <c r="E60" s="4" t="s">
        <v>381</v>
      </c>
    </row>
    <row r="61" spans="1:5" s="22" customFormat="1" ht="21.6" customHeight="1">
      <c r="A61" s="2" t="s">
        <v>497</v>
      </c>
      <c r="B61" s="56" t="s">
        <v>398</v>
      </c>
      <c r="C61" s="3">
        <v>2013</v>
      </c>
      <c r="D61" s="154">
        <v>715</v>
      </c>
      <c r="E61" s="4" t="s">
        <v>381</v>
      </c>
    </row>
    <row r="62" spans="1:5" s="22" customFormat="1" ht="21.6" customHeight="1">
      <c r="A62" s="2" t="s">
        <v>497</v>
      </c>
      <c r="B62" s="56" t="s">
        <v>399</v>
      </c>
      <c r="C62" s="3">
        <v>2013</v>
      </c>
      <c r="D62" s="154">
        <v>844</v>
      </c>
      <c r="E62" s="4" t="s">
        <v>381</v>
      </c>
    </row>
    <row r="63" spans="1:5" s="22" customFormat="1" ht="21.6" customHeight="1">
      <c r="A63" s="2" t="s">
        <v>497</v>
      </c>
      <c r="B63" s="56" t="s">
        <v>400</v>
      </c>
      <c r="C63" s="3">
        <v>2013</v>
      </c>
      <c r="D63" s="154">
        <v>453</v>
      </c>
      <c r="E63" s="4" t="s">
        <v>381</v>
      </c>
    </row>
    <row r="64" spans="1:5" s="22" customFormat="1" ht="21.6" customHeight="1">
      <c r="A64" s="2" t="s">
        <v>497</v>
      </c>
      <c r="B64" s="56" t="s">
        <v>397</v>
      </c>
      <c r="C64" s="3">
        <v>2013</v>
      </c>
      <c r="D64" s="154">
        <v>2200</v>
      </c>
      <c r="E64" s="4" t="s">
        <v>381</v>
      </c>
    </row>
    <row r="65" spans="1:5" s="22" customFormat="1" ht="21.6" customHeight="1">
      <c r="A65" s="2" t="s">
        <v>497</v>
      </c>
      <c r="B65" s="56" t="s">
        <v>397</v>
      </c>
      <c r="C65" s="3">
        <v>2013</v>
      </c>
      <c r="D65" s="154">
        <v>2200</v>
      </c>
      <c r="E65" s="4" t="s">
        <v>381</v>
      </c>
    </row>
    <row r="66" spans="1:5" s="22" customFormat="1" ht="21.6" customHeight="1">
      <c r="A66" s="2" t="s">
        <v>497</v>
      </c>
      <c r="B66" s="56" t="s">
        <v>397</v>
      </c>
      <c r="C66" s="3">
        <v>2013</v>
      </c>
      <c r="D66" s="154">
        <v>2200</v>
      </c>
      <c r="E66" s="4" t="s">
        <v>381</v>
      </c>
    </row>
    <row r="67" spans="1:5" s="22" customFormat="1" ht="21.6" customHeight="1">
      <c r="A67" s="2" t="s">
        <v>497</v>
      </c>
      <c r="B67" s="56" t="s">
        <v>397</v>
      </c>
      <c r="C67" s="3">
        <v>2013</v>
      </c>
      <c r="D67" s="154">
        <v>2200</v>
      </c>
      <c r="E67" s="4" t="s">
        <v>381</v>
      </c>
    </row>
    <row r="68" spans="1:5" s="22" customFormat="1" ht="21.6" customHeight="1">
      <c r="A68" s="2" t="s">
        <v>497</v>
      </c>
      <c r="B68" s="56" t="s">
        <v>397</v>
      </c>
      <c r="C68" s="3">
        <v>2013</v>
      </c>
      <c r="D68" s="154">
        <v>2200</v>
      </c>
      <c r="E68" s="4" t="s">
        <v>381</v>
      </c>
    </row>
    <row r="69" spans="1:5" s="22" customFormat="1" ht="21.6" customHeight="1">
      <c r="A69" s="2" t="s">
        <v>497</v>
      </c>
      <c r="B69" s="56" t="s">
        <v>402</v>
      </c>
      <c r="C69" s="3">
        <v>2013</v>
      </c>
      <c r="D69" s="154">
        <v>3499.35</v>
      </c>
      <c r="E69" s="4" t="s">
        <v>381</v>
      </c>
    </row>
    <row r="70" spans="1:5" s="22" customFormat="1" ht="21.6" customHeight="1">
      <c r="A70" s="2" t="s">
        <v>497</v>
      </c>
      <c r="B70" s="56" t="s">
        <v>403</v>
      </c>
      <c r="C70" s="3">
        <v>2013</v>
      </c>
      <c r="D70" s="154">
        <v>1060</v>
      </c>
      <c r="E70" s="4" t="s">
        <v>381</v>
      </c>
    </row>
    <row r="71" spans="1:5" s="22" customFormat="1" ht="21.6" customHeight="1">
      <c r="A71" s="2" t="s">
        <v>497</v>
      </c>
      <c r="B71" s="56" t="s">
        <v>403</v>
      </c>
      <c r="C71" s="3">
        <v>2013</v>
      </c>
      <c r="D71" s="154">
        <v>1060</v>
      </c>
      <c r="E71" s="4" t="s">
        <v>381</v>
      </c>
    </row>
    <row r="72" spans="1:5" s="22" customFormat="1" ht="21.6" customHeight="1">
      <c r="A72" s="2" t="s">
        <v>497</v>
      </c>
      <c r="B72" s="56" t="s">
        <v>404</v>
      </c>
      <c r="C72" s="3">
        <v>2013</v>
      </c>
      <c r="D72" s="154">
        <v>230</v>
      </c>
      <c r="E72" s="4" t="s">
        <v>381</v>
      </c>
    </row>
    <row r="73" spans="1:5" s="22" customFormat="1" ht="21.6" customHeight="1">
      <c r="A73" s="2" t="s">
        <v>497</v>
      </c>
      <c r="B73" s="56" t="s">
        <v>404</v>
      </c>
      <c r="C73" s="3">
        <v>2013</v>
      </c>
      <c r="D73" s="154">
        <v>230</v>
      </c>
      <c r="E73" s="4" t="s">
        <v>381</v>
      </c>
    </row>
    <row r="74" spans="1:5" s="22" customFormat="1" ht="21.6" customHeight="1">
      <c r="A74" s="2" t="s">
        <v>497</v>
      </c>
      <c r="B74" s="56" t="s">
        <v>404</v>
      </c>
      <c r="C74" s="3">
        <v>2013</v>
      </c>
      <c r="D74" s="154">
        <v>230</v>
      </c>
      <c r="E74" s="4" t="s">
        <v>381</v>
      </c>
    </row>
    <row r="75" spans="1:5" s="22" customFormat="1" ht="21.6" customHeight="1">
      <c r="A75" s="2" t="s">
        <v>497</v>
      </c>
      <c r="B75" s="56" t="s">
        <v>401</v>
      </c>
      <c r="C75" s="3">
        <v>2013</v>
      </c>
      <c r="D75" s="154">
        <v>15215.1</v>
      </c>
      <c r="E75" s="4" t="s">
        <v>381</v>
      </c>
    </row>
    <row r="76" spans="1:5" s="22" customFormat="1" ht="21.6" customHeight="1">
      <c r="A76" s="2" t="s">
        <v>497</v>
      </c>
      <c r="B76" s="56" t="s">
        <v>440</v>
      </c>
      <c r="C76" s="3">
        <v>2014</v>
      </c>
      <c r="D76" s="154">
        <v>2456.31</v>
      </c>
      <c r="E76" s="4" t="s">
        <v>381</v>
      </c>
    </row>
    <row r="77" spans="1:5" s="22" customFormat="1" ht="21.6" customHeight="1">
      <c r="A77" s="2" t="s">
        <v>497</v>
      </c>
      <c r="B77" s="56" t="s">
        <v>441</v>
      </c>
      <c r="C77" s="3">
        <v>2014</v>
      </c>
      <c r="D77" s="154">
        <v>499.38</v>
      </c>
      <c r="E77" s="4" t="s">
        <v>381</v>
      </c>
    </row>
    <row r="78" spans="1:5" s="22" customFormat="1" ht="21.6" customHeight="1">
      <c r="A78" s="2" t="s">
        <v>497</v>
      </c>
      <c r="B78" s="56" t="s">
        <v>442</v>
      </c>
      <c r="C78" s="3">
        <v>2014</v>
      </c>
      <c r="D78" s="154">
        <v>2869.59</v>
      </c>
      <c r="E78" s="4" t="s">
        <v>381</v>
      </c>
    </row>
    <row r="79" spans="1:5" s="22" customFormat="1" ht="21.6" customHeight="1">
      <c r="A79" s="2" t="s">
        <v>497</v>
      </c>
      <c r="B79" s="56" t="s">
        <v>443</v>
      </c>
      <c r="C79" s="3">
        <v>2014</v>
      </c>
      <c r="D79" s="154">
        <v>529</v>
      </c>
      <c r="E79" s="4" t="s">
        <v>381</v>
      </c>
    </row>
    <row r="80" spans="1:5" s="22" customFormat="1" ht="21.6" customHeight="1">
      <c r="A80" s="2" t="s">
        <v>497</v>
      </c>
      <c r="B80" s="56" t="s">
        <v>444</v>
      </c>
      <c r="C80" s="3">
        <v>2014</v>
      </c>
      <c r="D80" s="154">
        <v>580</v>
      </c>
      <c r="E80" s="4" t="s">
        <v>381</v>
      </c>
    </row>
    <row r="81" spans="1:5" s="22" customFormat="1" ht="21.6" customHeight="1">
      <c r="A81" s="2" t="s">
        <v>497</v>
      </c>
      <c r="B81" s="56" t="s">
        <v>445</v>
      </c>
      <c r="C81" s="3">
        <v>2014</v>
      </c>
      <c r="D81" s="154">
        <v>729</v>
      </c>
      <c r="E81" s="4" t="s">
        <v>381</v>
      </c>
    </row>
    <row r="82" spans="1:5" s="22" customFormat="1" ht="21.6" customHeight="1">
      <c r="A82" s="2" t="s">
        <v>497</v>
      </c>
      <c r="B82" s="56" t="s">
        <v>446</v>
      </c>
      <c r="C82" s="3">
        <v>2014</v>
      </c>
      <c r="D82" s="154">
        <v>2039</v>
      </c>
      <c r="E82" s="4" t="s">
        <v>381</v>
      </c>
    </row>
    <row r="83" spans="1:5" s="22" customFormat="1" ht="21.6" customHeight="1">
      <c r="A83" s="2" t="s">
        <v>497</v>
      </c>
      <c r="B83" s="56" t="s">
        <v>445</v>
      </c>
      <c r="C83" s="3">
        <v>2014</v>
      </c>
      <c r="D83" s="154">
        <v>529</v>
      </c>
      <c r="E83" s="4" t="s">
        <v>381</v>
      </c>
    </row>
    <row r="84" spans="1:5" s="22" customFormat="1" ht="21.6" customHeight="1">
      <c r="A84" s="2" t="s">
        <v>497</v>
      </c>
      <c r="B84" s="56" t="s">
        <v>445</v>
      </c>
      <c r="C84" s="3">
        <v>2014</v>
      </c>
      <c r="D84" s="154">
        <v>529</v>
      </c>
      <c r="E84" s="4" t="s">
        <v>381</v>
      </c>
    </row>
    <row r="85" spans="1:5" s="22" customFormat="1" ht="21.6" customHeight="1">
      <c r="A85" s="2" t="s">
        <v>497</v>
      </c>
      <c r="B85" s="56" t="s">
        <v>446</v>
      </c>
      <c r="C85" s="3">
        <v>2014</v>
      </c>
      <c r="D85" s="154">
        <v>2039</v>
      </c>
      <c r="E85" s="4" t="s">
        <v>381</v>
      </c>
    </row>
    <row r="86" spans="1:5" s="22" customFormat="1" ht="21.6" customHeight="1">
      <c r="A86" s="2" t="s">
        <v>497</v>
      </c>
      <c r="B86" s="56" t="s">
        <v>423</v>
      </c>
      <c r="C86" s="3">
        <v>2014</v>
      </c>
      <c r="D86" s="154">
        <v>878.99</v>
      </c>
      <c r="E86" s="4" t="s">
        <v>381</v>
      </c>
    </row>
    <row r="87" spans="1:5" s="22" customFormat="1" ht="21.6" customHeight="1">
      <c r="A87" s="2" t="s">
        <v>497</v>
      </c>
      <c r="B87" s="56" t="s">
        <v>446</v>
      </c>
      <c r="C87" s="3">
        <v>2014</v>
      </c>
      <c r="D87" s="154">
        <v>1699</v>
      </c>
      <c r="E87" s="4" t="s">
        <v>381</v>
      </c>
    </row>
    <row r="88" spans="1:5" s="22" customFormat="1" ht="21.6" customHeight="1">
      <c r="A88" s="2" t="s">
        <v>497</v>
      </c>
      <c r="B88" s="56" t="s">
        <v>447</v>
      </c>
      <c r="C88" s="3">
        <v>2014</v>
      </c>
      <c r="D88" s="154">
        <v>3448</v>
      </c>
      <c r="E88" s="4" t="s">
        <v>381</v>
      </c>
    </row>
    <row r="89" spans="1:5" s="22" customFormat="1" ht="21.6" customHeight="1">
      <c r="A89" s="2" t="s">
        <v>497</v>
      </c>
      <c r="B89" s="56" t="s">
        <v>448</v>
      </c>
      <c r="C89" s="3">
        <v>2014</v>
      </c>
      <c r="D89" s="154">
        <v>1999.98</v>
      </c>
      <c r="E89" s="4" t="s">
        <v>381</v>
      </c>
    </row>
    <row r="90" spans="1:5" s="22" customFormat="1" ht="21.6" customHeight="1">
      <c r="A90" s="2" t="s">
        <v>497</v>
      </c>
      <c r="B90" s="56" t="s">
        <v>446</v>
      </c>
      <c r="C90" s="3">
        <v>2014</v>
      </c>
      <c r="D90" s="154">
        <v>2346</v>
      </c>
      <c r="E90" s="4" t="s">
        <v>381</v>
      </c>
    </row>
    <row r="91" spans="1:5" s="22" customFormat="1" ht="21.6" customHeight="1">
      <c r="A91" s="2" t="s">
        <v>497</v>
      </c>
      <c r="B91" s="2" t="s">
        <v>317</v>
      </c>
      <c r="C91" s="3">
        <v>2012</v>
      </c>
      <c r="D91" s="153">
        <v>2829</v>
      </c>
      <c r="E91" s="4" t="s">
        <v>381</v>
      </c>
    </row>
    <row r="92" spans="1:5" s="22" customFormat="1" ht="21.6" customHeight="1">
      <c r="A92" s="2" t="s">
        <v>497</v>
      </c>
      <c r="B92" s="2" t="s">
        <v>477</v>
      </c>
      <c r="C92" s="3">
        <v>2015</v>
      </c>
      <c r="D92" s="153">
        <v>389</v>
      </c>
      <c r="E92" s="51" t="s">
        <v>379</v>
      </c>
    </row>
    <row r="93" spans="1:5" s="22" customFormat="1" ht="21.6" customHeight="1">
      <c r="A93" s="2" t="s">
        <v>497</v>
      </c>
      <c r="B93" s="2" t="s">
        <v>478</v>
      </c>
      <c r="C93" s="3">
        <v>2015</v>
      </c>
      <c r="D93" s="153">
        <v>116</v>
      </c>
      <c r="E93" s="51" t="s">
        <v>379</v>
      </c>
    </row>
    <row r="94" spans="1:5" s="22" customFormat="1" ht="21.6" customHeight="1">
      <c r="A94" s="2" t="s">
        <v>497</v>
      </c>
      <c r="B94" s="2" t="s">
        <v>479</v>
      </c>
      <c r="C94" s="3">
        <v>2015</v>
      </c>
      <c r="D94" s="153">
        <v>239</v>
      </c>
      <c r="E94" s="51" t="s">
        <v>379</v>
      </c>
    </row>
    <row r="95" spans="1:5" s="22" customFormat="1" ht="21.6" customHeight="1">
      <c r="A95" s="2" t="s">
        <v>497</v>
      </c>
      <c r="B95" s="2" t="s">
        <v>480</v>
      </c>
      <c r="C95" s="3">
        <v>2015</v>
      </c>
      <c r="D95" s="153">
        <v>2075</v>
      </c>
      <c r="E95" s="155" t="s">
        <v>381</v>
      </c>
    </row>
    <row r="96" spans="1:5" s="22" customFormat="1" ht="21.6" customHeight="1">
      <c r="A96" s="2" t="s">
        <v>497</v>
      </c>
      <c r="B96" s="2" t="s">
        <v>481</v>
      </c>
      <c r="C96" s="3">
        <v>2015</v>
      </c>
      <c r="D96" s="153">
        <v>2733</v>
      </c>
      <c r="E96" s="51" t="s">
        <v>379</v>
      </c>
    </row>
    <row r="97" spans="1:5" s="22" customFormat="1" ht="21.6" customHeight="1">
      <c r="A97" s="2" t="s">
        <v>497</v>
      </c>
      <c r="B97" s="2" t="s">
        <v>482</v>
      </c>
      <c r="C97" s="3">
        <v>2015</v>
      </c>
      <c r="D97" s="153">
        <v>500</v>
      </c>
      <c r="E97" s="155" t="s">
        <v>381</v>
      </c>
    </row>
    <row r="98" spans="1:5" s="22" customFormat="1" ht="21.6" customHeight="1">
      <c r="A98" s="2" t="s">
        <v>497</v>
      </c>
      <c r="B98" s="2" t="s">
        <v>483</v>
      </c>
      <c r="C98" s="3">
        <v>2015</v>
      </c>
      <c r="D98" s="153">
        <v>3444</v>
      </c>
      <c r="E98" s="155" t="s">
        <v>381</v>
      </c>
    </row>
    <row r="99" spans="1:5" s="22" customFormat="1" ht="21.6" customHeight="1">
      <c r="A99" s="2" t="s">
        <v>497</v>
      </c>
      <c r="B99" s="2" t="s">
        <v>484</v>
      </c>
      <c r="C99" s="3">
        <v>2015</v>
      </c>
      <c r="D99" s="153">
        <v>1886</v>
      </c>
      <c r="E99" s="51" t="s">
        <v>379</v>
      </c>
    </row>
    <row r="100" spans="1:5" s="22" customFormat="1" ht="21.6" customHeight="1">
      <c r="A100" s="2" t="s">
        <v>497</v>
      </c>
      <c r="B100" s="2" t="s">
        <v>485</v>
      </c>
      <c r="C100" s="3">
        <v>2015</v>
      </c>
      <c r="D100" s="153">
        <v>631</v>
      </c>
      <c r="E100" s="155" t="s">
        <v>381</v>
      </c>
    </row>
    <row r="101" spans="1:5" s="22" customFormat="1" ht="21.6" customHeight="1">
      <c r="A101" s="2" t="s">
        <v>497</v>
      </c>
      <c r="B101" s="2" t="s">
        <v>486</v>
      </c>
      <c r="C101" s="3">
        <v>2015</v>
      </c>
      <c r="D101" s="153">
        <v>912</v>
      </c>
      <c r="E101" s="155" t="s">
        <v>381</v>
      </c>
    </row>
    <row r="102" spans="1:5" s="22" customFormat="1" ht="21.6" customHeight="1">
      <c r="A102" s="2" t="s">
        <v>497</v>
      </c>
      <c r="B102" s="2" t="s">
        <v>487</v>
      </c>
      <c r="C102" s="3">
        <v>2015</v>
      </c>
      <c r="D102" s="153">
        <v>2067</v>
      </c>
      <c r="E102" s="155" t="s">
        <v>381</v>
      </c>
    </row>
    <row r="103" spans="1:5" s="22" customFormat="1" ht="21.6" customHeight="1">
      <c r="A103" s="2" t="s">
        <v>497</v>
      </c>
      <c r="B103" s="2" t="s">
        <v>487</v>
      </c>
      <c r="C103" s="3">
        <v>2015</v>
      </c>
      <c r="D103" s="153">
        <v>2067</v>
      </c>
      <c r="E103" s="155" t="s">
        <v>381</v>
      </c>
    </row>
    <row r="104" spans="1:5" s="22" customFormat="1" ht="21.6" customHeight="1">
      <c r="A104" s="2" t="s">
        <v>497</v>
      </c>
      <c r="B104" s="2" t="s">
        <v>487</v>
      </c>
      <c r="C104" s="3">
        <v>2015</v>
      </c>
      <c r="D104" s="153">
        <v>2067</v>
      </c>
      <c r="E104" s="155" t="s">
        <v>381</v>
      </c>
    </row>
    <row r="105" spans="1:5" s="22" customFormat="1" ht="21.6" customHeight="1">
      <c r="A105" s="2" t="s">
        <v>497</v>
      </c>
      <c r="B105" s="2" t="s">
        <v>487</v>
      </c>
      <c r="C105" s="3">
        <v>2015</v>
      </c>
      <c r="D105" s="153">
        <v>2067</v>
      </c>
      <c r="E105" s="155" t="s">
        <v>381</v>
      </c>
    </row>
    <row r="106" spans="1:5" s="22" customFormat="1" ht="21.6" customHeight="1">
      <c r="A106" s="2" t="s">
        <v>497</v>
      </c>
      <c r="B106" s="2" t="s">
        <v>488</v>
      </c>
      <c r="C106" s="3">
        <v>2015</v>
      </c>
      <c r="D106" s="153">
        <v>2220</v>
      </c>
      <c r="E106" s="155" t="s">
        <v>381</v>
      </c>
    </row>
    <row r="107" spans="1:5" s="22" customFormat="1" ht="21.6" customHeight="1">
      <c r="A107" s="2" t="s">
        <v>497</v>
      </c>
      <c r="B107" s="2" t="s">
        <v>489</v>
      </c>
      <c r="C107" s="3">
        <v>2015</v>
      </c>
      <c r="D107" s="153">
        <v>550</v>
      </c>
      <c r="E107" s="155" t="s">
        <v>381</v>
      </c>
    </row>
    <row r="108" spans="1:5" s="22" customFormat="1" ht="21.6" customHeight="1">
      <c r="A108" s="2" t="s">
        <v>497</v>
      </c>
      <c r="B108" s="2" t="s">
        <v>488</v>
      </c>
      <c r="C108" s="3">
        <v>2015</v>
      </c>
      <c r="D108" s="153">
        <v>2220</v>
      </c>
      <c r="E108" s="155" t="s">
        <v>381</v>
      </c>
    </row>
    <row r="109" spans="1:5" s="22" customFormat="1" ht="21.6" customHeight="1">
      <c r="A109" s="2" t="s">
        <v>497</v>
      </c>
      <c r="B109" s="2" t="s">
        <v>490</v>
      </c>
      <c r="C109" s="3">
        <v>2015</v>
      </c>
      <c r="D109" s="153">
        <v>2257</v>
      </c>
      <c r="E109" s="155" t="s">
        <v>381</v>
      </c>
    </row>
    <row r="110" spans="1:5" s="22" customFormat="1" ht="21.6" customHeight="1">
      <c r="A110" s="2" t="s">
        <v>497</v>
      </c>
      <c r="B110" s="2" t="s">
        <v>491</v>
      </c>
      <c r="C110" s="3">
        <v>2015</v>
      </c>
      <c r="D110" s="153">
        <v>200</v>
      </c>
      <c r="E110" s="51" t="s">
        <v>379</v>
      </c>
    </row>
    <row r="111" spans="1:5" s="22" customFormat="1" ht="21.6" customHeight="1">
      <c r="A111" s="2" t="s">
        <v>497</v>
      </c>
      <c r="B111" s="2" t="s">
        <v>491</v>
      </c>
      <c r="C111" s="3">
        <v>2015</v>
      </c>
      <c r="D111" s="153">
        <v>200</v>
      </c>
      <c r="E111" s="51" t="s">
        <v>379</v>
      </c>
    </row>
    <row r="112" spans="1:5" s="22" customFormat="1" ht="21.6" customHeight="1">
      <c r="A112" s="2" t="s">
        <v>497</v>
      </c>
      <c r="B112" s="2" t="s">
        <v>492</v>
      </c>
      <c r="C112" s="3">
        <v>2015</v>
      </c>
      <c r="D112" s="153">
        <v>145</v>
      </c>
      <c r="E112" s="51" t="s">
        <v>379</v>
      </c>
    </row>
    <row r="113" spans="1:5" s="22" customFormat="1" ht="21.6" customHeight="1">
      <c r="A113" s="2" t="s">
        <v>497</v>
      </c>
      <c r="B113" s="2" t="s">
        <v>493</v>
      </c>
      <c r="C113" s="3">
        <v>2015</v>
      </c>
      <c r="D113" s="153">
        <v>1990</v>
      </c>
      <c r="E113" s="155" t="s">
        <v>381</v>
      </c>
    </row>
    <row r="114" spans="1:5" s="22" customFormat="1" ht="21.6" customHeight="1">
      <c r="A114" s="2" t="s">
        <v>497</v>
      </c>
      <c r="B114" s="2" t="s">
        <v>493</v>
      </c>
      <c r="C114" s="3">
        <v>2015</v>
      </c>
      <c r="D114" s="153">
        <v>1990</v>
      </c>
      <c r="E114" s="155" t="s">
        <v>381</v>
      </c>
    </row>
    <row r="115" spans="1:5" s="22" customFormat="1" ht="21.6" customHeight="1">
      <c r="A115" s="2" t="s">
        <v>497</v>
      </c>
      <c r="B115" s="2" t="s">
        <v>493</v>
      </c>
      <c r="C115" s="3">
        <v>2015</v>
      </c>
      <c r="D115" s="153">
        <v>1990</v>
      </c>
      <c r="E115" s="155" t="s">
        <v>381</v>
      </c>
    </row>
    <row r="116" spans="1:5" s="22" customFormat="1" ht="21.6" customHeight="1">
      <c r="A116" s="2" t="s">
        <v>497</v>
      </c>
      <c r="B116" s="2" t="s">
        <v>493</v>
      </c>
      <c r="C116" s="3">
        <v>2015</v>
      </c>
      <c r="D116" s="153">
        <v>1990</v>
      </c>
      <c r="E116" s="155" t="s">
        <v>381</v>
      </c>
    </row>
    <row r="117" spans="1:5" s="22" customFormat="1" ht="21.6" customHeight="1">
      <c r="A117" s="2" t="s">
        <v>497</v>
      </c>
      <c r="B117" s="2" t="s">
        <v>459</v>
      </c>
      <c r="C117" s="3">
        <v>2015</v>
      </c>
      <c r="D117" s="153">
        <v>209</v>
      </c>
      <c r="E117" s="51" t="s">
        <v>379</v>
      </c>
    </row>
    <row r="118" spans="1:5" s="22" customFormat="1" ht="21.6" customHeight="1">
      <c r="A118" s="2" t="s">
        <v>497</v>
      </c>
      <c r="B118" s="2" t="s">
        <v>458</v>
      </c>
      <c r="C118" s="3">
        <v>2015</v>
      </c>
      <c r="D118" s="153">
        <v>2346</v>
      </c>
      <c r="E118" s="155" t="s">
        <v>381</v>
      </c>
    </row>
    <row r="119" spans="1:5" s="22" customFormat="1" ht="21.6" customHeight="1">
      <c r="A119" s="2" t="s">
        <v>497</v>
      </c>
      <c r="B119" s="2" t="s">
        <v>206</v>
      </c>
      <c r="C119" s="3">
        <v>2015</v>
      </c>
      <c r="D119" s="153">
        <v>510</v>
      </c>
      <c r="E119" s="155" t="s">
        <v>381</v>
      </c>
    </row>
    <row r="120" spans="1:5" s="22" customFormat="1" ht="21.6" customHeight="1">
      <c r="A120" s="2" t="s">
        <v>497</v>
      </c>
      <c r="B120" s="2" t="s">
        <v>494</v>
      </c>
      <c r="C120" s="3">
        <v>2015</v>
      </c>
      <c r="D120" s="153">
        <v>655</v>
      </c>
      <c r="E120" s="155" t="s">
        <v>381</v>
      </c>
    </row>
    <row r="121" spans="1:5" s="22" customFormat="1" ht="21.6" customHeight="1">
      <c r="A121" s="2" t="s">
        <v>497</v>
      </c>
      <c r="B121" s="2" t="s">
        <v>495</v>
      </c>
      <c r="C121" s="3">
        <v>2015</v>
      </c>
      <c r="D121" s="153">
        <v>655</v>
      </c>
      <c r="E121" s="155" t="s">
        <v>381</v>
      </c>
    </row>
    <row r="122" spans="1:5" s="22" customFormat="1" ht="21.6" customHeight="1">
      <c r="A122" s="2" t="s">
        <v>497</v>
      </c>
      <c r="B122" s="2" t="s">
        <v>496</v>
      </c>
      <c r="C122" s="3">
        <v>2015</v>
      </c>
      <c r="D122" s="153">
        <v>655</v>
      </c>
      <c r="E122" s="155" t="s">
        <v>381</v>
      </c>
    </row>
    <row r="123" spans="1:5" s="22" customFormat="1" ht="21.6" customHeight="1">
      <c r="A123" s="2" t="s">
        <v>497</v>
      </c>
      <c r="B123" s="2" t="s">
        <v>542</v>
      </c>
      <c r="C123" s="3">
        <v>2016</v>
      </c>
      <c r="D123" s="153">
        <v>3000</v>
      </c>
      <c r="E123" s="155" t="s">
        <v>381</v>
      </c>
    </row>
    <row r="124" spans="1:5" s="22" customFormat="1" ht="21.6" customHeight="1">
      <c r="A124" s="2" t="s">
        <v>497</v>
      </c>
      <c r="B124" s="2" t="s">
        <v>459</v>
      </c>
      <c r="C124" s="3">
        <v>2016</v>
      </c>
      <c r="D124" s="153">
        <v>199</v>
      </c>
      <c r="E124" s="51" t="s">
        <v>379</v>
      </c>
    </row>
    <row r="125" spans="1:5" s="22" customFormat="1" ht="21.6" customHeight="1">
      <c r="A125" s="2" t="s">
        <v>497</v>
      </c>
      <c r="B125" s="2" t="s">
        <v>543</v>
      </c>
      <c r="C125" s="3">
        <v>2016</v>
      </c>
      <c r="D125" s="153">
        <v>464.01</v>
      </c>
      <c r="E125" s="155" t="s">
        <v>381</v>
      </c>
    </row>
    <row r="126" spans="1:5" s="22" customFormat="1" ht="21.6" customHeight="1">
      <c r="A126" s="2" t="s">
        <v>497</v>
      </c>
      <c r="B126" s="2" t="s">
        <v>544</v>
      </c>
      <c r="C126" s="3">
        <v>2016</v>
      </c>
      <c r="D126" s="153">
        <v>1095</v>
      </c>
      <c r="E126" s="155" t="s">
        <v>381</v>
      </c>
    </row>
    <row r="127" spans="1:5" s="22" customFormat="1" ht="21.6" customHeight="1">
      <c r="A127" s="2" t="s">
        <v>497</v>
      </c>
      <c r="B127" s="2" t="s">
        <v>545</v>
      </c>
      <c r="C127" s="3">
        <v>2016</v>
      </c>
      <c r="D127" s="153">
        <v>578.23</v>
      </c>
      <c r="E127" s="155" t="s">
        <v>381</v>
      </c>
    </row>
    <row r="128" spans="1:5" s="22" customFormat="1" ht="21.6" customHeight="1">
      <c r="A128" s="2" t="s">
        <v>497</v>
      </c>
      <c r="B128" s="2" t="s">
        <v>546</v>
      </c>
      <c r="C128" s="3">
        <v>2016</v>
      </c>
      <c r="D128" s="153">
        <v>1749</v>
      </c>
      <c r="E128" s="155" t="s">
        <v>381</v>
      </c>
    </row>
    <row r="129" spans="1:5" s="22" customFormat="1" ht="21.6" customHeight="1">
      <c r="A129" s="2" t="s">
        <v>497</v>
      </c>
      <c r="B129" s="2" t="s">
        <v>547</v>
      </c>
      <c r="C129" s="3">
        <v>2016</v>
      </c>
      <c r="D129" s="153">
        <v>2795</v>
      </c>
      <c r="E129" s="155" t="s">
        <v>381</v>
      </c>
    </row>
    <row r="130" spans="1:5" s="22" customFormat="1" ht="21.6" customHeight="1">
      <c r="A130" s="2" t="s">
        <v>497</v>
      </c>
      <c r="B130" s="2" t="s">
        <v>548</v>
      </c>
      <c r="C130" s="3">
        <v>2016</v>
      </c>
      <c r="D130" s="153">
        <v>453</v>
      </c>
      <c r="E130" s="155" t="s">
        <v>381</v>
      </c>
    </row>
    <row r="131" spans="1:5" s="22" customFormat="1" ht="21.6" customHeight="1">
      <c r="A131" s="2" t="s">
        <v>497</v>
      </c>
      <c r="B131" s="2" t="s">
        <v>549</v>
      </c>
      <c r="C131" s="3">
        <v>2016</v>
      </c>
      <c r="D131" s="153">
        <v>2377</v>
      </c>
      <c r="E131" s="155" t="s">
        <v>381</v>
      </c>
    </row>
    <row r="132" spans="1:5" s="22" customFormat="1" ht="21.6" customHeight="1">
      <c r="A132" s="2" t="s">
        <v>497</v>
      </c>
      <c r="B132" s="2" t="s">
        <v>550</v>
      </c>
      <c r="C132" s="3">
        <v>2016</v>
      </c>
      <c r="D132" s="153">
        <v>735</v>
      </c>
      <c r="E132" s="155" t="s">
        <v>381</v>
      </c>
    </row>
    <row r="133" spans="1:5" s="22" customFormat="1" ht="21.6" customHeight="1">
      <c r="A133" s="2" t="s">
        <v>497</v>
      </c>
      <c r="B133" s="2" t="s">
        <v>550</v>
      </c>
      <c r="C133" s="3">
        <v>2016</v>
      </c>
      <c r="D133" s="153">
        <v>735</v>
      </c>
      <c r="E133" s="155" t="s">
        <v>381</v>
      </c>
    </row>
    <row r="134" spans="1:5" s="22" customFormat="1" ht="21.6" customHeight="1">
      <c r="A134" s="2" t="s">
        <v>497</v>
      </c>
      <c r="B134" s="2" t="s">
        <v>550</v>
      </c>
      <c r="C134" s="3">
        <v>2016</v>
      </c>
      <c r="D134" s="153">
        <v>735</v>
      </c>
      <c r="E134" s="155" t="s">
        <v>381</v>
      </c>
    </row>
    <row r="135" spans="1:5" s="22" customFormat="1" ht="21.6" customHeight="1">
      <c r="A135" s="2" t="s">
        <v>497</v>
      </c>
      <c r="B135" s="2" t="s">
        <v>550</v>
      </c>
      <c r="C135" s="3">
        <v>2016</v>
      </c>
      <c r="D135" s="153">
        <v>735</v>
      </c>
      <c r="E135" s="155" t="s">
        <v>381</v>
      </c>
    </row>
    <row r="136" spans="1:5" s="22" customFormat="1" ht="21.6" customHeight="1">
      <c r="A136" s="2" t="s">
        <v>497</v>
      </c>
      <c r="B136" s="2" t="s">
        <v>550</v>
      </c>
      <c r="C136" s="3">
        <v>2016</v>
      </c>
      <c r="D136" s="153">
        <v>735</v>
      </c>
      <c r="E136" s="155" t="s">
        <v>381</v>
      </c>
    </row>
    <row r="137" spans="1:5" s="22" customFormat="1" ht="21.6" customHeight="1">
      <c r="A137" s="2" t="s">
        <v>497</v>
      </c>
      <c r="B137" s="2" t="s">
        <v>551</v>
      </c>
      <c r="C137" s="3">
        <v>2016</v>
      </c>
      <c r="D137" s="153">
        <v>2570</v>
      </c>
      <c r="E137" s="155" t="s">
        <v>381</v>
      </c>
    </row>
    <row r="138" spans="1:5" s="22" customFormat="1" ht="21.6" customHeight="1">
      <c r="A138" s="2" t="s">
        <v>497</v>
      </c>
      <c r="B138" s="2" t="s">
        <v>552</v>
      </c>
      <c r="C138" s="3">
        <v>2016</v>
      </c>
      <c r="D138" s="153">
        <v>3198</v>
      </c>
      <c r="E138" s="155" t="s">
        <v>381</v>
      </c>
    </row>
    <row r="139" spans="1:5" s="22" customFormat="1" ht="21.6" customHeight="1">
      <c r="A139" s="2" t="s">
        <v>497</v>
      </c>
      <c r="B139" s="2" t="s">
        <v>242</v>
      </c>
      <c r="C139" s="3">
        <v>2016</v>
      </c>
      <c r="D139" s="153">
        <v>2499</v>
      </c>
      <c r="E139" s="155" t="s">
        <v>381</v>
      </c>
    </row>
    <row r="140" spans="1:5" s="22" customFormat="1" ht="21.6" customHeight="1">
      <c r="A140" s="2" t="s">
        <v>497</v>
      </c>
      <c r="B140" s="2" t="s">
        <v>604</v>
      </c>
      <c r="C140" s="3">
        <v>2016</v>
      </c>
      <c r="D140" s="153">
        <v>1299</v>
      </c>
      <c r="E140" s="155" t="s">
        <v>381</v>
      </c>
    </row>
    <row r="141" spans="1:5" s="22" customFormat="1" ht="21.6" customHeight="1">
      <c r="A141" s="2" t="s">
        <v>497</v>
      </c>
      <c r="B141" s="2" t="s">
        <v>605</v>
      </c>
      <c r="C141" s="3">
        <v>2016</v>
      </c>
      <c r="D141" s="153">
        <v>246</v>
      </c>
      <c r="E141" s="155" t="s">
        <v>381</v>
      </c>
    </row>
    <row r="142" spans="1:5" s="22" customFormat="1" ht="21.6" customHeight="1">
      <c r="A142" s="2" t="s">
        <v>497</v>
      </c>
      <c r="B142" s="2" t="s">
        <v>605</v>
      </c>
      <c r="C142" s="3">
        <v>2016</v>
      </c>
      <c r="D142" s="153">
        <v>246</v>
      </c>
      <c r="E142" s="155" t="s">
        <v>381</v>
      </c>
    </row>
    <row r="143" spans="1:5" s="22" customFormat="1" ht="21.6" customHeight="1">
      <c r="A143" s="2" t="s">
        <v>497</v>
      </c>
      <c r="B143" s="2" t="s">
        <v>606</v>
      </c>
      <c r="C143" s="3">
        <v>2017</v>
      </c>
      <c r="D143" s="153">
        <v>234.93</v>
      </c>
      <c r="E143" s="155" t="s">
        <v>381</v>
      </c>
    </row>
    <row r="144" spans="1:5" s="22" customFormat="1" ht="21.6" customHeight="1">
      <c r="A144" s="2" t="s">
        <v>497</v>
      </c>
      <c r="B144" s="2" t="s">
        <v>607</v>
      </c>
      <c r="C144" s="3">
        <v>2017</v>
      </c>
      <c r="D144" s="153">
        <v>307.22000000000003</v>
      </c>
      <c r="E144" s="155" t="s">
        <v>381</v>
      </c>
    </row>
    <row r="145" spans="1:5" s="22" customFormat="1" ht="21.6" customHeight="1">
      <c r="A145" s="2" t="s">
        <v>497</v>
      </c>
      <c r="B145" s="2" t="s">
        <v>721</v>
      </c>
      <c r="C145" s="3">
        <v>2018</v>
      </c>
      <c r="D145" s="153">
        <v>16441.939999999999</v>
      </c>
      <c r="E145" s="155" t="s">
        <v>381</v>
      </c>
    </row>
    <row r="146" spans="1:5" s="22" customFormat="1" ht="21.6" customHeight="1">
      <c r="A146" s="2" t="s">
        <v>497</v>
      </c>
      <c r="B146" s="156" t="s">
        <v>722</v>
      </c>
      <c r="C146" s="3">
        <v>2018</v>
      </c>
      <c r="D146" s="153">
        <v>819</v>
      </c>
      <c r="E146" s="51" t="s">
        <v>379</v>
      </c>
    </row>
    <row r="147" spans="1:5" s="22" customFormat="1" ht="21.6" customHeight="1">
      <c r="A147" s="2" t="s">
        <v>497</v>
      </c>
      <c r="B147" s="156" t="s">
        <v>723</v>
      </c>
      <c r="C147" s="3">
        <v>2018</v>
      </c>
      <c r="D147" s="153">
        <v>4320</v>
      </c>
      <c r="E147" s="155" t="s">
        <v>381</v>
      </c>
    </row>
    <row r="148" spans="1:5" s="22" customFormat="1" ht="21.6" customHeight="1">
      <c r="A148" s="2" t="s">
        <v>497</v>
      </c>
      <c r="B148" s="156" t="s">
        <v>724</v>
      </c>
      <c r="C148" s="3">
        <v>2018</v>
      </c>
      <c r="D148" s="153">
        <v>7515</v>
      </c>
      <c r="E148" s="155" t="s">
        <v>381</v>
      </c>
    </row>
    <row r="149" spans="1:5" s="22" customFormat="1" ht="21.6" customHeight="1">
      <c r="A149" s="2" t="s">
        <v>497</v>
      </c>
      <c r="B149" s="156" t="s">
        <v>725</v>
      </c>
      <c r="C149" s="3">
        <v>2018</v>
      </c>
      <c r="D149" s="153">
        <v>59040</v>
      </c>
      <c r="E149" s="155" t="s">
        <v>381</v>
      </c>
    </row>
    <row r="150" spans="1:5" s="22" customFormat="1" ht="21.6" customHeight="1">
      <c r="A150" s="2" t="s">
        <v>497</v>
      </c>
      <c r="B150" s="156" t="s">
        <v>726</v>
      </c>
      <c r="C150" s="3">
        <v>2018</v>
      </c>
      <c r="D150" s="153">
        <v>12730.5</v>
      </c>
      <c r="E150" s="155" t="s">
        <v>381</v>
      </c>
    </row>
    <row r="151" spans="1:5" s="22" customFormat="1" ht="21.6" customHeight="1">
      <c r="A151" s="2" t="s">
        <v>497</v>
      </c>
      <c r="B151" s="156" t="s">
        <v>727</v>
      </c>
      <c r="C151" s="3">
        <v>2018</v>
      </c>
      <c r="D151" s="153">
        <v>4120.5</v>
      </c>
      <c r="E151" s="51" t="s">
        <v>379</v>
      </c>
    </row>
    <row r="152" spans="1:5" s="22" customFormat="1" ht="21.6" customHeight="1">
      <c r="A152" s="2" t="s">
        <v>497</v>
      </c>
      <c r="B152" s="2" t="s">
        <v>728</v>
      </c>
      <c r="C152" s="3">
        <v>2018</v>
      </c>
      <c r="D152" s="153">
        <v>2338</v>
      </c>
      <c r="E152" s="51" t="s">
        <v>379</v>
      </c>
    </row>
    <row r="153" spans="1:5" s="22" customFormat="1" ht="21.6" customHeight="1">
      <c r="A153" s="2" t="s">
        <v>497</v>
      </c>
      <c r="B153" s="2" t="s">
        <v>729</v>
      </c>
      <c r="C153" s="3">
        <v>2018</v>
      </c>
      <c r="D153" s="153">
        <v>430</v>
      </c>
      <c r="E153" s="155" t="s">
        <v>500</v>
      </c>
    </row>
    <row r="154" spans="1:5" s="22" customFormat="1" ht="21.6" customHeight="1">
      <c r="A154" s="2" t="s">
        <v>497</v>
      </c>
      <c r="B154" s="2" t="s">
        <v>730</v>
      </c>
      <c r="C154" s="3">
        <v>2018</v>
      </c>
      <c r="D154" s="153">
        <v>4041.94</v>
      </c>
      <c r="E154" s="155" t="s">
        <v>381</v>
      </c>
    </row>
    <row r="155" spans="1:5" s="22" customFormat="1" ht="21.6" customHeight="1">
      <c r="A155" s="2" t="s">
        <v>497</v>
      </c>
      <c r="B155" s="2" t="s">
        <v>731</v>
      </c>
      <c r="C155" s="3">
        <v>2018</v>
      </c>
      <c r="D155" s="153">
        <v>10800</v>
      </c>
      <c r="E155" s="51" t="s">
        <v>379</v>
      </c>
    </row>
    <row r="156" spans="1:5" s="22" customFormat="1" ht="21.6" customHeight="1">
      <c r="A156" s="2" t="s">
        <v>497</v>
      </c>
      <c r="B156" s="2" t="s">
        <v>732</v>
      </c>
      <c r="C156" s="3">
        <v>2018</v>
      </c>
      <c r="D156" s="153">
        <v>3417.22</v>
      </c>
      <c r="E156" s="155" t="s">
        <v>500</v>
      </c>
    </row>
    <row r="157" spans="1:5" s="22" customFormat="1" ht="21.6" customHeight="1">
      <c r="A157" s="2" t="s">
        <v>497</v>
      </c>
      <c r="B157" s="2" t="s">
        <v>733</v>
      </c>
      <c r="C157" s="3">
        <v>2018</v>
      </c>
      <c r="D157" s="153">
        <v>870</v>
      </c>
      <c r="E157" s="51" t="s">
        <v>379</v>
      </c>
    </row>
    <row r="158" spans="1:5" s="22" customFormat="1" ht="21.6" customHeight="1">
      <c r="A158" s="2" t="s">
        <v>497</v>
      </c>
      <c r="B158" s="2" t="s">
        <v>734</v>
      </c>
      <c r="C158" s="3">
        <v>2019</v>
      </c>
      <c r="D158" s="153">
        <v>4890</v>
      </c>
      <c r="E158" s="155" t="s">
        <v>381</v>
      </c>
    </row>
    <row r="159" spans="1:5" s="22" customFormat="1" ht="21.6" customHeight="1">
      <c r="A159" s="2" t="s">
        <v>497</v>
      </c>
      <c r="B159" s="2" t="s">
        <v>735</v>
      </c>
      <c r="C159" s="3">
        <v>2019</v>
      </c>
      <c r="D159" s="153">
        <v>2999</v>
      </c>
      <c r="E159" s="155" t="s">
        <v>381</v>
      </c>
    </row>
    <row r="160" spans="1:5" s="22" customFormat="1" ht="21.6" customHeight="1">
      <c r="A160" s="2" t="s">
        <v>497</v>
      </c>
      <c r="B160" s="2" t="s">
        <v>736</v>
      </c>
      <c r="C160" s="3">
        <v>2019</v>
      </c>
      <c r="D160" s="153">
        <v>2567.9899999999998</v>
      </c>
      <c r="E160" s="155" t="s">
        <v>381</v>
      </c>
    </row>
    <row r="161" spans="1:5" s="22" customFormat="1" ht="21.6" customHeight="1">
      <c r="A161" s="2" t="s">
        <v>497</v>
      </c>
      <c r="B161" s="2" t="s">
        <v>737</v>
      </c>
      <c r="C161" s="3">
        <v>2020</v>
      </c>
      <c r="D161" s="153">
        <v>1980</v>
      </c>
      <c r="E161" s="155" t="s">
        <v>381</v>
      </c>
    </row>
    <row r="162" spans="1:5" s="22" customFormat="1" ht="21.6" customHeight="1">
      <c r="A162" s="2" t="s">
        <v>497</v>
      </c>
      <c r="B162" s="2" t="s">
        <v>805</v>
      </c>
      <c r="C162" s="3">
        <v>2020</v>
      </c>
      <c r="D162" s="153">
        <v>6717.98</v>
      </c>
      <c r="E162" s="155" t="s">
        <v>381</v>
      </c>
    </row>
    <row r="163" spans="1:5" ht="21.6" customHeight="1">
      <c r="A163" s="2" t="s">
        <v>497</v>
      </c>
      <c r="B163" s="2" t="s">
        <v>458</v>
      </c>
      <c r="C163" s="3">
        <v>2020</v>
      </c>
      <c r="D163" s="153">
        <v>2566</v>
      </c>
      <c r="E163" s="155" t="s">
        <v>381</v>
      </c>
    </row>
    <row r="164" spans="1:5" ht="21.6" customHeight="1">
      <c r="A164" s="2" t="s">
        <v>497</v>
      </c>
      <c r="B164" s="2" t="s">
        <v>806</v>
      </c>
      <c r="C164" s="3">
        <v>2020</v>
      </c>
      <c r="D164" s="153">
        <v>38130</v>
      </c>
      <c r="E164" s="155" t="s">
        <v>381</v>
      </c>
    </row>
    <row r="165" spans="1:5" ht="21.6" customHeight="1">
      <c r="A165" s="2" t="s">
        <v>807</v>
      </c>
      <c r="B165" s="2" t="s">
        <v>808</v>
      </c>
      <c r="C165" s="3">
        <v>2020</v>
      </c>
      <c r="D165" s="153">
        <v>29298.6</v>
      </c>
      <c r="E165" s="155" t="s">
        <v>381</v>
      </c>
    </row>
    <row r="166" spans="1:5" ht="21.6" customHeight="1">
      <c r="A166" s="2" t="s">
        <v>807</v>
      </c>
      <c r="B166" s="2" t="s">
        <v>981</v>
      </c>
      <c r="C166" s="3">
        <v>2021</v>
      </c>
      <c r="D166" s="153">
        <v>78627</v>
      </c>
      <c r="E166" s="155" t="s">
        <v>381</v>
      </c>
    </row>
    <row r="167" spans="1:5" ht="21.6" customHeight="1">
      <c r="A167" s="157" t="s">
        <v>47</v>
      </c>
      <c r="B167" s="158" t="s">
        <v>919</v>
      </c>
      <c r="C167" s="159">
        <v>2011</v>
      </c>
      <c r="D167" s="160">
        <v>2375.0100000000002</v>
      </c>
      <c r="E167" s="51" t="s">
        <v>379</v>
      </c>
    </row>
    <row r="168" spans="1:5" ht="21.6" customHeight="1">
      <c r="A168" s="157" t="s">
        <v>47</v>
      </c>
      <c r="B168" s="158" t="s">
        <v>920</v>
      </c>
      <c r="C168" s="159">
        <v>2012</v>
      </c>
      <c r="D168" s="160">
        <v>1890.01</v>
      </c>
      <c r="E168" s="51" t="s">
        <v>379</v>
      </c>
    </row>
    <row r="169" spans="1:5" ht="21.6" customHeight="1">
      <c r="A169" s="157" t="s">
        <v>47</v>
      </c>
      <c r="B169" s="158" t="s">
        <v>385</v>
      </c>
      <c r="C169" s="159">
        <v>2013</v>
      </c>
      <c r="D169" s="160">
        <v>1599</v>
      </c>
      <c r="E169" s="51" t="s">
        <v>379</v>
      </c>
    </row>
    <row r="170" spans="1:5" ht="21.6" customHeight="1">
      <c r="A170" s="157" t="s">
        <v>47</v>
      </c>
      <c r="B170" s="158" t="s">
        <v>201</v>
      </c>
      <c r="C170" s="159">
        <v>2010</v>
      </c>
      <c r="D170" s="160">
        <v>455</v>
      </c>
      <c r="E170" s="161" t="s">
        <v>381</v>
      </c>
    </row>
    <row r="171" spans="1:5" ht="21.6" customHeight="1">
      <c r="A171" s="157" t="s">
        <v>47</v>
      </c>
      <c r="B171" s="158" t="s">
        <v>201</v>
      </c>
      <c r="C171" s="159">
        <v>2013</v>
      </c>
      <c r="D171" s="160">
        <v>379</v>
      </c>
      <c r="E171" s="161" t="s">
        <v>381</v>
      </c>
    </row>
    <row r="172" spans="1:5" ht="21.6" customHeight="1">
      <c r="A172" s="158" t="s">
        <v>47</v>
      </c>
      <c r="B172" s="158" t="s">
        <v>383</v>
      </c>
      <c r="C172" s="159">
        <v>2014</v>
      </c>
      <c r="D172" s="160">
        <v>549</v>
      </c>
      <c r="E172" s="161" t="s">
        <v>381</v>
      </c>
    </row>
    <row r="173" spans="1:5" ht="21.6" customHeight="1">
      <c r="A173" s="158" t="s">
        <v>47</v>
      </c>
      <c r="B173" s="158" t="s">
        <v>384</v>
      </c>
      <c r="C173" s="159">
        <v>2014</v>
      </c>
      <c r="D173" s="160">
        <v>2150</v>
      </c>
      <c r="E173" s="161" t="s">
        <v>381</v>
      </c>
    </row>
    <row r="174" spans="1:5" ht="21.6" customHeight="1">
      <c r="A174" s="158" t="s">
        <v>47</v>
      </c>
      <c r="B174" s="158" t="s">
        <v>386</v>
      </c>
      <c r="C174" s="159">
        <v>2013</v>
      </c>
      <c r="D174" s="160">
        <v>185</v>
      </c>
      <c r="E174" s="161" t="s">
        <v>381</v>
      </c>
    </row>
    <row r="175" spans="1:5" ht="21.6" customHeight="1">
      <c r="A175" s="158" t="s">
        <v>47</v>
      </c>
      <c r="B175" s="158" t="s">
        <v>82</v>
      </c>
      <c r="C175" s="159">
        <v>2013</v>
      </c>
      <c r="D175" s="160">
        <v>365</v>
      </c>
      <c r="E175" s="161" t="s">
        <v>381</v>
      </c>
    </row>
    <row r="176" spans="1:5" ht="21.6" customHeight="1">
      <c r="A176" s="158" t="s">
        <v>47</v>
      </c>
      <c r="B176" s="158" t="s">
        <v>202</v>
      </c>
      <c r="C176" s="159">
        <v>2011</v>
      </c>
      <c r="D176" s="160">
        <v>2214</v>
      </c>
      <c r="E176" s="161" t="s">
        <v>381</v>
      </c>
    </row>
    <row r="177" spans="1:5" ht="21.6" customHeight="1">
      <c r="A177" s="162" t="s">
        <v>47</v>
      </c>
      <c r="B177" s="163" t="s">
        <v>539</v>
      </c>
      <c r="C177" s="164">
        <v>2014</v>
      </c>
      <c r="D177" s="165">
        <v>2240</v>
      </c>
      <c r="E177" s="51" t="s">
        <v>379</v>
      </c>
    </row>
    <row r="178" spans="1:5" ht="21.6" customHeight="1">
      <c r="A178" s="162" t="s">
        <v>47</v>
      </c>
      <c r="B178" s="163" t="s">
        <v>540</v>
      </c>
      <c r="C178" s="164">
        <v>2014</v>
      </c>
      <c r="D178" s="165">
        <v>549.99</v>
      </c>
      <c r="E178" s="166" t="s">
        <v>381</v>
      </c>
    </row>
    <row r="179" spans="1:5" ht="22.2" customHeight="1">
      <c r="A179" s="162" t="s">
        <v>47</v>
      </c>
      <c r="B179" s="163" t="s">
        <v>541</v>
      </c>
      <c r="C179" s="164">
        <v>2016</v>
      </c>
      <c r="D179" s="165">
        <v>349</v>
      </c>
      <c r="E179" s="166" t="s">
        <v>381</v>
      </c>
    </row>
    <row r="180" spans="1:5" ht="21.6" customHeight="1">
      <c r="A180" s="36" t="s">
        <v>48</v>
      </c>
      <c r="B180" s="36" t="s">
        <v>27</v>
      </c>
      <c r="C180" s="37">
        <v>2012</v>
      </c>
      <c r="D180" s="278">
        <v>3075</v>
      </c>
      <c r="E180" s="50" t="s">
        <v>305</v>
      </c>
    </row>
    <row r="181" spans="1:5" ht="21.6" customHeight="1">
      <c r="A181" s="36" t="s">
        <v>48</v>
      </c>
      <c r="B181" s="36" t="s">
        <v>1171</v>
      </c>
      <c r="C181" s="37">
        <v>2008</v>
      </c>
      <c r="D181" s="278">
        <v>1799</v>
      </c>
      <c r="E181" s="304" t="s">
        <v>379</v>
      </c>
    </row>
    <row r="182" spans="1:5" ht="21.6" customHeight="1">
      <c r="A182" s="36" t="s">
        <v>48</v>
      </c>
      <c r="B182" s="36" t="s">
        <v>1172</v>
      </c>
      <c r="C182" s="37">
        <v>2021</v>
      </c>
      <c r="D182" s="278">
        <v>7170.9</v>
      </c>
      <c r="E182" s="167" t="s">
        <v>381</v>
      </c>
    </row>
    <row r="183" spans="1:5" ht="21.6" customHeight="1">
      <c r="A183" s="36" t="s">
        <v>48</v>
      </c>
      <c r="B183" s="36" t="s">
        <v>1173</v>
      </c>
      <c r="C183" s="37">
        <v>2018</v>
      </c>
      <c r="D183" s="278">
        <v>3244</v>
      </c>
      <c r="E183" s="167" t="s">
        <v>381</v>
      </c>
    </row>
    <row r="184" spans="1:5" ht="21.6" customHeight="1">
      <c r="A184" s="36" t="s">
        <v>48</v>
      </c>
      <c r="B184" s="36" t="s">
        <v>69</v>
      </c>
      <c r="C184" s="37">
        <v>2012</v>
      </c>
      <c r="D184" s="278">
        <v>1764.07</v>
      </c>
      <c r="E184" s="167" t="s">
        <v>381</v>
      </c>
    </row>
    <row r="185" spans="1:5" ht="21.6" customHeight="1">
      <c r="A185" s="36" t="s">
        <v>48</v>
      </c>
      <c r="B185" s="36" t="s">
        <v>1170</v>
      </c>
      <c r="C185" s="37">
        <v>2014</v>
      </c>
      <c r="D185" s="278">
        <v>2203.2800000000002</v>
      </c>
      <c r="E185" s="167" t="s">
        <v>381</v>
      </c>
    </row>
    <row r="186" spans="1:5" ht="21.6" customHeight="1">
      <c r="A186" s="36" t="s">
        <v>48</v>
      </c>
      <c r="B186" s="36" t="s">
        <v>538</v>
      </c>
      <c r="C186" s="37">
        <v>2014</v>
      </c>
      <c r="D186" s="278">
        <v>1212</v>
      </c>
      <c r="E186" s="168" t="s">
        <v>305</v>
      </c>
    </row>
    <row r="187" spans="1:5" ht="21.6" customHeight="1">
      <c r="A187" s="36" t="s">
        <v>48</v>
      </c>
      <c r="B187" s="36" t="s">
        <v>391</v>
      </c>
      <c r="C187" s="37">
        <v>2014</v>
      </c>
      <c r="D187" s="278">
        <v>1700</v>
      </c>
      <c r="E187" s="167" t="s">
        <v>381</v>
      </c>
    </row>
    <row r="188" spans="1:5" ht="21.6" customHeight="1">
      <c r="A188" s="36" t="s">
        <v>48</v>
      </c>
      <c r="B188" s="205" t="s">
        <v>1174</v>
      </c>
      <c r="C188" s="206">
        <v>2018</v>
      </c>
      <c r="D188" s="297">
        <v>3244</v>
      </c>
      <c r="E188" s="318" t="s">
        <v>381</v>
      </c>
    </row>
    <row r="189" spans="1:5" ht="21.6" customHeight="1">
      <c r="A189" s="169" t="s">
        <v>48</v>
      </c>
      <c r="B189" s="169" t="s">
        <v>1175</v>
      </c>
      <c r="C189" s="170">
        <v>2017</v>
      </c>
      <c r="D189" s="279">
        <v>527.01</v>
      </c>
      <c r="E189" s="171" t="s">
        <v>381</v>
      </c>
    </row>
    <row r="190" spans="1:5" ht="21.6" customHeight="1">
      <c r="A190" s="169" t="s">
        <v>48</v>
      </c>
      <c r="B190" s="319" t="s">
        <v>1168</v>
      </c>
      <c r="C190" s="320">
        <v>2018</v>
      </c>
      <c r="D190" s="309">
        <v>3244</v>
      </c>
      <c r="E190" s="321" t="s">
        <v>381</v>
      </c>
    </row>
    <row r="191" spans="1:5" ht="21.6" customHeight="1">
      <c r="A191" s="169" t="s">
        <v>48</v>
      </c>
      <c r="B191" s="319" t="s">
        <v>1169</v>
      </c>
      <c r="C191" s="320">
        <v>2018</v>
      </c>
      <c r="D191" s="309">
        <v>3668.99</v>
      </c>
      <c r="E191" s="321" t="s">
        <v>381</v>
      </c>
    </row>
    <row r="192" spans="1:5" ht="21.6" customHeight="1">
      <c r="A192" s="169" t="s">
        <v>48</v>
      </c>
      <c r="B192" s="319" t="s">
        <v>553</v>
      </c>
      <c r="C192" s="320">
        <v>2017</v>
      </c>
      <c r="D192" s="309">
        <v>572</v>
      </c>
      <c r="E192" s="321" t="s">
        <v>381</v>
      </c>
    </row>
    <row r="193" spans="1:5" ht="21.6" customHeight="1">
      <c r="A193" s="36" t="s">
        <v>46</v>
      </c>
      <c r="B193" s="36" t="s">
        <v>524</v>
      </c>
      <c r="C193" s="37">
        <v>2015</v>
      </c>
      <c r="D193" s="153">
        <v>2100</v>
      </c>
      <c r="E193" s="172" t="s">
        <v>381</v>
      </c>
    </row>
    <row r="194" spans="1:5" ht="21.6" customHeight="1">
      <c r="A194" s="36" t="s">
        <v>46</v>
      </c>
      <c r="B194" s="36" t="s">
        <v>647</v>
      </c>
      <c r="C194" s="37">
        <v>2017</v>
      </c>
      <c r="D194" s="153">
        <v>2019</v>
      </c>
      <c r="E194" s="172" t="s">
        <v>381</v>
      </c>
    </row>
    <row r="195" spans="1:5" ht="21.6" customHeight="1">
      <c r="A195" s="36" t="s">
        <v>46</v>
      </c>
      <c r="B195" s="36" t="s">
        <v>432</v>
      </c>
      <c r="C195" s="37">
        <v>2014</v>
      </c>
      <c r="D195" s="153">
        <v>1899</v>
      </c>
      <c r="E195" s="51" t="s">
        <v>379</v>
      </c>
    </row>
    <row r="196" spans="1:5" ht="21.6" customHeight="1">
      <c r="A196" s="36" t="s">
        <v>46</v>
      </c>
      <c r="B196" s="36" t="s">
        <v>525</v>
      </c>
      <c r="C196" s="37">
        <v>2014</v>
      </c>
      <c r="D196" s="153">
        <v>8473</v>
      </c>
      <c r="E196" s="51" t="s">
        <v>379</v>
      </c>
    </row>
    <row r="197" spans="1:5" ht="21.6" customHeight="1">
      <c r="A197" s="36" t="s">
        <v>46</v>
      </c>
      <c r="B197" s="36" t="s">
        <v>648</v>
      </c>
      <c r="C197" s="37">
        <v>2018</v>
      </c>
      <c r="D197" s="153">
        <v>1350</v>
      </c>
      <c r="E197" s="172" t="s">
        <v>381</v>
      </c>
    </row>
    <row r="198" spans="1:5" ht="21.6" customHeight="1">
      <c r="A198" s="36" t="s">
        <v>46</v>
      </c>
      <c r="B198" s="36" t="s">
        <v>649</v>
      </c>
      <c r="C198" s="37">
        <v>2017</v>
      </c>
      <c r="D198" s="153">
        <v>7995</v>
      </c>
      <c r="E198" s="172" t="s">
        <v>381</v>
      </c>
    </row>
    <row r="199" spans="1:5" ht="21.6" customHeight="1">
      <c r="A199" s="36" t="s">
        <v>46</v>
      </c>
      <c r="B199" s="36" t="s">
        <v>650</v>
      </c>
      <c r="C199" s="37">
        <v>2017</v>
      </c>
      <c r="D199" s="153">
        <v>7200</v>
      </c>
      <c r="E199" s="172" t="s">
        <v>381</v>
      </c>
    </row>
    <row r="200" spans="1:5" ht="21.6" customHeight="1">
      <c r="A200" s="36" t="s">
        <v>46</v>
      </c>
      <c r="B200" s="36" t="s">
        <v>1114</v>
      </c>
      <c r="C200" s="37">
        <v>2012</v>
      </c>
      <c r="D200" s="153">
        <v>11526.12</v>
      </c>
      <c r="E200" s="172" t="s">
        <v>381</v>
      </c>
    </row>
    <row r="201" spans="1:5" ht="21.6" customHeight="1">
      <c r="A201" s="36" t="s">
        <v>46</v>
      </c>
      <c r="B201" s="36" t="s">
        <v>191</v>
      </c>
      <c r="C201" s="37">
        <v>2012</v>
      </c>
      <c r="D201" s="153">
        <v>10051.219999999999</v>
      </c>
      <c r="E201" s="172" t="s">
        <v>381</v>
      </c>
    </row>
    <row r="202" spans="1:5" ht="21.6" customHeight="1">
      <c r="A202" s="36" t="s">
        <v>46</v>
      </c>
      <c r="B202" s="36" t="s">
        <v>192</v>
      </c>
      <c r="C202" s="37">
        <v>2012</v>
      </c>
      <c r="D202" s="153">
        <v>12015.99</v>
      </c>
      <c r="E202" s="172" t="s">
        <v>381</v>
      </c>
    </row>
    <row r="203" spans="1:5" ht="21.6" customHeight="1">
      <c r="A203" s="36" t="s">
        <v>46</v>
      </c>
      <c r="B203" s="36" t="s">
        <v>192</v>
      </c>
      <c r="C203" s="37">
        <v>2012</v>
      </c>
      <c r="D203" s="153">
        <v>9492.67</v>
      </c>
      <c r="E203" s="172" t="s">
        <v>381</v>
      </c>
    </row>
    <row r="204" spans="1:5" ht="21.6" customHeight="1">
      <c r="A204" s="36" t="s">
        <v>46</v>
      </c>
      <c r="B204" s="36" t="s">
        <v>193</v>
      </c>
      <c r="C204" s="37">
        <v>2012</v>
      </c>
      <c r="D204" s="153">
        <v>12196.15</v>
      </c>
      <c r="E204" s="172" t="s">
        <v>381</v>
      </c>
    </row>
    <row r="205" spans="1:5" ht="21.6" customHeight="1">
      <c r="A205" s="36" t="s">
        <v>46</v>
      </c>
      <c r="B205" s="36" t="s">
        <v>194</v>
      </c>
      <c r="C205" s="37">
        <v>2012</v>
      </c>
      <c r="D205" s="153">
        <v>5704.73</v>
      </c>
      <c r="E205" s="172" t="s">
        <v>381</v>
      </c>
    </row>
    <row r="206" spans="1:5" ht="21.6" customHeight="1">
      <c r="A206" s="36" t="s">
        <v>46</v>
      </c>
      <c r="B206" s="36" t="s">
        <v>195</v>
      </c>
      <c r="C206" s="37">
        <v>2012</v>
      </c>
      <c r="D206" s="153">
        <v>8254.6299999999992</v>
      </c>
      <c r="E206" s="172" t="s">
        <v>381</v>
      </c>
    </row>
    <row r="207" spans="1:5" ht="21.6" customHeight="1">
      <c r="A207" s="36" t="s">
        <v>46</v>
      </c>
      <c r="B207" s="36" t="s">
        <v>196</v>
      </c>
      <c r="C207" s="37">
        <v>2012</v>
      </c>
      <c r="D207" s="153">
        <v>2178.39</v>
      </c>
      <c r="E207" s="172" t="s">
        <v>381</v>
      </c>
    </row>
    <row r="208" spans="1:5" ht="21.6" customHeight="1">
      <c r="A208" s="36" t="s">
        <v>46</v>
      </c>
      <c r="B208" s="36" t="s">
        <v>197</v>
      </c>
      <c r="C208" s="37">
        <v>2012</v>
      </c>
      <c r="D208" s="153">
        <v>3471.31</v>
      </c>
      <c r="E208" s="172" t="s">
        <v>381</v>
      </c>
    </row>
    <row r="209" spans="1:5" ht="21.6" customHeight="1">
      <c r="A209" s="36" t="s">
        <v>46</v>
      </c>
      <c r="B209" s="36" t="s">
        <v>526</v>
      </c>
      <c r="C209" s="37">
        <v>2015</v>
      </c>
      <c r="D209" s="153">
        <v>556</v>
      </c>
      <c r="E209" s="172" t="s">
        <v>381</v>
      </c>
    </row>
    <row r="210" spans="1:5" ht="21.6" customHeight="1">
      <c r="A210" s="36" t="s">
        <v>46</v>
      </c>
      <c r="B210" s="36" t="s">
        <v>556</v>
      </c>
      <c r="C210" s="37">
        <v>2016</v>
      </c>
      <c r="D210" s="153">
        <v>3409</v>
      </c>
      <c r="E210" s="172" t="s">
        <v>381</v>
      </c>
    </row>
    <row r="211" spans="1:5" ht="21.6" customHeight="1">
      <c r="A211" s="36" t="s">
        <v>46</v>
      </c>
      <c r="B211" s="36" t="s">
        <v>556</v>
      </c>
      <c r="C211" s="37">
        <v>2016</v>
      </c>
      <c r="D211" s="153">
        <v>3409</v>
      </c>
      <c r="E211" s="172" t="s">
        <v>381</v>
      </c>
    </row>
    <row r="212" spans="1:5" ht="21.6" customHeight="1">
      <c r="A212" s="36" t="s">
        <v>46</v>
      </c>
      <c r="B212" s="36" t="s">
        <v>557</v>
      </c>
      <c r="C212" s="37">
        <v>2016</v>
      </c>
      <c r="D212" s="153">
        <v>3510</v>
      </c>
      <c r="E212" s="172" t="s">
        <v>381</v>
      </c>
    </row>
    <row r="213" spans="1:5" ht="21.6" customHeight="1">
      <c r="A213" s="36" t="s">
        <v>46</v>
      </c>
      <c r="B213" s="36" t="s">
        <v>675</v>
      </c>
      <c r="C213" s="37">
        <v>2018</v>
      </c>
      <c r="D213" s="153">
        <v>758</v>
      </c>
      <c r="E213" s="172" t="s">
        <v>381</v>
      </c>
    </row>
    <row r="214" spans="1:5" ht="21.6" customHeight="1">
      <c r="A214" s="36" t="s">
        <v>46</v>
      </c>
      <c r="B214" s="36" t="s">
        <v>676</v>
      </c>
      <c r="C214" s="37">
        <v>2018</v>
      </c>
      <c r="D214" s="153">
        <v>3550</v>
      </c>
      <c r="E214" s="172" t="s">
        <v>381</v>
      </c>
    </row>
    <row r="215" spans="1:5" ht="21.6" customHeight="1">
      <c r="A215" s="36" t="s">
        <v>46</v>
      </c>
      <c r="B215" s="36" t="s">
        <v>677</v>
      </c>
      <c r="C215" s="37">
        <v>2018</v>
      </c>
      <c r="D215" s="153">
        <v>2784.44</v>
      </c>
      <c r="E215" s="172" t="s">
        <v>381</v>
      </c>
    </row>
    <row r="216" spans="1:5" ht="21.6" customHeight="1">
      <c r="A216" s="36" t="s">
        <v>46</v>
      </c>
      <c r="B216" s="36" t="s">
        <v>677</v>
      </c>
      <c r="C216" s="37">
        <v>2018</v>
      </c>
      <c r="D216" s="153">
        <v>2765.99</v>
      </c>
      <c r="E216" s="172" t="s">
        <v>381</v>
      </c>
    </row>
    <row r="217" spans="1:5" ht="21.6" customHeight="1">
      <c r="A217" s="36" t="s">
        <v>46</v>
      </c>
      <c r="B217" s="36" t="s">
        <v>678</v>
      </c>
      <c r="C217" s="37">
        <v>2019</v>
      </c>
      <c r="D217" s="153">
        <v>1351.77</v>
      </c>
      <c r="E217" s="172" t="s">
        <v>381</v>
      </c>
    </row>
    <row r="218" spans="1:5" ht="21.6" customHeight="1">
      <c r="A218" s="36" t="s">
        <v>46</v>
      </c>
      <c r="B218" s="36" t="s">
        <v>679</v>
      </c>
      <c r="C218" s="37">
        <v>2019</v>
      </c>
      <c r="D218" s="153">
        <v>7350</v>
      </c>
      <c r="E218" s="172" t="s">
        <v>381</v>
      </c>
    </row>
    <row r="219" spans="1:5" ht="21.6" customHeight="1">
      <c r="A219" s="36" t="s">
        <v>46</v>
      </c>
      <c r="B219" s="36" t="s">
        <v>680</v>
      </c>
      <c r="C219" s="37">
        <v>2019</v>
      </c>
      <c r="D219" s="153">
        <v>1050</v>
      </c>
      <c r="E219" s="172" t="s">
        <v>381</v>
      </c>
    </row>
    <row r="220" spans="1:5" ht="21.6" customHeight="1">
      <c r="A220" s="36" t="s">
        <v>46</v>
      </c>
      <c r="B220" s="36" t="s">
        <v>921</v>
      </c>
      <c r="C220" s="37">
        <v>2019</v>
      </c>
      <c r="D220" s="153">
        <v>612</v>
      </c>
      <c r="E220" s="51" t="s">
        <v>379</v>
      </c>
    </row>
    <row r="221" spans="1:5" ht="21.6" customHeight="1">
      <c r="A221" s="36" t="s">
        <v>46</v>
      </c>
      <c r="B221" s="173" t="s">
        <v>783</v>
      </c>
      <c r="C221" s="37">
        <v>2020</v>
      </c>
      <c r="D221" s="174">
        <v>6863.4</v>
      </c>
      <c r="E221" s="51" t="s">
        <v>379</v>
      </c>
    </row>
    <row r="222" spans="1:5" ht="21.6" customHeight="1">
      <c r="A222" s="36" t="s">
        <v>46</v>
      </c>
      <c r="B222" s="173" t="s">
        <v>784</v>
      </c>
      <c r="C222" s="37">
        <v>2020</v>
      </c>
      <c r="D222" s="174">
        <v>3199</v>
      </c>
      <c r="E222" s="51" t="s">
        <v>379</v>
      </c>
    </row>
    <row r="223" spans="1:5" ht="21.6" customHeight="1">
      <c r="A223" s="36" t="s">
        <v>46</v>
      </c>
      <c r="B223" s="173" t="s">
        <v>785</v>
      </c>
      <c r="C223" s="37">
        <v>2020</v>
      </c>
      <c r="D223" s="174">
        <v>2450</v>
      </c>
      <c r="E223" s="172" t="s">
        <v>381</v>
      </c>
    </row>
    <row r="224" spans="1:5" ht="21.6" customHeight="1">
      <c r="A224" s="36" t="s">
        <v>46</v>
      </c>
      <c r="B224" s="173" t="s">
        <v>786</v>
      </c>
      <c r="C224" s="37">
        <v>2020</v>
      </c>
      <c r="D224" s="174">
        <v>2450</v>
      </c>
      <c r="E224" s="172" t="s">
        <v>381</v>
      </c>
    </row>
    <row r="225" spans="1:5" ht="21.6" customHeight="1">
      <c r="A225" s="36" t="s">
        <v>46</v>
      </c>
      <c r="B225" s="173" t="s">
        <v>787</v>
      </c>
      <c r="C225" s="37">
        <v>2020</v>
      </c>
      <c r="D225" s="174">
        <v>700</v>
      </c>
      <c r="E225" s="172" t="s">
        <v>381</v>
      </c>
    </row>
    <row r="226" spans="1:5" ht="21.6" customHeight="1">
      <c r="A226" s="36" t="s">
        <v>46</v>
      </c>
      <c r="B226" s="173" t="s">
        <v>788</v>
      </c>
      <c r="C226" s="37">
        <v>2020</v>
      </c>
      <c r="D226" s="174">
        <v>46249.23</v>
      </c>
      <c r="E226" s="51" t="s">
        <v>379</v>
      </c>
    </row>
    <row r="227" spans="1:5" ht="21.6" customHeight="1">
      <c r="A227" s="36" t="s">
        <v>46</v>
      </c>
      <c r="B227" s="173" t="s">
        <v>789</v>
      </c>
      <c r="C227" s="37">
        <v>2020</v>
      </c>
      <c r="D227" s="174">
        <v>2229.9899999999998</v>
      </c>
      <c r="E227" s="172" t="s">
        <v>381</v>
      </c>
    </row>
    <row r="228" spans="1:5" ht="21.6" customHeight="1">
      <c r="A228" s="36" t="s">
        <v>46</v>
      </c>
      <c r="B228" s="173" t="s">
        <v>790</v>
      </c>
      <c r="C228" s="37">
        <v>2020</v>
      </c>
      <c r="D228" s="174">
        <v>1129.1400000000001</v>
      </c>
      <c r="E228" s="243" t="s">
        <v>379</v>
      </c>
    </row>
    <row r="229" spans="1:5" ht="21.6" customHeight="1">
      <c r="A229" s="36" t="s">
        <v>46</v>
      </c>
      <c r="B229" s="173" t="s">
        <v>791</v>
      </c>
      <c r="C229" s="37">
        <v>2020</v>
      </c>
      <c r="D229" s="174">
        <v>10371.36</v>
      </c>
      <c r="E229" s="172" t="s">
        <v>381</v>
      </c>
    </row>
    <row r="230" spans="1:5" ht="21.6" customHeight="1">
      <c r="A230" s="36" t="s">
        <v>46</v>
      </c>
      <c r="B230" s="175" t="s">
        <v>792</v>
      </c>
      <c r="C230" s="3">
        <v>2020</v>
      </c>
      <c r="D230" s="176">
        <v>2500</v>
      </c>
      <c r="E230" s="172" t="s">
        <v>381</v>
      </c>
    </row>
    <row r="231" spans="1:5" ht="21.6" customHeight="1">
      <c r="A231" s="36" t="s">
        <v>46</v>
      </c>
      <c r="B231" s="175" t="s">
        <v>793</v>
      </c>
      <c r="C231" s="3">
        <v>2020</v>
      </c>
      <c r="D231" s="176">
        <v>2540</v>
      </c>
      <c r="E231" s="172" t="s">
        <v>381</v>
      </c>
    </row>
    <row r="232" spans="1:5" ht="21.6" customHeight="1">
      <c r="A232" s="36" t="s">
        <v>46</v>
      </c>
      <c r="B232" s="175" t="s">
        <v>794</v>
      </c>
      <c r="C232" s="3">
        <v>2020</v>
      </c>
      <c r="D232" s="176">
        <v>720</v>
      </c>
      <c r="E232" s="172" t="s">
        <v>381</v>
      </c>
    </row>
    <row r="233" spans="1:5" ht="21.6" customHeight="1">
      <c r="A233" s="38" t="s">
        <v>49</v>
      </c>
      <c r="B233" s="36" t="s">
        <v>210</v>
      </c>
      <c r="C233" s="37">
        <v>2008</v>
      </c>
      <c r="D233" s="278">
        <v>2000</v>
      </c>
      <c r="E233" s="51" t="s">
        <v>379</v>
      </c>
    </row>
    <row r="234" spans="1:5" ht="21.6" customHeight="1">
      <c r="A234" s="38" t="s">
        <v>49</v>
      </c>
      <c r="B234" s="36" t="s">
        <v>211</v>
      </c>
      <c r="C234" s="37">
        <v>2009</v>
      </c>
      <c r="D234" s="278">
        <v>4000</v>
      </c>
      <c r="E234" s="4" t="s">
        <v>381</v>
      </c>
    </row>
    <row r="235" spans="1:5" ht="21.6" customHeight="1">
      <c r="A235" s="38" t="s">
        <v>49</v>
      </c>
      <c r="B235" s="36" t="s">
        <v>212</v>
      </c>
      <c r="C235" s="37">
        <v>2010</v>
      </c>
      <c r="D235" s="278">
        <v>2400</v>
      </c>
      <c r="E235" s="51" t="s">
        <v>379</v>
      </c>
    </row>
    <row r="236" spans="1:5" ht="21.6" customHeight="1">
      <c r="A236" s="38" t="s">
        <v>49</v>
      </c>
      <c r="B236" s="36" t="s">
        <v>212</v>
      </c>
      <c r="C236" s="37">
        <v>2010</v>
      </c>
      <c r="D236" s="278">
        <v>1880</v>
      </c>
      <c r="E236" s="51" t="s">
        <v>379</v>
      </c>
    </row>
    <row r="237" spans="1:5" ht="21.6" customHeight="1">
      <c r="A237" s="38" t="s">
        <v>49</v>
      </c>
      <c r="B237" s="36" t="s">
        <v>212</v>
      </c>
      <c r="C237" s="37">
        <v>2011</v>
      </c>
      <c r="D237" s="278">
        <v>2400</v>
      </c>
      <c r="E237" s="51" t="s">
        <v>379</v>
      </c>
    </row>
    <row r="238" spans="1:5" ht="21.6" customHeight="1">
      <c r="A238" s="38" t="s">
        <v>49</v>
      </c>
      <c r="B238" s="36" t="s">
        <v>387</v>
      </c>
      <c r="C238" s="37">
        <v>2013</v>
      </c>
      <c r="D238" s="278">
        <v>2949</v>
      </c>
      <c r="E238" s="51" t="s">
        <v>379</v>
      </c>
    </row>
    <row r="239" spans="1:5" ht="21.6" customHeight="1">
      <c r="A239" s="38" t="s">
        <v>49</v>
      </c>
      <c r="B239" s="36" t="s">
        <v>205</v>
      </c>
      <c r="C239" s="37">
        <v>2008</v>
      </c>
      <c r="D239" s="278">
        <v>900</v>
      </c>
      <c r="E239" s="167" t="s">
        <v>381</v>
      </c>
    </row>
    <row r="240" spans="1:5" ht="21.6" customHeight="1">
      <c r="A240" s="38" t="s">
        <v>49</v>
      </c>
      <c r="B240" s="36" t="s">
        <v>206</v>
      </c>
      <c r="C240" s="37">
        <v>2008</v>
      </c>
      <c r="D240" s="278">
        <v>640</v>
      </c>
      <c r="E240" s="167" t="s">
        <v>381</v>
      </c>
    </row>
    <row r="241" spans="1:5" ht="21.6" customHeight="1">
      <c r="A241" s="38" t="s">
        <v>49</v>
      </c>
      <c r="B241" s="36" t="s">
        <v>205</v>
      </c>
      <c r="C241" s="37">
        <v>2008</v>
      </c>
      <c r="D241" s="278">
        <v>1246.1400000000001</v>
      </c>
      <c r="E241" s="167" t="s">
        <v>381</v>
      </c>
    </row>
    <row r="242" spans="1:5" ht="21.6" customHeight="1">
      <c r="A242" s="38" t="s">
        <v>49</v>
      </c>
      <c r="B242" s="36" t="s">
        <v>207</v>
      </c>
      <c r="C242" s="37">
        <v>2009</v>
      </c>
      <c r="D242" s="278">
        <v>585.6</v>
      </c>
      <c r="E242" s="167" t="s">
        <v>381</v>
      </c>
    </row>
    <row r="243" spans="1:5" ht="21.6" customHeight="1">
      <c r="A243" s="38" t="s">
        <v>49</v>
      </c>
      <c r="B243" s="36" t="s">
        <v>103</v>
      </c>
      <c r="C243" s="37">
        <v>2010</v>
      </c>
      <c r="D243" s="278">
        <v>1987.38</v>
      </c>
      <c r="E243" s="167" t="s">
        <v>381</v>
      </c>
    </row>
    <row r="244" spans="1:5" ht="21.6" customHeight="1">
      <c r="A244" s="38" t="s">
        <v>49</v>
      </c>
      <c r="B244" s="36" t="s">
        <v>433</v>
      </c>
      <c r="C244" s="37">
        <v>2010</v>
      </c>
      <c r="D244" s="278">
        <v>525</v>
      </c>
      <c r="E244" s="167" t="s">
        <v>381</v>
      </c>
    </row>
    <row r="245" spans="1:5" ht="21.6" customHeight="1">
      <c r="A245" s="38" t="s">
        <v>49</v>
      </c>
      <c r="B245" s="36" t="s">
        <v>434</v>
      </c>
      <c r="C245" s="37">
        <v>2011</v>
      </c>
      <c r="D245" s="278">
        <v>2710</v>
      </c>
      <c r="E245" s="167" t="s">
        <v>381</v>
      </c>
    </row>
    <row r="246" spans="1:5" ht="21.6" customHeight="1">
      <c r="A246" s="38" t="s">
        <v>49</v>
      </c>
      <c r="B246" s="36" t="s">
        <v>435</v>
      </c>
      <c r="C246" s="37">
        <v>2011</v>
      </c>
      <c r="D246" s="278">
        <v>575</v>
      </c>
      <c r="E246" s="167" t="s">
        <v>381</v>
      </c>
    </row>
    <row r="247" spans="1:5" ht="21.6" customHeight="1">
      <c r="A247" s="38" t="s">
        <v>49</v>
      </c>
      <c r="B247" s="36" t="s">
        <v>236</v>
      </c>
      <c r="C247" s="37">
        <v>2011</v>
      </c>
      <c r="D247" s="278">
        <v>3051</v>
      </c>
      <c r="E247" s="167" t="s">
        <v>381</v>
      </c>
    </row>
    <row r="248" spans="1:5" ht="21.6" customHeight="1">
      <c r="A248" s="38" t="s">
        <v>49</v>
      </c>
      <c r="B248" s="36" t="s">
        <v>436</v>
      </c>
      <c r="C248" s="37">
        <v>2014</v>
      </c>
      <c r="D248" s="278">
        <v>1849</v>
      </c>
      <c r="E248" s="167" t="s">
        <v>381</v>
      </c>
    </row>
    <row r="249" spans="1:5" ht="21.6" customHeight="1">
      <c r="A249" s="38" t="s">
        <v>49</v>
      </c>
      <c r="B249" s="36" t="s">
        <v>437</v>
      </c>
      <c r="C249" s="37">
        <v>2014</v>
      </c>
      <c r="D249" s="278">
        <v>1086.99</v>
      </c>
      <c r="E249" s="167" t="s">
        <v>381</v>
      </c>
    </row>
    <row r="250" spans="1:5" ht="21.6" customHeight="1">
      <c r="A250" s="38" t="s">
        <v>49</v>
      </c>
      <c r="B250" s="36" t="s">
        <v>208</v>
      </c>
      <c r="C250" s="37">
        <v>2009</v>
      </c>
      <c r="D250" s="278">
        <v>1200</v>
      </c>
      <c r="E250" s="167" t="s">
        <v>381</v>
      </c>
    </row>
    <row r="251" spans="1:5" ht="21.6" customHeight="1">
      <c r="A251" s="38" t="s">
        <v>49</v>
      </c>
      <c r="B251" s="36" t="s">
        <v>208</v>
      </c>
      <c r="C251" s="37">
        <v>2011</v>
      </c>
      <c r="D251" s="278">
        <v>2100</v>
      </c>
      <c r="E251" s="167" t="s">
        <v>381</v>
      </c>
    </row>
    <row r="252" spans="1:5" ht="21.6" customHeight="1">
      <c r="A252" s="38" t="s">
        <v>49</v>
      </c>
      <c r="B252" s="36" t="s">
        <v>205</v>
      </c>
      <c r="C252" s="37">
        <v>2012</v>
      </c>
      <c r="D252" s="278">
        <v>920</v>
      </c>
      <c r="E252" s="167" t="s">
        <v>381</v>
      </c>
    </row>
    <row r="253" spans="1:5" ht="21.6" customHeight="1">
      <c r="A253" s="38" t="s">
        <v>49</v>
      </c>
      <c r="B253" s="36" t="s">
        <v>516</v>
      </c>
      <c r="C253" s="37">
        <v>2015</v>
      </c>
      <c r="D253" s="278">
        <v>2050</v>
      </c>
      <c r="E253" s="167" t="s">
        <v>381</v>
      </c>
    </row>
    <row r="254" spans="1:5" ht="21.6" customHeight="1">
      <c r="A254" s="38" t="s">
        <v>49</v>
      </c>
      <c r="B254" s="36" t="s">
        <v>517</v>
      </c>
      <c r="C254" s="37">
        <v>2015</v>
      </c>
      <c r="D254" s="278">
        <v>550</v>
      </c>
      <c r="E254" s="167" t="s">
        <v>381</v>
      </c>
    </row>
    <row r="255" spans="1:5" ht="21.6" customHeight="1">
      <c r="A255" s="38" t="s">
        <v>49</v>
      </c>
      <c r="B255" s="36" t="s">
        <v>518</v>
      </c>
      <c r="C255" s="37">
        <v>2015</v>
      </c>
      <c r="D255" s="278">
        <v>2805</v>
      </c>
      <c r="E255" s="167" t="s">
        <v>381</v>
      </c>
    </row>
    <row r="256" spans="1:5" ht="21.6" customHeight="1">
      <c r="A256" s="38" t="s">
        <v>49</v>
      </c>
      <c r="B256" s="36" t="s">
        <v>519</v>
      </c>
      <c r="C256" s="37">
        <v>2015</v>
      </c>
      <c r="D256" s="278">
        <v>745</v>
      </c>
      <c r="E256" s="167" t="s">
        <v>381</v>
      </c>
    </row>
    <row r="257" spans="1:5" ht="21.6" customHeight="1">
      <c r="A257" s="38" t="s">
        <v>49</v>
      </c>
      <c r="B257" s="36" t="s">
        <v>209</v>
      </c>
      <c r="C257" s="37">
        <v>2012</v>
      </c>
      <c r="D257" s="278">
        <v>2649.42</v>
      </c>
      <c r="E257" s="167" t="s">
        <v>381</v>
      </c>
    </row>
    <row r="258" spans="1:5" ht="21.6" customHeight="1">
      <c r="A258" s="177" t="s">
        <v>49</v>
      </c>
      <c r="B258" s="158" t="s">
        <v>558</v>
      </c>
      <c r="C258" s="159">
        <v>2016</v>
      </c>
      <c r="D258" s="178">
        <v>2795</v>
      </c>
      <c r="E258" s="179" t="s">
        <v>381</v>
      </c>
    </row>
    <row r="259" spans="1:5" ht="21.6" customHeight="1">
      <c r="A259" s="177" t="s">
        <v>49</v>
      </c>
      <c r="B259" s="158" t="s">
        <v>209</v>
      </c>
      <c r="C259" s="159">
        <v>2012</v>
      </c>
      <c r="D259" s="178">
        <v>2649.42</v>
      </c>
      <c r="E259" s="179" t="s">
        <v>381</v>
      </c>
    </row>
    <row r="260" spans="1:5" ht="21.6" customHeight="1">
      <c r="A260" s="177" t="s">
        <v>49</v>
      </c>
      <c r="B260" s="158" t="s">
        <v>559</v>
      </c>
      <c r="C260" s="159">
        <v>2016</v>
      </c>
      <c r="D260" s="178">
        <v>1520</v>
      </c>
      <c r="E260" s="179" t="s">
        <v>381</v>
      </c>
    </row>
    <row r="261" spans="1:5" ht="21.6" customHeight="1">
      <c r="A261" s="158" t="s">
        <v>49</v>
      </c>
      <c r="B261" s="158" t="s">
        <v>558</v>
      </c>
      <c r="C261" s="159">
        <v>2016</v>
      </c>
      <c r="D261" s="178">
        <v>2712</v>
      </c>
      <c r="E261" s="179" t="s">
        <v>381</v>
      </c>
    </row>
    <row r="262" spans="1:5" ht="21.6" customHeight="1">
      <c r="A262" s="158" t="s">
        <v>49</v>
      </c>
      <c r="B262" s="158" t="s">
        <v>560</v>
      </c>
      <c r="C262" s="159">
        <v>2016</v>
      </c>
      <c r="D262" s="178">
        <v>4935</v>
      </c>
      <c r="E262" s="179" t="s">
        <v>381</v>
      </c>
    </row>
    <row r="263" spans="1:5" ht="21.6" customHeight="1">
      <c r="A263" s="158" t="s">
        <v>49</v>
      </c>
      <c r="B263" s="158" t="s">
        <v>558</v>
      </c>
      <c r="C263" s="159">
        <v>2016</v>
      </c>
      <c r="D263" s="178">
        <v>2712</v>
      </c>
      <c r="E263" s="179" t="s">
        <v>381</v>
      </c>
    </row>
    <row r="264" spans="1:5" ht="21.6" customHeight="1">
      <c r="A264" s="158" t="s">
        <v>49</v>
      </c>
      <c r="B264" s="158" t="s">
        <v>608</v>
      </c>
      <c r="C264" s="159">
        <v>2017</v>
      </c>
      <c r="D264" s="178">
        <v>3128</v>
      </c>
      <c r="E264" s="179" t="s">
        <v>381</v>
      </c>
    </row>
    <row r="265" spans="1:5" ht="21.6" customHeight="1">
      <c r="A265" s="158" t="s">
        <v>49</v>
      </c>
      <c r="B265" s="158" t="s">
        <v>609</v>
      </c>
      <c r="C265" s="159">
        <v>2017</v>
      </c>
      <c r="D265" s="178">
        <v>3128</v>
      </c>
      <c r="E265" s="179" t="s">
        <v>381</v>
      </c>
    </row>
    <row r="266" spans="1:5" ht="21.6" customHeight="1">
      <c r="A266" s="158" t="s">
        <v>49</v>
      </c>
      <c r="B266" s="158" t="s">
        <v>610</v>
      </c>
      <c r="C266" s="159">
        <v>2017</v>
      </c>
      <c r="D266" s="178">
        <v>3499</v>
      </c>
      <c r="E266" s="51" t="s">
        <v>379</v>
      </c>
    </row>
    <row r="267" spans="1:5" ht="21.6" customHeight="1">
      <c r="A267" s="158" t="s">
        <v>49</v>
      </c>
      <c r="B267" s="158" t="s">
        <v>1109</v>
      </c>
      <c r="C267" s="159">
        <v>2017</v>
      </c>
      <c r="D267" s="178">
        <v>2742</v>
      </c>
      <c r="E267" s="179" t="s">
        <v>381</v>
      </c>
    </row>
    <row r="268" spans="1:5" ht="21.6" customHeight="1">
      <c r="A268" s="158" t="s">
        <v>49</v>
      </c>
      <c r="B268" s="158" t="s">
        <v>681</v>
      </c>
      <c r="C268" s="159">
        <v>2019</v>
      </c>
      <c r="D268" s="178">
        <v>861</v>
      </c>
      <c r="E268" s="179" t="s">
        <v>381</v>
      </c>
    </row>
    <row r="269" spans="1:5" ht="21.6" customHeight="1">
      <c r="A269" s="158" t="s">
        <v>49</v>
      </c>
      <c r="B269" s="158" t="s">
        <v>682</v>
      </c>
      <c r="C269" s="159">
        <v>2019</v>
      </c>
      <c r="D269" s="178">
        <v>2594</v>
      </c>
      <c r="E269" s="179" t="s">
        <v>381</v>
      </c>
    </row>
    <row r="270" spans="1:5" ht="21.6" customHeight="1">
      <c r="A270" s="158" t="s">
        <v>49</v>
      </c>
      <c r="B270" s="158" t="s">
        <v>683</v>
      </c>
      <c r="C270" s="159">
        <v>2019</v>
      </c>
      <c r="D270" s="178">
        <v>3488</v>
      </c>
      <c r="E270" s="51" t="s">
        <v>379</v>
      </c>
    </row>
    <row r="271" spans="1:5" ht="21.6" customHeight="1">
      <c r="A271" s="158" t="s">
        <v>49</v>
      </c>
      <c r="B271" s="158" t="s">
        <v>683</v>
      </c>
      <c r="C271" s="159">
        <v>2019</v>
      </c>
      <c r="D271" s="178">
        <v>3488</v>
      </c>
      <c r="E271" s="51" t="s">
        <v>379</v>
      </c>
    </row>
    <row r="272" spans="1:5" ht="21.6" customHeight="1">
      <c r="A272" s="158" t="s">
        <v>49</v>
      </c>
      <c r="B272" s="158" t="s">
        <v>795</v>
      </c>
      <c r="C272" s="159">
        <v>2020</v>
      </c>
      <c r="D272" s="178">
        <v>3657</v>
      </c>
      <c r="E272" s="51" t="s">
        <v>379</v>
      </c>
    </row>
    <row r="273" spans="1:5" ht="21.6" customHeight="1">
      <c r="A273" s="158" t="s">
        <v>49</v>
      </c>
      <c r="B273" s="158" t="s">
        <v>684</v>
      </c>
      <c r="C273" s="159">
        <v>2019</v>
      </c>
      <c r="D273" s="178">
        <v>412</v>
      </c>
      <c r="E273" s="179" t="s">
        <v>381</v>
      </c>
    </row>
    <row r="274" spans="1:5" ht="21.6" customHeight="1">
      <c r="A274" s="158" t="s">
        <v>49</v>
      </c>
      <c r="B274" s="158" t="s">
        <v>982</v>
      </c>
      <c r="C274" s="159">
        <v>2020</v>
      </c>
      <c r="D274" s="178">
        <f>3000*37</f>
        <v>111000</v>
      </c>
      <c r="E274" s="51" t="s">
        <v>379</v>
      </c>
    </row>
    <row r="275" spans="1:5" ht="21.6" customHeight="1">
      <c r="A275" s="158" t="s">
        <v>49</v>
      </c>
      <c r="B275" s="158" t="s">
        <v>211</v>
      </c>
      <c r="C275" s="159">
        <v>2020</v>
      </c>
      <c r="D275" s="178">
        <v>3000</v>
      </c>
      <c r="E275" s="179" t="s">
        <v>381</v>
      </c>
    </row>
    <row r="276" spans="1:5" ht="21.6" customHeight="1">
      <c r="A276" s="158" t="s">
        <v>49</v>
      </c>
      <c r="B276" s="266" t="s">
        <v>1118</v>
      </c>
      <c r="C276" s="265">
        <v>2022</v>
      </c>
      <c r="D276" s="274">
        <v>2500</v>
      </c>
      <c r="E276" s="179" t="s">
        <v>381</v>
      </c>
    </row>
    <row r="277" spans="1:5" ht="21.6" customHeight="1">
      <c r="A277" s="158" t="s">
        <v>49</v>
      </c>
      <c r="B277" s="158" t="s">
        <v>983</v>
      </c>
      <c r="C277" s="159">
        <v>2020</v>
      </c>
      <c r="D277" s="178">
        <f>6*2000</f>
        <v>12000</v>
      </c>
      <c r="E277" s="179" t="s">
        <v>381</v>
      </c>
    </row>
    <row r="278" spans="1:5" ht="21.6" customHeight="1">
      <c r="A278" s="158" t="s">
        <v>49</v>
      </c>
      <c r="B278" s="158" t="s">
        <v>984</v>
      </c>
      <c r="C278" s="159">
        <v>2020</v>
      </c>
      <c r="D278" s="178">
        <v>3000</v>
      </c>
      <c r="E278" s="179" t="s">
        <v>381</v>
      </c>
    </row>
    <row r="279" spans="1:5" ht="21.6" customHeight="1">
      <c r="A279" s="158" t="s">
        <v>49</v>
      </c>
      <c r="B279" s="158" t="s">
        <v>685</v>
      </c>
      <c r="C279" s="159">
        <v>2019</v>
      </c>
      <c r="D279" s="178">
        <v>1650</v>
      </c>
      <c r="E279" s="179" t="s">
        <v>381</v>
      </c>
    </row>
    <row r="280" spans="1:5" ht="21.6" customHeight="1">
      <c r="A280" s="158" t="s">
        <v>49</v>
      </c>
      <c r="B280" s="273" t="s">
        <v>1119</v>
      </c>
      <c r="C280" s="265">
        <v>2022</v>
      </c>
      <c r="D280" s="274">
        <v>3350</v>
      </c>
      <c r="E280" s="179" t="s">
        <v>381</v>
      </c>
    </row>
    <row r="281" spans="1:5" ht="21.6" customHeight="1">
      <c r="A281" s="158" t="s">
        <v>49</v>
      </c>
      <c r="B281" s="273" t="s">
        <v>1120</v>
      </c>
      <c r="C281" s="265">
        <v>2022</v>
      </c>
      <c r="D281" s="274">
        <v>1773.66</v>
      </c>
      <c r="E281" s="179" t="s">
        <v>381</v>
      </c>
    </row>
    <row r="282" spans="1:5" ht="21.6" customHeight="1">
      <c r="A282" s="158" t="s">
        <v>49</v>
      </c>
      <c r="B282" s="273" t="s">
        <v>1121</v>
      </c>
      <c r="C282" s="265">
        <v>2022</v>
      </c>
      <c r="D282" s="274">
        <v>7206.57</v>
      </c>
      <c r="E282" s="179" t="s">
        <v>381</v>
      </c>
    </row>
    <row r="283" spans="1:5" ht="21.6" customHeight="1">
      <c r="A283" s="158" t="s">
        <v>49</v>
      </c>
      <c r="B283" s="273" t="s">
        <v>1122</v>
      </c>
      <c r="C283" s="265">
        <v>2022</v>
      </c>
      <c r="D283" s="274">
        <v>1845</v>
      </c>
      <c r="E283" s="179" t="s">
        <v>381</v>
      </c>
    </row>
    <row r="284" spans="1:5" ht="21.6" customHeight="1">
      <c r="A284" s="158" t="s">
        <v>49</v>
      </c>
      <c r="B284" s="273" t="s">
        <v>1119</v>
      </c>
      <c r="C284" s="265">
        <v>2022</v>
      </c>
      <c r="D284" s="274">
        <v>3169.71</v>
      </c>
      <c r="E284" s="179" t="s">
        <v>381</v>
      </c>
    </row>
    <row r="285" spans="1:5" ht="21.6" customHeight="1">
      <c r="A285" s="258" t="s">
        <v>686</v>
      </c>
      <c r="B285" s="258" t="s">
        <v>456</v>
      </c>
      <c r="C285" s="257">
        <v>2014</v>
      </c>
      <c r="D285" s="280">
        <v>1799.99</v>
      </c>
      <c r="E285" s="256" t="s">
        <v>379</v>
      </c>
    </row>
    <row r="286" spans="1:5" ht="21.6" customHeight="1">
      <c r="A286" s="79" t="s">
        <v>686</v>
      </c>
      <c r="B286" s="79" t="s">
        <v>457</v>
      </c>
      <c r="C286" s="83">
        <v>2014</v>
      </c>
      <c r="D286" s="281">
        <v>260</v>
      </c>
      <c r="E286" s="51" t="s">
        <v>379</v>
      </c>
    </row>
    <row r="287" spans="1:5" ht="21.6" customHeight="1">
      <c r="A287" s="79" t="s">
        <v>686</v>
      </c>
      <c r="B287" s="79" t="s">
        <v>388</v>
      </c>
      <c r="C287" s="83">
        <v>2013</v>
      </c>
      <c r="D287" s="281">
        <v>1949</v>
      </c>
      <c r="E287" s="51" t="s">
        <v>379</v>
      </c>
    </row>
    <row r="288" spans="1:5" ht="21.6" customHeight="1">
      <c r="A288" s="79" t="s">
        <v>686</v>
      </c>
      <c r="B288" s="79" t="s">
        <v>515</v>
      </c>
      <c r="C288" s="83">
        <v>2015</v>
      </c>
      <c r="D288" s="281">
        <v>349.99</v>
      </c>
      <c r="E288" s="51" t="s">
        <v>379</v>
      </c>
    </row>
    <row r="289" spans="1:5" ht="21.6" customHeight="1">
      <c r="A289" s="79" t="s">
        <v>686</v>
      </c>
      <c r="B289" s="79" t="s">
        <v>611</v>
      </c>
      <c r="C289" s="83">
        <v>2017</v>
      </c>
      <c r="D289" s="281">
        <v>1139</v>
      </c>
      <c r="E289" s="51" t="s">
        <v>379</v>
      </c>
    </row>
    <row r="290" spans="1:5" ht="21.6" customHeight="1">
      <c r="A290" s="79" t="s">
        <v>686</v>
      </c>
      <c r="B290" s="79" t="s">
        <v>612</v>
      </c>
      <c r="C290" s="83">
        <v>2017</v>
      </c>
      <c r="D290" s="281">
        <v>1100</v>
      </c>
      <c r="E290" s="51" t="s">
        <v>379</v>
      </c>
    </row>
    <row r="291" spans="1:5" ht="21.6" customHeight="1">
      <c r="A291" s="79" t="s">
        <v>686</v>
      </c>
      <c r="B291" s="79" t="s">
        <v>613</v>
      </c>
      <c r="C291" s="83">
        <v>2017</v>
      </c>
      <c r="D291" s="281">
        <v>924</v>
      </c>
      <c r="E291" s="51" t="s">
        <v>379</v>
      </c>
    </row>
    <row r="292" spans="1:5" ht="21.6" customHeight="1">
      <c r="A292" s="79" t="s">
        <v>686</v>
      </c>
      <c r="B292" s="267" t="s">
        <v>687</v>
      </c>
      <c r="C292" s="180">
        <v>2017</v>
      </c>
      <c r="D292" s="281">
        <v>419</v>
      </c>
      <c r="E292" s="51" t="s">
        <v>379</v>
      </c>
    </row>
    <row r="293" spans="1:5" ht="21.6" customHeight="1">
      <c r="A293" s="79" t="s">
        <v>686</v>
      </c>
      <c r="B293" s="79" t="s">
        <v>688</v>
      </c>
      <c r="C293" s="83">
        <v>2019</v>
      </c>
      <c r="D293" s="281">
        <v>2399</v>
      </c>
      <c r="E293" s="51" t="s">
        <v>379</v>
      </c>
    </row>
    <row r="294" spans="1:5" ht="21.6" customHeight="1">
      <c r="A294" s="181" t="s">
        <v>686</v>
      </c>
      <c r="B294" s="182" t="s">
        <v>689</v>
      </c>
      <c r="C294" s="183">
        <v>2008</v>
      </c>
      <c r="D294" s="184">
        <v>949</v>
      </c>
      <c r="E294" s="183" t="s">
        <v>381</v>
      </c>
    </row>
    <row r="295" spans="1:5" ht="21.6" customHeight="1">
      <c r="A295" s="181" t="s">
        <v>686</v>
      </c>
      <c r="B295" s="182" t="s">
        <v>996</v>
      </c>
      <c r="C295" s="183">
        <v>2021</v>
      </c>
      <c r="D295" s="184">
        <v>4700</v>
      </c>
      <c r="E295" s="51" t="s">
        <v>379</v>
      </c>
    </row>
    <row r="296" spans="1:5" ht="21.6" customHeight="1">
      <c r="A296" s="181" t="s">
        <v>686</v>
      </c>
      <c r="B296" s="182" t="s">
        <v>997</v>
      </c>
      <c r="C296" s="183">
        <v>2021</v>
      </c>
      <c r="D296" s="184">
        <v>1300</v>
      </c>
      <c r="E296" s="185" t="s">
        <v>381</v>
      </c>
    </row>
    <row r="297" spans="1:5" ht="21.6" customHeight="1">
      <c r="A297" s="181" t="s">
        <v>686</v>
      </c>
      <c r="B297" s="182" t="s">
        <v>997</v>
      </c>
      <c r="C297" s="183">
        <v>2021</v>
      </c>
      <c r="D297" s="184">
        <v>1300</v>
      </c>
      <c r="E297" s="185" t="s">
        <v>381</v>
      </c>
    </row>
    <row r="298" spans="1:5" ht="21.6" customHeight="1">
      <c r="A298" s="181" t="s">
        <v>686</v>
      </c>
      <c r="B298" s="182" t="s">
        <v>998</v>
      </c>
      <c r="C298" s="183">
        <v>2021</v>
      </c>
      <c r="D298" s="184">
        <v>1250</v>
      </c>
      <c r="E298" s="185" t="s">
        <v>381</v>
      </c>
    </row>
    <row r="299" spans="1:5" ht="21.6" customHeight="1">
      <c r="A299" s="181" t="s">
        <v>686</v>
      </c>
      <c r="B299" s="182" t="s">
        <v>411</v>
      </c>
      <c r="C299" s="183">
        <v>2021</v>
      </c>
      <c r="D299" s="184">
        <v>5800</v>
      </c>
      <c r="E299" s="185" t="s">
        <v>381</v>
      </c>
    </row>
    <row r="300" spans="1:5" ht="21.6" customHeight="1">
      <c r="A300" s="79" t="s">
        <v>686</v>
      </c>
      <c r="B300" s="79" t="s">
        <v>690</v>
      </c>
      <c r="C300" s="83">
        <v>2010</v>
      </c>
      <c r="D300" s="281">
        <v>1500</v>
      </c>
      <c r="E300" s="185" t="s">
        <v>381</v>
      </c>
    </row>
    <row r="301" spans="1:5" ht="21.6" customHeight="1">
      <c r="A301" s="79" t="s">
        <v>686</v>
      </c>
      <c r="B301" s="79" t="s">
        <v>691</v>
      </c>
      <c r="C301" s="83">
        <v>2014</v>
      </c>
      <c r="D301" s="281">
        <v>206</v>
      </c>
      <c r="E301" s="185" t="s">
        <v>381</v>
      </c>
    </row>
    <row r="302" spans="1:5" ht="21.6" customHeight="1">
      <c r="A302" s="79" t="s">
        <v>686</v>
      </c>
      <c r="B302" s="79" t="s">
        <v>459</v>
      </c>
      <c r="C302" s="83">
        <v>2013</v>
      </c>
      <c r="D302" s="281">
        <v>138.99</v>
      </c>
      <c r="E302" s="185" t="s">
        <v>381</v>
      </c>
    </row>
    <row r="303" spans="1:5" ht="21.6" customHeight="1">
      <c r="A303" s="79" t="s">
        <v>686</v>
      </c>
      <c r="B303" s="79" t="s">
        <v>692</v>
      </c>
      <c r="C303" s="83">
        <v>2015</v>
      </c>
      <c r="D303" s="281">
        <v>12730.5</v>
      </c>
      <c r="E303" s="185" t="s">
        <v>381</v>
      </c>
    </row>
    <row r="304" spans="1:5" ht="21.6" customHeight="1">
      <c r="A304" s="79" t="s">
        <v>686</v>
      </c>
      <c r="B304" s="79" t="s">
        <v>693</v>
      </c>
      <c r="C304" s="83">
        <v>2016</v>
      </c>
      <c r="D304" s="281">
        <v>2699</v>
      </c>
      <c r="E304" s="185" t="s">
        <v>381</v>
      </c>
    </row>
    <row r="305" spans="1:5" ht="21.6" customHeight="1">
      <c r="A305" s="79" t="s">
        <v>686</v>
      </c>
      <c r="B305" s="186" t="s">
        <v>797</v>
      </c>
      <c r="C305" s="187">
        <v>2018</v>
      </c>
      <c r="D305" s="282">
        <v>3762.28</v>
      </c>
      <c r="E305" s="185" t="s">
        <v>381</v>
      </c>
    </row>
    <row r="306" spans="1:5" ht="21.6" customHeight="1">
      <c r="A306" s="272" t="s">
        <v>686</v>
      </c>
      <c r="B306" s="272" t="s">
        <v>796</v>
      </c>
      <c r="C306" s="271">
        <v>2020</v>
      </c>
      <c r="D306" s="283">
        <v>3000</v>
      </c>
      <c r="E306" s="270" t="s">
        <v>381</v>
      </c>
    </row>
    <row r="307" spans="1:5" ht="21.6" customHeight="1">
      <c r="A307" s="269" t="s">
        <v>686</v>
      </c>
      <c r="B307" s="208" t="s">
        <v>798</v>
      </c>
      <c r="C307" s="209">
        <v>2018</v>
      </c>
      <c r="D307" s="284">
        <v>3614.12</v>
      </c>
      <c r="E307" s="268" t="s">
        <v>381</v>
      </c>
    </row>
    <row r="308" spans="1:5" ht="21.6" customHeight="1">
      <c r="A308" s="269" t="s">
        <v>686</v>
      </c>
      <c r="B308" s="208" t="s">
        <v>1123</v>
      </c>
      <c r="C308" s="209">
        <v>2022</v>
      </c>
      <c r="D308" s="284">
        <v>1536.27</v>
      </c>
      <c r="E308" s="268" t="s">
        <v>381</v>
      </c>
    </row>
    <row r="309" spans="1:5" ht="21.6" customHeight="1">
      <c r="A309" s="269" t="s">
        <v>686</v>
      </c>
      <c r="B309" s="208" t="s">
        <v>1123</v>
      </c>
      <c r="C309" s="209">
        <v>2022</v>
      </c>
      <c r="D309" s="284">
        <v>1536.27</v>
      </c>
      <c r="E309" s="268" t="s">
        <v>381</v>
      </c>
    </row>
    <row r="310" spans="1:5" ht="21.6" customHeight="1">
      <c r="A310" s="269" t="s">
        <v>686</v>
      </c>
      <c r="B310" s="208" t="s">
        <v>1124</v>
      </c>
      <c r="C310" s="209">
        <v>2022</v>
      </c>
      <c r="D310" s="284">
        <v>2947.08</v>
      </c>
      <c r="E310" s="268" t="s">
        <v>381</v>
      </c>
    </row>
    <row r="311" spans="1:5" ht="21.6" customHeight="1">
      <c r="A311" s="269" t="s">
        <v>686</v>
      </c>
      <c r="B311" s="208" t="s">
        <v>1125</v>
      </c>
      <c r="C311" s="209">
        <v>2022</v>
      </c>
      <c r="D311" s="284">
        <v>2220.15</v>
      </c>
      <c r="E311" s="268" t="s">
        <v>381</v>
      </c>
    </row>
    <row r="312" spans="1:5" ht="21.6" customHeight="1">
      <c r="A312" s="269" t="s">
        <v>686</v>
      </c>
      <c r="B312" s="208" t="s">
        <v>1126</v>
      </c>
      <c r="C312" s="209">
        <v>2022</v>
      </c>
      <c r="D312" s="284">
        <v>489.54</v>
      </c>
      <c r="E312" s="268" t="s">
        <v>381</v>
      </c>
    </row>
    <row r="313" spans="1:5" ht="21.6" customHeight="1">
      <c r="A313" s="269" t="s">
        <v>686</v>
      </c>
      <c r="B313" s="208" t="s">
        <v>1127</v>
      </c>
      <c r="C313" s="209">
        <v>2022</v>
      </c>
      <c r="D313" s="284">
        <v>4981.5</v>
      </c>
      <c r="E313" s="268" t="s">
        <v>381</v>
      </c>
    </row>
    <row r="314" spans="1:5" ht="21.6" customHeight="1">
      <c r="A314" s="269" t="s">
        <v>686</v>
      </c>
      <c r="B314" s="208" t="s">
        <v>1128</v>
      </c>
      <c r="C314" s="209">
        <v>2022</v>
      </c>
      <c r="D314" s="284">
        <v>27060</v>
      </c>
      <c r="E314" s="268" t="s">
        <v>381</v>
      </c>
    </row>
    <row r="315" spans="1:5" ht="21.6" customHeight="1">
      <c r="A315" s="188" t="s">
        <v>43</v>
      </c>
      <c r="B315" s="188" t="s">
        <v>502</v>
      </c>
      <c r="C315" s="189">
        <v>2008</v>
      </c>
      <c r="D315" s="190">
        <v>3100</v>
      </c>
      <c r="E315" s="89" t="s">
        <v>379</v>
      </c>
    </row>
    <row r="316" spans="1:5" ht="21.6" customHeight="1">
      <c r="A316" s="188" t="s">
        <v>43</v>
      </c>
      <c r="B316" s="188" t="s">
        <v>117</v>
      </c>
      <c r="C316" s="189">
        <v>2008</v>
      </c>
      <c r="D316" s="190">
        <v>1586</v>
      </c>
      <c r="E316" s="89" t="s">
        <v>379</v>
      </c>
    </row>
    <row r="317" spans="1:5" ht="21.6" customHeight="1">
      <c r="A317" s="188" t="s">
        <v>43</v>
      </c>
      <c r="B317" s="188" t="s">
        <v>116</v>
      </c>
      <c r="C317" s="189">
        <v>2009</v>
      </c>
      <c r="D317" s="190">
        <v>1490</v>
      </c>
      <c r="E317" s="247" t="s">
        <v>381</v>
      </c>
    </row>
    <row r="318" spans="1:5" ht="21.6" customHeight="1">
      <c r="A318" s="188" t="s">
        <v>43</v>
      </c>
      <c r="B318" s="188" t="s">
        <v>118</v>
      </c>
      <c r="C318" s="189">
        <v>2008</v>
      </c>
      <c r="D318" s="190">
        <v>1891</v>
      </c>
      <c r="E318" s="89" t="s">
        <v>379</v>
      </c>
    </row>
    <row r="319" spans="1:5" ht="21.6" customHeight="1">
      <c r="A319" s="188" t="s">
        <v>43</v>
      </c>
      <c r="B319" s="188" t="s">
        <v>118</v>
      </c>
      <c r="C319" s="189">
        <v>2008</v>
      </c>
      <c r="D319" s="190">
        <v>1891</v>
      </c>
      <c r="E319" s="89" t="s">
        <v>379</v>
      </c>
    </row>
    <row r="320" spans="1:5" ht="21.6" customHeight="1">
      <c r="A320" s="188" t="s">
        <v>43</v>
      </c>
      <c r="B320" s="188" t="s">
        <v>86</v>
      </c>
      <c r="C320" s="189">
        <v>2014</v>
      </c>
      <c r="D320" s="190">
        <v>2675.25</v>
      </c>
      <c r="E320" s="89" t="s">
        <v>379</v>
      </c>
    </row>
    <row r="321" spans="1:5" ht="21.6" customHeight="1">
      <c r="A321" s="188" t="s">
        <v>43</v>
      </c>
      <c r="B321" s="188" t="s">
        <v>119</v>
      </c>
      <c r="C321" s="189">
        <v>2011</v>
      </c>
      <c r="D321" s="190">
        <v>2745</v>
      </c>
      <c r="E321" s="89" t="s">
        <v>379</v>
      </c>
    </row>
    <row r="322" spans="1:5" ht="21.6" customHeight="1">
      <c r="A322" s="188" t="s">
        <v>43</v>
      </c>
      <c r="B322" s="188" t="s">
        <v>102</v>
      </c>
      <c r="C322" s="189">
        <v>2008</v>
      </c>
      <c r="D322" s="190">
        <v>4269</v>
      </c>
      <c r="E322" s="81" t="s">
        <v>381</v>
      </c>
    </row>
    <row r="323" spans="1:5" ht="21.6" customHeight="1">
      <c r="A323" s="188" t="s">
        <v>43</v>
      </c>
      <c r="B323" s="188" t="s">
        <v>697</v>
      </c>
      <c r="C323" s="189">
        <v>2008</v>
      </c>
      <c r="D323" s="190">
        <v>430</v>
      </c>
      <c r="E323" s="81" t="s">
        <v>381</v>
      </c>
    </row>
    <row r="324" spans="1:5" ht="21.6" customHeight="1">
      <c r="A324" s="188" t="s">
        <v>43</v>
      </c>
      <c r="B324" s="188" t="s">
        <v>392</v>
      </c>
      <c r="C324" s="189">
        <v>2008</v>
      </c>
      <c r="D324" s="190">
        <v>15982</v>
      </c>
      <c r="E324" s="81" t="s">
        <v>381</v>
      </c>
    </row>
    <row r="325" spans="1:5" ht="21.6" customHeight="1">
      <c r="A325" s="188" t="s">
        <v>43</v>
      </c>
      <c r="B325" s="188" t="s">
        <v>104</v>
      </c>
      <c r="C325" s="189">
        <v>2009</v>
      </c>
      <c r="D325" s="190">
        <v>495</v>
      </c>
      <c r="E325" s="81" t="s">
        <v>381</v>
      </c>
    </row>
    <row r="326" spans="1:5" ht="21.6" customHeight="1">
      <c r="A326" s="188" t="s">
        <v>43</v>
      </c>
      <c r="B326" s="188" t="s">
        <v>104</v>
      </c>
      <c r="C326" s="189">
        <v>2009</v>
      </c>
      <c r="D326" s="190">
        <v>495</v>
      </c>
      <c r="E326" s="81" t="s">
        <v>381</v>
      </c>
    </row>
    <row r="327" spans="1:5" ht="21.6" customHeight="1">
      <c r="A327" s="188" t="s">
        <v>43</v>
      </c>
      <c r="B327" s="188" t="s">
        <v>103</v>
      </c>
      <c r="C327" s="189">
        <v>2009</v>
      </c>
      <c r="D327" s="190">
        <v>1990</v>
      </c>
      <c r="E327" s="81" t="s">
        <v>381</v>
      </c>
    </row>
    <row r="328" spans="1:5" ht="21.6" customHeight="1">
      <c r="A328" s="188" t="s">
        <v>43</v>
      </c>
      <c r="B328" s="188" t="s">
        <v>105</v>
      </c>
      <c r="C328" s="189">
        <v>2009</v>
      </c>
      <c r="D328" s="190">
        <v>512.4</v>
      </c>
      <c r="E328" s="81" t="s">
        <v>381</v>
      </c>
    </row>
    <row r="329" spans="1:5" ht="21.6" customHeight="1">
      <c r="A329" s="188" t="s">
        <v>43</v>
      </c>
      <c r="B329" s="188" t="s">
        <v>105</v>
      </c>
      <c r="C329" s="189">
        <v>2009</v>
      </c>
      <c r="D329" s="190">
        <v>512.4</v>
      </c>
      <c r="E329" s="81" t="s">
        <v>381</v>
      </c>
    </row>
    <row r="330" spans="1:5" ht="21.6" customHeight="1">
      <c r="A330" s="188" t="s">
        <v>43</v>
      </c>
      <c r="B330" s="188" t="s">
        <v>106</v>
      </c>
      <c r="C330" s="189">
        <v>2010</v>
      </c>
      <c r="D330" s="190">
        <v>2916.05</v>
      </c>
      <c r="E330" s="81" t="s">
        <v>381</v>
      </c>
    </row>
    <row r="331" spans="1:5" ht="21.6" customHeight="1">
      <c r="A331" s="188" t="s">
        <v>43</v>
      </c>
      <c r="B331" s="188" t="s">
        <v>107</v>
      </c>
      <c r="C331" s="189">
        <v>2010</v>
      </c>
      <c r="D331" s="190">
        <v>31687</v>
      </c>
      <c r="E331" s="81" t="s">
        <v>381</v>
      </c>
    </row>
    <row r="332" spans="1:5" ht="21.6" customHeight="1">
      <c r="A332" s="188" t="s">
        <v>43</v>
      </c>
      <c r="B332" s="188" t="s">
        <v>108</v>
      </c>
      <c r="C332" s="189">
        <v>2010</v>
      </c>
      <c r="D332" s="190">
        <v>24980.52</v>
      </c>
      <c r="E332" s="81" t="s">
        <v>381</v>
      </c>
    </row>
    <row r="333" spans="1:5" ht="21.6" customHeight="1">
      <c r="A333" s="188" t="s">
        <v>43</v>
      </c>
      <c r="B333" s="188" t="s">
        <v>109</v>
      </c>
      <c r="C333" s="189">
        <v>2011</v>
      </c>
      <c r="D333" s="190">
        <v>4590</v>
      </c>
      <c r="E333" s="81" t="s">
        <v>381</v>
      </c>
    </row>
    <row r="334" spans="1:5" ht="21.6" customHeight="1">
      <c r="A334" s="188" t="s">
        <v>43</v>
      </c>
      <c r="B334" s="188" t="s">
        <v>109</v>
      </c>
      <c r="C334" s="189">
        <v>2011</v>
      </c>
      <c r="D334" s="190">
        <v>6550</v>
      </c>
      <c r="E334" s="81" t="s">
        <v>381</v>
      </c>
    </row>
    <row r="335" spans="1:5" ht="21.6" customHeight="1">
      <c r="A335" s="188" t="s">
        <v>43</v>
      </c>
      <c r="B335" s="188" t="s">
        <v>110</v>
      </c>
      <c r="C335" s="189">
        <v>2011</v>
      </c>
      <c r="D335" s="190">
        <v>3819.15</v>
      </c>
      <c r="E335" s="81" t="s">
        <v>381</v>
      </c>
    </row>
    <row r="336" spans="1:5" ht="21.6" customHeight="1">
      <c r="A336" s="188" t="s">
        <v>43</v>
      </c>
      <c r="B336" s="188" t="s">
        <v>111</v>
      </c>
      <c r="C336" s="189">
        <v>2011</v>
      </c>
      <c r="D336" s="190">
        <v>2300</v>
      </c>
      <c r="E336" s="81" t="s">
        <v>381</v>
      </c>
    </row>
    <row r="337" spans="1:5" ht="21.6" customHeight="1">
      <c r="A337" s="188" t="s">
        <v>43</v>
      </c>
      <c r="B337" s="188" t="s">
        <v>111</v>
      </c>
      <c r="C337" s="189">
        <v>2011</v>
      </c>
      <c r="D337" s="190">
        <v>2300</v>
      </c>
      <c r="E337" s="81" t="s">
        <v>381</v>
      </c>
    </row>
    <row r="338" spans="1:5" ht="21.6" customHeight="1">
      <c r="A338" s="188" t="s">
        <v>43</v>
      </c>
      <c r="B338" s="188" t="s">
        <v>111</v>
      </c>
      <c r="C338" s="189">
        <v>2011</v>
      </c>
      <c r="D338" s="190">
        <v>2300</v>
      </c>
      <c r="E338" s="81" t="s">
        <v>381</v>
      </c>
    </row>
    <row r="339" spans="1:5" ht="21.6" customHeight="1">
      <c r="A339" s="188" t="s">
        <v>43</v>
      </c>
      <c r="B339" s="188" t="s">
        <v>112</v>
      </c>
      <c r="C339" s="189">
        <v>2012</v>
      </c>
      <c r="D339" s="190">
        <v>1353</v>
      </c>
      <c r="E339" s="81" t="s">
        <v>381</v>
      </c>
    </row>
    <row r="340" spans="1:5" ht="21.6" customHeight="1">
      <c r="A340" s="188" t="s">
        <v>43</v>
      </c>
      <c r="B340" s="188" t="s">
        <v>113</v>
      </c>
      <c r="C340" s="189">
        <v>2012</v>
      </c>
      <c r="D340" s="190">
        <v>26329.38</v>
      </c>
      <c r="E340" s="81" t="s">
        <v>381</v>
      </c>
    </row>
    <row r="341" spans="1:5" ht="21.6" customHeight="1">
      <c r="A341" s="188" t="s">
        <v>43</v>
      </c>
      <c r="B341" s="188" t="s">
        <v>114</v>
      </c>
      <c r="C341" s="189">
        <v>2012</v>
      </c>
      <c r="D341" s="190">
        <v>6188.99</v>
      </c>
      <c r="E341" s="81" t="s">
        <v>381</v>
      </c>
    </row>
    <row r="342" spans="1:5" ht="21.6" customHeight="1">
      <c r="A342" s="188" t="s">
        <v>43</v>
      </c>
      <c r="B342" s="188" t="s">
        <v>115</v>
      </c>
      <c r="C342" s="189">
        <v>2008</v>
      </c>
      <c r="D342" s="190">
        <v>545</v>
      </c>
      <c r="E342" s="81" t="s">
        <v>381</v>
      </c>
    </row>
    <row r="343" spans="1:5" ht="21.6" customHeight="1">
      <c r="A343" s="188" t="s">
        <v>43</v>
      </c>
      <c r="B343" s="188" t="s">
        <v>393</v>
      </c>
      <c r="C343" s="189">
        <v>2012</v>
      </c>
      <c r="D343" s="190">
        <v>5621.1</v>
      </c>
      <c r="E343" s="81" t="s">
        <v>381</v>
      </c>
    </row>
    <row r="344" spans="1:5" ht="21.6" customHeight="1">
      <c r="A344" s="188" t="s">
        <v>43</v>
      </c>
      <c r="B344" s="188" t="s">
        <v>395</v>
      </c>
      <c r="C344" s="189">
        <v>2013</v>
      </c>
      <c r="D344" s="190">
        <v>30980</v>
      </c>
      <c r="E344" s="81" t="s">
        <v>381</v>
      </c>
    </row>
    <row r="345" spans="1:5" ht="21.6" customHeight="1">
      <c r="A345" s="188" t="s">
        <v>43</v>
      </c>
      <c r="B345" s="188" t="s">
        <v>396</v>
      </c>
      <c r="C345" s="189">
        <v>2013</v>
      </c>
      <c r="D345" s="190">
        <v>2300.1</v>
      </c>
      <c r="E345" s="81" t="s">
        <v>381</v>
      </c>
    </row>
    <row r="346" spans="1:5" ht="21.6" customHeight="1">
      <c r="A346" s="188" t="s">
        <v>43</v>
      </c>
      <c r="B346" s="188" t="s">
        <v>396</v>
      </c>
      <c r="C346" s="189">
        <v>2013</v>
      </c>
      <c r="D346" s="190">
        <v>2300.1</v>
      </c>
      <c r="E346" s="81" t="s">
        <v>381</v>
      </c>
    </row>
    <row r="347" spans="1:5" ht="21.6" customHeight="1">
      <c r="A347" s="188" t="s">
        <v>43</v>
      </c>
      <c r="B347" s="188" t="s">
        <v>396</v>
      </c>
      <c r="C347" s="189">
        <v>2013</v>
      </c>
      <c r="D347" s="190">
        <v>2300.1</v>
      </c>
      <c r="E347" s="81" t="s">
        <v>381</v>
      </c>
    </row>
    <row r="348" spans="1:5" ht="21.6" customHeight="1">
      <c r="A348" s="188" t="s">
        <v>43</v>
      </c>
      <c r="B348" s="188" t="s">
        <v>396</v>
      </c>
      <c r="C348" s="189">
        <v>2013</v>
      </c>
      <c r="D348" s="190">
        <v>2300.1</v>
      </c>
      <c r="E348" s="81" t="s">
        <v>381</v>
      </c>
    </row>
    <row r="349" spans="1:5" ht="21.6" customHeight="1">
      <c r="A349" s="188" t="s">
        <v>43</v>
      </c>
      <c r="B349" s="188" t="s">
        <v>396</v>
      </c>
      <c r="C349" s="189">
        <v>2013</v>
      </c>
      <c r="D349" s="190">
        <v>2300.1</v>
      </c>
      <c r="E349" s="81" t="s">
        <v>381</v>
      </c>
    </row>
    <row r="350" spans="1:5" ht="21.6" customHeight="1">
      <c r="A350" s="188" t="s">
        <v>43</v>
      </c>
      <c r="B350" s="188" t="s">
        <v>396</v>
      </c>
      <c r="C350" s="189">
        <v>2013</v>
      </c>
      <c r="D350" s="190">
        <v>2300.1</v>
      </c>
      <c r="E350" s="81" t="s">
        <v>381</v>
      </c>
    </row>
    <row r="351" spans="1:5" ht="21.6" customHeight="1">
      <c r="A351" s="188" t="s">
        <v>43</v>
      </c>
      <c r="B351" s="188" t="s">
        <v>449</v>
      </c>
      <c r="C351" s="189">
        <v>2014</v>
      </c>
      <c r="D351" s="190">
        <v>2418.1799999999998</v>
      </c>
      <c r="E351" s="81" t="s">
        <v>381</v>
      </c>
    </row>
    <row r="352" spans="1:5" ht="21.6" customHeight="1">
      <c r="A352" s="188" t="s">
        <v>43</v>
      </c>
      <c r="B352" s="188" t="s">
        <v>449</v>
      </c>
      <c r="C352" s="189">
        <v>2014</v>
      </c>
      <c r="D352" s="190">
        <v>2418.1799999999998</v>
      </c>
      <c r="E352" s="81" t="s">
        <v>381</v>
      </c>
    </row>
    <row r="353" spans="1:5" ht="21.6" customHeight="1">
      <c r="A353" s="188" t="s">
        <v>43</v>
      </c>
      <c r="B353" s="188" t="s">
        <v>449</v>
      </c>
      <c r="C353" s="189">
        <v>2014</v>
      </c>
      <c r="D353" s="190">
        <v>2418.1799999999998</v>
      </c>
      <c r="E353" s="81" t="s">
        <v>381</v>
      </c>
    </row>
    <row r="354" spans="1:5" ht="21.6" customHeight="1">
      <c r="A354" s="188" t="s">
        <v>43</v>
      </c>
      <c r="B354" s="188" t="s">
        <v>450</v>
      </c>
      <c r="C354" s="189">
        <v>2014</v>
      </c>
      <c r="D354" s="190">
        <v>87442.83</v>
      </c>
      <c r="E354" s="81" t="s">
        <v>381</v>
      </c>
    </row>
    <row r="355" spans="1:5" ht="21.6" customHeight="1">
      <c r="A355" s="188" t="s">
        <v>43</v>
      </c>
      <c r="B355" s="188" t="s">
        <v>451</v>
      </c>
      <c r="C355" s="189">
        <v>2014</v>
      </c>
      <c r="D355" s="190">
        <v>19989.96</v>
      </c>
      <c r="E355" s="81" t="s">
        <v>381</v>
      </c>
    </row>
    <row r="356" spans="1:5" ht="21.6" customHeight="1">
      <c r="A356" s="188" t="s">
        <v>43</v>
      </c>
      <c r="B356" s="188" t="s">
        <v>452</v>
      </c>
      <c r="C356" s="189">
        <v>2014</v>
      </c>
      <c r="D356" s="190">
        <v>1031.97</v>
      </c>
      <c r="E356" s="81" t="s">
        <v>381</v>
      </c>
    </row>
    <row r="357" spans="1:5" ht="21.6" customHeight="1">
      <c r="A357" s="188" t="s">
        <v>43</v>
      </c>
      <c r="B357" s="188" t="s">
        <v>453</v>
      </c>
      <c r="C357" s="189">
        <v>2014</v>
      </c>
      <c r="D357" s="190">
        <v>6000</v>
      </c>
      <c r="E357" s="81" t="s">
        <v>381</v>
      </c>
    </row>
    <row r="358" spans="1:5" ht="21.6" customHeight="1">
      <c r="A358" s="188" t="s">
        <v>43</v>
      </c>
      <c r="B358" s="188" t="s">
        <v>454</v>
      </c>
      <c r="C358" s="189">
        <v>2014</v>
      </c>
      <c r="D358" s="190">
        <v>3986.43</v>
      </c>
      <c r="E358" s="81" t="s">
        <v>381</v>
      </c>
    </row>
    <row r="359" spans="1:5" ht="21.6" customHeight="1">
      <c r="A359" s="188" t="s">
        <v>43</v>
      </c>
      <c r="B359" s="188" t="s">
        <v>454</v>
      </c>
      <c r="C359" s="189">
        <v>2014</v>
      </c>
      <c r="D359" s="190">
        <v>3986.43</v>
      </c>
      <c r="E359" s="81" t="s">
        <v>381</v>
      </c>
    </row>
    <row r="360" spans="1:5" ht="21.6" customHeight="1">
      <c r="A360" s="188" t="s">
        <v>43</v>
      </c>
      <c r="B360" s="188" t="s">
        <v>503</v>
      </c>
      <c r="C360" s="189">
        <v>2015</v>
      </c>
      <c r="D360" s="190">
        <v>1439.1</v>
      </c>
      <c r="E360" s="81" t="s">
        <v>381</v>
      </c>
    </row>
    <row r="361" spans="1:5" ht="21.6" customHeight="1">
      <c r="A361" s="188" t="s">
        <v>43</v>
      </c>
      <c r="B361" s="188" t="s">
        <v>257</v>
      </c>
      <c r="C361" s="189">
        <v>2015</v>
      </c>
      <c r="D361" s="190">
        <v>1439.1</v>
      </c>
      <c r="E361" s="81" t="s">
        <v>381</v>
      </c>
    </row>
    <row r="362" spans="1:5" ht="21.6" customHeight="1">
      <c r="A362" s="188" t="s">
        <v>43</v>
      </c>
      <c r="B362" s="188" t="s">
        <v>504</v>
      </c>
      <c r="C362" s="189">
        <v>2015</v>
      </c>
      <c r="D362" s="190">
        <v>2939.7</v>
      </c>
      <c r="E362" s="81" t="s">
        <v>381</v>
      </c>
    </row>
    <row r="363" spans="1:5" ht="21.6" customHeight="1">
      <c r="A363" s="188" t="s">
        <v>43</v>
      </c>
      <c r="B363" s="188" t="s">
        <v>504</v>
      </c>
      <c r="C363" s="189">
        <v>2015</v>
      </c>
      <c r="D363" s="190">
        <v>2939.7</v>
      </c>
      <c r="E363" s="81" t="s">
        <v>381</v>
      </c>
    </row>
    <row r="364" spans="1:5" ht="21.6" customHeight="1">
      <c r="A364" s="188" t="s">
        <v>43</v>
      </c>
      <c r="B364" s="188" t="s">
        <v>504</v>
      </c>
      <c r="C364" s="189">
        <v>2015</v>
      </c>
      <c r="D364" s="190">
        <v>2939.7</v>
      </c>
      <c r="E364" s="81" t="s">
        <v>381</v>
      </c>
    </row>
    <row r="365" spans="1:5" ht="21.6" customHeight="1">
      <c r="A365" s="188" t="s">
        <v>43</v>
      </c>
      <c r="B365" s="188" t="s">
        <v>505</v>
      </c>
      <c r="C365" s="189">
        <v>2015</v>
      </c>
      <c r="D365" s="190">
        <v>2939.7</v>
      </c>
      <c r="E365" s="81" t="s">
        <v>381</v>
      </c>
    </row>
    <row r="366" spans="1:5" ht="21.6" customHeight="1">
      <c r="A366" s="188" t="s">
        <v>43</v>
      </c>
      <c r="B366" s="188" t="s">
        <v>505</v>
      </c>
      <c r="C366" s="189">
        <v>2015</v>
      </c>
      <c r="D366" s="190">
        <v>2939.7</v>
      </c>
      <c r="E366" s="81" t="s">
        <v>381</v>
      </c>
    </row>
    <row r="367" spans="1:5" ht="21.6" customHeight="1">
      <c r="A367" s="188" t="s">
        <v>43</v>
      </c>
      <c r="B367" s="188" t="s">
        <v>506</v>
      </c>
      <c r="C367" s="189">
        <v>2015</v>
      </c>
      <c r="D367" s="190">
        <v>2939.7</v>
      </c>
      <c r="E367" s="81" t="s">
        <v>381</v>
      </c>
    </row>
    <row r="368" spans="1:5" ht="21.6" customHeight="1">
      <c r="A368" s="188" t="s">
        <v>43</v>
      </c>
      <c r="B368" s="188" t="s">
        <v>506</v>
      </c>
      <c r="C368" s="189">
        <v>2015</v>
      </c>
      <c r="D368" s="190">
        <v>2939.7</v>
      </c>
      <c r="E368" s="81" t="s">
        <v>381</v>
      </c>
    </row>
    <row r="369" spans="1:5" ht="21.6" customHeight="1">
      <c r="A369" s="188" t="s">
        <v>43</v>
      </c>
      <c r="B369" s="188" t="s">
        <v>507</v>
      </c>
      <c r="C369" s="189">
        <v>2015</v>
      </c>
      <c r="D369" s="190">
        <v>3601.44</v>
      </c>
      <c r="E369" s="89" t="s">
        <v>379</v>
      </c>
    </row>
    <row r="370" spans="1:5" ht="21.6" customHeight="1">
      <c r="A370" s="188" t="s">
        <v>43</v>
      </c>
      <c r="B370" s="188" t="s">
        <v>507</v>
      </c>
      <c r="C370" s="189">
        <v>2015</v>
      </c>
      <c r="D370" s="190">
        <v>3601.44</v>
      </c>
      <c r="E370" s="89" t="s">
        <v>379</v>
      </c>
    </row>
    <row r="371" spans="1:5" ht="21.6" customHeight="1">
      <c r="A371" s="188" t="s">
        <v>43</v>
      </c>
      <c r="B371" s="188" t="s">
        <v>508</v>
      </c>
      <c r="C371" s="189">
        <v>2015</v>
      </c>
      <c r="D371" s="190">
        <v>686.34</v>
      </c>
      <c r="E371" s="81" t="s">
        <v>381</v>
      </c>
    </row>
    <row r="372" spans="1:5" ht="21.6" customHeight="1">
      <c r="A372" s="188" t="s">
        <v>43</v>
      </c>
      <c r="B372" s="188" t="s">
        <v>508</v>
      </c>
      <c r="C372" s="189">
        <v>2015</v>
      </c>
      <c r="D372" s="190">
        <v>686.34</v>
      </c>
      <c r="E372" s="81" t="s">
        <v>381</v>
      </c>
    </row>
    <row r="373" spans="1:5" ht="21.6" customHeight="1">
      <c r="A373" s="188" t="s">
        <v>43</v>
      </c>
      <c r="B373" s="188" t="s">
        <v>508</v>
      </c>
      <c r="C373" s="189">
        <v>2015</v>
      </c>
      <c r="D373" s="190">
        <v>686.34</v>
      </c>
      <c r="E373" s="81" t="s">
        <v>381</v>
      </c>
    </row>
    <row r="374" spans="1:5" ht="21.6" customHeight="1">
      <c r="A374" s="188" t="s">
        <v>43</v>
      </c>
      <c r="B374" s="188" t="s">
        <v>508</v>
      </c>
      <c r="C374" s="189">
        <v>2015</v>
      </c>
      <c r="D374" s="190">
        <v>686.34</v>
      </c>
      <c r="E374" s="81" t="s">
        <v>381</v>
      </c>
    </row>
    <row r="375" spans="1:5" ht="21.6" customHeight="1">
      <c r="A375" s="188" t="s">
        <v>43</v>
      </c>
      <c r="B375" s="188" t="s">
        <v>508</v>
      </c>
      <c r="C375" s="189">
        <v>2015</v>
      </c>
      <c r="D375" s="190">
        <v>686.34</v>
      </c>
      <c r="E375" s="81" t="s">
        <v>381</v>
      </c>
    </row>
    <row r="376" spans="1:5" ht="21.6" customHeight="1">
      <c r="A376" s="188" t="s">
        <v>43</v>
      </c>
      <c r="B376" s="188" t="s">
        <v>508</v>
      </c>
      <c r="C376" s="189">
        <v>2015</v>
      </c>
      <c r="D376" s="190">
        <v>686.34</v>
      </c>
      <c r="E376" s="81" t="s">
        <v>381</v>
      </c>
    </row>
    <row r="377" spans="1:5" ht="21.6" customHeight="1">
      <c r="A377" s="188" t="s">
        <v>43</v>
      </c>
      <c r="B377" s="188" t="s">
        <v>508</v>
      </c>
      <c r="C377" s="189">
        <v>2015</v>
      </c>
      <c r="D377" s="190">
        <v>686.34</v>
      </c>
      <c r="E377" s="81" t="s">
        <v>381</v>
      </c>
    </row>
    <row r="378" spans="1:5" ht="21.6" customHeight="1">
      <c r="A378" s="188" t="s">
        <v>43</v>
      </c>
      <c r="B378" s="188" t="s">
        <v>509</v>
      </c>
      <c r="C378" s="189">
        <v>2015</v>
      </c>
      <c r="D378" s="190">
        <v>26290.71</v>
      </c>
      <c r="E378" s="81" t="s">
        <v>381</v>
      </c>
    </row>
    <row r="379" spans="1:5" ht="21.6" customHeight="1">
      <c r="A379" s="188" t="s">
        <v>43</v>
      </c>
      <c r="B379" s="188" t="s">
        <v>510</v>
      </c>
      <c r="C379" s="189">
        <v>2015</v>
      </c>
      <c r="D379" s="190">
        <v>1402.2</v>
      </c>
      <c r="E379" s="81" t="s">
        <v>381</v>
      </c>
    </row>
    <row r="380" spans="1:5" ht="21.6" customHeight="1">
      <c r="A380" s="188" t="s">
        <v>43</v>
      </c>
      <c r="B380" s="188" t="s">
        <v>510</v>
      </c>
      <c r="C380" s="189">
        <v>2015</v>
      </c>
      <c r="D380" s="190">
        <v>1402.2</v>
      </c>
      <c r="E380" s="81" t="s">
        <v>381</v>
      </c>
    </row>
    <row r="381" spans="1:5" ht="21.6" customHeight="1">
      <c r="A381" s="188" t="s">
        <v>43</v>
      </c>
      <c r="B381" s="188" t="s">
        <v>511</v>
      </c>
      <c r="C381" s="189">
        <v>2015</v>
      </c>
      <c r="D381" s="190">
        <v>799.5</v>
      </c>
      <c r="E381" s="81" t="s">
        <v>381</v>
      </c>
    </row>
    <row r="382" spans="1:5" ht="21.6" customHeight="1">
      <c r="A382" s="188" t="s">
        <v>43</v>
      </c>
      <c r="B382" s="188" t="s">
        <v>512</v>
      </c>
      <c r="C382" s="189">
        <v>2015</v>
      </c>
      <c r="D382" s="190">
        <v>11128.09</v>
      </c>
      <c r="E382" s="81" t="s">
        <v>381</v>
      </c>
    </row>
    <row r="383" spans="1:5" ht="21.6" customHeight="1">
      <c r="A383" s="188" t="s">
        <v>43</v>
      </c>
      <c r="B383" s="188" t="s">
        <v>513</v>
      </c>
      <c r="C383" s="189">
        <v>2015</v>
      </c>
      <c r="D383" s="190">
        <v>29200</v>
      </c>
      <c r="E383" s="81" t="s">
        <v>381</v>
      </c>
    </row>
    <row r="384" spans="1:5" ht="21.6" customHeight="1">
      <c r="A384" s="188" t="s">
        <v>43</v>
      </c>
      <c r="B384" s="188" t="s">
        <v>514</v>
      </c>
      <c r="C384" s="189">
        <v>2015</v>
      </c>
      <c r="D384" s="190">
        <v>2909.29</v>
      </c>
      <c r="E384" s="81" t="s">
        <v>381</v>
      </c>
    </row>
    <row r="385" spans="1:5" ht="21.6" customHeight="1">
      <c r="A385" s="188" t="s">
        <v>43</v>
      </c>
      <c r="B385" s="188" t="s">
        <v>571</v>
      </c>
      <c r="C385" s="189">
        <v>2016</v>
      </c>
      <c r="D385" s="190">
        <v>3394.8</v>
      </c>
      <c r="E385" s="81" t="s">
        <v>381</v>
      </c>
    </row>
    <row r="386" spans="1:5" ht="21.6" customHeight="1">
      <c r="A386" s="188" t="s">
        <v>43</v>
      </c>
      <c r="B386" s="188" t="s">
        <v>571</v>
      </c>
      <c r="C386" s="189">
        <v>2016</v>
      </c>
      <c r="D386" s="190">
        <v>3394.8</v>
      </c>
      <c r="E386" s="81" t="s">
        <v>381</v>
      </c>
    </row>
    <row r="387" spans="1:5" ht="21.6" customHeight="1">
      <c r="A387" s="188" t="s">
        <v>43</v>
      </c>
      <c r="B387" s="188" t="s">
        <v>571</v>
      </c>
      <c r="C387" s="189">
        <v>2016</v>
      </c>
      <c r="D387" s="190">
        <v>3394.8</v>
      </c>
      <c r="E387" s="81" t="s">
        <v>381</v>
      </c>
    </row>
    <row r="388" spans="1:5" ht="21.6" customHeight="1">
      <c r="A388" s="188" t="s">
        <v>43</v>
      </c>
      <c r="B388" s="188" t="s">
        <v>571</v>
      </c>
      <c r="C388" s="189">
        <v>2016</v>
      </c>
      <c r="D388" s="190">
        <v>3394.8</v>
      </c>
      <c r="E388" s="81" t="s">
        <v>381</v>
      </c>
    </row>
    <row r="389" spans="1:5" ht="21.6" customHeight="1">
      <c r="A389" s="188" t="s">
        <v>43</v>
      </c>
      <c r="B389" s="188" t="s">
        <v>571</v>
      </c>
      <c r="C389" s="189">
        <v>2016</v>
      </c>
      <c r="D389" s="190">
        <v>4054.8</v>
      </c>
      <c r="E389" s="81" t="s">
        <v>381</v>
      </c>
    </row>
    <row r="390" spans="1:5" ht="21.6" customHeight="1">
      <c r="A390" s="188" t="s">
        <v>43</v>
      </c>
      <c r="B390" s="188" t="s">
        <v>571</v>
      </c>
      <c r="C390" s="189">
        <v>2016</v>
      </c>
      <c r="D390" s="190">
        <v>3394.8</v>
      </c>
      <c r="E390" s="81" t="s">
        <v>381</v>
      </c>
    </row>
    <row r="391" spans="1:5" ht="21.6" customHeight="1">
      <c r="A391" s="188" t="s">
        <v>43</v>
      </c>
      <c r="B391" s="188" t="s">
        <v>572</v>
      </c>
      <c r="C391" s="189">
        <v>2016</v>
      </c>
      <c r="D391" s="190">
        <v>633.45000000000005</v>
      </c>
      <c r="E391" s="81" t="s">
        <v>381</v>
      </c>
    </row>
    <row r="392" spans="1:5" ht="21.6" customHeight="1">
      <c r="A392" s="188" t="s">
        <v>43</v>
      </c>
      <c r="B392" s="188" t="s">
        <v>572</v>
      </c>
      <c r="C392" s="189">
        <v>2016</v>
      </c>
      <c r="D392" s="190">
        <v>633.45000000000005</v>
      </c>
      <c r="E392" s="81" t="s">
        <v>381</v>
      </c>
    </row>
    <row r="393" spans="1:5" ht="21.6" customHeight="1">
      <c r="A393" s="188" t="s">
        <v>43</v>
      </c>
      <c r="B393" s="188" t="s">
        <v>572</v>
      </c>
      <c r="C393" s="189">
        <v>2016</v>
      </c>
      <c r="D393" s="190">
        <v>633.45000000000005</v>
      </c>
      <c r="E393" s="81" t="s">
        <v>381</v>
      </c>
    </row>
    <row r="394" spans="1:5" ht="21.6" customHeight="1">
      <c r="A394" s="188" t="s">
        <v>43</v>
      </c>
      <c r="B394" s="188" t="s">
        <v>572</v>
      </c>
      <c r="C394" s="189">
        <v>2016</v>
      </c>
      <c r="D394" s="190">
        <v>633.45000000000005</v>
      </c>
      <c r="E394" s="81" t="s">
        <v>381</v>
      </c>
    </row>
    <row r="395" spans="1:5" ht="21.6" customHeight="1">
      <c r="A395" s="188" t="s">
        <v>43</v>
      </c>
      <c r="B395" s="188" t="s">
        <v>572</v>
      </c>
      <c r="C395" s="189">
        <v>2016</v>
      </c>
      <c r="D395" s="190">
        <v>633.45000000000005</v>
      </c>
      <c r="E395" s="81" t="s">
        <v>381</v>
      </c>
    </row>
    <row r="396" spans="1:5" ht="21.6" customHeight="1">
      <c r="A396" s="188" t="s">
        <v>43</v>
      </c>
      <c r="B396" s="188" t="s">
        <v>572</v>
      </c>
      <c r="C396" s="189">
        <v>2016</v>
      </c>
      <c r="D396" s="190">
        <v>633.45000000000005</v>
      </c>
      <c r="E396" s="81" t="s">
        <v>381</v>
      </c>
    </row>
    <row r="397" spans="1:5" ht="21.6" customHeight="1">
      <c r="A397" s="188" t="s">
        <v>43</v>
      </c>
      <c r="B397" s="188" t="s">
        <v>573</v>
      </c>
      <c r="C397" s="189">
        <v>2016</v>
      </c>
      <c r="D397" s="190">
        <v>1405.89</v>
      </c>
      <c r="E397" s="81" t="s">
        <v>381</v>
      </c>
    </row>
    <row r="398" spans="1:5" ht="21.6" customHeight="1">
      <c r="A398" s="188" t="s">
        <v>43</v>
      </c>
      <c r="B398" s="188" t="s">
        <v>574</v>
      </c>
      <c r="C398" s="189">
        <v>2016</v>
      </c>
      <c r="D398" s="190">
        <v>412.05</v>
      </c>
      <c r="E398" s="81" t="s">
        <v>381</v>
      </c>
    </row>
    <row r="399" spans="1:5" ht="21.6" customHeight="1">
      <c r="A399" s="188" t="s">
        <v>43</v>
      </c>
      <c r="B399" s="188" t="s">
        <v>574</v>
      </c>
      <c r="C399" s="189">
        <v>2016</v>
      </c>
      <c r="D399" s="190">
        <v>412.05</v>
      </c>
      <c r="E399" s="81" t="s">
        <v>381</v>
      </c>
    </row>
    <row r="400" spans="1:5" ht="21.6" customHeight="1">
      <c r="A400" s="188" t="s">
        <v>43</v>
      </c>
      <c r="B400" s="188" t="s">
        <v>574</v>
      </c>
      <c r="C400" s="189">
        <v>2016</v>
      </c>
      <c r="D400" s="190">
        <v>412.05</v>
      </c>
      <c r="E400" s="81" t="s">
        <v>381</v>
      </c>
    </row>
    <row r="401" spans="1:5" ht="21.6" customHeight="1">
      <c r="A401" s="188" t="s">
        <v>43</v>
      </c>
      <c r="B401" s="188" t="s">
        <v>575</v>
      </c>
      <c r="C401" s="189">
        <v>2016</v>
      </c>
      <c r="D401" s="190">
        <v>3210.3</v>
      </c>
      <c r="E401" s="81" t="s">
        <v>381</v>
      </c>
    </row>
    <row r="402" spans="1:5" ht="21.6" customHeight="1">
      <c r="A402" s="188" t="s">
        <v>43</v>
      </c>
      <c r="B402" s="188" t="s">
        <v>575</v>
      </c>
      <c r="C402" s="189">
        <v>2016</v>
      </c>
      <c r="D402" s="190">
        <v>3210.3</v>
      </c>
      <c r="E402" s="81" t="s">
        <v>381</v>
      </c>
    </row>
    <row r="403" spans="1:5" ht="21.6" customHeight="1">
      <c r="A403" s="188" t="s">
        <v>43</v>
      </c>
      <c r="B403" s="188" t="s">
        <v>575</v>
      </c>
      <c r="C403" s="189">
        <v>2016</v>
      </c>
      <c r="D403" s="190">
        <v>3210.3</v>
      </c>
      <c r="E403" s="81" t="s">
        <v>381</v>
      </c>
    </row>
    <row r="404" spans="1:5" ht="21.6" customHeight="1">
      <c r="A404" s="188" t="s">
        <v>43</v>
      </c>
      <c r="B404" s="188" t="s">
        <v>575</v>
      </c>
      <c r="C404" s="189">
        <v>2016</v>
      </c>
      <c r="D404" s="190">
        <v>3210.3</v>
      </c>
      <c r="E404" s="81" t="s">
        <v>381</v>
      </c>
    </row>
    <row r="405" spans="1:5" ht="21.6" customHeight="1">
      <c r="A405" s="188" t="s">
        <v>43</v>
      </c>
      <c r="B405" s="188" t="s">
        <v>1108</v>
      </c>
      <c r="C405" s="189">
        <v>2016</v>
      </c>
      <c r="D405" s="190">
        <v>830.25</v>
      </c>
      <c r="E405" s="81" t="s">
        <v>381</v>
      </c>
    </row>
    <row r="406" spans="1:5" ht="21.6" customHeight="1">
      <c r="A406" s="188" t="s">
        <v>43</v>
      </c>
      <c r="B406" s="188" t="s">
        <v>1108</v>
      </c>
      <c r="C406" s="189">
        <v>2016</v>
      </c>
      <c r="D406" s="190">
        <v>830.25</v>
      </c>
      <c r="E406" s="81" t="s">
        <v>381</v>
      </c>
    </row>
    <row r="407" spans="1:5" ht="21.6" customHeight="1">
      <c r="A407" s="188" t="s">
        <v>43</v>
      </c>
      <c r="B407" s="188" t="s">
        <v>1108</v>
      </c>
      <c r="C407" s="189">
        <v>2016</v>
      </c>
      <c r="D407" s="190">
        <v>830.25</v>
      </c>
      <c r="E407" s="81" t="s">
        <v>381</v>
      </c>
    </row>
    <row r="408" spans="1:5" ht="21.6" customHeight="1">
      <c r="A408" s="188" t="s">
        <v>43</v>
      </c>
      <c r="B408" s="188" t="s">
        <v>1108</v>
      </c>
      <c r="C408" s="189">
        <v>2016</v>
      </c>
      <c r="D408" s="190">
        <v>830.25</v>
      </c>
      <c r="E408" s="81" t="s">
        <v>381</v>
      </c>
    </row>
    <row r="409" spans="1:5" ht="21.6" customHeight="1">
      <c r="A409" s="188" t="s">
        <v>43</v>
      </c>
      <c r="B409" s="188" t="s">
        <v>576</v>
      </c>
      <c r="C409" s="189">
        <v>2016</v>
      </c>
      <c r="D409" s="190">
        <v>3042</v>
      </c>
      <c r="E409" s="81" t="s">
        <v>381</v>
      </c>
    </row>
    <row r="410" spans="1:5" ht="21.6" customHeight="1">
      <c r="A410" s="188" t="s">
        <v>43</v>
      </c>
      <c r="B410" s="188" t="s">
        <v>1107</v>
      </c>
      <c r="C410" s="189">
        <v>2016</v>
      </c>
      <c r="D410" s="190">
        <v>2456</v>
      </c>
      <c r="E410" s="81" t="s">
        <v>381</v>
      </c>
    </row>
    <row r="411" spans="1:5" ht="21.6" customHeight="1">
      <c r="A411" s="188" t="s">
        <v>43</v>
      </c>
      <c r="B411" s="188" t="s">
        <v>577</v>
      </c>
      <c r="C411" s="189">
        <v>2016</v>
      </c>
      <c r="D411" s="190">
        <v>3015</v>
      </c>
      <c r="E411" s="81" t="s">
        <v>381</v>
      </c>
    </row>
    <row r="412" spans="1:5" ht="21.6" customHeight="1">
      <c r="A412" s="188" t="s">
        <v>43</v>
      </c>
      <c r="B412" s="188" t="s">
        <v>614</v>
      </c>
      <c r="C412" s="189">
        <v>2017</v>
      </c>
      <c r="D412" s="190">
        <v>4489.5</v>
      </c>
      <c r="E412" s="81" t="s">
        <v>381</v>
      </c>
    </row>
    <row r="413" spans="1:5" ht="21.6" customHeight="1">
      <c r="A413" s="188" t="s">
        <v>43</v>
      </c>
      <c r="B413" s="188" t="s">
        <v>615</v>
      </c>
      <c r="C413" s="189">
        <v>2017</v>
      </c>
      <c r="D413" s="190">
        <v>7618.62</v>
      </c>
      <c r="E413" s="81" t="s">
        <v>381</v>
      </c>
    </row>
    <row r="414" spans="1:5" ht="21.6" customHeight="1">
      <c r="A414" s="188" t="s">
        <v>43</v>
      </c>
      <c r="B414" s="188" t="s">
        <v>616</v>
      </c>
      <c r="C414" s="189">
        <v>2017</v>
      </c>
      <c r="D414" s="190">
        <v>2859</v>
      </c>
      <c r="E414" s="81" t="s">
        <v>381</v>
      </c>
    </row>
    <row r="415" spans="1:5" ht="21.6" customHeight="1">
      <c r="A415" s="188" t="s">
        <v>43</v>
      </c>
      <c r="B415" s="188" t="s">
        <v>602</v>
      </c>
      <c r="C415" s="189">
        <v>2017</v>
      </c>
      <c r="D415" s="190">
        <v>719.55</v>
      </c>
      <c r="E415" s="81" t="s">
        <v>381</v>
      </c>
    </row>
    <row r="416" spans="1:5" ht="21.6" customHeight="1">
      <c r="A416" s="188" t="s">
        <v>43</v>
      </c>
      <c r="B416" s="188" t="s">
        <v>602</v>
      </c>
      <c r="C416" s="189">
        <v>2017</v>
      </c>
      <c r="D416" s="190">
        <v>719.55</v>
      </c>
      <c r="E416" s="81" t="s">
        <v>381</v>
      </c>
    </row>
    <row r="417" spans="1:5" ht="21.6" customHeight="1">
      <c r="A417" s="188" t="s">
        <v>43</v>
      </c>
      <c r="B417" s="188" t="s">
        <v>602</v>
      </c>
      <c r="C417" s="189">
        <v>2017</v>
      </c>
      <c r="D417" s="190">
        <v>719.55</v>
      </c>
      <c r="E417" s="81" t="s">
        <v>381</v>
      </c>
    </row>
    <row r="418" spans="1:5" ht="21.6" customHeight="1">
      <c r="A418" s="188" t="s">
        <v>43</v>
      </c>
      <c r="B418" s="188" t="s">
        <v>602</v>
      </c>
      <c r="C418" s="189">
        <v>2017</v>
      </c>
      <c r="D418" s="190">
        <v>719.55</v>
      </c>
      <c r="E418" s="81" t="s">
        <v>381</v>
      </c>
    </row>
    <row r="419" spans="1:5" ht="21.6" customHeight="1">
      <c r="A419" s="188" t="s">
        <v>43</v>
      </c>
      <c r="B419" s="188" t="s">
        <v>602</v>
      </c>
      <c r="C419" s="189">
        <v>2017</v>
      </c>
      <c r="D419" s="190">
        <v>719.55</v>
      </c>
      <c r="E419" s="81" t="s">
        <v>381</v>
      </c>
    </row>
    <row r="420" spans="1:5" ht="21.6" customHeight="1">
      <c r="A420" s="188" t="s">
        <v>43</v>
      </c>
      <c r="B420" s="188" t="s">
        <v>617</v>
      </c>
      <c r="C420" s="189">
        <v>2017</v>
      </c>
      <c r="D420" s="190">
        <v>3025.8</v>
      </c>
      <c r="E420" s="81" t="s">
        <v>381</v>
      </c>
    </row>
    <row r="421" spans="1:5" ht="21.6" customHeight="1">
      <c r="A421" s="188" t="s">
        <v>43</v>
      </c>
      <c r="B421" s="188" t="s">
        <v>617</v>
      </c>
      <c r="C421" s="189">
        <v>2017</v>
      </c>
      <c r="D421" s="190">
        <v>3025.8</v>
      </c>
      <c r="E421" s="81" t="s">
        <v>381</v>
      </c>
    </row>
    <row r="422" spans="1:5" ht="21.6" customHeight="1">
      <c r="A422" s="188" t="s">
        <v>43</v>
      </c>
      <c r="B422" s="188" t="s">
        <v>618</v>
      </c>
      <c r="C422" s="189">
        <v>2017</v>
      </c>
      <c r="D422" s="190">
        <v>3321</v>
      </c>
      <c r="E422" s="89" t="s">
        <v>379</v>
      </c>
    </row>
    <row r="423" spans="1:5" ht="21.6" customHeight="1">
      <c r="A423" s="188" t="s">
        <v>43</v>
      </c>
      <c r="B423" s="188" t="s">
        <v>619</v>
      </c>
      <c r="C423" s="189">
        <v>2017</v>
      </c>
      <c r="D423" s="190">
        <v>1537.5</v>
      </c>
      <c r="E423" s="81" t="s">
        <v>381</v>
      </c>
    </row>
    <row r="424" spans="1:5" ht="21.6" customHeight="1">
      <c r="A424" s="188" t="s">
        <v>43</v>
      </c>
      <c r="B424" s="188" t="s">
        <v>698</v>
      </c>
      <c r="C424" s="189">
        <v>2018</v>
      </c>
      <c r="D424" s="190">
        <v>3321</v>
      </c>
      <c r="E424" s="81" t="s">
        <v>381</v>
      </c>
    </row>
    <row r="425" spans="1:5" ht="21.6" customHeight="1">
      <c r="A425" s="188" t="s">
        <v>43</v>
      </c>
      <c r="B425" s="188" t="s">
        <v>1106</v>
      </c>
      <c r="C425" s="189">
        <v>2018</v>
      </c>
      <c r="D425" s="190">
        <v>2402.48</v>
      </c>
      <c r="E425" s="81" t="s">
        <v>381</v>
      </c>
    </row>
    <row r="426" spans="1:5" ht="21.6" customHeight="1">
      <c r="A426" s="188" t="s">
        <v>43</v>
      </c>
      <c r="B426" s="188" t="s">
        <v>699</v>
      </c>
      <c r="C426" s="189">
        <v>2018</v>
      </c>
      <c r="D426" s="190">
        <v>2450</v>
      </c>
      <c r="E426" s="81" t="s">
        <v>381</v>
      </c>
    </row>
    <row r="427" spans="1:5" ht="21.6" customHeight="1">
      <c r="A427" s="188" t="s">
        <v>43</v>
      </c>
      <c r="B427" s="188" t="s">
        <v>700</v>
      </c>
      <c r="C427" s="189">
        <v>2019</v>
      </c>
      <c r="D427" s="190">
        <v>13650</v>
      </c>
      <c r="E427" s="81" t="s">
        <v>381</v>
      </c>
    </row>
    <row r="428" spans="1:5" ht="21.6" customHeight="1">
      <c r="A428" s="188" t="s">
        <v>43</v>
      </c>
      <c r="B428" s="188" t="s">
        <v>701</v>
      </c>
      <c r="C428" s="189">
        <v>2019</v>
      </c>
      <c r="D428" s="190">
        <v>630</v>
      </c>
      <c r="E428" s="81" t="s">
        <v>381</v>
      </c>
    </row>
    <row r="429" spans="1:5" ht="21.6" customHeight="1">
      <c r="A429" s="188" t="s">
        <v>43</v>
      </c>
      <c r="B429" s="188" t="s">
        <v>799</v>
      </c>
      <c r="C429" s="189">
        <v>2020</v>
      </c>
      <c r="D429" s="190">
        <v>1350</v>
      </c>
      <c r="E429" s="89" t="s">
        <v>379</v>
      </c>
    </row>
    <row r="430" spans="1:5" ht="21.6" customHeight="1">
      <c r="A430" s="188" t="s">
        <v>43</v>
      </c>
      <c r="B430" s="188" t="s">
        <v>799</v>
      </c>
      <c r="C430" s="189">
        <v>2020</v>
      </c>
      <c r="D430" s="190">
        <v>1350</v>
      </c>
      <c r="E430" s="89" t="s">
        <v>379</v>
      </c>
    </row>
    <row r="431" spans="1:5" ht="21.6" customHeight="1">
      <c r="A431" s="188" t="s">
        <v>43</v>
      </c>
      <c r="B431" s="188" t="s">
        <v>799</v>
      </c>
      <c r="C431" s="189">
        <v>2020</v>
      </c>
      <c r="D431" s="190">
        <v>1350</v>
      </c>
      <c r="E431" s="89" t="s">
        <v>379</v>
      </c>
    </row>
    <row r="432" spans="1:5" ht="21.6" customHeight="1">
      <c r="A432" s="188" t="s">
        <v>43</v>
      </c>
      <c r="B432" s="188" t="s">
        <v>799</v>
      </c>
      <c r="C432" s="189">
        <v>2020</v>
      </c>
      <c r="D432" s="190">
        <v>1350</v>
      </c>
      <c r="E432" s="89" t="s">
        <v>379</v>
      </c>
    </row>
    <row r="433" spans="1:5" ht="21.6" customHeight="1">
      <c r="A433" s="188" t="s">
        <v>43</v>
      </c>
      <c r="B433" s="188" t="s">
        <v>799</v>
      </c>
      <c r="C433" s="189">
        <v>2020</v>
      </c>
      <c r="D433" s="190">
        <v>1350</v>
      </c>
      <c r="E433" s="89" t="s">
        <v>379</v>
      </c>
    </row>
    <row r="434" spans="1:5" ht="21.6" customHeight="1">
      <c r="A434" s="188" t="s">
        <v>43</v>
      </c>
      <c r="B434" s="188" t="s">
        <v>799</v>
      </c>
      <c r="C434" s="189">
        <v>2020</v>
      </c>
      <c r="D434" s="190">
        <v>1349.99</v>
      </c>
      <c r="E434" s="89" t="s">
        <v>379</v>
      </c>
    </row>
    <row r="435" spans="1:5" ht="21.6" customHeight="1">
      <c r="A435" s="188" t="s">
        <v>43</v>
      </c>
      <c r="B435" s="188" t="s">
        <v>800</v>
      </c>
      <c r="C435" s="189">
        <v>2020</v>
      </c>
      <c r="D435" s="190">
        <v>1699</v>
      </c>
      <c r="E435" s="89" t="s">
        <v>379</v>
      </c>
    </row>
    <row r="436" spans="1:5" ht="21.6" customHeight="1">
      <c r="A436" s="188" t="s">
        <v>43</v>
      </c>
      <c r="B436" s="188" t="s">
        <v>800</v>
      </c>
      <c r="C436" s="189">
        <v>2020</v>
      </c>
      <c r="D436" s="190">
        <v>1699</v>
      </c>
      <c r="E436" s="89" t="s">
        <v>379</v>
      </c>
    </row>
    <row r="437" spans="1:5" ht="21.6" customHeight="1">
      <c r="A437" s="188" t="s">
        <v>43</v>
      </c>
      <c r="B437" s="188" t="s">
        <v>800</v>
      </c>
      <c r="C437" s="189">
        <v>2020</v>
      </c>
      <c r="D437" s="190">
        <v>1699</v>
      </c>
      <c r="E437" s="89" t="s">
        <v>379</v>
      </c>
    </row>
    <row r="438" spans="1:5" ht="21.6" customHeight="1">
      <c r="A438" s="188" t="s">
        <v>43</v>
      </c>
      <c r="B438" s="188" t="s">
        <v>801</v>
      </c>
      <c r="C438" s="189">
        <v>2020</v>
      </c>
      <c r="D438" s="190">
        <v>3289</v>
      </c>
      <c r="E438" s="81" t="s">
        <v>381</v>
      </c>
    </row>
    <row r="439" spans="1:5" ht="21.6" customHeight="1">
      <c r="A439" s="188" t="s">
        <v>43</v>
      </c>
      <c r="B439" s="188" t="s">
        <v>802</v>
      </c>
      <c r="C439" s="189">
        <v>2020</v>
      </c>
      <c r="D439" s="190">
        <v>9745</v>
      </c>
      <c r="E439" s="81" t="s">
        <v>381</v>
      </c>
    </row>
    <row r="440" spans="1:5" ht="21.6" customHeight="1">
      <c r="A440" s="188" t="s">
        <v>43</v>
      </c>
      <c r="B440" s="188" t="s">
        <v>803</v>
      </c>
      <c r="C440" s="189">
        <v>2020</v>
      </c>
      <c r="D440" s="190">
        <v>706</v>
      </c>
      <c r="E440" s="81" t="s">
        <v>381</v>
      </c>
    </row>
    <row r="441" spans="1:5" ht="21.6" customHeight="1">
      <c r="A441" s="264" t="s">
        <v>43</v>
      </c>
      <c r="B441" s="264" t="s">
        <v>803</v>
      </c>
      <c r="C441" s="263">
        <v>2020</v>
      </c>
      <c r="D441" s="262">
        <v>706</v>
      </c>
      <c r="E441" s="81" t="s">
        <v>381</v>
      </c>
    </row>
    <row r="442" spans="1:5" ht="21.6" customHeight="1">
      <c r="A442" s="261" t="s">
        <v>43</v>
      </c>
      <c r="B442" s="260" t="s">
        <v>1000</v>
      </c>
      <c r="C442" s="296">
        <v>2021</v>
      </c>
      <c r="D442" s="259">
        <v>2898</v>
      </c>
      <c r="E442" s="89" t="s">
        <v>379</v>
      </c>
    </row>
    <row r="443" spans="1:5" ht="21.6" customHeight="1">
      <c r="A443" s="261" t="s">
        <v>43</v>
      </c>
      <c r="B443" s="260" t="s">
        <v>1001</v>
      </c>
      <c r="C443" s="296">
        <v>2021</v>
      </c>
      <c r="D443" s="259">
        <v>32004.6</v>
      </c>
      <c r="E443" s="81" t="s">
        <v>381</v>
      </c>
    </row>
    <row r="444" spans="1:5" ht="21.6" customHeight="1">
      <c r="A444" s="261" t="s">
        <v>43</v>
      </c>
      <c r="B444" s="260" t="s">
        <v>1002</v>
      </c>
      <c r="C444" s="296">
        <v>2021</v>
      </c>
      <c r="D444" s="259">
        <v>3280.41</v>
      </c>
      <c r="E444" s="81" t="s">
        <v>381</v>
      </c>
    </row>
    <row r="445" spans="1:5" ht="21.6" customHeight="1">
      <c r="A445" s="261" t="s">
        <v>43</v>
      </c>
      <c r="B445" s="260" t="s">
        <v>1002</v>
      </c>
      <c r="C445" s="296">
        <v>2021</v>
      </c>
      <c r="D445" s="259">
        <v>2735.52</v>
      </c>
      <c r="E445" s="81" t="s">
        <v>381</v>
      </c>
    </row>
    <row r="446" spans="1:5" ht="21.6" customHeight="1">
      <c r="A446" s="261" t="s">
        <v>43</v>
      </c>
      <c r="B446" s="261" t="s">
        <v>1003</v>
      </c>
      <c r="C446" s="296">
        <v>2021</v>
      </c>
      <c r="D446" s="259">
        <v>2798</v>
      </c>
      <c r="E446" s="81" t="s">
        <v>381</v>
      </c>
    </row>
    <row r="447" spans="1:5" ht="21.6" customHeight="1">
      <c r="A447" s="261" t="s">
        <v>43</v>
      </c>
      <c r="B447" s="261" t="s">
        <v>1003</v>
      </c>
      <c r="C447" s="296">
        <v>2021</v>
      </c>
      <c r="D447" s="259">
        <v>2798</v>
      </c>
      <c r="E447" s="81" t="s">
        <v>381</v>
      </c>
    </row>
    <row r="448" spans="1:5" ht="21.6" customHeight="1">
      <c r="A448" s="261" t="s">
        <v>43</v>
      </c>
      <c r="B448" s="261" t="s">
        <v>1130</v>
      </c>
      <c r="C448" s="296">
        <v>2022</v>
      </c>
      <c r="D448" s="259">
        <v>48585</v>
      </c>
      <c r="E448" s="295" t="s">
        <v>381</v>
      </c>
    </row>
    <row r="449" spans="1:5" ht="21.6" customHeight="1">
      <c r="A449" s="261" t="s">
        <v>43</v>
      </c>
      <c r="B449" s="261" t="s">
        <v>1131</v>
      </c>
      <c r="C449" s="296">
        <v>2022</v>
      </c>
      <c r="D449" s="259">
        <v>2829</v>
      </c>
      <c r="E449" s="295" t="s">
        <v>381</v>
      </c>
    </row>
    <row r="450" spans="1:5" ht="21.6" customHeight="1">
      <c r="A450" s="249" t="s">
        <v>42</v>
      </c>
      <c r="B450" s="249" t="s">
        <v>389</v>
      </c>
      <c r="C450" s="292">
        <v>2013</v>
      </c>
      <c r="D450" s="293">
        <v>1839</v>
      </c>
      <c r="E450" s="294" t="s">
        <v>381</v>
      </c>
    </row>
    <row r="451" spans="1:5" ht="21.6" customHeight="1">
      <c r="A451" s="2" t="s">
        <v>42</v>
      </c>
      <c r="B451" s="2" t="s">
        <v>390</v>
      </c>
      <c r="C451" s="3">
        <v>2013</v>
      </c>
      <c r="D451" s="153">
        <v>12000</v>
      </c>
      <c r="E451" s="82" t="s">
        <v>381</v>
      </c>
    </row>
    <row r="452" spans="1:5" ht="21.6" customHeight="1">
      <c r="A452" s="2" t="s">
        <v>42</v>
      </c>
      <c r="B452" s="2" t="s">
        <v>391</v>
      </c>
      <c r="C452" s="3">
        <v>2013</v>
      </c>
      <c r="D452" s="153">
        <v>779</v>
      </c>
      <c r="E452" s="82" t="s">
        <v>381</v>
      </c>
    </row>
    <row r="453" spans="1:5" ht="21.6" customHeight="1">
      <c r="A453" s="2" t="s">
        <v>42</v>
      </c>
      <c r="B453" s="2" t="s">
        <v>455</v>
      </c>
      <c r="C453" s="3">
        <v>2014</v>
      </c>
      <c r="D453" s="153">
        <v>7914.4</v>
      </c>
      <c r="E453" s="82" t="s">
        <v>381</v>
      </c>
    </row>
    <row r="454" spans="1:5" ht="21.6" customHeight="1">
      <c r="A454" s="2" t="s">
        <v>42</v>
      </c>
      <c r="B454" s="2" t="s">
        <v>89</v>
      </c>
      <c r="C454" s="3">
        <v>2009</v>
      </c>
      <c r="D454" s="153">
        <v>1999.99</v>
      </c>
      <c r="E454" s="82" t="s">
        <v>381</v>
      </c>
    </row>
    <row r="455" spans="1:5" ht="21.6" customHeight="1">
      <c r="A455" s="36" t="s">
        <v>42</v>
      </c>
      <c r="B455" s="36" t="s">
        <v>520</v>
      </c>
      <c r="C455" s="37">
        <v>2015</v>
      </c>
      <c r="D455" s="153">
        <v>1900</v>
      </c>
      <c r="E455" s="82" t="s">
        <v>381</v>
      </c>
    </row>
    <row r="456" spans="1:5" ht="21.6" customHeight="1">
      <c r="A456" s="36" t="s">
        <v>42</v>
      </c>
      <c r="B456" s="36" t="s">
        <v>486</v>
      </c>
      <c r="C456" s="37">
        <v>2014</v>
      </c>
      <c r="D456" s="153">
        <v>707</v>
      </c>
      <c r="E456" s="82" t="s">
        <v>381</v>
      </c>
    </row>
    <row r="457" spans="1:5" ht="21.6" customHeight="1">
      <c r="A457" s="36" t="s">
        <v>42</v>
      </c>
      <c r="B457" s="36" t="s">
        <v>568</v>
      </c>
      <c r="C457" s="37">
        <v>2015</v>
      </c>
      <c r="D457" s="153">
        <v>579.99</v>
      </c>
      <c r="E457" s="82" t="s">
        <v>381</v>
      </c>
    </row>
    <row r="458" spans="1:5" ht="21.6" customHeight="1">
      <c r="A458" s="36" t="s">
        <v>42</v>
      </c>
      <c r="B458" s="36" t="s">
        <v>569</v>
      </c>
      <c r="C458" s="37">
        <v>2015</v>
      </c>
      <c r="D458" s="153">
        <v>380</v>
      </c>
      <c r="E458" s="82" t="s">
        <v>381</v>
      </c>
    </row>
    <row r="459" spans="1:5" ht="21.6" customHeight="1">
      <c r="A459" s="36" t="s">
        <v>42</v>
      </c>
      <c r="B459" s="36" t="s">
        <v>569</v>
      </c>
      <c r="C459" s="37">
        <v>2015</v>
      </c>
      <c r="D459" s="153">
        <v>380</v>
      </c>
      <c r="E459" s="82" t="s">
        <v>381</v>
      </c>
    </row>
    <row r="460" spans="1:5" ht="21.6" customHeight="1">
      <c r="A460" s="36" t="s">
        <v>42</v>
      </c>
      <c r="B460" s="36" t="s">
        <v>569</v>
      </c>
      <c r="C460" s="37">
        <v>2015</v>
      </c>
      <c r="D460" s="153">
        <v>380</v>
      </c>
      <c r="E460" s="82" t="s">
        <v>381</v>
      </c>
    </row>
    <row r="461" spans="1:5" ht="21.6" customHeight="1">
      <c r="A461" s="36" t="s">
        <v>42</v>
      </c>
      <c r="B461" s="36" t="s">
        <v>569</v>
      </c>
      <c r="C461" s="37">
        <v>2015</v>
      </c>
      <c r="D461" s="153">
        <v>380</v>
      </c>
      <c r="E461" s="82" t="s">
        <v>381</v>
      </c>
    </row>
    <row r="462" spans="1:5" ht="21.6" customHeight="1">
      <c r="A462" s="36" t="s">
        <v>42</v>
      </c>
      <c r="B462" s="36" t="s">
        <v>569</v>
      </c>
      <c r="C462" s="37">
        <v>2015</v>
      </c>
      <c r="D462" s="153">
        <v>380</v>
      </c>
      <c r="E462" s="82" t="s">
        <v>381</v>
      </c>
    </row>
    <row r="463" spans="1:5" ht="21.6" customHeight="1">
      <c r="A463" s="36" t="s">
        <v>42</v>
      </c>
      <c r="B463" s="36" t="s">
        <v>570</v>
      </c>
      <c r="C463" s="37">
        <v>2016</v>
      </c>
      <c r="D463" s="153">
        <v>1599</v>
      </c>
      <c r="E463" s="51" t="s">
        <v>379</v>
      </c>
    </row>
    <row r="464" spans="1:5" ht="21.6" customHeight="1">
      <c r="A464" s="36" t="s">
        <v>42</v>
      </c>
      <c r="B464" s="36" t="s">
        <v>696</v>
      </c>
      <c r="C464" s="37">
        <v>2018</v>
      </c>
      <c r="D464" s="191">
        <v>2115.6</v>
      </c>
      <c r="E464" s="82" t="s">
        <v>381</v>
      </c>
    </row>
    <row r="465" spans="1:5" ht="21.6" customHeight="1">
      <c r="A465" s="36" t="s">
        <v>42</v>
      </c>
      <c r="B465" s="192" t="s">
        <v>815</v>
      </c>
      <c r="C465" s="193" t="s">
        <v>816</v>
      </c>
      <c r="D465" s="194">
        <v>1350</v>
      </c>
      <c r="E465" s="51" t="s">
        <v>379</v>
      </c>
    </row>
    <row r="466" spans="1:5" ht="21.6" customHeight="1">
      <c r="A466" s="36" t="s">
        <v>42</v>
      </c>
      <c r="B466" s="192" t="s">
        <v>815</v>
      </c>
      <c r="C466" s="193" t="s">
        <v>816</v>
      </c>
      <c r="D466" s="194">
        <v>1350</v>
      </c>
      <c r="E466" s="51" t="s">
        <v>379</v>
      </c>
    </row>
    <row r="467" spans="1:5" ht="21.6" customHeight="1">
      <c r="A467" s="36" t="s">
        <v>42</v>
      </c>
      <c r="B467" s="192" t="s">
        <v>815</v>
      </c>
      <c r="C467" s="193" t="s">
        <v>816</v>
      </c>
      <c r="D467" s="194">
        <v>1350</v>
      </c>
      <c r="E467" s="51" t="s">
        <v>379</v>
      </c>
    </row>
    <row r="468" spans="1:5" ht="21.6" customHeight="1">
      <c r="A468" s="36" t="s">
        <v>42</v>
      </c>
      <c r="B468" s="36" t="s">
        <v>448</v>
      </c>
      <c r="C468" s="37">
        <v>2017</v>
      </c>
      <c r="D468" s="153">
        <v>1168.5</v>
      </c>
      <c r="E468" s="51" t="s">
        <v>379</v>
      </c>
    </row>
    <row r="469" spans="1:5" ht="21.6" customHeight="1">
      <c r="A469" s="36" t="s">
        <v>42</v>
      </c>
      <c r="B469" s="205" t="s">
        <v>1129</v>
      </c>
      <c r="C469" s="206"/>
      <c r="D469" s="207">
        <v>1450.07</v>
      </c>
      <c r="E469" s="51" t="s">
        <v>379</v>
      </c>
    </row>
    <row r="470" spans="1:5" ht="21.6" customHeight="1">
      <c r="A470" s="36" t="s">
        <v>42</v>
      </c>
      <c r="B470" s="205" t="s">
        <v>1129</v>
      </c>
      <c r="C470" s="206"/>
      <c r="D470" s="207">
        <v>1450.07</v>
      </c>
      <c r="E470" s="51" t="s">
        <v>379</v>
      </c>
    </row>
    <row r="471" spans="1:5" ht="21.6" customHeight="1">
      <c r="A471" s="36" t="s">
        <v>42</v>
      </c>
      <c r="B471" s="205" t="s">
        <v>1129</v>
      </c>
      <c r="C471" s="206"/>
      <c r="D471" s="207">
        <v>1450.07</v>
      </c>
      <c r="E471" s="51" t="s">
        <v>379</v>
      </c>
    </row>
    <row r="472" spans="1:5" ht="21.6" customHeight="1">
      <c r="A472" s="36" t="s">
        <v>42</v>
      </c>
      <c r="B472" s="205" t="s">
        <v>1129</v>
      </c>
      <c r="C472" s="206"/>
      <c r="D472" s="207">
        <v>1450.07</v>
      </c>
      <c r="E472" s="51" t="s">
        <v>379</v>
      </c>
    </row>
    <row r="473" spans="1:5" ht="21.6" customHeight="1">
      <c r="A473" s="275" t="s">
        <v>51</v>
      </c>
      <c r="B473" s="275" t="s">
        <v>253</v>
      </c>
      <c r="C473" s="276">
        <v>2010</v>
      </c>
      <c r="D473" s="277">
        <v>3100</v>
      </c>
      <c r="E473" s="256" t="s">
        <v>379</v>
      </c>
    </row>
    <row r="474" spans="1:5" ht="21.6" customHeight="1">
      <c r="A474" s="195" t="s">
        <v>51</v>
      </c>
      <c r="B474" s="195" t="s">
        <v>621</v>
      </c>
      <c r="C474" s="196">
        <v>2017</v>
      </c>
      <c r="D474" s="197">
        <v>780</v>
      </c>
      <c r="E474" s="82" t="s">
        <v>381</v>
      </c>
    </row>
    <row r="475" spans="1:5" ht="21.6" customHeight="1">
      <c r="A475" s="195" t="s">
        <v>51</v>
      </c>
      <c r="B475" s="195" t="s">
        <v>581</v>
      </c>
      <c r="C475" s="196">
        <v>2016</v>
      </c>
      <c r="D475" s="197">
        <v>2625</v>
      </c>
      <c r="E475" s="51" t="s">
        <v>379</v>
      </c>
    </row>
    <row r="476" spans="1:5" ht="21.6" customHeight="1">
      <c r="A476" s="195" t="s">
        <v>51</v>
      </c>
      <c r="B476" s="195" t="s">
        <v>246</v>
      </c>
      <c r="C476" s="196">
        <v>2008</v>
      </c>
      <c r="D476" s="197">
        <v>29925</v>
      </c>
      <c r="E476" s="82" t="s">
        <v>381</v>
      </c>
    </row>
    <row r="477" spans="1:5" ht="21.6" customHeight="1">
      <c r="A477" s="195" t="s">
        <v>51</v>
      </c>
      <c r="B477" s="195" t="s">
        <v>712</v>
      </c>
      <c r="C477" s="196">
        <v>2022</v>
      </c>
      <c r="D477" s="197">
        <v>4638.42</v>
      </c>
      <c r="E477" s="82" t="s">
        <v>381</v>
      </c>
    </row>
    <row r="478" spans="1:5" ht="21.6" customHeight="1">
      <c r="A478" s="195" t="s">
        <v>51</v>
      </c>
      <c r="B478" s="195" t="s">
        <v>1105</v>
      </c>
      <c r="C478" s="196">
        <v>2009</v>
      </c>
      <c r="D478" s="197">
        <v>2141</v>
      </c>
      <c r="E478" s="82" t="s">
        <v>381</v>
      </c>
    </row>
    <row r="479" spans="1:5" ht="21.6" customHeight="1">
      <c r="A479" s="195" t="s">
        <v>51</v>
      </c>
      <c r="B479" s="195" t="s">
        <v>247</v>
      </c>
      <c r="C479" s="196">
        <v>2009</v>
      </c>
      <c r="D479" s="197">
        <v>6820</v>
      </c>
      <c r="E479" s="82" t="s">
        <v>381</v>
      </c>
    </row>
    <row r="480" spans="1:5" ht="21.6" customHeight="1">
      <c r="A480" s="195" t="s">
        <v>51</v>
      </c>
      <c r="B480" s="195" t="s">
        <v>248</v>
      </c>
      <c r="C480" s="196">
        <v>2010</v>
      </c>
      <c r="D480" s="197">
        <v>2684</v>
      </c>
      <c r="E480" s="82" t="s">
        <v>381</v>
      </c>
    </row>
    <row r="481" spans="1:5" ht="21.6" customHeight="1">
      <c r="A481" s="195" t="s">
        <v>51</v>
      </c>
      <c r="B481" s="195" t="s">
        <v>249</v>
      </c>
      <c r="C481" s="196">
        <v>2011</v>
      </c>
      <c r="D481" s="197">
        <v>1250</v>
      </c>
      <c r="E481" s="82" t="s">
        <v>381</v>
      </c>
    </row>
    <row r="482" spans="1:5" ht="21.6" customHeight="1">
      <c r="A482" s="195" t="s">
        <v>51</v>
      </c>
      <c r="B482" s="195" t="s">
        <v>250</v>
      </c>
      <c r="C482" s="196">
        <v>2011</v>
      </c>
      <c r="D482" s="197">
        <v>2225</v>
      </c>
      <c r="E482" s="82" t="s">
        <v>381</v>
      </c>
    </row>
    <row r="483" spans="1:5" ht="21.6" customHeight="1">
      <c r="A483" s="195" t="s">
        <v>51</v>
      </c>
      <c r="B483" s="195" t="s">
        <v>251</v>
      </c>
      <c r="C483" s="196">
        <v>2011</v>
      </c>
      <c r="D483" s="197">
        <v>1967</v>
      </c>
      <c r="E483" s="82" t="s">
        <v>381</v>
      </c>
    </row>
    <row r="484" spans="1:5" ht="21.6" customHeight="1">
      <c r="A484" s="195" t="s">
        <v>51</v>
      </c>
      <c r="B484" s="195" t="s">
        <v>252</v>
      </c>
      <c r="C484" s="196">
        <v>2012</v>
      </c>
      <c r="D484" s="197">
        <v>2200</v>
      </c>
      <c r="E484" s="82" t="s">
        <v>381</v>
      </c>
    </row>
    <row r="485" spans="1:5" ht="21.6" customHeight="1">
      <c r="A485" s="195" t="s">
        <v>51</v>
      </c>
      <c r="B485" s="195" t="s">
        <v>710</v>
      </c>
      <c r="C485" s="196">
        <v>2019</v>
      </c>
      <c r="D485" s="197">
        <v>2453</v>
      </c>
      <c r="E485" s="51" t="s">
        <v>379</v>
      </c>
    </row>
    <row r="486" spans="1:5" ht="21.6" customHeight="1">
      <c r="A486" s="195" t="s">
        <v>51</v>
      </c>
      <c r="B486" s="195" t="s">
        <v>711</v>
      </c>
      <c r="C486" s="196">
        <v>2019</v>
      </c>
      <c r="D486" s="197">
        <v>9900</v>
      </c>
      <c r="E486" s="82" t="s">
        <v>381</v>
      </c>
    </row>
    <row r="487" spans="1:5" ht="21.6" customHeight="1">
      <c r="A487" s="195" t="s">
        <v>51</v>
      </c>
      <c r="B487" s="195" t="s">
        <v>712</v>
      </c>
      <c r="C487" s="196">
        <v>2019</v>
      </c>
      <c r="D487" s="197">
        <v>3934.77</v>
      </c>
      <c r="E487" s="82" t="s">
        <v>381</v>
      </c>
    </row>
    <row r="488" spans="1:5" ht="21.6" customHeight="1">
      <c r="A488" s="195" t="s">
        <v>51</v>
      </c>
      <c r="B488" s="195" t="s">
        <v>1142</v>
      </c>
      <c r="C488" s="196">
        <v>2022</v>
      </c>
      <c r="D488" s="197">
        <v>599.99</v>
      </c>
      <c r="E488" s="82" t="s">
        <v>381</v>
      </c>
    </row>
    <row r="489" spans="1:5" ht="21.6" customHeight="1">
      <c r="A489" s="195" t="s">
        <v>51</v>
      </c>
      <c r="B489" s="195" t="s">
        <v>713</v>
      </c>
      <c r="C489" s="196">
        <v>2019</v>
      </c>
      <c r="D489" s="197">
        <v>1350</v>
      </c>
      <c r="E489" s="82" t="s">
        <v>381</v>
      </c>
    </row>
    <row r="490" spans="1:5" ht="21.6" customHeight="1">
      <c r="A490" s="195" t="s">
        <v>51</v>
      </c>
      <c r="B490" s="195" t="s">
        <v>714</v>
      </c>
      <c r="C490" s="196">
        <v>2019</v>
      </c>
      <c r="D490" s="197">
        <v>1220</v>
      </c>
      <c r="E490" s="51" t="s">
        <v>379</v>
      </c>
    </row>
    <row r="491" spans="1:5" ht="21.6" customHeight="1">
      <c r="A491" s="195" t="s">
        <v>51</v>
      </c>
      <c r="B491" s="195" t="s">
        <v>809</v>
      </c>
      <c r="C491" s="196">
        <v>2020</v>
      </c>
      <c r="D491" s="197">
        <v>3000.01</v>
      </c>
      <c r="E491" s="51" t="s">
        <v>379</v>
      </c>
    </row>
    <row r="492" spans="1:5" ht="21.6" customHeight="1">
      <c r="A492" s="195" t="s">
        <v>51</v>
      </c>
      <c r="B492" s="195" t="s">
        <v>1104</v>
      </c>
      <c r="C492" s="196">
        <v>2020</v>
      </c>
      <c r="D492" s="197">
        <v>8924.02</v>
      </c>
      <c r="E492" s="82" t="s">
        <v>381</v>
      </c>
    </row>
    <row r="493" spans="1:5" ht="21.6" customHeight="1">
      <c r="A493" s="195" t="s">
        <v>51</v>
      </c>
      <c r="B493" s="195" t="s">
        <v>810</v>
      </c>
      <c r="C493" s="196">
        <v>2020</v>
      </c>
      <c r="D493" s="197">
        <v>798.99</v>
      </c>
      <c r="E493" s="51" t="s">
        <v>379</v>
      </c>
    </row>
    <row r="494" spans="1:5" ht="21.6" customHeight="1">
      <c r="A494" s="195" t="s">
        <v>51</v>
      </c>
      <c r="B494" s="195" t="s">
        <v>811</v>
      </c>
      <c r="C494" s="196">
        <v>2020</v>
      </c>
      <c r="D494" s="197">
        <v>999</v>
      </c>
      <c r="E494" s="51" t="s">
        <v>379</v>
      </c>
    </row>
    <row r="495" spans="1:5" ht="21.6" customHeight="1">
      <c r="A495" s="195" t="s">
        <v>51</v>
      </c>
      <c r="B495" s="198" t="s">
        <v>812</v>
      </c>
      <c r="C495" s="196">
        <v>2020</v>
      </c>
      <c r="D495" s="197">
        <v>4280</v>
      </c>
      <c r="E495" s="51" t="s">
        <v>379</v>
      </c>
    </row>
    <row r="496" spans="1:5" ht="21.6" customHeight="1">
      <c r="A496" s="195" t="s">
        <v>51</v>
      </c>
      <c r="B496" s="195" t="s">
        <v>813</v>
      </c>
      <c r="C496" s="196">
        <v>2020</v>
      </c>
      <c r="D496" s="197">
        <v>659.98</v>
      </c>
      <c r="E496" s="51" t="s">
        <v>379</v>
      </c>
    </row>
    <row r="497" spans="1:5" ht="21.6" customHeight="1">
      <c r="A497" s="195" t="s">
        <v>51</v>
      </c>
      <c r="B497" s="195" t="s">
        <v>814</v>
      </c>
      <c r="C497" s="196">
        <v>2020</v>
      </c>
      <c r="D497" s="197">
        <v>1799</v>
      </c>
      <c r="E497" s="51" t="s">
        <v>379</v>
      </c>
    </row>
    <row r="498" spans="1:5" ht="21.6" customHeight="1">
      <c r="A498" s="195" t="s">
        <v>51</v>
      </c>
      <c r="B498" s="195" t="s">
        <v>1143</v>
      </c>
      <c r="C498" s="196">
        <v>2022</v>
      </c>
      <c r="D498" s="197">
        <v>989.97</v>
      </c>
      <c r="E498" s="51" t="s">
        <v>379</v>
      </c>
    </row>
    <row r="499" spans="1:5" ht="21.6" customHeight="1">
      <c r="A499" s="195" t="s">
        <v>51</v>
      </c>
      <c r="B499" s="195" t="s">
        <v>715</v>
      </c>
      <c r="C499" s="196">
        <v>2019</v>
      </c>
      <c r="D499" s="197">
        <v>3754.99</v>
      </c>
      <c r="E499" s="51" t="s">
        <v>379</v>
      </c>
    </row>
    <row r="500" spans="1:5" ht="21.6" customHeight="1">
      <c r="A500" s="199" t="s">
        <v>53</v>
      </c>
      <c r="B500" s="199" t="s">
        <v>949</v>
      </c>
      <c r="C500" s="200">
        <v>2008</v>
      </c>
      <c r="D500" s="201">
        <v>2000</v>
      </c>
      <c r="E500" s="202" t="s">
        <v>379</v>
      </c>
    </row>
    <row r="501" spans="1:5" ht="21.6" customHeight="1">
      <c r="A501" s="199" t="s">
        <v>53</v>
      </c>
      <c r="B501" s="199" t="s">
        <v>950</v>
      </c>
      <c r="C501" s="200">
        <v>2008</v>
      </c>
      <c r="D501" s="201">
        <v>700</v>
      </c>
      <c r="E501" s="202" t="s">
        <v>379</v>
      </c>
    </row>
    <row r="502" spans="1:5" ht="21.6" customHeight="1">
      <c r="A502" s="199" t="s">
        <v>53</v>
      </c>
      <c r="B502" s="199" t="s">
        <v>1103</v>
      </c>
      <c r="C502" s="200">
        <v>2009</v>
      </c>
      <c r="D502" s="201">
        <v>2974.36</v>
      </c>
      <c r="E502" s="202" t="s">
        <v>379</v>
      </c>
    </row>
    <row r="503" spans="1:5" ht="21.6" customHeight="1">
      <c r="A503" s="199" t="s">
        <v>53</v>
      </c>
      <c r="B503" s="199" t="s">
        <v>297</v>
      </c>
      <c r="C503" s="200">
        <v>2010</v>
      </c>
      <c r="D503" s="201">
        <v>1022.36</v>
      </c>
      <c r="E503" s="202" t="s">
        <v>379</v>
      </c>
    </row>
    <row r="504" spans="1:5" ht="21.6" customHeight="1">
      <c r="A504" s="199" t="s">
        <v>53</v>
      </c>
      <c r="B504" s="199" t="s">
        <v>298</v>
      </c>
      <c r="C504" s="200">
        <v>2010</v>
      </c>
      <c r="D504" s="201">
        <v>3145.16</v>
      </c>
      <c r="E504" s="202" t="s">
        <v>379</v>
      </c>
    </row>
    <row r="505" spans="1:5" ht="21.6" customHeight="1">
      <c r="A505" s="199" t="s">
        <v>53</v>
      </c>
      <c r="B505" s="199" t="s">
        <v>417</v>
      </c>
      <c r="C505" s="200">
        <v>2013</v>
      </c>
      <c r="D505" s="201">
        <v>2223.84</v>
      </c>
      <c r="E505" s="202" t="s">
        <v>379</v>
      </c>
    </row>
    <row r="506" spans="1:5" ht="21.6" customHeight="1">
      <c r="A506" s="199" t="s">
        <v>53</v>
      </c>
      <c r="B506" s="199" t="s">
        <v>29</v>
      </c>
      <c r="C506" s="200">
        <v>2011</v>
      </c>
      <c r="D506" s="201">
        <v>125731</v>
      </c>
      <c r="E506" s="202" t="s">
        <v>379</v>
      </c>
    </row>
    <row r="507" spans="1:5" ht="21.6" customHeight="1">
      <c r="A507" s="199" t="s">
        <v>53</v>
      </c>
      <c r="B507" s="203" t="s">
        <v>635</v>
      </c>
      <c r="C507" s="200">
        <v>2017</v>
      </c>
      <c r="D507" s="201">
        <v>688</v>
      </c>
      <c r="E507" s="204" t="s">
        <v>381</v>
      </c>
    </row>
    <row r="508" spans="1:5" ht="21.6" customHeight="1">
      <c r="A508" s="205" t="s">
        <v>53</v>
      </c>
      <c r="B508" s="205" t="s">
        <v>277</v>
      </c>
      <c r="C508" s="206">
        <v>2008</v>
      </c>
      <c r="D508" s="207">
        <v>499</v>
      </c>
      <c r="E508" s="204" t="s">
        <v>381</v>
      </c>
    </row>
    <row r="509" spans="1:5" ht="21.6" customHeight="1">
      <c r="A509" s="205" t="s">
        <v>53</v>
      </c>
      <c r="B509" s="205" t="s">
        <v>278</v>
      </c>
      <c r="C509" s="206">
        <v>2008</v>
      </c>
      <c r="D509" s="207">
        <v>1000</v>
      </c>
      <c r="E509" s="204" t="s">
        <v>381</v>
      </c>
    </row>
    <row r="510" spans="1:5" ht="21.6" customHeight="1">
      <c r="A510" s="205" t="s">
        <v>53</v>
      </c>
      <c r="B510" s="205" t="s">
        <v>779</v>
      </c>
      <c r="C510" s="206">
        <v>2015</v>
      </c>
      <c r="D510" s="207">
        <v>4598.97</v>
      </c>
      <c r="E510" s="204" t="s">
        <v>381</v>
      </c>
    </row>
    <row r="511" spans="1:5" ht="21.6" customHeight="1">
      <c r="A511" s="205" t="s">
        <v>53</v>
      </c>
      <c r="B511" s="205" t="s">
        <v>279</v>
      </c>
      <c r="C511" s="206">
        <v>2008</v>
      </c>
      <c r="D511" s="207">
        <v>3495.3</v>
      </c>
      <c r="E511" s="204" t="s">
        <v>381</v>
      </c>
    </row>
    <row r="512" spans="1:5" ht="21.6" customHeight="1">
      <c r="A512" s="205" t="s">
        <v>53</v>
      </c>
      <c r="B512" s="205" t="s">
        <v>636</v>
      </c>
      <c r="C512" s="206">
        <v>2017</v>
      </c>
      <c r="D512" s="207">
        <v>1300</v>
      </c>
      <c r="E512" s="204" t="s">
        <v>381</v>
      </c>
    </row>
    <row r="513" spans="1:5" ht="21.6" customHeight="1">
      <c r="A513" s="205" t="s">
        <v>53</v>
      </c>
      <c r="B513" s="205" t="s">
        <v>418</v>
      </c>
      <c r="C513" s="206">
        <v>2013</v>
      </c>
      <c r="D513" s="207">
        <v>2088.54</v>
      </c>
      <c r="E513" s="204" t="s">
        <v>381</v>
      </c>
    </row>
    <row r="514" spans="1:5" ht="21.6" customHeight="1">
      <c r="A514" s="205" t="s">
        <v>53</v>
      </c>
      <c r="B514" s="205" t="s">
        <v>280</v>
      </c>
      <c r="C514" s="206">
        <v>2008</v>
      </c>
      <c r="D514" s="207">
        <v>2700</v>
      </c>
      <c r="E514" s="204" t="s">
        <v>381</v>
      </c>
    </row>
    <row r="515" spans="1:5" ht="21.6" customHeight="1">
      <c r="A515" s="205" t="s">
        <v>53</v>
      </c>
      <c r="B515" s="205" t="s">
        <v>281</v>
      </c>
      <c r="C515" s="206">
        <v>2009</v>
      </c>
      <c r="D515" s="207">
        <v>9032.8799999999992</v>
      </c>
      <c r="E515" s="204" t="s">
        <v>381</v>
      </c>
    </row>
    <row r="516" spans="1:5" ht="21.6" customHeight="1">
      <c r="A516" s="205" t="s">
        <v>53</v>
      </c>
      <c r="B516" s="205" t="s">
        <v>282</v>
      </c>
      <c r="C516" s="206">
        <v>2010</v>
      </c>
      <c r="D516" s="207">
        <v>11463.12</v>
      </c>
      <c r="E516" s="204" t="s">
        <v>381</v>
      </c>
    </row>
    <row r="517" spans="1:5" ht="21.6" customHeight="1">
      <c r="A517" s="205" t="s">
        <v>53</v>
      </c>
      <c r="B517" s="205" t="s">
        <v>283</v>
      </c>
      <c r="C517" s="206">
        <v>2011</v>
      </c>
      <c r="D517" s="207">
        <v>1694.58</v>
      </c>
      <c r="E517" s="204" t="s">
        <v>381</v>
      </c>
    </row>
    <row r="518" spans="1:5" ht="21.6" customHeight="1">
      <c r="A518" s="205" t="s">
        <v>53</v>
      </c>
      <c r="B518" s="205" t="s">
        <v>284</v>
      </c>
      <c r="C518" s="206">
        <v>2011</v>
      </c>
      <c r="D518" s="207">
        <v>11526.12</v>
      </c>
      <c r="E518" s="204" t="s">
        <v>381</v>
      </c>
    </row>
    <row r="519" spans="1:5" ht="21.6" customHeight="1">
      <c r="A519" s="205" t="s">
        <v>53</v>
      </c>
      <c r="B519" s="205" t="s">
        <v>285</v>
      </c>
      <c r="C519" s="206">
        <v>2011</v>
      </c>
      <c r="D519" s="207">
        <v>8286.25</v>
      </c>
      <c r="E519" s="204" t="s">
        <v>381</v>
      </c>
    </row>
    <row r="520" spans="1:5" ht="21.6" customHeight="1">
      <c r="A520" s="205" t="s">
        <v>53</v>
      </c>
      <c r="B520" s="205" t="s">
        <v>286</v>
      </c>
      <c r="C520" s="206">
        <v>2011</v>
      </c>
      <c r="D520" s="207">
        <v>3774.24</v>
      </c>
      <c r="E520" s="204" t="s">
        <v>381</v>
      </c>
    </row>
    <row r="521" spans="1:5" ht="21.6" customHeight="1">
      <c r="A521" s="205" t="s">
        <v>53</v>
      </c>
      <c r="B521" s="205" t="s">
        <v>287</v>
      </c>
      <c r="C521" s="206">
        <v>2011</v>
      </c>
      <c r="D521" s="207">
        <v>10051.219999999999</v>
      </c>
      <c r="E521" s="204" t="s">
        <v>381</v>
      </c>
    </row>
    <row r="522" spans="1:5" ht="21.6" customHeight="1">
      <c r="A522" s="205" t="s">
        <v>53</v>
      </c>
      <c r="B522" s="205" t="s">
        <v>288</v>
      </c>
      <c r="C522" s="206">
        <v>2011</v>
      </c>
      <c r="D522" s="207">
        <v>1828.63</v>
      </c>
      <c r="E522" s="204" t="s">
        <v>381</v>
      </c>
    </row>
    <row r="523" spans="1:5" ht="21.6" customHeight="1">
      <c r="A523" s="205" t="s">
        <v>53</v>
      </c>
      <c r="B523" s="205" t="s">
        <v>637</v>
      </c>
      <c r="C523" s="206">
        <v>2013</v>
      </c>
      <c r="D523" s="207">
        <v>3829.11</v>
      </c>
      <c r="E523" s="204" t="s">
        <v>381</v>
      </c>
    </row>
    <row r="524" spans="1:5" ht="21.6" customHeight="1">
      <c r="A524" s="205" t="s">
        <v>53</v>
      </c>
      <c r="B524" s="205" t="s">
        <v>1102</v>
      </c>
      <c r="C524" s="206">
        <v>2011</v>
      </c>
      <c r="D524" s="207">
        <v>2178.39</v>
      </c>
      <c r="E524" s="204" t="s">
        <v>381</v>
      </c>
    </row>
    <row r="525" spans="1:5" ht="21.6" customHeight="1">
      <c r="A525" s="205" t="s">
        <v>53</v>
      </c>
      <c r="B525" s="205" t="s">
        <v>638</v>
      </c>
      <c r="C525" s="206">
        <v>2013</v>
      </c>
      <c r="D525" s="207">
        <v>848.87</v>
      </c>
      <c r="E525" s="204" t="s">
        <v>381</v>
      </c>
    </row>
    <row r="526" spans="1:5" ht="21.6" customHeight="1">
      <c r="A526" s="205" t="s">
        <v>53</v>
      </c>
      <c r="B526" s="205" t="s">
        <v>639</v>
      </c>
      <c r="C526" s="206">
        <v>2018</v>
      </c>
      <c r="D526" s="207">
        <v>500</v>
      </c>
      <c r="E526" s="204" t="s">
        <v>381</v>
      </c>
    </row>
    <row r="527" spans="1:5" ht="21.6" customHeight="1">
      <c r="A527" s="205" t="s">
        <v>53</v>
      </c>
      <c r="B527" s="205" t="s">
        <v>640</v>
      </c>
      <c r="C527" s="206">
        <v>2018</v>
      </c>
      <c r="D527" s="207">
        <v>750</v>
      </c>
      <c r="E527" s="204" t="s">
        <v>381</v>
      </c>
    </row>
    <row r="528" spans="1:5" ht="21.6" customHeight="1">
      <c r="A528" s="205" t="s">
        <v>53</v>
      </c>
      <c r="B528" s="205" t="s">
        <v>641</v>
      </c>
      <c r="C528" s="206">
        <v>2013</v>
      </c>
      <c r="D528" s="207">
        <v>1282.58</v>
      </c>
      <c r="E528" s="204" t="s">
        <v>381</v>
      </c>
    </row>
    <row r="529" spans="1:5" ht="21.6" customHeight="1">
      <c r="A529" s="205" t="s">
        <v>53</v>
      </c>
      <c r="B529" s="205" t="s">
        <v>642</v>
      </c>
      <c r="C529" s="206">
        <v>2013</v>
      </c>
      <c r="D529" s="207">
        <v>8667.35</v>
      </c>
      <c r="E529" s="204" t="s">
        <v>381</v>
      </c>
    </row>
    <row r="530" spans="1:5" ht="21.6" customHeight="1">
      <c r="A530" s="205" t="s">
        <v>53</v>
      </c>
      <c r="B530" s="205" t="s">
        <v>643</v>
      </c>
      <c r="C530" s="206">
        <v>2018</v>
      </c>
      <c r="D530" s="207">
        <v>2730</v>
      </c>
      <c r="E530" s="204" t="s">
        <v>381</v>
      </c>
    </row>
    <row r="531" spans="1:5" ht="21.6" customHeight="1">
      <c r="A531" s="205" t="s">
        <v>53</v>
      </c>
      <c r="B531" s="205" t="s">
        <v>644</v>
      </c>
      <c r="C531" s="206">
        <v>2017</v>
      </c>
      <c r="D531" s="207">
        <v>1894.2</v>
      </c>
      <c r="E531" s="204" t="s">
        <v>381</v>
      </c>
    </row>
    <row r="532" spans="1:5" ht="21.6" customHeight="1">
      <c r="A532" s="205" t="s">
        <v>53</v>
      </c>
      <c r="B532" s="205" t="s">
        <v>645</v>
      </c>
      <c r="C532" s="206">
        <v>2013</v>
      </c>
      <c r="D532" s="207">
        <v>3439.18</v>
      </c>
      <c r="E532" s="204" t="s">
        <v>381</v>
      </c>
    </row>
    <row r="533" spans="1:5" ht="21.6" customHeight="1">
      <c r="A533" s="205" t="s">
        <v>53</v>
      </c>
      <c r="B533" s="205" t="s">
        <v>289</v>
      </c>
      <c r="C533" s="206">
        <v>2011</v>
      </c>
      <c r="D533" s="207">
        <v>5704.73</v>
      </c>
      <c r="E533" s="204" t="s">
        <v>381</v>
      </c>
    </row>
    <row r="534" spans="1:5" ht="21.6" customHeight="1">
      <c r="A534" s="205" t="s">
        <v>53</v>
      </c>
      <c r="B534" s="205" t="s">
        <v>290</v>
      </c>
      <c r="C534" s="206">
        <v>2011</v>
      </c>
      <c r="D534" s="207">
        <v>12015.99</v>
      </c>
      <c r="E534" s="204" t="s">
        <v>381</v>
      </c>
    </row>
    <row r="535" spans="1:5" ht="21.6" customHeight="1">
      <c r="A535" s="205" t="s">
        <v>53</v>
      </c>
      <c r="B535" s="205" t="s">
        <v>291</v>
      </c>
      <c r="C535" s="206">
        <v>2011</v>
      </c>
      <c r="D535" s="207">
        <v>3471.31</v>
      </c>
      <c r="E535" s="204" t="s">
        <v>381</v>
      </c>
    </row>
    <row r="536" spans="1:5" ht="21.6" customHeight="1">
      <c r="A536" s="205" t="s">
        <v>53</v>
      </c>
      <c r="B536" s="205" t="s">
        <v>292</v>
      </c>
      <c r="C536" s="206">
        <v>2011</v>
      </c>
      <c r="D536" s="207">
        <v>9492.67</v>
      </c>
      <c r="E536" s="204" t="s">
        <v>381</v>
      </c>
    </row>
    <row r="537" spans="1:5" ht="21.6" customHeight="1">
      <c r="A537" s="205" t="s">
        <v>53</v>
      </c>
      <c r="B537" s="205" t="s">
        <v>646</v>
      </c>
      <c r="C537" s="206">
        <v>2011</v>
      </c>
      <c r="D537" s="207">
        <v>15304.56</v>
      </c>
      <c r="E537" s="204" t="s">
        <v>381</v>
      </c>
    </row>
    <row r="538" spans="1:5" ht="21.6" customHeight="1">
      <c r="A538" s="205" t="s">
        <v>53</v>
      </c>
      <c r="B538" s="205" t="s">
        <v>293</v>
      </c>
      <c r="C538" s="206">
        <v>2011</v>
      </c>
      <c r="D538" s="207">
        <v>8254.6299999999992</v>
      </c>
      <c r="E538" s="204" t="s">
        <v>381</v>
      </c>
    </row>
    <row r="539" spans="1:5" ht="21.6" customHeight="1">
      <c r="A539" s="205" t="s">
        <v>53</v>
      </c>
      <c r="B539" s="205" t="s">
        <v>294</v>
      </c>
      <c r="C539" s="206">
        <v>2011</v>
      </c>
      <c r="D539" s="207">
        <v>12196.15</v>
      </c>
      <c r="E539" s="204" t="s">
        <v>381</v>
      </c>
    </row>
    <row r="540" spans="1:5" ht="21.6" customHeight="1">
      <c r="A540" s="205" t="s">
        <v>53</v>
      </c>
      <c r="B540" s="205" t="s">
        <v>295</v>
      </c>
      <c r="C540" s="206">
        <v>2011</v>
      </c>
      <c r="D540" s="207">
        <v>56072.12</v>
      </c>
      <c r="E540" s="204" t="s">
        <v>381</v>
      </c>
    </row>
    <row r="541" spans="1:5" ht="21.6" customHeight="1">
      <c r="A541" s="205" t="s">
        <v>53</v>
      </c>
      <c r="B541" s="205" t="s">
        <v>414</v>
      </c>
      <c r="C541" s="206">
        <v>2013</v>
      </c>
      <c r="D541" s="207">
        <v>4522.1000000000004</v>
      </c>
      <c r="E541" s="204" t="s">
        <v>381</v>
      </c>
    </row>
    <row r="542" spans="1:5" ht="21.6" customHeight="1">
      <c r="A542" s="205" t="s">
        <v>53</v>
      </c>
      <c r="B542" s="205" t="s">
        <v>415</v>
      </c>
      <c r="C542" s="206">
        <v>2013</v>
      </c>
      <c r="D542" s="207">
        <v>31428.59</v>
      </c>
      <c r="E542" s="204" t="s">
        <v>381</v>
      </c>
    </row>
    <row r="543" spans="1:5" ht="21.6" customHeight="1">
      <c r="A543" s="205" t="s">
        <v>53</v>
      </c>
      <c r="B543" s="205" t="s">
        <v>416</v>
      </c>
      <c r="C543" s="206">
        <v>2013</v>
      </c>
      <c r="D543" s="207">
        <v>5458.26</v>
      </c>
      <c r="E543" s="204" t="s">
        <v>381</v>
      </c>
    </row>
    <row r="544" spans="1:5" ht="21.6" customHeight="1">
      <c r="A544" s="205" t="s">
        <v>53</v>
      </c>
      <c r="B544" s="205" t="s">
        <v>419</v>
      </c>
      <c r="C544" s="206">
        <v>2013</v>
      </c>
      <c r="D544" s="207">
        <v>14000</v>
      </c>
      <c r="E544" s="204" t="s">
        <v>381</v>
      </c>
    </row>
    <row r="545" spans="1:5" ht="21.6" customHeight="1">
      <c r="A545" s="205" t="s">
        <v>53</v>
      </c>
      <c r="B545" s="205" t="s">
        <v>468</v>
      </c>
      <c r="C545" s="206">
        <v>2014</v>
      </c>
      <c r="D545" s="207">
        <v>3260</v>
      </c>
      <c r="E545" s="204" t="s">
        <v>381</v>
      </c>
    </row>
    <row r="546" spans="1:5" ht="21.6" customHeight="1">
      <c r="A546" s="205" t="s">
        <v>53</v>
      </c>
      <c r="B546" s="205" t="s">
        <v>596</v>
      </c>
      <c r="C546" s="206">
        <v>2016</v>
      </c>
      <c r="D546" s="207">
        <v>3500</v>
      </c>
      <c r="E546" s="204" t="s">
        <v>381</v>
      </c>
    </row>
    <row r="547" spans="1:5" ht="39.6">
      <c r="A547" s="205" t="s">
        <v>53</v>
      </c>
      <c r="B547" s="205" t="s">
        <v>296</v>
      </c>
      <c r="C547" s="206">
        <v>2011</v>
      </c>
      <c r="D547" s="207">
        <v>45247.05</v>
      </c>
      <c r="E547" s="204" t="s">
        <v>381</v>
      </c>
    </row>
    <row r="548" spans="1:5" ht="26.4">
      <c r="A548" s="205" t="s">
        <v>53</v>
      </c>
      <c r="B548" s="208" t="s">
        <v>951</v>
      </c>
      <c r="C548" s="209">
        <v>2020</v>
      </c>
      <c r="D548" s="210">
        <v>43680</v>
      </c>
      <c r="E548" s="204" t="s">
        <v>381</v>
      </c>
    </row>
    <row r="549" spans="1:5" ht="21.6" customHeight="1">
      <c r="A549" s="205" t="s">
        <v>53</v>
      </c>
      <c r="B549" s="208" t="s">
        <v>952</v>
      </c>
      <c r="C549" s="209">
        <v>2020</v>
      </c>
      <c r="D549" s="210">
        <v>6765</v>
      </c>
      <c r="E549" s="204" t="s">
        <v>381</v>
      </c>
    </row>
    <row r="550" spans="1:5" ht="21.6" customHeight="1">
      <c r="A550" s="205" t="s">
        <v>53</v>
      </c>
      <c r="B550" s="208" t="s">
        <v>953</v>
      </c>
      <c r="C550" s="209">
        <v>2020</v>
      </c>
      <c r="D550" s="210">
        <v>53551.74</v>
      </c>
      <c r="E550" s="211" t="s">
        <v>379</v>
      </c>
    </row>
    <row r="551" spans="1:5" ht="21.6" customHeight="1">
      <c r="A551" s="205" t="s">
        <v>53</v>
      </c>
      <c r="B551" s="208" t="s">
        <v>954</v>
      </c>
      <c r="C551" s="209">
        <v>2020</v>
      </c>
      <c r="D551" s="210">
        <v>16993.68</v>
      </c>
      <c r="E551" s="211" t="s">
        <v>379</v>
      </c>
    </row>
    <row r="552" spans="1:5" ht="26.4">
      <c r="A552" s="205" t="s">
        <v>53</v>
      </c>
      <c r="B552" s="208" t="s">
        <v>955</v>
      </c>
      <c r="C552" s="209">
        <v>2020</v>
      </c>
      <c r="D552" s="210">
        <v>24261.75</v>
      </c>
      <c r="E552" s="211" t="s">
        <v>379</v>
      </c>
    </row>
    <row r="553" spans="1:5" ht="26.4">
      <c r="A553" s="205" t="s">
        <v>53</v>
      </c>
      <c r="B553" s="208" t="s">
        <v>956</v>
      </c>
      <c r="C553" s="209">
        <v>2020</v>
      </c>
      <c r="D553" s="210">
        <v>30780.75</v>
      </c>
      <c r="E553" s="204" t="s">
        <v>381</v>
      </c>
    </row>
    <row r="554" spans="1:5" ht="21.6" customHeight="1">
      <c r="A554" s="205" t="s">
        <v>53</v>
      </c>
      <c r="B554" s="208" t="s">
        <v>957</v>
      </c>
      <c r="C554" s="209">
        <v>2020</v>
      </c>
      <c r="D554" s="210">
        <v>1629.75</v>
      </c>
      <c r="E554" s="204" t="s">
        <v>381</v>
      </c>
    </row>
    <row r="555" spans="1:5" ht="21.6" customHeight="1">
      <c r="A555" s="205" t="s">
        <v>53</v>
      </c>
      <c r="B555" s="208" t="s">
        <v>958</v>
      </c>
      <c r="C555" s="209">
        <v>2020</v>
      </c>
      <c r="D555" s="210">
        <v>5227.5</v>
      </c>
      <c r="E555" s="204" t="s">
        <v>381</v>
      </c>
    </row>
    <row r="556" spans="1:5" ht="21.6" customHeight="1">
      <c r="A556" s="205" t="s">
        <v>53</v>
      </c>
      <c r="B556" s="208" t="s">
        <v>959</v>
      </c>
      <c r="C556" s="209">
        <v>2020</v>
      </c>
      <c r="D556" s="210">
        <v>24261.75</v>
      </c>
      <c r="E556" s="204" t="s">
        <v>381</v>
      </c>
    </row>
    <row r="557" spans="1:5" ht="21.6" customHeight="1">
      <c r="A557" s="205" t="s">
        <v>53</v>
      </c>
      <c r="B557" s="208" t="s">
        <v>1165</v>
      </c>
      <c r="C557" s="209">
        <v>2022</v>
      </c>
      <c r="D557" s="322">
        <v>2118.06</v>
      </c>
      <c r="E557" s="315" t="s">
        <v>379</v>
      </c>
    </row>
    <row r="558" spans="1:5" ht="21.6" customHeight="1">
      <c r="A558" s="145" t="s">
        <v>45</v>
      </c>
      <c r="B558" s="145" t="s">
        <v>475</v>
      </c>
      <c r="C558" s="144">
        <v>2014</v>
      </c>
      <c r="D558" s="201">
        <v>1765</v>
      </c>
      <c r="E558" s="204" t="s">
        <v>381</v>
      </c>
    </row>
    <row r="559" spans="1:5" ht="21.6" customHeight="1">
      <c r="A559" s="145" t="s">
        <v>45</v>
      </c>
      <c r="B559" s="145" t="s">
        <v>184</v>
      </c>
      <c r="C559" s="144">
        <v>2011</v>
      </c>
      <c r="D559" s="201">
        <v>1689</v>
      </c>
      <c r="E559" s="204" t="s">
        <v>381</v>
      </c>
    </row>
    <row r="560" spans="1:5" ht="21.6" customHeight="1">
      <c r="A560" s="145" t="s">
        <v>45</v>
      </c>
      <c r="B560" s="145" t="s">
        <v>185</v>
      </c>
      <c r="C560" s="144">
        <v>2012</v>
      </c>
      <c r="D560" s="201">
        <v>8286.25</v>
      </c>
      <c r="E560" s="204" t="s">
        <v>381</v>
      </c>
    </row>
    <row r="561" spans="1:5" ht="21.6" customHeight="1">
      <c r="A561" s="212" t="s">
        <v>45</v>
      </c>
      <c r="B561" s="212" t="s">
        <v>170</v>
      </c>
      <c r="C561" s="213">
        <v>2010</v>
      </c>
      <c r="D561" s="207">
        <v>1860.5</v>
      </c>
      <c r="E561" s="204" t="s">
        <v>381</v>
      </c>
    </row>
    <row r="562" spans="1:5" ht="21.6" customHeight="1">
      <c r="A562" s="212" t="s">
        <v>45</v>
      </c>
      <c r="B562" s="212" t="s">
        <v>171</v>
      </c>
      <c r="C562" s="213">
        <v>2012</v>
      </c>
      <c r="D562" s="207">
        <v>12015.99</v>
      </c>
      <c r="E562" s="204" t="s">
        <v>381</v>
      </c>
    </row>
    <row r="563" spans="1:5" ht="21.6" customHeight="1">
      <c r="A563" s="212" t="s">
        <v>45</v>
      </c>
      <c r="B563" s="212" t="s">
        <v>172</v>
      </c>
      <c r="C563" s="213">
        <v>2012</v>
      </c>
      <c r="D563" s="207">
        <v>3471.31</v>
      </c>
      <c r="E563" s="204" t="s">
        <v>381</v>
      </c>
    </row>
    <row r="564" spans="1:5" ht="21.6" customHeight="1">
      <c r="A564" s="212" t="s">
        <v>45</v>
      </c>
      <c r="B564" s="212" t="s">
        <v>173</v>
      </c>
      <c r="C564" s="213">
        <v>2012</v>
      </c>
      <c r="D564" s="207">
        <v>5704.73</v>
      </c>
      <c r="E564" s="204" t="s">
        <v>381</v>
      </c>
    </row>
    <row r="565" spans="1:5" ht="21.6" customHeight="1">
      <c r="A565" s="212" t="s">
        <v>45</v>
      </c>
      <c r="B565" s="212" t="s">
        <v>174</v>
      </c>
      <c r="C565" s="213">
        <v>2012</v>
      </c>
      <c r="D565" s="207">
        <v>15304.56</v>
      </c>
      <c r="E565" s="204" t="s">
        <v>381</v>
      </c>
    </row>
    <row r="566" spans="1:5" ht="21.6" customHeight="1">
      <c r="A566" s="212" t="s">
        <v>45</v>
      </c>
      <c r="B566" s="212" t="s">
        <v>175</v>
      </c>
      <c r="C566" s="213">
        <v>2012</v>
      </c>
      <c r="D566" s="207">
        <v>12196.15</v>
      </c>
      <c r="E566" s="204" t="s">
        <v>381</v>
      </c>
    </row>
    <row r="567" spans="1:5" ht="21.6" customHeight="1">
      <c r="A567" s="212" t="s">
        <v>45</v>
      </c>
      <c r="B567" s="212" t="s">
        <v>176</v>
      </c>
      <c r="C567" s="213">
        <v>2012</v>
      </c>
      <c r="D567" s="207">
        <v>8254.6299999999992</v>
      </c>
      <c r="E567" s="204" t="s">
        <v>381</v>
      </c>
    </row>
    <row r="568" spans="1:5" ht="21.6" customHeight="1">
      <c r="A568" s="212" t="s">
        <v>45</v>
      </c>
      <c r="B568" s="212" t="s">
        <v>177</v>
      </c>
      <c r="C568" s="213">
        <v>2012</v>
      </c>
      <c r="D568" s="207">
        <v>10051.219999999999</v>
      </c>
      <c r="E568" s="204" t="s">
        <v>381</v>
      </c>
    </row>
    <row r="569" spans="1:5" ht="21.6" customHeight="1">
      <c r="A569" s="212" t="s">
        <v>45</v>
      </c>
      <c r="B569" s="212" t="s">
        <v>178</v>
      </c>
      <c r="C569" s="213">
        <v>2012</v>
      </c>
      <c r="D569" s="207">
        <v>23578.25</v>
      </c>
      <c r="E569" s="204" t="s">
        <v>381</v>
      </c>
    </row>
    <row r="570" spans="1:5" ht="21.6" customHeight="1">
      <c r="A570" s="212" t="s">
        <v>45</v>
      </c>
      <c r="B570" s="212" t="s">
        <v>179</v>
      </c>
      <c r="C570" s="213">
        <v>2012</v>
      </c>
      <c r="D570" s="207">
        <v>21564.75</v>
      </c>
      <c r="E570" s="204" t="s">
        <v>381</v>
      </c>
    </row>
    <row r="571" spans="1:5" ht="21.6" customHeight="1">
      <c r="A571" s="212" t="s">
        <v>45</v>
      </c>
      <c r="B571" s="212" t="s">
        <v>180</v>
      </c>
      <c r="C571" s="213">
        <v>2012</v>
      </c>
      <c r="D571" s="207">
        <v>11526.12</v>
      </c>
      <c r="E571" s="204" t="s">
        <v>381</v>
      </c>
    </row>
    <row r="572" spans="1:5" ht="21.6" customHeight="1">
      <c r="A572" s="212" t="s">
        <v>45</v>
      </c>
      <c r="B572" s="212" t="s">
        <v>181</v>
      </c>
      <c r="C572" s="213">
        <v>2012</v>
      </c>
      <c r="D572" s="207">
        <v>2178.39</v>
      </c>
      <c r="E572" s="204" t="s">
        <v>381</v>
      </c>
    </row>
    <row r="573" spans="1:5" ht="21.6" customHeight="1">
      <c r="A573" s="212" t="s">
        <v>45</v>
      </c>
      <c r="B573" s="212" t="s">
        <v>182</v>
      </c>
      <c r="C573" s="213">
        <v>2012</v>
      </c>
      <c r="D573" s="207">
        <v>9492.67</v>
      </c>
      <c r="E573" s="204" t="s">
        <v>381</v>
      </c>
    </row>
    <row r="574" spans="1:5" ht="21.6" customHeight="1">
      <c r="A574" s="212" t="s">
        <v>45</v>
      </c>
      <c r="B574" s="212" t="s">
        <v>1028</v>
      </c>
      <c r="C574" s="213">
        <v>2012</v>
      </c>
      <c r="D574" s="207">
        <v>18140.98</v>
      </c>
      <c r="E574" s="204" t="s">
        <v>381</v>
      </c>
    </row>
    <row r="575" spans="1:5" ht="21.6" customHeight="1">
      <c r="A575" s="212" t="s">
        <v>45</v>
      </c>
      <c r="B575" s="212" t="s">
        <v>183</v>
      </c>
      <c r="C575" s="213">
        <v>2012</v>
      </c>
      <c r="D575" s="207">
        <v>379</v>
      </c>
      <c r="E575" s="204" t="s">
        <v>381</v>
      </c>
    </row>
    <row r="576" spans="1:5" ht="21.6" customHeight="1">
      <c r="A576" s="212" t="s">
        <v>45</v>
      </c>
      <c r="B576" s="212" t="s">
        <v>67</v>
      </c>
      <c r="C576" s="213">
        <v>2013</v>
      </c>
      <c r="D576" s="207">
        <v>1620</v>
      </c>
      <c r="E576" s="204" t="s">
        <v>381</v>
      </c>
    </row>
    <row r="577" spans="1:5" ht="21.6" customHeight="1">
      <c r="A577" s="212" t="s">
        <v>45</v>
      </c>
      <c r="B577" s="212" t="s">
        <v>412</v>
      </c>
      <c r="C577" s="213">
        <v>2014</v>
      </c>
      <c r="D577" s="207">
        <v>289</v>
      </c>
      <c r="E577" s="204" t="s">
        <v>381</v>
      </c>
    </row>
    <row r="578" spans="1:5" ht="21.6" customHeight="1">
      <c r="A578" s="212" t="s">
        <v>45</v>
      </c>
      <c r="B578" s="212" t="s">
        <v>472</v>
      </c>
      <c r="C578" s="213">
        <v>2014</v>
      </c>
      <c r="D578" s="207">
        <v>1889.5</v>
      </c>
      <c r="E578" s="204" t="s">
        <v>381</v>
      </c>
    </row>
    <row r="579" spans="1:5" ht="21.6" customHeight="1">
      <c r="A579" s="212" t="s">
        <v>45</v>
      </c>
      <c r="B579" s="212" t="s">
        <v>473</v>
      </c>
      <c r="C579" s="213">
        <v>2014</v>
      </c>
      <c r="D579" s="207">
        <v>1760.5</v>
      </c>
      <c r="E579" s="204" t="s">
        <v>381</v>
      </c>
    </row>
    <row r="580" spans="1:5" ht="21.6" customHeight="1">
      <c r="A580" s="212" t="s">
        <v>45</v>
      </c>
      <c r="B580" s="212" t="s">
        <v>308</v>
      </c>
      <c r="C580" s="213">
        <v>2014</v>
      </c>
      <c r="D580" s="207">
        <v>1695</v>
      </c>
      <c r="E580" s="204" t="s">
        <v>381</v>
      </c>
    </row>
    <row r="581" spans="1:5" ht="21.6" customHeight="1">
      <c r="A581" s="212" t="s">
        <v>45</v>
      </c>
      <c r="B581" s="212" t="s">
        <v>474</v>
      </c>
      <c r="C581" s="213">
        <v>2014</v>
      </c>
      <c r="D581" s="207">
        <v>3508.46</v>
      </c>
      <c r="E581" s="204" t="s">
        <v>381</v>
      </c>
    </row>
    <row r="582" spans="1:5" ht="21.6" customHeight="1">
      <c r="A582" s="212" t="s">
        <v>45</v>
      </c>
      <c r="B582" s="212" t="s">
        <v>413</v>
      </c>
      <c r="C582" s="213">
        <v>2014</v>
      </c>
      <c r="D582" s="207">
        <v>1910</v>
      </c>
      <c r="E582" s="204" t="s">
        <v>381</v>
      </c>
    </row>
    <row r="583" spans="1:5" ht="21.6" customHeight="1">
      <c r="A583" s="212" t="s">
        <v>45</v>
      </c>
      <c r="B583" s="212" t="s">
        <v>476</v>
      </c>
      <c r="C583" s="213">
        <v>2015</v>
      </c>
      <c r="D583" s="207">
        <v>2320</v>
      </c>
      <c r="E583" s="204" t="s">
        <v>381</v>
      </c>
    </row>
    <row r="584" spans="1:5" ht="21.6" customHeight="1">
      <c r="A584" s="212" t="s">
        <v>45</v>
      </c>
      <c r="B584" s="212" t="s">
        <v>602</v>
      </c>
      <c r="C584" s="213">
        <v>2016</v>
      </c>
      <c r="D584" s="207">
        <v>645</v>
      </c>
      <c r="E584" s="204" t="s">
        <v>381</v>
      </c>
    </row>
    <row r="585" spans="1:5" ht="21.6" customHeight="1">
      <c r="A585" s="212" t="s">
        <v>45</v>
      </c>
      <c r="B585" s="212" t="s">
        <v>407</v>
      </c>
      <c r="C585" s="213">
        <v>2016</v>
      </c>
      <c r="D585" s="207">
        <v>3968</v>
      </c>
      <c r="E585" s="204" t="s">
        <v>381</v>
      </c>
    </row>
    <row r="586" spans="1:5" ht="21.6" customHeight="1">
      <c r="A586" s="212" t="s">
        <v>45</v>
      </c>
      <c r="B586" s="212" t="s">
        <v>68</v>
      </c>
      <c r="C586" s="213">
        <v>2016</v>
      </c>
      <c r="D586" s="207">
        <v>439</v>
      </c>
      <c r="E586" s="204" t="s">
        <v>381</v>
      </c>
    </row>
    <row r="587" spans="1:5" ht="21.6" customHeight="1">
      <c r="A587" s="212" t="s">
        <v>45</v>
      </c>
      <c r="B587" s="212" t="s">
        <v>603</v>
      </c>
      <c r="C587" s="213">
        <v>2016</v>
      </c>
      <c r="D587" s="207">
        <v>1150</v>
      </c>
      <c r="E587" s="211" t="s">
        <v>379</v>
      </c>
    </row>
    <row r="588" spans="1:5" ht="21.6" customHeight="1">
      <c r="A588" s="212" t="s">
        <v>45</v>
      </c>
      <c r="B588" s="212" t="s">
        <v>673</v>
      </c>
      <c r="C588" s="213">
        <v>2018</v>
      </c>
      <c r="D588" s="207">
        <v>4792</v>
      </c>
      <c r="E588" s="211" t="s">
        <v>379</v>
      </c>
    </row>
    <row r="589" spans="1:5" ht="21.6" customHeight="1">
      <c r="A589" s="212" t="s">
        <v>45</v>
      </c>
      <c r="B589" s="212" t="s">
        <v>68</v>
      </c>
      <c r="C589" s="213">
        <v>2018</v>
      </c>
      <c r="D589" s="207">
        <v>852.85</v>
      </c>
      <c r="E589" s="204" t="s">
        <v>381</v>
      </c>
    </row>
    <row r="590" spans="1:5" ht="21.6" customHeight="1">
      <c r="A590" s="212" t="s">
        <v>45</v>
      </c>
      <c r="B590" s="212" t="s">
        <v>674</v>
      </c>
      <c r="C590" s="213">
        <v>2017</v>
      </c>
      <c r="D590" s="207">
        <v>558</v>
      </c>
      <c r="E590" s="204" t="s">
        <v>381</v>
      </c>
    </row>
    <row r="591" spans="1:5" ht="21.6" customHeight="1">
      <c r="A591" s="212" t="s">
        <v>45</v>
      </c>
      <c r="B591" s="212" t="s">
        <v>940</v>
      </c>
      <c r="C591" s="213">
        <v>2017</v>
      </c>
      <c r="D591" s="207">
        <v>1990.02</v>
      </c>
      <c r="E591" s="211" t="s">
        <v>379</v>
      </c>
    </row>
    <row r="592" spans="1:5" ht="21.6" customHeight="1">
      <c r="A592" s="212" t="s">
        <v>45</v>
      </c>
      <c r="B592" s="212" t="s">
        <v>1029</v>
      </c>
      <c r="C592" s="213">
        <v>2017</v>
      </c>
      <c r="D592" s="207">
        <v>7480</v>
      </c>
      <c r="E592" s="211" t="s">
        <v>379</v>
      </c>
    </row>
    <row r="593" spans="1:5" ht="21.6" customHeight="1">
      <c r="A593" s="212" t="s">
        <v>45</v>
      </c>
      <c r="B593" s="212" t="s">
        <v>71</v>
      </c>
      <c r="C593" s="213">
        <v>2018</v>
      </c>
      <c r="D593" s="207">
        <v>2683</v>
      </c>
      <c r="E593" s="204" t="s">
        <v>381</v>
      </c>
    </row>
    <row r="594" spans="1:5" ht="21.6" customHeight="1">
      <c r="A594" s="212" t="s">
        <v>45</v>
      </c>
      <c r="B594" s="212" t="s">
        <v>941</v>
      </c>
      <c r="C594" s="213">
        <v>2019</v>
      </c>
      <c r="D594" s="207">
        <v>2499</v>
      </c>
      <c r="E594" s="204" t="s">
        <v>381</v>
      </c>
    </row>
    <row r="595" spans="1:5" ht="21.6" customHeight="1">
      <c r="A595" s="212" t="s">
        <v>45</v>
      </c>
      <c r="B595" s="212" t="s">
        <v>942</v>
      </c>
      <c r="C595" s="213">
        <v>2020</v>
      </c>
      <c r="D595" s="207">
        <v>11439</v>
      </c>
      <c r="E595" s="211" t="s">
        <v>379</v>
      </c>
    </row>
    <row r="596" spans="1:5" ht="21.6" customHeight="1">
      <c r="A596" s="212" t="s">
        <v>45</v>
      </c>
      <c r="B596" s="212" t="s">
        <v>943</v>
      </c>
      <c r="C596" s="213">
        <v>2020</v>
      </c>
      <c r="D596" s="207">
        <v>92498.46</v>
      </c>
      <c r="E596" s="211" t="s">
        <v>379</v>
      </c>
    </row>
    <row r="597" spans="1:5" ht="21.6" customHeight="1">
      <c r="A597" s="212" t="s">
        <v>45</v>
      </c>
      <c r="B597" s="212" t="s">
        <v>944</v>
      </c>
      <c r="C597" s="213">
        <v>2020</v>
      </c>
      <c r="D597" s="207">
        <v>2258.2800000000002</v>
      </c>
      <c r="E597" s="211" t="s">
        <v>379</v>
      </c>
    </row>
    <row r="598" spans="1:5" ht="21.6" customHeight="1">
      <c r="A598" s="212" t="s">
        <v>45</v>
      </c>
      <c r="B598" s="212" t="s">
        <v>945</v>
      </c>
      <c r="C598" s="213">
        <v>2020</v>
      </c>
      <c r="D598" s="207">
        <v>20742.72</v>
      </c>
      <c r="E598" s="204" t="s">
        <v>381</v>
      </c>
    </row>
    <row r="599" spans="1:5" ht="21.6" customHeight="1">
      <c r="A599" s="212" t="s">
        <v>45</v>
      </c>
      <c r="B599" s="212" t="s">
        <v>946</v>
      </c>
      <c r="C599" s="213">
        <v>2020</v>
      </c>
      <c r="D599" s="207">
        <v>1070.0999999999999</v>
      </c>
      <c r="E599" s="204" t="s">
        <v>381</v>
      </c>
    </row>
    <row r="600" spans="1:5" ht="21.6" customHeight="1">
      <c r="A600" s="212" t="s">
        <v>45</v>
      </c>
      <c r="B600" s="212" t="s">
        <v>947</v>
      </c>
      <c r="C600" s="213">
        <v>2020</v>
      </c>
      <c r="D600" s="207">
        <v>633.99</v>
      </c>
      <c r="E600" s="204" t="s">
        <v>381</v>
      </c>
    </row>
    <row r="601" spans="1:5" ht="21.6" customHeight="1">
      <c r="A601" s="312" t="s">
        <v>45</v>
      </c>
      <c r="B601" s="312" t="s">
        <v>1153</v>
      </c>
      <c r="C601" s="311">
        <v>2022</v>
      </c>
      <c r="D601" s="317">
        <v>9077</v>
      </c>
      <c r="E601" s="313" t="s">
        <v>381</v>
      </c>
    </row>
    <row r="602" spans="1:5" ht="21.6" customHeight="1">
      <c r="A602" s="212" t="s">
        <v>45</v>
      </c>
      <c r="B602" s="212" t="s">
        <v>948</v>
      </c>
      <c r="C602" s="213">
        <v>2020</v>
      </c>
      <c r="D602" s="207">
        <v>24261.75</v>
      </c>
      <c r="E602" s="211" t="s">
        <v>379</v>
      </c>
    </row>
    <row r="603" spans="1:5" ht="21.6" customHeight="1">
      <c r="A603" s="312" t="s">
        <v>45</v>
      </c>
      <c r="B603" s="312" t="s">
        <v>1154</v>
      </c>
      <c r="C603" s="311">
        <v>2022</v>
      </c>
      <c r="D603" s="317">
        <v>984</v>
      </c>
      <c r="E603" s="313" t="s">
        <v>381</v>
      </c>
    </row>
    <row r="604" spans="1:5" ht="21.6" customHeight="1">
      <c r="A604" s="312" t="s">
        <v>45</v>
      </c>
      <c r="B604" s="312" t="s">
        <v>1155</v>
      </c>
      <c r="C604" s="311">
        <v>2021</v>
      </c>
      <c r="D604" s="317">
        <v>2471.0700000000002</v>
      </c>
      <c r="E604" s="314" t="s">
        <v>379</v>
      </c>
    </row>
    <row r="605" spans="1:5" ht="21.6" customHeight="1">
      <c r="A605" s="312" t="s">
        <v>45</v>
      </c>
      <c r="B605" s="312" t="s">
        <v>1156</v>
      </c>
      <c r="C605" s="311">
        <v>2021</v>
      </c>
      <c r="D605" s="317">
        <v>14605.02</v>
      </c>
      <c r="E605" s="314" t="s">
        <v>379</v>
      </c>
    </row>
    <row r="606" spans="1:5" ht="21.6" customHeight="1">
      <c r="A606" s="312" t="s">
        <v>45</v>
      </c>
      <c r="B606" s="312" t="s">
        <v>1030</v>
      </c>
      <c r="C606" s="311">
        <v>2021</v>
      </c>
      <c r="D606" s="317">
        <v>89076.6</v>
      </c>
      <c r="E606" s="314" t="s">
        <v>379</v>
      </c>
    </row>
    <row r="607" spans="1:5" ht="21.6" customHeight="1">
      <c r="A607" s="312" t="s">
        <v>45</v>
      </c>
      <c r="B607" s="312" t="s">
        <v>1157</v>
      </c>
      <c r="C607" s="311">
        <v>2021</v>
      </c>
      <c r="D607" s="317">
        <v>15832</v>
      </c>
      <c r="E607" s="313" t="s">
        <v>381</v>
      </c>
    </row>
    <row r="608" spans="1:5" ht="21.6" customHeight="1">
      <c r="A608" s="312" t="s">
        <v>45</v>
      </c>
      <c r="B608" s="312" t="s">
        <v>1031</v>
      </c>
      <c r="C608" s="311">
        <v>2021</v>
      </c>
      <c r="D608" s="317">
        <v>1821</v>
      </c>
      <c r="E608" s="313" t="s">
        <v>381</v>
      </c>
    </row>
    <row r="609" spans="1:5" ht="21.6" customHeight="1">
      <c r="A609" s="312" t="s">
        <v>45</v>
      </c>
      <c r="B609" s="312" t="s">
        <v>1158</v>
      </c>
      <c r="C609" s="311">
        <v>2021</v>
      </c>
      <c r="D609" s="317">
        <v>1865</v>
      </c>
      <c r="E609" s="313" t="s">
        <v>381</v>
      </c>
    </row>
    <row r="610" spans="1:5" ht="21.6" customHeight="1">
      <c r="A610" s="312" t="s">
        <v>45</v>
      </c>
      <c r="B610" s="300" t="s">
        <v>1032</v>
      </c>
      <c r="C610" s="135">
        <v>2021</v>
      </c>
      <c r="D610" s="298">
        <v>1835.16</v>
      </c>
      <c r="E610" s="313" t="s">
        <v>381</v>
      </c>
    </row>
    <row r="611" spans="1:5" ht="21.6" customHeight="1">
      <c r="A611" s="312" t="s">
        <v>45</v>
      </c>
      <c r="B611" s="312" t="s">
        <v>941</v>
      </c>
      <c r="C611" s="311">
        <v>2021</v>
      </c>
      <c r="D611" s="317">
        <v>4809.3</v>
      </c>
      <c r="E611" s="313" t="s">
        <v>381</v>
      </c>
    </row>
    <row r="612" spans="1:5" ht="21.6" customHeight="1">
      <c r="A612" s="312" t="s">
        <v>45</v>
      </c>
      <c r="B612" s="312" t="s">
        <v>1033</v>
      </c>
      <c r="C612" s="311">
        <v>2021</v>
      </c>
      <c r="D612" s="317">
        <v>23542.92</v>
      </c>
      <c r="E612" s="314" t="s">
        <v>379</v>
      </c>
    </row>
    <row r="613" spans="1:5" ht="21.6" customHeight="1">
      <c r="A613" s="312" t="s">
        <v>45</v>
      </c>
      <c r="B613" s="312" t="s">
        <v>1159</v>
      </c>
      <c r="C613" s="311">
        <v>2021</v>
      </c>
      <c r="D613" s="317">
        <v>11000</v>
      </c>
      <c r="E613" s="313" t="s">
        <v>381</v>
      </c>
    </row>
    <row r="614" spans="1:5" ht="21.6" customHeight="1">
      <c r="A614" s="312" t="s">
        <v>45</v>
      </c>
      <c r="B614" s="312" t="s">
        <v>1160</v>
      </c>
      <c r="C614" s="311">
        <v>2021</v>
      </c>
      <c r="D614" s="317">
        <v>9000</v>
      </c>
      <c r="E614" s="313" t="s">
        <v>381</v>
      </c>
    </row>
    <row r="615" spans="1:5" ht="21.6" customHeight="1">
      <c r="A615" s="312" t="s">
        <v>45</v>
      </c>
      <c r="B615" s="312" t="s">
        <v>1161</v>
      </c>
      <c r="C615" s="311">
        <v>2021</v>
      </c>
      <c r="D615" s="317">
        <v>6000</v>
      </c>
      <c r="E615" s="313" t="s">
        <v>381</v>
      </c>
    </row>
    <row r="616" spans="1:5" ht="21.6" customHeight="1">
      <c r="A616" s="312" t="s">
        <v>45</v>
      </c>
      <c r="B616" s="312" t="s">
        <v>1162</v>
      </c>
      <c r="C616" s="311">
        <v>2022</v>
      </c>
      <c r="D616" s="317">
        <v>910.2</v>
      </c>
      <c r="E616" s="313" t="s">
        <v>381</v>
      </c>
    </row>
    <row r="617" spans="1:5" ht="26.4">
      <c r="A617" s="145" t="s">
        <v>759</v>
      </c>
      <c r="B617" s="145" t="s">
        <v>597</v>
      </c>
      <c r="C617" s="144">
        <v>2016</v>
      </c>
      <c r="D617" s="201">
        <v>26499.99</v>
      </c>
      <c r="E617" s="204" t="s">
        <v>381</v>
      </c>
    </row>
    <row r="618" spans="1:5" ht="21.6" customHeight="1">
      <c r="A618" s="212" t="s">
        <v>759</v>
      </c>
      <c r="B618" s="212" t="s">
        <v>598</v>
      </c>
      <c r="C618" s="213">
        <v>2016</v>
      </c>
      <c r="D618" s="207">
        <v>80525.03</v>
      </c>
      <c r="E618" s="204" t="s">
        <v>381</v>
      </c>
    </row>
    <row r="619" spans="1:5" ht="21.6" customHeight="1">
      <c r="A619" s="212" t="s">
        <v>759</v>
      </c>
      <c r="B619" s="205" t="s">
        <v>661</v>
      </c>
      <c r="C619" s="206">
        <v>2017</v>
      </c>
      <c r="D619" s="207">
        <v>1299</v>
      </c>
      <c r="E619" s="211" t="s">
        <v>379</v>
      </c>
    </row>
    <row r="620" spans="1:5" ht="21.6" customHeight="1">
      <c r="A620" s="212" t="s">
        <v>759</v>
      </c>
      <c r="B620" s="205" t="s">
        <v>662</v>
      </c>
      <c r="C620" s="206">
        <v>2017</v>
      </c>
      <c r="D620" s="207">
        <v>4689.3</v>
      </c>
      <c r="E620" s="211" t="s">
        <v>379</v>
      </c>
    </row>
    <row r="621" spans="1:5" ht="21.6" customHeight="1">
      <c r="A621" s="212" t="s">
        <v>759</v>
      </c>
      <c r="B621" s="205" t="s">
        <v>663</v>
      </c>
      <c r="C621" s="206">
        <v>2017</v>
      </c>
      <c r="D621" s="207">
        <v>41086.5</v>
      </c>
      <c r="E621" s="204" t="s">
        <v>381</v>
      </c>
    </row>
    <row r="622" spans="1:5" ht="21.6" customHeight="1">
      <c r="A622" s="212" t="s">
        <v>759</v>
      </c>
      <c r="B622" s="205" t="s">
        <v>664</v>
      </c>
      <c r="C622" s="206">
        <v>2017</v>
      </c>
      <c r="D622" s="207">
        <v>5196.45</v>
      </c>
      <c r="E622" s="204" t="s">
        <v>381</v>
      </c>
    </row>
    <row r="623" spans="1:5" ht="21.6" customHeight="1">
      <c r="A623" s="212" t="s">
        <v>759</v>
      </c>
      <c r="B623" s="214" t="s">
        <v>665</v>
      </c>
      <c r="C623" s="206">
        <v>2017</v>
      </c>
      <c r="D623" s="207">
        <v>4969</v>
      </c>
      <c r="E623" s="211" t="s">
        <v>379</v>
      </c>
    </row>
    <row r="624" spans="1:5" ht="21.6" customHeight="1">
      <c r="A624" s="212" t="s">
        <v>759</v>
      </c>
      <c r="B624" s="205" t="s">
        <v>760</v>
      </c>
      <c r="C624" s="206">
        <v>2019</v>
      </c>
      <c r="D624" s="207">
        <v>1450</v>
      </c>
      <c r="E624" s="211" t="s">
        <v>379</v>
      </c>
    </row>
    <row r="625" spans="1:5" ht="21.6" customHeight="1">
      <c r="A625" s="212" t="s">
        <v>759</v>
      </c>
      <c r="B625" s="205" t="s">
        <v>761</v>
      </c>
      <c r="C625" s="206">
        <v>2019</v>
      </c>
      <c r="D625" s="207">
        <v>2500</v>
      </c>
      <c r="E625" s="204" t="s">
        <v>381</v>
      </c>
    </row>
    <row r="626" spans="1:5" ht="21.6" customHeight="1">
      <c r="A626" s="212" t="s">
        <v>759</v>
      </c>
      <c r="B626" s="205" t="s">
        <v>762</v>
      </c>
      <c r="C626" s="206">
        <v>2019</v>
      </c>
      <c r="D626" s="207">
        <v>35876.68</v>
      </c>
      <c r="E626" s="204" t="s">
        <v>381</v>
      </c>
    </row>
    <row r="627" spans="1:5" ht="21.6" customHeight="1">
      <c r="A627" s="212" t="s">
        <v>759</v>
      </c>
      <c r="B627" s="205" t="s">
        <v>763</v>
      </c>
      <c r="C627" s="206">
        <v>2019</v>
      </c>
      <c r="D627" s="207">
        <v>5091.6000000000004</v>
      </c>
      <c r="E627" s="204" t="s">
        <v>381</v>
      </c>
    </row>
    <row r="628" spans="1:5" ht="21.6" customHeight="1">
      <c r="A628" s="212" t="s">
        <v>759</v>
      </c>
      <c r="B628" s="205" t="s">
        <v>761</v>
      </c>
      <c r="C628" s="206">
        <v>2019</v>
      </c>
      <c r="D628" s="207">
        <v>2500</v>
      </c>
      <c r="E628" s="204" t="s">
        <v>381</v>
      </c>
    </row>
    <row r="629" spans="1:5" ht="21.6" customHeight="1">
      <c r="A629" s="212" t="s">
        <v>759</v>
      </c>
      <c r="B629" s="205" t="s">
        <v>922</v>
      </c>
      <c r="C629" s="206">
        <v>2020</v>
      </c>
      <c r="D629" s="207">
        <v>30287.77</v>
      </c>
      <c r="E629" s="204" t="s">
        <v>381</v>
      </c>
    </row>
    <row r="630" spans="1:5" ht="21.6" customHeight="1">
      <c r="A630" s="212" t="s">
        <v>759</v>
      </c>
      <c r="B630" s="205" t="s">
        <v>923</v>
      </c>
      <c r="C630" s="206">
        <v>2020</v>
      </c>
      <c r="D630" s="207">
        <v>11316</v>
      </c>
      <c r="E630" s="204" t="s">
        <v>381</v>
      </c>
    </row>
    <row r="631" spans="1:5" ht="21.6" customHeight="1">
      <c r="A631" s="212" t="s">
        <v>759</v>
      </c>
      <c r="B631" s="205" t="s">
        <v>924</v>
      </c>
      <c r="C631" s="206">
        <v>2020</v>
      </c>
      <c r="D631" s="207">
        <v>26208</v>
      </c>
      <c r="E631" s="204" t="s">
        <v>381</v>
      </c>
    </row>
    <row r="632" spans="1:5" ht="21.6" customHeight="1">
      <c r="A632" s="212" t="s">
        <v>759</v>
      </c>
      <c r="B632" s="205" t="s">
        <v>925</v>
      </c>
      <c r="C632" s="206">
        <v>2020</v>
      </c>
      <c r="D632" s="207">
        <v>96476.28</v>
      </c>
      <c r="E632" s="211" t="s">
        <v>379</v>
      </c>
    </row>
    <row r="633" spans="1:5" ht="21.6" customHeight="1">
      <c r="A633" s="212" t="s">
        <v>759</v>
      </c>
      <c r="B633" s="205" t="s">
        <v>926</v>
      </c>
      <c r="C633" s="206">
        <v>2020</v>
      </c>
      <c r="D633" s="207">
        <v>3997.5</v>
      </c>
      <c r="E633" s="204" t="s">
        <v>381</v>
      </c>
    </row>
    <row r="634" spans="1:5" ht="21.6" customHeight="1">
      <c r="A634" s="212" t="s">
        <v>759</v>
      </c>
      <c r="B634" s="205" t="s">
        <v>927</v>
      </c>
      <c r="C634" s="206">
        <v>2020</v>
      </c>
      <c r="D634" s="207">
        <v>5719.5</v>
      </c>
      <c r="E634" s="211" t="s">
        <v>379</v>
      </c>
    </row>
    <row r="635" spans="1:5" ht="21.6" customHeight="1">
      <c r="A635" s="212" t="s">
        <v>759</v>
      </c>
      <c r="B635" s="205" t="s">
        <v>928</v>
      </c>
      <c r="C635" s="206">
        <v>2020</v>
      </c>
      <c r="D635" s="207">
        <v>1998.75</v>
      </c>
      <c r="E635" s="204" t="s">
        <v>381</v>
      </c>
    </row>
    <row r="636" spans="1:5" ht="21.6" customHeight="1">
      <c r="A636" s="212" t="s">
        <v>759</v>
      </c>
      <c r="B636" s="205" t="s">
        <v>929</v>
      </c>
      <c r="C636" s="206">
        <v>2020</v>
      </c>
      <c r="D636" s="207">
        <v>16297.5</v>
      </c>
      <c r="E636" s="204" t="s">
        <v>381</v>
      </c>
    </row>
    <row r="637" spans="1:5" ht="21.6" customHeight="1">
      <c r="A637" s="212" t="s">
        <v>759</v>
      </c>
      <c r="B637" s="205" t="s">
        <v>746</v>
      </c>
      <c r="C637" s="206">
        <v>2020</v>
      </c>
      <c r="D637" s="207">
        <v>1078.71</v>
      </c>
      <c r="E637" s="204" t="s">
        <v>381</v>
      </c>
    </row>
    <row r="638" spans="1:5" ht="21.6" customHeight="1">
      <c r="A638" s="212" t="s">
        <v>759</v>
      </c>
      <c r="B638" s="205" t="s">
        <v>930</v>
      </c>
      <c r="C638" s="206">
        <v>2020</v>
      </c>
      <c r="D638" s="207">
        <v>11439</v>
      </c>
      <c r="E638" s="211" t="s">
        <v>379</v>
      </c>
    </row>
    <row r="639" spans="1:5" ht="21.6" customHeight="1">
      <c r="A639" s="212" t="s">
        <v>759</v>
      </c>
      <c r="B639" s="205" t="s">
        <v>1034</v>
      </c>
      <c r="C639" s="206">
        <v>2021</v>
      </c>
      <c r="D639" s="152">
        <v>1707.94</v>
      </c>
      <c r="E639" s="211" t="s">
        <v>379</v>
      </c>
    </row>
    <row r="640" spans="1:5" ht="21.6" customHeight="1">
      <c r="A640" s="212" t="s">
        <v>759</v>
      </c>
      <c r="B640" s="205" t="s">
        <v>1035</v>
      </c>
      <c r="C640" s="206">
        <v>2021</v>
      </c>
      <c r="D640" s="152">
        <v>43750</v>
      </c>
      <c r="E640" s="215" t="s">
        <v>381</v>
      </c>
    </row>
    <row r="641" spans="1:5" ht="21.6" customHeight="1">
      <c r="A641" s="212" t="s">
        <v>759</v>
      </c>
      <c r="B641" s="205" t="s">
        <v>1166</v>
      </c>
      <c r="C641" s="206">
        <v>2022</v>
      </c>
      <c r="D641" s="316">
        <v>35000</v>
      </c>
      <c r="E641" s="323" t="s">
        <v>381</v>
      </c>
    </row>
    <row r="642" spans="1:5" ht="21.6" customHeight="1">
      <c r="A642" s="212" t="s">
        <v>759</v>
      </c>
      <c r="B642" s="205" t="s">
        <v>1167</v>
      </c>
      <c r="C642" s="206">
        <v>2022</v>
      </c>
      <c r="D642" s="316">
        <v>1696</v>
      </c>
      <c r="E642" s="305" t="s">
        <v>379</v>
      </c>
    </row>
    <row r="643" spans="1:5" ht="21.6" customHeight="1">
      <c r="A643" s="212" t="s">
        <v>759</v>
      </c>
      <c r="B643" s="205" t="s">
        <v>988</v>
      </c>
      <c r="C643" s="206">
        <v>2022</v>
      </c>
      <c r="D643" s="316">
        <v>5545.45</v>
      </c>
      <c r="E643" s="323" t="s">
        <v>381</v>
      </c>
    </row>
    <row r="644" spans="1:5" ht="21.6" customHeight="1">
      <c r="A644" s="36" t="s">
        <v>745</v>
      </c>
      <c r="B644" s="38" t="s">
        <v>28</v>
      </c>
      <c r="C644" s="37">
        <v>2012</v>
      </c>
      <c r="D644" s="278">
        <v>3682.8</v>
      </c>
      <c r="E644" s="50" t="s">
        <v>305</v>
      </c>
    </row>
    <row r="645" spans="1:5" ht="21.6" customHeight="1">
      <c r="A645" s="36" t="s">
        <v>745</v>
      </c>
      <c r="B645" s="38" t="s">
        <v>527</v>
      </c>
      <c r="C645" s="37">
        <v>2015</v>
      </c>
      <c r="D645" s="278">
        <v>920</v>
      </c>
      <c r="E645" s="50" t="s">
        <v>305</v>
      </c>
    </row>
    <row r="646" spans="1:5" ht="21.6" customHeight="1">
      <c r="A646" s="36" t="s">
        <v>745</v>
      </c>
      <c r="B646" s="38" t="s">
        <v>528</v>
      </c>
      <c r="C646" s="37">
        <v>2015</v>
      </c>
      <c r="D646" s="278">
        <v>2520</v>
      </c>
      <c r="E646" s="50" t="s">
        <v>305</v>
      </c>
    </row>
    <row r="647" spans="1:5" ht="21.6" customHeight="1">
      <c r="A647" s="36" t="s">
        <v>745</v>
      </c>
      <c r="B647" s="38" t="s">
        <v>599</v>
      </c>
      <c r="C647" s="39">
        <v>2016</v>
      </c>
      <c r="D647" s="285">
        <v>2600</v>
      </c>
      <c r="E647" s="51" t="s">
        <v>379</v>
      </c>
    </row>
    <row r="648" spans="1:5" ht="21.6" customHeight="1">
      <c r="A648" s="36" t="s">
        <v>745</v>
      </c>
      <c r="B648" s="38" t="s">
        <v>469</v>
      </c>
      <c r="C648" s="39">
        <v>2014</v>
      </c>
      <c r="D648" s="285">
        <v>2000</v>
      </c>
      <c r="E648" s="51" t="s">
        <v>379</v>
      </c>
    </row>
    <row r="649" spans="1:5" ht="21.6" customHeight="1">
      <c r="A649" s="36" t="s">
        <v>745</v>
      </c>
      <c r="B649" s="38" t="s">
        <v>470</v>
      </c>
      <c r="C649" s="39">
        <v>2015</v>
      </c>
      <c r="D649" s="285">
        <v>549.99</v>
      </c>
      <c r="E649" s="51" t="s">
        <v>379</v>
      </c>
    </row>
    <row r="650" spans="1:5" ht="21.6" customHeight="1">
      <c r="A650" s="36" t="s">
        <v>745</v>
      </c>
      <c r="B650" s="38" t="s">
        <v>14</v>
      </c>
      <c r="C650" s="39">
        <v>2013</v>
      </c>
      <c r="D650" s="285">
        <v>1600</v>
      </c>
      <c r="E650" s="51" t="s">
        <v>379</v>
      </c>
    </row>
    <row r="651" spans="1:5" ht="21.6" customHeight="1">
      <c r="A651" s="36" t="s">
        <v>745</v>
      </c>
      <c r="B651" s="38" t="s">
        <v>427</v>
      </c>
      <c r="C651" s="39">
        <v>2013</v>
      </c>
      <c r="D651" s="285">
        <v>3640</v>
      </c>
      <c r="E651" s="51" t="s">
        <v>379</v>
      </c>
    </row>
    <row r="652" spans="1:5" ht="21.6" customHeight="1">
      <c r="A652" s="36" t="s">
        <v>745</v>
      </c>
      <c r="B652" s="38" t="s">
        <v>471</v>
      </c>
      <c r="C652" s="39">
        <v>2013</v>
      </c>
      <c r="D652" s="285">
        <v>3640</v>
      </c>
      <c r="E652" s="51" t="s">
        <v>379</v>
      </c>
    </row>
    <row r="653" spans="1:5" ht="21.6" customHeight="1">
      <c r="A653" s="36" t="s">
        <v>745</v>
      </c>
      <c r="B653" s="38" t="s">
        <v>428</v>
      </c>
      <c r="C653" s="39">
        <v>2014</v>
      </c>
      <c r="D653" s="285">
        <v>2348.31</v>
      </c>
      <c r="E653" s="51" t="s">
        <v>379</v>
      </c>
    </row>
    <row r="654" spans="1:5" ht="21.6" customHeight="1">
      <c r="A654" s="36" t="s">
        <v>745</v>
      </c>
      <c r="B654" s="38" t="s">
        <v>428</v>
      </c>
      <c r="C654" s="39">
        <v>2014</v>
      </c>
      <c r="D654" s="285">
        <v>2348.31</v>
      </c>
      <c r="E654" s="51" t="s">
        <v>379</v>
      </c>
    </row>
    <row r="655" spans="1:5" ht="21.6" customHeight="1">
      <c r="A655" s="36" t="s">
        <v>745</v>
      </c>
      <c r="B655" s="38" t="s">
        <v>428</v>
      </c>
      <c r="C655" s="39">
        <v>2014</v>
      </c>
      <c r="D655" s="285">
        <v>2348.31</v>
      </c>
      <c r="E655" s="51" t="s">
        <v>379</v>
      </c>
    </row>
    <row r="656" spans="1:5" ht="21.6" customHeight="1">
      <c r="A656" s="36" t="s">
        <v>745</v>
      </c>
      <c r="B656" s="38" t="s">
        <v>428</v>
      </c>
      <c r="C656" s="39">
        <v>2014</v>
      </c>
      <c r="D656" s="285">
        <v>2348.31</v>
      </c>
      <c r="E656" s="51" t="s">
        <v>379</v>
      </c>
    </row>
    <row r="657" spans="1:5" ht="21.6" customHeight="1">
      <c r="A657" s="36" t="s">
        <v>745</v>
      </c>
      <c r="B657" s="38" t="s">
        <v>428</v>
      </c>
      <c r="C657" s="39">
        <v>2014</v>
      </c>
      <c r="D657" s="285">
        <v>2348.31</v>
      </c>
      <c r="E657" s="51" t="s">
        <v>379</v>
      </c>
    </row>
    <row r="658" spans="1:5" ht="21.6" customHeight="1">
      <c r="A658" s="36" t="s">
        <v>745</v>
      </c>
      <c r="B658" s="38" t="s">
        <v>429</v>
      </c>
      <c r="C658" s="39">
        <v>2014</v>
      </c>
      <c r="D658" s="285">
        <v>1482.99</v>
      </c>
      <c r="E658" s="51" t="s">
        <v>379</v>
      </c>
    </row>
    <row r="659" spans="1:5" ht="21.6" customHeight="1">
      <c r="A659" s="36" t="s">
        <v>745</v>
      </c>
      <c r="B659" s="38" t="s">
        <v>429</v>
      </c>
      <c r="C659" s="39">
        <v>2014</v>
      </c>
      <c r="D659" s="285">
        <v>1396.42</v>
      </c>
      <c r="E659" s="51" t="s">
        <v>379</v>
      </c>
    </row>
    <row r="660" spans="1:5" ht="21.6" customHeight="1">
      <c r="A660" s="36" t="s">
        <v>745</v>
      </c>
      <c r="B660" s="40" t="s">
        <v>341</v>
      </c>
      <c r="C660" s="39">
        <v>2014</v>
      </c>
      <c r="D660" s="285">
        <v>265</v>
      </c>
      <c r="E660" s="82" t="s">
        <v>381</v>
      </c>
    </row>
    <row r="661" spans="1:5" ht="21.6" customHeight="1">
      <c r="A661" s="36" t="s">
        <v>745</v>
      </c>
      <c r="B661" s="40" t="s">
        <v>600</v>
      </c>
      <c r="C661" s="39">
        <v>2016</v>
      </c>
      <c r="D661" s="285">
        <v>345</v>
      </c>
      <c r="E661" s="82" t="s">
        <v>381</v>
      </c>
    </row>
    <row r="662" spans="1:5" ht="21.6" customHeight="1">
      <c r="A662" s="36" t="s">
        <v>745</v>
      </c>
      <c r="B662" s="40" t="s">
        <v>601</v>
      </c>
      <c r="C662" s="39">
        <v>2016</v>
      </c>
      <c r="D662" s="285">
        <v>1745</v>
      </c>
      <c r="E662" s="82" t="s">
        <v>381</v>
      </c>
    </row>
    <row r="663" spans="1:5" ht="21.6" customHeight="1">
      <c r="A663" s="36" t="s">
        <v>745</v>
      </c>
      <c r="B663" s="40" t="s">
        <v>422</v>
      </c>
      <c r="C663" s="39">
        <v>2013</v>
      </c>
      <c r="D663" s="285">
        <v>700</v>
      </c>
      <c r="E663" s="82" t="s">
        <v>381</v>
      </c>
    </row>
    <row r="664" spans="1:5" ht="21.6" customHeight="1">
      <c r="A664" s="36" t="s">
        <v>745</v>
      </c>
      <c r="B664" s="40" t="s">
        <v>422</v>
      </c>
      <c r="C664" s="39">
        <v>2013</v>
      </c>
      <c r="D664" s="285">
        <v>700</v>
      </c>
      <c r="E664" s="82" t="s">
        <v>381</v>
      </c>
    </row>
    <row r="665" spans="1:5" ht="21.6" customHeight="1">
      <c r="A665" s="36" t="s">
        <v>745</v>
      </c>
      <c r="B665" s="40" t="s">
        <v>422</v>
      </c>
      <c r="C665" s="39">
        <v>2013</v>
      </c>
      <c r="D665" s="285">
        <v>700</v>
      </c>
      <c r="E665" s="82" t="s">
        <v>381</v>
      </c>
    </row>
    <row r="666" spans="1:5" ht="21.6" customHeight="1">
      <c r="A666" s="36" t="s">
        <v>745</v>
      </c>
      <c r="B666" s="40" t="s">
        <v>422</v>
      </c>
      <c r="C666" s="39">
        <v>2013</v>
      </c>
      <c r="D666" s="285">
        <v>539.48</v>
      </c>
      <c r="E666" s="82" t="s">
        <v>381</v>
      </c>
    </row>
    <row r="667" spans="1:5" ht="21.6" customHeight="1">
      <c r="A667" s="36" t="s">
        <v>745</v>
      </c>
      <c r="B667" s="41" t="s">
        <v>423</v>
      </c>
      <c r="C667" s="37">
        <v>2014</v>
      </c>
      <c r="D667" s="278">
        <v>250</v>
      </c>
      <c r="E667" s="82" t="s">
        <v>381</v>
      </c>
    </row>
    <row r="668" spans="1:5" ht="21.6" customHeight="1">
      <c r="A668" s="36" t="s">
        <v>745</v>
      </c>
      <c r="B668" s="41" t="s">
        <v>424</v>
      </c>
      <c r="C668" s="37">
        <v>2014</v>
      </c>
      <c r="D668" s="278">
        <v>222.8</v>
      </c>
      <c r="E668" s="82" t="s">
        <v>381</v>
      </c>
    </row>
    <row r="669" spans="1:5" ht="21.6" customHeight="1">
      <c r="A669" s="36" t="s">
        <v>745</v>
      </c>
      <c r="B669" s="41" t="s">
        <v>651</v>
      </c>
      <c r="C669" s="37">
        <v>2015</v>
      </c>
      <c r="D669" s="278">
        <v>2510</v>
      </c>
      <c r="E669" s="82" t="s">
        <v>381</v>
      </c>
    </row>
    <row r="670" spans="1:5" ht="21.6" customHeight="1">
      <c r="A670" s="36" t="s">
        <v>745</v>
      </c>
      <c r="B670" s="41" t="s">
        <v>425</v>
      </c>
      <c r="C670" s="37">
        <v>2014</v>
      </c>
      <c r="D670" s="278">
        <v>539.48</v>
      </c>
      <c r="E670" s="82" t="s">
        <v>381</v>
      </c>
    </row>
    <row r="671" spans="1:5" ht="21.6" customHeight="1">
      <c r="A671" s="36" t="s">
        <v>745</v>
      </c>
      <c r="B671" s="41" t="s">
        <v>529</v>
      </c>
      <c r="C671" s="37">
        <v>2015</v>
      </c>
      <c r="D671" s="278">
        <v>2199.02</v>
      </c>
      <c r="E671" s="82" t="s">
        <v>381</v>
      </c>
    </row>
    <row r="672" spans="1:5" ht="21.6" customHeight="1">
      <c r="A672" s="36" t="s">
        <v>745</v>
      </c>
      <c r="B672" s="41" t="s">
        <v>529</v>
      </c>
      <c r="C672" s="37">
        <v>2015</v>
      </c>
      <c r="D672" s="278">
        <v>2110.14</v>
      </c>
      <c r="E672" s="82" t="s">
        <v>381</v>
      </c>
    </row>
    <row r="673" spans="1:5" ht="21.6" customHeight="1">
      <c r="A673" s="36" t="s">
        <v>745</v>
      </c>
      <c r="B673" s="41" t="s">
        <v>529</v>
      </c>
      <c r="C673" s="37">
        <v>2015</v>
      </c>
      <c r="D673" s="278">
        <v>2110.14</v>
      </c>
      <c r="E673" s="82" t="s">
        <v>381</v>
      </c>
    </row>
    <row r="674" spans="1:5" ht="21.6" customHeight="1">
      <c r="A674" s="36" t="s">
        <v>745</v>
      </c>
      <c r="B674" s="41" t="s">
        <v>342</v>
      </c>
      <c r="C674" s="37">
        <v>2013</v>
      </c>
      <c r="D674" s="278">
        <v>1829</v>
      </c>
      <c r="E674" s="82" t="s">
        <v>381</v>
      </c>
    </row>
    <row r="675" spans="1:5" ht="21.6" customHeight="1">
      <c r="A675" s="36" t="s">
        <v>745</v>
      </c>
      <c r="B675" s="40" t="s">
        <v>421</v>
      </c>
      <c r="C675" s="37">
        <v>2014</v>
      </c>
      <c r="D675" s="278">
        <v>2027.01</v>
      </c>
      <c r="E675" s="82" t="s">
        <v>381</v>
      </c>
    </row>
    <row r="676" spans="1:5" ht="21.6" customHeight="1">
      <c r="A676" s="36" t="s">
        <v>745</v>
      </c>
      <c r="B676" s="40" t="s">
        <v>420</v>
      </c>
      <c r="C676" s="37">
        <v>2013</v>
      </c>
      <c r="D676" s="278">
        <v>1155</v>
      </c>
      <c r="E676" s="82" t="s">
        <v>381</v>
      </c>
    </row>
    <row r="677" spans="1:5" ht="21.6" customHeight="1">
      <c r="A677" s="36" t="s">
        <v>745</v>
      </c>
      <c r="B677" s="40" t="s">
        <v>421</v>
      </c>
      <c r="C677" s="37">
        <v>2014</v>
      </c>
      <c r="D677" s="278">
        <v>2027.01</v>
      </c>
      <c r="E677" s="82" t="s">
        <v>381</v>
      </c>
    </row>
    <row r="678" spans="1:5" ht="21.6" customHeight="1">
      <c r="A678" s="36" t="s">
        <v>745</v>
      </c>
      <c r="B678" s="40" t="s">
        <v>137</v>
      </c>
      <c r="C678" s="37">
        <v>2013</v>
      </c>
      <c r="D678" s="278">
        <v>6435</v>
      </c>
      <c r="E678" s="82" t="s">
        <v>381</v>
      </c>
    </row>
    <row r="679" spans="1:5" ht="21.6" customHeight="1">
      <c r="A679" s="36" t="s">
        <v>745</v>
      </c>
      <c r="B679" s="40" t="s">
        <v>137</v>
      </c>
      <c r="C679" s="37">
        <v>2013</v>
      </c>
      <c r="D679" s="278">
        <v>6435</v>
      </c>
      <c r="E679" s="82" t="s">
        <v>381</v>
      </c>
    </row>
    <row r="680" spans="1:5" ht="21.6" customHeight="1">
      <c r="A680" s="36" t="s">
        <v>745</v>
      </c>
      <c r="B680" s="40" t="s">
        <v>137</v>
      </c>
      <c r="C680" s="37">
        <v>2014</v>
      </c>
      <c r="D680" s="278">
        <v>4167.78</v>
      </c>
      <c r="E680" s="82" t="s">
        <v>381</v>
      </c>
    </row>
    <row r="681" spans="1:5" ht="21.6" customHeight="1">
      <c r="A681" s="36" t="s">
        <v>745</v>
      </c>
      <c r="B681" s="40" t="s">
        <v>137</v>
      </c>
      <c r="C681" s="37">
        <v>2014</v>
      </c>
      <c r="D681" s="278">
        <v>4167.7700000000004</v>
      </c>
      <c r="E681" s="82" t="s">
        <v>381</v>
      </c>
    </row>
    <row r="682" spans="1:5" ht="21.6" customHeight="1">
      <c r="A682" s="36" t="s">
        <v>745</v>
      </c>
      <c r="B682" s="40" t="s">
        <v>530</v>
      </c>
      <c r="C682" s="37">
        <v>2015</v>
      </c>
      <c r="D682" s="278">
        <v>4197</v>
      </c>
      <c r="E682" s="82" t="s">
        <v>381</v>
      </c>
    </row>
    <row r="683" spans="1:5" ht="21.6" customHeight="1">
      <c r="A683" s="36" t="s">
        <v>745</v>
      </c>
      <c r="B683" s="40" t="s">
        <v>426</v>
      </c>
      <c r="C683" s="37">
        <v>2013</v>
      </c>
      <c r="D683" s="278">
        <v>48640</v>
      </c>
      <c r="E683" s="82" t="s">
        <v>381</v>
      </c>
    </row>
    <row r="684" spans="1:5" ht="21.6" customHeight="1">
      <c r="A684" s="36" t="s">
        <v>745</v>
      </c>
      <c r="B684" s="40" t="s">
        <v>343</v>
      </c>
      <c r="C684" s="37">
        <v>2013</v>
      </c>
      <c r="D684" s="278">
        <v>1500</v>
      </c>
      <c r="E684" s="82" t="s">
        <v>381</v>
      </c>
    </row>
    <row r="685" spans="1:5" ht="21.6" customHeight="1">
      <c r="A685" s="36" t="s">
        <v>745</v>
      </c>
      <c r="B685" s="42" t="s">
        <v>652</v>
      </c>
      <c r="C685" s="37">
        <v>2017</v>
      </c>
      <c r="D685" s="278">
        <v>4287.78</v>
      </c>
      <c r="E685" s="82" t="s">
        <v>381</v>
      </c>
    </row>
    <row r="686" spans="1:5" ht="21.6" customHeight="1">
      <c r="A686" s="36" t="s">
        <v>745</v>
      </c>
      <c r="B686" s="86" t="s">
        <v>653</v>
      </c>
      <c r="C686" s="37">
        <v>2017</v>
      </c>
      <c r="D686" s="278">
        <v>6297.9</v>
      </c>
      <c r="E686" s="82" t="s">
        <v>381</v>
      </c>
    </row>
    <row r="687" spans="1:5" ht="26.4">
      <c r="A687" s="36" t="s">
        <v>745</v>
      </c>
      <c r="B687" s="87" t="s">
        <v>1098</v>
      </c>
      <c r="C687" s="37">
        <v>2017</v>
      </c>
      <c r="D687" s="278">
        <v>11897.3</v>
      </c>
      <c r="E687" s="82" t="s">
        <v>381</v>
      </c>
    </row>
    <row r="688" spans="1:5" ht="21.6" customHeight="1">
      <c r="A688" s="36" t="s">
        <v>745</v>
      </c>
      <c r="B688" s="87" t="s">
        <v>654</v>
      </c>
      <c r="C688" s="37">
        <v>2017</v>
      </c>
      <c r="D688" s="278">
        <v>39025.35</v>
      </c>
      <c r="E688" s="51" t="s">
        <v>379</v>
      </c>
    </row>
    <row r="689" spans="1:5" ht="21.6" customHeight="1">
      <c r="A689" s="36" t="s">
        <v>745</v>
      </c>
      <c r="B689" s="42" t="s">
        <v>655</v>
      </c>
      <c r="C689" s="37">
        <v>2017</v>
      </c>
      <c r="D689" s="278">
        <v>2970.45</v>
      </c>
      <c r="E689" s="4" t="s">
        <v>381</v>
      </c>
    </row>
    <row r="690" spans="1:5" ht="21.6" customHeight="1">
      <c r="A690" s="36" t="s">
        <v>745</v>
      </c>
      <c r="B690" s="42" t="s">
        <v>656</v>
      </c>
      <c r="C690" s="37">
        <v>2017</v>
      </c>
      <c r="D690" s="278">
        <v>4287.1400000000003</v>
      </c>
      <c r="E690" s="82" t="s">
        <v>381</v>
      </c>
    </row>
    <row r="691" spans="1:5" ht="21.6" customHeight="1">
      <c r="A691" s="36" t="s">
        <v>745</v>
      </c>
      <c r="B691" s="42" t="s">
        <v>657</v>
      </c>
      <c r="C691" s="37">
        <v>2017</v>
      </c>
      <c r="D691" s="278">
        <v>419</v>
      </c>
      <c r="E691" s="82" t="s">
        <v>381</v>
      </c>
    </row>
    <row r="692" spans="1:5" ht="21.6" customHeight="1">
      <c r="A692" s="36" t="s">
        <v>745</v>
      </c>
      <c r="B692" s="87" t="s">
        <v>658</v>
      </c>
      <c r="C692" s="37">
        <v>2017</v>
      </c>
      <c r="D692" s="278">
        <v>769</v>
      </c>
      <c r="E692" s="82" t="s">
        <v>381</v>
      </c>
    </row>
    <row r="693" spans="1:5" ht="21.6" customHeight="1">
      <c r="A693" s="36" t="s">
        <v>745</v>
      </c>
      <c r="B693" s="42" t="s">
        <v>659</v>
      </c>
      <c r="C693" s="37">
        <v>2018</v>
      </c>
      <c r="D693" s="278">
        <v>1786</v>
      </c>
      <c r="E693" s="51" t="s">
        <v>379</v>
      </c>
    </row>
    <row r="694" spans="1:5" ht="21.6" customHeight="1">
      <c r="A694" s="36" t="s">
        <v>745</v>
      </c>
      <c r="B694" s="42" t="s">
        <v>660</v>
      </c>
      <c r="C694" s="37">
        <v>2018</v>
      </c>
      <c r="D694" s="278">
        <v>560</v>
      </c>
      <c r="E694" s="82" t="s">
        <v>381</v>
      </c>
    </row>
    <row r="695" spans="1:5" ht="21.6" customHeight="1">
      <c r="A695" s="79" t="s">
        <v>745</v>
      </c>
      <c r="B695" s="84" t="s">
        <v>968</v>
      </c>
      <c r="C695" s="83">
        <v>2020</v>
      </c>
      <c r="D695" s="286">
        <v>2287.8000000000002</v>
      </c>
      <c r="E695" s="51" t="s">
        <v>379</v>
      </c>
    </row>
    <row r="696" spans="1:5" ht="21.6" customHeight="1">
      <c r="A696" s="79" t="s">
        <v>745</v>
      </c>
      <c r="B696" s="84" t="s">
        <v>968</v>
      </c>
      <c r="C696" s="83">
        <v>2020</v>
      </c>
      <c r="D696" s="286">
        <v>2288.8000000000002</v>
      </c>
      <c r="E696" s="51" t="s">
        <v>379</v>
      </c>
    </row>
    <row r="697" spans="1:5" ht="21.6" customHeight="1">
      <c r="A697" s="79" t="s">
        <v>745</v>
      </c>
      <c r="B697" s="84" t="s">
        <v>968</v>
      </c>
      <c r="C697" s="83">
        <v>2020</v>
      </c>
      <c r="D697" s="286">
        <v>2289.8000000000002</v>
      </c>
      <c r="E697" s="51" t="s">
        <v>379</v>
      </c>
    </row>
    <row r="698" spans="1:5" ht="21.6" customHeight="1">
      <c r="A698" s="79" t="s">
        <v>745</v>
      </c>
      <c r="B698" s="84" t="s">
        <v>969</v>
      </c>
      <c r="C698" s="83">
        <v>2020</v>
      </c>
      <c r="D698" s="286">
        <v>2124.21</v>
      </c>
      <c r="E698" s="51" t="s">
        <v>379</v>
      </c>
    </row>
    <row r="699" spans="1:5" ht="21.6" customHeight="1">
      <c r="A699" s="79" t="s">
        <v>745</v>
      </c>
      <c r="B699" s="84" t="s">
        <v>969</v>
      </c>
      <c r="C699" s="83">
        <v>2020</v>
      </c>
      <c r="D699" s="286">
        <v>2124.21</v>
      </c>
      <c r="E699" s="51" t="s">
        <v>379</v>
      </c>
    </row>
    <row r="700" spans="1:5" ht="21.6" customHeight="1">
      <c r="A700" s="79" t="s">
        <v>745</v>
      </c>
      <c r="B700" s="84" t="s">
        <v>969</v>
      </c>
      <c r="C700" s="83">
        <v>2020</v>
      </c>
      <c r="D700" s="286">
        <v>2124.21</v>
      </c>
      <c r="E700" s="51" t="s">
        <v>379</v>
      </c>
    </row>
    <row r="701" spans="1:5" ht="21.6" customHeight="1">
      <c r="A701" s="79" t="s">
        <v>745</v>
      </c>
      <c r="B701" s="84" t="s">
        <v>969</v>
      </c>
      <c r="C701" s="83">
        <v>2020</v>
      </c>
      <c r="D701" s="286">
        <v>2124.21</v>
      </c>
      <c r="E701" s="51" t="s">
        <v>379</v>
      </c>
    </row>
    <row r="702" spans="1:5" ht="21.6" customHeight="1">
      <c r="A702" s="79" t="s">
        <v>745</v>
      </c>
      <c r="B702" s="84" t="s">
        <v>969</v>
      </c>
      <c r="C702" s="83">
        <v>2020</v>
      </c>
      <c r="D702" s="286">
        <v>2124.21</v>
      </c>
      <c r="E702" s="51" t="s">
        <v>379</v>
      </c>
    </row>
    <row r="703" spans="1:5" ht="21.6" customHeight="1">
      <c r="A703" s="79" t="s">
        <v>745</v>
      </c>
      <c r="B703" s="84" t="s">
        <v>969</v>
      </c>
      <c r="C703" s="83">
        <v>2020</v>
      </c>
      <c r="D703" s="286">
        <v>2124.21</v>
      </c>
      <c r="E703" s="51" t="s">
        <v>379</v>
      </c>
    </row>
    <row r="704" spans="1:5" ht="21.6" customHeight="1">
      <c r="A704" s="79" t="s">
        <v>745</v>
      </c>
      <c r="B704" s="84" t="s">
        <v>969</v>
      </c>
      <c r="C704" s="83">
        <v>2020</v>
      </c>
      <c r="D704" s="286">
        <v>2124.21</v>
      </c>
      <c r="E704" s="51" t="s">
        <v>379</v>
      </c>
    </row>
    <row r="705" spans="1:5" ht="21.6" customHeight="1">
      <c r="A705" s="79" t="s">
        <v>745</v>
      </c>
      <c r="B705" s="84" t="s">
        <v>970</v>
      </c>
      <c r="C705" s="83">
        <v>2020</v>
      </c>
      <c r="D705" s="286">
        <v>2434.17</v>
      </c>
      <c r="E705" s="51" t="s">
        <v>379</v>
      </c>
    </row>
    <row r="706" spans="1:5" ht="21.6" customHeight="1">
      <c r="A706" s="79" t="s">
        <v>745</v>
      </c>
      <c r="B706" s="84" t="s">
        <v>970</v>
      </c>
      <c r="C706" s="83">
        <v>2020</v>
      </c>
      <c r="D706" s="286">
        <v>2434.17</v>
      </c>
      <c r="E706" s="51" t="s">
        <v>379</v>
      </c>
    </row>
    <row r="707" spans="1:5" ht="21.6" customHeight="1">
      <c r="A707" s="79" t="s">
        <v>745</v>
      </c>
      <c r="B707" s="84" t="s">
        <v>970</v>
      </c>
      <c r="C707" s="83">
        <v>2020</v>
      </c>
      <c r="D707" s="286">
        <v>2434.17</v>
      </c>
      <c r="E707" s="51" t="s">
        <v>379</v>
      </c>
    </row>
    <row r="708" spans="1:5" ht="21.6" customHeight="1">
      <c r="A708" s="79" t="s">
        <v>745</v>
      </c>
      <c r="B708" s="84" t="s">
        <v>970</v>
      </c>
      <c r="C708" s="83">
        <v>2020</v>
      </c>
      <c r="D708" s="286">
        <v>2434.17</v>
      </c>
      <c r="E708" s="51" t="s">
        <v>379</v>
      </c>
    </row>
    <row r="709" spans="1:5" ht="21.6" customHeight="1">
      <c r="A709" s="79" t="s">
        <v>745</v>
      </c>
      <c r="B709" s="84" t="s">
        <v>970</v>
      </c>
      <c r="C709" s="83">
        <v>2020</v>
      </c>
      <c r="D709" s="286">
        <v>2434.17</v>
      </c>
      <c r="E709" s="51" t="s">
        <v>379</v>
      </c>
    </row>
    <row r="710" spans="1:5" ht="21.6" customHeight="1">
      <c r="A710" s="79" t="s">
        <v>745</v>
      </c>
      <c r="B710" s="84" t="s">
        <v>970</v>
      </c>
      <c r="C710" s="83">
        <v>2020</v>
      </c>
      <c r="D710" s="286">
        <v>2434.17</v>
      </c>
      <c r="E710" s="51" t="s">
        <v>379</v>
      </c>
    </row>
    <row r="711" spans="1:5" ht="21.6" customHeight="1">
      <c r="A711" s="79" t="s">
        <v>745</v>
      </c>
      <c r="B711" s="84" t="s">
        <v>970</v>
      </c>
      <c r="C711" s="83">
        <v>2020</v>
      </c>
      <c r="D711" s="286">
        <v>2434.17</v>
      </c>
      <c r="E711" s="51" t="s">
        <v>379</v>
      </c>
    </row>
    <row r="712" spans="1:5" ht="21.6" customHeight="1">
      <c r="A712" s="79" t="s">
        <v>745</v>
      </c>
      <c r="B712" s="84" t="s">
        <v>970</v>
      </c>
      <c r="C712" s="83">
        <v>2020</v>
      </c>
      <c r="D712" s="286">
        <v>2434.17</v>
      </c>
      <c r="E712" s="51" t="s">
        <v>379</v>
      </c>
    </row>
    <row r="713" spans="1:5" ht="21.6" customHeight="1">
      <c r="A713" s="79" t="s">
        <v>745</v>
      </c>
      <c r="B713" s="84" t="s">
        <v>970</v>
      </c>
      <c r="C713" s="83">
        <v>2020</v>
      </c>
      <c r="D713" s="286">
        <v>2434.17</v>
      </c>
      <c r="E713" s="51" t="s">
        <v>379</v>
      </c>
    </row>
    <row r="714" spans="1:5" ht="21.6" customHeight="1">
      <c r="A714" s="79" t="s">
        <v>745</v>
      </c>
      <c r="B714" s="84" t="s">
        <v>970</v>
      </c>
      <c r="C714" s="83">
        <v>2020</v>
      </c>
      <c r="D714" s="286">
        <v>2434.17</v>
      </c>
      <c r="E714" s="51" t="s">
        <v>379</v>
      </c>
    </row>
    <row r="715" spans="1:5" ht="21.6" customHeight="1">
      <c r="A715" s="79" t="s">
        <v>745</v>
      </c>
      <c r="B715" s="84" t="s">
        <v>970</v>
      </c>
      <c r="C715" s="83">
        <v>2020</v>
      </c>
      <c r="D715" s="286">
        <v>2434.17</v>
      </c>
      <c r="E715" s="51" t="s">
        <v>379</v>
      </c>
    </row>
    <row r="716" spans="1:5" ht="21.6" customHeight="1">
      <c r="A716" s="79" t="s">
        <v>745</v>
      </c>
      <c r="B716" s="84" t="s">
        <v>970</v>
      </c>
      <c r="C716" s="83">
        <v>2020</v>
      </c>
      <c r="D716" s="286">
        <v>2434.17</v>
      </c>
      <c r="E716" s="51" t="s">
        <v>379</v>
      </c>
    </row>
    <row r="717" spans="1:5" ht="21.6" customHeight="1">
      <c r="A717" s="79" t="s">
        <v>745</v>
      </c>
      <c r="B717" s="84" t="s">
        <v>970</v>
      </c>
      <c r="C717" s="83">
        <v>2020</v>
      </c>
      <c r="D717" s="286">
        <v>2434.17</v>
      </c>
      <c r="E717" s="51" t="s">
        <v>379</v>
      </c>
    </row>
    <row r="718" spans="1:5" ht="21.6" customHeight="1">
      <c r="A718" s="79" t="s">
        <v>745</v>
      </c>
      <c r="B718" s="84" t="s">
        <v>970</v>
      </c>
      <c r="C718" s="83">
        <v>2020</v>
      </c>
      <c r="D718" s="286">
        <v>2434.17</v>
      </c>
      <c r="E718" s="51" t="s">
        <v>379</v>
      </c>
    </row>
    <row r="719" spans="1:5" ht="21.6" customHeight="1">
      <c r="A719" s="79" t="s">
        <v>745</v>
      </c>
      <c r="B719" s="84" t="s">
        <v>970</v>
      </c>
      <c r="C719" s="83">
        <v>2020</v>
      </c>
      <c r="D719" s="286">
        <v>2434.17</v>
      </c>
      <c r="E719" s="51" t="s">
        <v>379</v>
      </c>
    </row>
    <row r="720" spans="1:5" ht="21.6" customHeight="1">
      <c r="A720" s="79" t="s">
        <v>745</v>
      </c>
      <c r="B720" s="84" t="s">
        <v>970</v>
      </c>
      <c r="C720" s="83">
        <v>2020</v>
      </c>
      <c r="D720" s="286">
        <v>2434.17</v>
      </c>
      <c r="E720" s="51" t="s">
        <v>379</v>
      </c>
    </row>
    <row r="721" spans="1:5" ht="21.6" customHeight="1">
      <c r="A721" s="79" t="s">
        <v>745</v>
      </c>
      <c r="B721" s="84" t="s">
        <v>970</v>
      </c>
      <c r="C721" s="83">
        <v>2020</v>
      </c>
      <c r="D721" s="286">
        <v>2434.17</v>
      </c>
      <c r="E721" s="51" t="s">
        <v>379</v>
      </c>
    </row>
    <row r="722" spans="1:5" ht="21.6" customHeight="1">
      <c r="A722" s="79" t="s">
        <v>745</v>
      </c>
      <c r="B722" s="84" t="s">
        <v>970</v>
      </c>
      <c r="C722" s="83">
        <v>2020</v>
      </c>
      <c r="D722" s="286">
        <v>2434.17</v>
      </c>
      <c r="E722" s="51" t="s">
        <v>379</v>
      </c>
    </row>
    <row r="723" spans="1:5" ht="21.6" customHeight="1">
      <c r="A723" s="79" t="s">
        <v>745</v>
      </c>
      <c r="B723" s="84" t="s">
        <v>970</v>
      </c>
      <c r="C723" s="83">
        <v>2020</v>
      </c>
      <c r="D723" s="286">
        <v>2434.17</v>
      </c>
      <c r="E723" s="51" t="s">
        <v>379</v>
      </c>
    </row>
    <row r="724" spans="1:5" ht="21.6" customHeight="1">
      <c r="A724" s="79" t="s">
        <v>745</v>
      </c>
      <c r="B724" s="84" t="s">
        <v>970</v>
      </c>
      <c r="C724" s="83">
        <v>2020</v>
      </c>
      <c r="D724" s="286">
        <v>2434.17</v>
      </c>
      <c r="E724" s="51" t="s">
        <v>379</v>
      </c>
    </row>
    <row r="725" spans="1:5" ht="21.6" customHeight="1">
      <c r="A725" s="79" t="s">
        <v>745</v>
      </c>
      <c r="B725" s="84" t="s">
        <v>970</v>
      </c>
      <c r="C725" s="83">
        <v>2020</v>
      </c>
      <c r="D725" s="286">
        <v>2434.17</v>
      </c>
      <c r="E725" s="51" t="s">
        <v>379</v>
      </c>
    </row>
    <row r="726" spans="1:5" ht="21.6" customHeight="1">
      <c r="A726" s="79" t="s">
        <v>745</v>
      </c>
      <c r="B726" s="84" t="s">
        <v>970</v>
      </c>
      <c r="C726" s="83">
        <v>2020</v>
      </c>
      <c r="D726" s="286">
        <v>2434.17</v>
      </c>
      <c r="E726" s="51" t="s">
        <v>379</v>
      </c>
    </row>
    <row r="727" spans="1:5" ht="21.6" customHeight="1">
      <c r="A727" s="79" t="s">
        <v>745</v>
      </c>
      <c r="B727" s="84" t="s">
        <v>970</v>
      </c>
      <c r="C727" s="83">
        <v>2020</v>
      </c>
      <c r="D727" s="286">
        <v>2434.17</v>
      </c>
      <c r="E727" s="51" t="s">
        <v>379</v>
      </c>
    </row>
    <row r="728" spans="1:5" ht="21.6" customHeight="1">
      <c r="A728" s="79" t="s">
        <v>745</v>
      </c>
      <c r="B728" s="84" t="s">
        <v>971</v>
      </c>
      <c r="C728" s="83">
        <v>2020</v>
      </c>
      <c r="D728" s="286">
        <v>1129.1400000000001</v>
      </c>
      <c r="E728" s="51" t="s">
        <v>379</v>
      </c>
    </row>
    <row r="729" spans="1:5" ht="21.6" customHeight="1">
      <c r="A729" s="79" t="s">
        <v>745</v>
      </c>
      <c r="B729" s="84" t="s">
        <v>971</v>
      </c>
      <c r="C729" s="83">
        <v>2020</v>
      </c>
      <c r="D729" s="286">
        <v>1129.1400000000001</v>
      </c>
      <c r="E729" s="51" t="s">
        <v>379</v>
      </c>
    </row>
    <row r="730" spans="1:5" ht="21.6" customHeight="1">
      <c r="A730" s="79" t="s">
        <v>745</v>
      </c>
      <c r="B730" s="84" t="s">
        <v>972</v>
      </c>
      <c r="C730" s="83">
        <v>2020</v>
      </c>
      <c r="D730" s="286">
        <v>10371.36</v>
      </c>
      <c r="E730" s="82" t="s">
        <v>381</v>
      </c>
    </row>
    <row r="731" spans="1:5" ht="21.6" customHeight="1">
      <c r="A731" s="79" t="s">
        <v>745</v>
      </c>
      <c r="B731" s="84" t="s">
        <v>972</v>
      </c>
      <c r="C731" s="83">
        <v>2020</v>
      </c>
      <c r="D731" s="286">
        <v>10371.36</v>
      </c>
      <c r="E731" s="82" t="s">
        <v>381</v>
      </c>
    </row>
    <row r="732" spans="1:5" ht="21.6" customHeight="1">
      <c r="A732" s="79" t="s">
        <v>745</v>
      </c>
      <c r="B732" s="84" t="s">
        <v>973</v>
      </c>
      <c r="C732" s="83">
        <v>2020</v>
      </c>
      <c r="D732" s="286">
        <v>9676.39</v>
      </c>
      <c r="E732" s="51" t="s">
        <v>379</v>
      </c>
    </row>
    <row r="733" spans="1:5" ht="21.6" customHeight="1">
      <c r="A733" s="79" t="s">
        <v>745</v>
      </c>
      <c r="B733" s="84" t="s">
        <v>974</v>
      </c>
      <c r="C733" s="83">
        <v>2020</v>
      </c>
      <c r="D733" s="287">
        <v>5332.76</v>
      </c>
      <c r="E733" s="51" t="s">
        <v>379</v>
      </c>
    </row>
    <row r="734" spans="1:5" ht="21.6" customHeight="1">
      <c r="A734" s="79" t="s">
        <v>745</v>
      </c>
      <c r="B734" s="84" t="s">
        <v>937</v>
      </c>
      <c r="C734" s="83">
        <v>2020</v>
      </c>
      <c r="D734" s="286">
        <v>15278.62</v>
      </c>
      <c r="E734" s="51" t="s">
        <v>379</v>
      </c>
    </row>
    <row r="735" spans="1:5" ht="21.6" customHeight="1">
      <c r="A735" s="79" t="s">
        <v>745</v>
      </c>
      <c r="B735" s="84" t="s">
        <v>975</v>
      </c>
      <c r="C735" s="83">
        <v>2020</v>
      </c>
      <c r="D735" s="286">
        <v>6765</v>
      </c>
      <c r="E735" s="82" t="s">
        <v>381</v>
      </c>
    </row>
    <row r="736" spans="1:5" ht="21.6" customHeight="1">
      <c r="A736" s="79" t="s">
        <v>745</v>
      </c>
      <c r="B736" s="84" t="s">
        <v>976</v>
      </c>
      <c r="C736" s="83">
        <v>2020</v>
      </c>
      <c r="D736" s="286">
        <v>2912</v>
      </c>
      <c r="E736" s="82" t="s">
        <v>381</v>
      </c>
    </row>
    <row r="737" spans="1:5" ht="21.6" customHeight="1">
      <c r="A737" s="79" t="s">
        <v>745</v>
      </c>
      <c r="B737" s="84" t="s">
        <v>976</v>
      </c>
      <c r="C737" s="83">
        <v>2020</v>
      </c>
      <c r="D737" s="286">
        <v>2912</v>
      </c>
      <c r="E737" s="82" t="s">
        <v>381</v>
      </c>
    </row>
    <row r="738" spans="1:5" ht="21.6" customHeight="1">
      <c r="A738" s="79" t="s">
        <v>745</v>
      </c>
      <c r="B738" s="84" t="s">
        <v>976</v>
      </c>
      <c r="C738" s="83">
        <v>2020</v>
      </c>
      <c r="D738" s="286">
        <v>2912</v>
      </c>
      <c r="E738" s="82" t="s">
        <v>381</v>
      </c>
    </row>
    <row r="739" spans="1:5" ht="21.6" customHeight="1">
      <c r="A739" s="79" t="s">
        <v>745</v>
      </c>
      <c r="B739" s="84" t="s">
        <v>976</v>
      </c>
      <c r="C739" s="83">
        <v>2020</v>
      </c>
      <c r="D739" s="286">
        <v>2912</v>
      </c>
      <c r="E739" s="82" t="s">
        <v>381</v>
      </c>
    </row>
    <row r="740" spans="1:5" ht="21.6" customHeight="1">
      <c r="A740" s="79" t="s">
        <v>745</v>
      </c>
      <c r="B740" s="84" t="s">
        <v>976</v>
      </c>
      <c r="C740" s="83">
        <v>2020</v>
      </c>
      <c r="D740" s="286">
        <v>2912</v>
      </c>
      <c r="E740" s="82" t="s">
        <v>381</v>
      </c>
    </row>
    <row r="741" spans="1:5" ht="21.6" customHeight="1">
      <c r="A741" s="79" t="s">
        <v>745</v>
      </c>
      <c r="B741" s="84" t="s">
        <v>976</v>
      </c>
      <c r="C741" s="83">
        <v>2020</v>
      </c>
      <c r="D741" s="286">
        <v>2912</v>
      </c>
      <c r="E741" s="82" t="s">
        <v>381</v>
      </c>
    </row>
    <row r="742" spans="1:5" ht="21.6" customHeight="1">
      <c r="A742" s="79" t="s">
        <v>745</v>
      </c>
      <c r="B742" s="84" t="s">
        <v>976</v>
      </c>
      <c r="C742" s="83">
        <v>2020</v>
      </c>
      <c r="D742" s="286">
        <v>2912</v>
      </c>
      <c r="E742" s="82" t="s">
        <v>381</v>
      </c>
    </row>
    <row r="743" spans="1:5" ht="21.6" customHeight="1">
      <c r="A743" s="79" t="s">
        <v>745</v>
      </c>
      <c r="B743" s="84" t="s">
        <v>976</v>
      </c>
      <c r="C743" s="83">
        <v>2020</v>
      </c>
      <c r="D743" s="286">
        <v>2912</v>
      </c>
      <c r="E743" s="82" t="s">
        <v>381</v>
      </c>
    </row>
    <row r="744" spans="1:5" ht="21.6" customHeight="1">
      <c r="A744" s="79" t="s">
        <v>745</v>
      </c>
      <c r="B744" s="84" t="s">
        <v>976</v>
      </c>
      <c r="C744" s="83">
        <v>2020</v>
      </c>
      <c r="D744" s="286">
        <v>2912</v>
      </c>
      <c r="E744" s="82" t="s">
        <v>381</v>
      </c>
    </row>
    <row r="745" spans="1:5" ht="21.6" customHeight="1">
      <c r="A745" s="79" t="s">
        <v>745</v>
      </c>
      <c r="B745" s="84" t="s">
        <v>976</v>
      </c>
      <c r="C745" s="83">
        <v>2020</v>
      </c>
      <c r="D745" s="286">
        <v>2912</v>
      </c>
      <c r="E745" s="82" t="s">
        <v>381</v>
      </c>
    </row>
    <row r="746" spans="1:5" ht="21.6" customHeight="1">
      <c r="A746" s="79" t="s">
        <v>745</v>
      </c>
      <c r="B746" s="84" t="s">
        <v>976</v>
      </c>
      <c r="C746" s="83">
        <v>2020</v>
      </c>
      <c r="D746" s="286">
        <v>2912</v>
      </c>
      <c r="E746" s="82" t="s">
        <v>381</v>
      </c>
    </row>
    <row r="747" spans="1:5" ht="21.6" customHeight="1">
      <c r="A747" s="79" t="s">
        <v>745</v>
      </c>
      <c r="B747" s="84" t="s">
        <v>976</v>
      </c>
      <c r="C747" s="83">
        <v>2020</v>
      </c>
      <c r="D747" s="286">
        <v>2912</v>
      </c>
      <c r="E747" s="82" t="s">
        <v>381</v>
      </c>
    </row>
    <row r="748" spans="1:5" ht="21.6" customHeight="1">
      <c r="A748" s="79" t="s">
        <v>745</v>
      </c>
      <c r="B748" s="84" t="s">
        <v>976</v>
      </c>
      <c r="C748" s="83">
        <v>2020</v>
      </c>
      <c r="D748" s="286">
        <v>2912</v>
      </c>
      <c r="E748" s="82" t="s">
        <v>381</v>
      </c>
    </row>
    <row r="749" spans="1:5" ht="21.6" customHeight="1">
      <c r="A749" s="79" t="s">
        <v>745</v>
      </c>
      <c r="B749" s="84" t="s">
        <v>976</v>
      </c>
      <c r="C749" s="83">
        <v>2020</v>
      </c>
      <c r="D749" s="286">
        <v>2912</v>
      </c>
      <c r="E749" s="82" t="s">
        <v>381</v>
      </c>
    </row>
    <row r="750" spans="1:5" ht="21.6" customHeight="1">
      <c r="A750" s="79" t="s">
        <v>745</v>
      </c>
      <c r="B750" s="84" t="s">
        <v>976</v>
      </c>
      <c r="C750" s="83">
        <v>2020</v>
      </c>
      <c r="D750" s="286">
        <v>2912</v>
      </c>
      <c r="E750" s="82" t="s">
        <v>381</v>
      </c>
    </row>
    <row r="751" spans="1:5" ht="21.6" customHeight="1">
      <c r="A751" s="79" t="s">
        <v>745</v>
      </c>
      <c r="B751" s="84" t="s">
        <v>976</v>
      </c>
      <c r="C751" s="83">
        <v>2020</v>
      </c>
      <c r="D751" s="286">
        <v>2912</v>
      </c>
      <c r="E751" s="82" t="s">
        <v>381</v>
      </c>
    </row>
    <row r="752" spans="1:5" ht="21.6" customHeight="1">
      <c r="A752" s="79" t="s">
        <v>745</v>
      </c>
      <c r="B752" s="84" t="s">
        <v>976</v>
      </c>
      <c r="C752" s="83">
        <v>2020</v>
      </c>
      <c r="D752" s="286">
        <v>2912</v>
      </c>
      <c r="E752" s="82" t="s">
        <v>381</v>
      </c>
    </row>
    <row r="753" spans="1:5" ht="21.6" customHeight="1">
      <c r="A753" s="79" t="s">
        <v>745</v>
      </c>
      <c r="B753" s="84" t="s">
        <v>976</v>
      </c>
      <c r="C753" s="83">
        <v>2020</v>
      </c>
      <c r="D753" s="286">
        <v>2912</v>
      </c>
      <c r="E753" s="82" t="s">
        <v>381</v>
      </c>
    </row>
    <row r="754" spans="1:5" ht="21.6" customHeight="1">
      <c r="A754" s="79" t="s">
        <v>745</v>
      </c>
      <c r="B754" s="84" t="s">
        <v>976</v>
      </c>
      <c r="C754" s="83">
        <v>2020</v>
      </c>
      <c r="D754" s="286">
        <v>2912</v>
      </c>
      <c r="E754" s="82" t="s">
        <v>381</v>
      </c>
    </row>
    <row r="755" spans="1:5" ht="21.6" customHeight="1">
      <c r="A755" s="79" t="s">
        <v>745</v>
      </c>
      <c r="B755" s="84" t="s">
        <v>976</v>
      </c>
      <c r="C755" s="83">
        <v>2020</v>
      </c>
      <c r="D755" s="286">
        <v>2912</v>
      </c>
      <c r="E755" s="82" t="s">
        <v>381</v>
      </c>
    </row>
    <row r="756" spans="1:5" ht="21.6" customHeight="1">
      <c r="A756" s="79" t="s">
        <v>745</v>
      </c>
      <c r="B756" s="84" t="s">
        <v>977</v>
      </c>
      <c r="C756" s="83">
        <v>2020</v>
      </c>
      <c r="D756" s="286">
        <v>1078.71</v>
      </c>
      <c r="E756" s="82" t="s">
        <v>381</v>
      </c>
    </row>
    <row r="757" spans="1:5" ht="21.6" customHeight="1">
      <c r="A757" s="79" t="s">
        <v>745</v>
      </c>
      <c r="B757" s="84" t="s">
        <v>978</v>
      </c>
      <c r="C757" s="83">
        <v>2020</v>
      </c>
      <c r="D757" s="286">
        <v>5530</v>
      </c>
      <c r="E757" s="82" t="s">
        <v>381</v>
      </c>
    </row>
    <row r="758" spans="1:5" ht="21.6" customHeight="1">
      <c r="A758" s="272" t="s">
        <v>745</v>
      </c>
      <c r="B758" s="299" t="s">
        <v>979</v>
      </c>
      <c r="C758" s="271">
        <v>2020</v>
      </c>
      <c r="D758" s="302">
        <v>2329</v>
      </c>
      <c r="E758" s="51" t="s">
        <v>379</v>
      </c>
    </row>
    <row r="759" spans="1:5" ht="21.6" customHeight="1">
      <c r="A759" s="269" t="s">
        <v>745</v>
      </c>
      <c r="B759" s="235" t="s">
        <v>1144</v>
      </c>
      <c r="C759" s="236">
        <v>2022</v>
      </c>
      <c r="D759" s="301">
        <v>2699</v>
      </c>
      <c r="E759" s="245" t="s">
        <v>381</v>
      </c>
    </row>
    <row r="760" spans="1:5" ht="21.6" customHeight="1">
      <c r="A760" s="269" t="s">
        <v>745</v>
      </c>
      <c r="B760" s="235" t="s">
        <v>1145</v>
      </c>
      <c r="C760" s="236">
        <v>2022</v>
      </c>
      <c r="D760" s="301">
        <v>353.01</v>
      </c>
      <c r="E760" s="51" t="s">
        <v>379</v>
      </c>
    </row>
    <row r="761" spans="1:5" ht="21.6" customHeight="1">
      <c r="A761" s="269" t="s">
        <v>745</v>
      </c>
      <c r="B761" s="235" t="s">
        <v>1146</v>
      </c>
      <c r="C761" s="236">
        <v>2022</v>
      </c>
      <c r="D761" s="301">
        <v>353.01</v>
      </c>
      <c r="E761" s="51" t="s">
        <v>379</v>
      </c>
    </row>
    <row r="762" spans="1:5" ht="21.6" customHeight="1">
      <c r="A762" s="269" t="s">
        <v>745</v>
      </c>
      <c r="B762" s="235" t="s">
        <v>1147</v>
      </c>
      <c r="C762" s="236">
        <v>2022</v>
      </c>
      <c r="D762" s="301">
        <v>353.01</v>
      </c>
      <c r="E762" s="51" t="s">
        <v>379</v>
      </c>
    </row>
    <row r="763" spans="1:5" ht="21.6" customHeight="1">
      <c r="A763" s="269" t="s">
        <v>745</v>
      </c>
      <c r="B763" s="235" t="s">
        <v>1148</v>
      </c>
      <c r="C763" s="236">
        <v>2022</v>
      </c>
      <c r="D763" s="301">
        <v>353.01</v>
      </c>
      <c r="E763" s="51" t="s">
        <v>379</v>
      </c>
    </row>
    <row r="764" spans="1:5" ht="21.6" customHeight="1">
      <c r="A764" s="269" t="s">
        <v>745</v>
      </c>
      <c r="B764" s="235" t="s">
        <v>1149</v>
      </c>
      <c r="C764" s="236">
        <v>2022</v>
      </c>
      <c r="D764" s="301">
        <v>353.01</v>
      </c>
      <c r="E764" s="51" t="s">
        <v>379</v>
      </c>
    </row>
    <row r="765" spans="1:5" ht="21.6" customHeight="1">
      <c r="A765" s="269" t="s">
        <v>745</v>
      </c>
      <c r="B765" s="235" t="s">
        <v>1150</v>
      </c>
      <c r="C765" s="236">
        <v>2022</v>
      </c>
      <c r="D765" s="301">
        <v>353.01</v>
      </c>
      <c r="E765" s="51" t="s">
        <v>379</v>
      </c>
    </row>
    <row r="766" spans="1:5" ht="21.6" customHeight="1">
      <c r="A766" s="269" t="s">
        <v>745</v>
      </c>
      <c r="B766" s="235" t="s">
        <v>1151</v>
      </c>
      <c r="C766" s="236">
        <v>2022</v>
      </c>
      <c r="D766" s="301">
        <v>353.01</v>
      </c>
      <c r="E766" s="51" t="s">
        <v>379</v>
      </c>
    </row>
    <row r="767" spans="1:5" ht="21.6" customHeight="1">
      <c r="A767" s="205" t="s">
        <v>44</v>
      </c>
      <c r="B767" s="205" t="s">
        <v>151</v>
      </c>
      <c r="C767" s="206">
        <v>2008</v>
      </c>
      <c r="D767" s="207">
        <v>2700</v>
      </c>
      <c r="E767" s="245" t="s">
        <v>381</v>
      </c>
    </row>
    <row r="768" spans="1:5" ht="21.6" customHeight="1">
      <c r="A768" s="205" t="s">
        <v>44</v>
      </c>
      <c r="B768" s="205" t="s">
        <v>149</v>
      </c>
      <c r="C768" s="206">
        <v>2008</v>
      </c>
      <c r="D768" s="207">
        <v>4000</v>
      </c>
      <c r="E768" s="215" t="s">
        <v>381</v>
      </c>
    </row>
    <row r="769" spans="1:5" ht="21.6" customHeight="1">
      <c r="A769" s="205" t="s">
        <v>44</v>
      </c>
      <c r="B769" s="205" t="s">
        <v>152</v>
      </c>
      <c r="C769" s="206">
        <v>2009</v>
      </c>
      <c r="D769" s="207">
        <v>7056</v>
      </c>
      <c r="E769" s="216" t="s">
        <v>305</v>
      </c>
    </row>
    <row r="770" spans="1:5" ht="21.6" customHeight="1">
      <c r="A770" s="205" t="s">
        <v>44</v>
      </c>
      <c r="B770" s="205" t="s">
        <v>625</v>
      </c>
      <c r="C770" s="206">
        <v>2009</v>
      </c>
      <c r="D770" s="207">
        <v>12043.84</v>
      </c>
      <c r="E770" s="215" t="s">
        <v>381</v>
      </c>
    </row>
    <row r="771" spans="1:5" ht="21.6" customHeight="1">
      <c r="A771" s="205" t="s">
        <v>44</v>
      </c>
      <c r="B771" s="205" t="s">
        <v>626</v>
      </c>
      <c r="C771" s="206">
        <v>2010</v>
      </c>
      <c r="D771" s="207">
        <v>10960</v>
      </c>
      <c r="E771" s="215" t="s">
        <v>381</v>
      </c>
    </row>
    <row r="772" spans="1:5" ht="21.6" customHeight="1">
      <c r="A772" s="205" t="s">
        <v>44</v>
      </c>
      <c r="B772" s="205" t="s">
        <v>627</v>
      </c>
      <c r="C772" s="206">
        <v>2010</v>
      </c>
      <c r="D772" s="207">
        <v>2156</v>
      </c>
      <c r="E772" s="215" t="s">
        <v>381</v>
      </c>
    </row>
    <row r="773" spans="1:5" ht="21.6" customHeight="1">
      <c r="A773" s="205" t="s">
        <v>44</v>
      </c>
      <c r="B773" s="205" t="s">
        <v>410</v>
      </c>
      <c r="C773" s="206">
        <v>2010</v>
      </c>
      <c r="D773" s="207">
        <v>2174.65</v>
      </c>
      <c r="E773" s="215" t="s">
        <v>381</v>
      </c>
    </row>
    <row r="774" spans="1:5" ht="21.6" customHeight="1">
      <c r="A774" s="205" t="s">
        <v>44</v>
      </c>
      <c r="B774" s="205" t="s">
        <v>630</v>
      </c>
      <c r="C774" s="206">
        <v>2010</v>
      </c>
      <c r="D774" s="207">
        <v>8597.34</v>
      </c>
      <c r="E774" s="215" t="s">
        <v>381</v>
      </c>
    </row>
    <row r="775" spans="1:5" ht="21.6" customHeight="1">
      <c r="A775" s="205" t="s">
        <v>44</v>
      </c>
      <c r="B775" s="205" t="s">
        <v>150</v>
      </c>
      <c r="C775" s="206">
        <v>2010</v>
      </c>
      <c r="D775" s="207">
        <v>6819.8</v>
      </c>
      <c r="E775" s="215" t="s">
        <v>381</v>
      </c>
    </row>
    <row r="776" spans="1:5" ht="21.6" customHeight="1">
      <c r="A776" s="205" t="s">
        <v>44</v>
      </c>
      <c r="B776" s="205" t="s">
        <v>344</v>
      </c>
      <c r="C776" s="206">
        <v>2011</v>
      </c>
      <c r="D776" s="207">
        <v>3229</v>
      </c>
      <c r="E776" s="211" t="s">
        <v>379</v>
      </c>
    </row>
    <row r="777" spans="1:5" ht="21.6" customHeight="1">
      <c r="A777" s="205" t="s">
        <v>44</v>
      </c>
      <c r="B777" s="205" t="s">
        <v>623</v>
      </c>
      <c r="C777" s="206">
        <v>2011</v>
      </c>
      <c r="D777" s="207">
        <v>5250</v>
      </c>
      <c r="E777" s="245" t="s">
        <v>381</v>
      </c>
    </row>
    <row r="778" spans="1:5" ht="21.6" customHeight="1">
      <c r="A778" s="205" t="s">
        <v>44</v>
      </c>
      <c r="B778" s="205" t="s">
        <v>523</v>
      </c>
      <c r="C778" s="206">
        <v>2011</v>
      </c>
      <c r="D778" s="207">
        <v>8000</v>
      </c>
      <c r="E778" s="215" t="s">
        <v>381</v>
      </c>
    </row>
    <row r="779" spans="1:5" ht="21.6" customHeight="1">
      <c r="A779" s="205" t="s">
        <v>44</v>
      </c>
      <c r="B779" s="205" t="s">
        <v>631</v>
      </c>
      <c r="C779" s="206">
        <v>2011</v>
      </c>
      <c r="D779" s="207">
        <v>18414</v>
      </c>
      <c r="E779" s="215" t="s">
        <v>381</v>
      </c>
    </row>
    <row r="780" spans="1:5" ht="21.6" customHeight="1">
      <c r="A780" s="205" t="s">
        <v>44</v>
      </c>
      <c r="B780" s="205" t="s">
        <v>405</v>
      </c>
      <c r="C780" s="206">
        <v>2012</v>
      </c>
      <c r="D780" s="207">
        <v>2223.84</v>
      </c>
      <c r="E780" s="211" t="s">
        <v>379</v>
      </c>
    </row>
    <row r="781" spans="1:5" ht="21.6" customHeight="1">
      <c r="A781" s="205" t="s">
        <v>44</v>
      </c>
      <c r="B781" s="205" t="s">
        <v>408</v>
      </c>
      <c r="C781" s="206">
        <v>2012</v>
      </c>
      <c r="D781" s="207">
        <v>2088.54</v>
      </c>
      <c r="E781" s="245" t="s">
        <v>381</v>
      </c>
    </row>
    <row r="782" spans="1:5" ht="21.6" customHeight="1">
      <c r="A782" s="205" t="s">
        <v>44</v>
      </c>
      <c r="B782" s="205" t="s">
        <v>407</v>
      </c>
      <c r="C782" s="206">
        <v>2012</v>
      </c>
      <c r="D782" s="207">
        <v>1500</v>
      </c>
      <c r="E782" s="245" t="s">
        <v>381</v>
      </c>
    </row>
    <row r="783" spans="1:5" ht="21.6" customHeight="1">
      <c r="A783" s="205" t="s">
        <v>44</v>
      </c>
      <c r="B783" s="205" t="s">
        <v>68</v>
      </c>
      <c r="C783" s="206">
        <v>2012</v>
      </c>
      <c r="D783" s="207">
        <v>380</v>
      </c>
      <c r="E783" s="215" t="s">
        <v>381</v>
      </c>
    </row>
    <row r="784" spans="1:5" ht="21.6" customHeight="1">
      <c r="A784" s="205" t="s">
        <v>44</v>
      </c>
      <c r="B784" s="205" t="s">
        <v>394</v>
      </c>
      <c r="C784" s="206">
        <v>2013</v>
      </c>
      <c r="D784" s="207">
        <v>3640</v>
      </c>
      <c r="E784" s="211" t="s">
        <v>379</v>
      </c>
    </row>
    <row r="785" spans="1:5" ht="21.6" customHeight="1">
      <c r="A785" s="205" t="s">
        <v>44</v>
      </c>
      <c r="B785" s="205" t="s">
        <v>394</v>
      </c>
      <c r="C785" s="206">
        <v>2013</v>
      </c>
      <c r="D785" s="207">
        <v>3640</v>
      </c>
      <c r="E785" s="211" t="s">
        <v>379</v>
      </c>
    </row>
    <row r="786" spans="1:5" ht="21.6" customHeight="1">
      <c r="A786" s="205" t="s">
        <v>44</v>
      </c>
      <c r="B786" s="205" t="s">
        <v>406</v>
      </c>
      <c r="C786" s="206">
        <v>2013</v>
      </c>
      <c r="D786" s="207">
        <v>6027</v>
      </c>
      <c r="E786" s="211" t="s">
        <v>379</v>
      </c>
    </row>
    <row r="787" spans="1:5" ht="21.6" customHeight="1">
      <c r="A787" s="205" t="s">
        <v>44</v>
      </c>
      <c r="B787" s="205" t="s">
        <v>407</v>
      </c>
      <c r="C787" s="206">
        <v>2013</v>
      </c>
      <c r="D787" s="207">
        <v>2920</v>
      </c>
      <c r="E787" s="245" t="s">
        <v>381</v>
      </c>
    </row>
    <row r="788" spans="1:5" ht="21.6" customHeight="1">
      <c r="A788" s="205" t="s">
        <v>44</v>
      </c>
      <c r="B788" s="205" t="s">
        <v>628</v>
      </c>
      <c r="C788" s="206">
        <v>2013</v>
      </c>
      <c r="D788" s="207">
        <v>56000</v>
      </c>
      <c r="E788" s="215" t="s">
        <v>381</v>
      </c>
    </row>
    <row r="789" spans="1:5" ht="21.6" customHeight="1">
      <c r="A789" s="205" t="s">
        <v>44</v>
      </c>
      <c r="B789" s="205" t="s">
        <v>411</v>
      </c>
      <c r="C789" s="206">
        <v>2013</v>
      </c>
      <c r="D789" s="207">
        <v>10650</v>
      </c>
      <c r="E789" s="215" t="s">
        <v>381</v>
      </c>
    </row>
    <row r="790" spans="1:5" ht="21.6" customHeight="1">
      <c r="A790" s="205" t="s">
        <v>44</v>
      </c>
      <c r="B790" s="205" t="s">
        <v>409</v>
      </c>
      <c r="C790" s="206">
        <v>2014</v>
      </c>
      <c r="D790" s="207">
        <v>1184.1500000000001</v>
      </c>
      <c r="E790" s="216" t="s">
        <v>305</v>
      </c>
    </row>
    <row r="791" spans="1:5" ht="21.6" customHeight="1">
      <c r="A791" s="205" t="s">
        <v>44</v>
      </c>
      <c r="B791" s="205" t="s">
        <v>521</v>
      </c>
      <c r="C791" s="206">
        <v>2015</v>
      </c>
      <c r="D791" s="207">
        <v>623.78</v>
      </c>
      <c r="E791" s="216" t="s">
        <v>305</v>
      </c>
    </row>
    <row r="792" spans="1:5" ht="21.6" customHeight="1">
      <c r="A792" s="205" t="s">
        <v>44</v>
      </c>
      <c r="B792" s="205" t="s">
        <v>522</v>
      </c>
      <c r="C792" s="206">
        <v>2015</v>
      </c>
      <c r="D792" s="207">
        <v>1219</v>
      </c>
      <c r="E792" s="211" t="s">
        <v>379</v>
      </c>
    </row>
    <row r="793" spans="1:5" ht="21.6" customHeight="1">
      <c r="A793" s="205" t="s">
        <v>44</v>
      </c>
      <c r="B793" s="205" t="s">
        <v>394</v>
      </c>
      <c r="C793" s="206">
        <v>2015</v>
      </c>
      <c r="D793" s="207">
        <v>2349</v>
      </c>
      <c r="E793" s="211" t="s">
        <v>379</v>
      </c>
    </row>
    <row r="794" spans="1:5" ht="21.6" customHeight="1">
      <c r="A794" s="205" t="s">
        <v>44</v>
      </c>
      <c r="B794" s="205" t="s">
        <v>82</v>
      </c>
      <c r="C794" s="206">
        <v>2015</v>
      </c>
      <c r="D794" s="207">
        <v>523.37</v>
      </c>
      <c r="E794" s="215" t="s">
        <v>381</v>
      </c>
    </row>
    <row r="795" spans="1:5" ht="21.6" customHeight="1">
      <c r="A795" s="205" t="s">
        <v>44</v>
      </c>
      <c r="B795" s="205" t="s">
        <v>629</v>
      </c>
      <c r="C795" s="206">
        <v>2015</v>
      </c>
      <c r="D795" s="207">
        <v>3278</v>
      </c>
      <c r="E795" s="215" t="s">
        <v>381</v>
      </c>
    </row>
    <row r="796" spans="1:5" ht="21.6" customHeight="1">
      <c r="A796" s="205" t="s">
        <v>44</v>
      </c>
      <c r="B796" s="205" t="s">
        <v>633</v>
      </c>
      <c r="C796" s="206">
        <v>2016</v>
      </c>
      <c r="D796" s="207">
        <v>6360</v>
      </c>
      <c r="E796" s="204" t="s">
        <v>381</v>
      </c>
    </row>
    <row r="797" spans="1:5" ht="21.6" customHeight="1">
      <c r="A797" s="205" t="s">
        <v>44</v>
      </c>
      <c r="B797" s="205" t="s">
        <v>634</v>
      </c>
      <c r="C797" s="206">
        <v>2016</v>
      </c>
      <c r="D797" s="207">
        <v>4860</v>
      </c>
      <c r="E797" s="204" t="s">
        <v>381</v>
      </c>
    </row>
    <row r="798" spans="1:5" ht="21.6" customHeight="1">
      <c r="A798" s="205" t="s">
        <v>44</v>
      </c>
      <c r="B798" s="205" t="s">
        <v>578</v>
      </c>
      <c r="C798" s="206">
        <v>2016</v>
      </c>
      <c r="D798" s="207">
        <v>240</v>
      </c>
      <c r="E798" s="204" t="s">
        <v>381</v>
      </c>
    </row>
    <row r="799" spans="1:5" ht="21.6" customHeight="1">
      <c r="A799" s="205" t="s">
        <v>44</v>
      </c>
      <c r="B799" s="205" t="s">
        <v>579</v>
      </c>
      <c r="C799" s="206">
        <v>2016</v>
      </c>
      <c r="D799" s="207">
        <v>2168</v>
      </c>
      <c r="E799" s="217" t="s">
        <v>379</v>
      </c>
    </row>
    <row r="800" spans="1:5" ht="21.6" customHeight="1">
      <c r="A800" s="205" t="s">
        <v>44</v>
      </c>
      <c r="B800" s="205" t="s">
        <v>580</v>
      </c>
      <c r="C800" s="206">
        <v>2016</v>
      </c>
      <c r="D800" s="207">
        <v>2270</v>
      </c>
      <c r="E800" s="204" t="s">
        <v>381</v>
      </c>
    </row>
    <row r="801" spans="1:5" ht="21.6" customHeight="1">
      <c r="A801" s="205" t="s">
        <v>44</v>
      </c>
      <c r="B801" s="205" t="s">
        <v>405</v>
      </c>
      <c r="C801" s="206">
        <v>2017</v>
      </c>
      <c r="D801" s="207">
        <v>1899.99</v>
      </c>
      <c r="E801" s="217" t="s">
        <v>379</v>
      </c>
    </row>
    <row r="802" spans="1:5" ht="21.6" customHeight="1">
      <c r="A802" s="205" t="s">
        <v>44</v>
      </c>
      <c r="B802" s="205" t="s">
        <v>624</v>
      </c>
      <c r="C802" s="206">
        <v>2017</v>
      </c>
      <c r="D802" s="207">
        <v>3075</v>
      </c>
      <c r="E802" s="204" t="s">
        <v>381</v>
      </c>
    </row>
    <row r="803" spans="1:5" ht="21.6" customHeight="1">
      <c r="A803" s="205" t="s">
        <v>44</v>
      </c>
      <c r="B803" s="205" t="s">
        <v>632</v>
      </c>
      <c r="C803" s="206">
        <v>2017</v>
      </c>
      <c r="D803" s="207">
        <v>1279.99</v>
      </c>
      <c r="E803" s="204" t="s">
        <v>381</v>
      </c>
    </row>
    <row r="804" spans="1:5" ht="21.6" customHeight="1">
      <c r="A804" s="205" t="s">
        <v>44</v>
      </c>
      <c r="B804" s="205" t="s">
        <v>747</v>
      </c>
      <c r="C804" s="206">
        <v>2018</v>
      </c>
      <c r="D804" s="207">
        <v>3105</v>
      </c>
      <c r="E804" s="217" t="s">
        <v>379</v>
      </c>
    </row>
    <row r="805" spans="1:5" ht="21.6" customHeight="1">
      <c r="A805" s="205" t="s">
        <v>44</v>
      </c>
      <c r="B805" s="205" t="s">
        <v>748</v>
      </c>
      <c r="C805" s="206">
        <v>2018</v>
      </c>
      <c r="D805" s="207">
        <v>2512.1999999999998</v>
      </c>
      <c r="E805" s="217" t="s">
        <v>379</v>
      </c>
    </row>
    <row r="806" spans="1:5" ht="21.6" customHeight="1">
      <c r="A806" s="205" t="s">
        <v>44</v>
      </c>
      <c r="B806" s="205" t="s">
        <v>622</v>
      </c>
      <c r="C806" s="206">
        <v>2018</v>
      </c>
      <c r="D806" s="207">
        <v>1833</v>
      </c>
      <c r="E806" s="246" t="s">
        <v>381</v>
      </c>
    </row>
    <row r="807" spans="1:5" ht="21.6" customHeight="1">
      <c r="A807" s="205" t="s">
        <v>44</v>
      </c>
      <c r="B807" s="205" t="s">
        <v>751</v>
      </c>
      <c r="C807" s="206">
        <v>2018</v>
      </c>
      <c r="D807" s="207">
        <v>3499.35</v>
      </c>
      <c r="E807" s="204" t="s">
        <v>381</v>
      </c>
    </row>
    <row r="808" spans="1:5" ht="21.6" customHeight="1">
      <c r="A808" s="205" t="s">
        <v>44</v>
      </c>
      <c r="B808" s="205" t="s">
        <v>752</v>
      </c>
      <c r="C808" s="206">
        <v>2018</v>
      </c>
      <c r="D808" s="207">
        <v>2999.99</v>
      </c>
      <c r="E808" s="204" t="s">
        <v>381</v>
      </c>
    </row>
    <row r="809" spans="1:5" ht="21.6" customHeight="1">
      <c r="A809" s="205" t="s">
        <v>44</v>
      </c>
      <c r="B809" s="205" t="s">
        <v>749</v>
      </c>
      <c r="C809" s="206">
        <v>2019</v>
      </c>
      <c r="D809" s="207">
        <v>2605.14</v>
      </c>
      <c r="E809" s="217" t="s">
        <v>379</v>
      </c>
    </row>
    <row r="810" spans="1:5" ht="21.6" customHeight="1">
      <c r="A810" s="205" t="s">
        <v>44</v>
      </c>
      <c r="B810" s="205" t="s">
        <v>749</v>
      </c>
      <c r="C810" s="206">
        <v>2019</v>
      </c>
      <c r="D810" s="207">
        <v>2605.14</v>
      </c>
      <c r="E810" s="217" t="s">
        <v>379</v>
      </c>
    </row>
    <row r="811" spans="1:5" ht="21.6" customHeight="1">
      <c r="A811" s="205" t="s">
        <v>44</v>
      </c>
      <c r="B811" s="205" t="s">
        <v>749</v>
      </c>
      <c r="C811" s="206">
        <v>2019</v>
      </c>
      <c r="D811" s="207">
        <v>2605.14</v>
      </c>
      <c r="E811" s="217" t="s">
        <v>379</v>
      </c>
    </row>
    <row r="812" spans="1:5" ht="21.6" customHeight="1">
      <c r="A812" s="205" t="s">
        <v>44</v>
      </c>
      <c r="B812" s="205" t="s">
        <v>749</v>
      </c>
      <c r="C812" s="206">
        <v>2019</v>
      </c>
      <c r="D812" s="207">
        <v>2605.14</v>
      </c>
      <c r="E812" s="217" t="s">
        <v>379</v>
      </c>
    </row>
    <row r="813" spans="1:5" ht="21.6" customHeight="1">
      <c r="A813" s="205" t="s">
        <v>44</v>
      </c>
      <c r="B813" s="205" t="s">
        <v>749</v>
      </c>
      <c r="C813" s="206">
        <v>2019</v>
      </c>
      <c r="D813" s="207">
        <v>2605.14</v>
      </c>
      <c r="E813" s="217" t="s">
        <v>379</v>
      </c>
    </row>
    <row r="814" spans="1:5" ht="21.6" customHeight="1">
      <c r="A814" s="205" t="s">
        <v>44</v>
      </c>
      <c r="B814" s="205" t="s">
        <v>750</v>
      </c>
      <c r="C814" s="206">
        <v>2019</v>
      </c>
      <c r="D814" s="207">
        <v>2558.4</v>
      </c>
      <c r="E814" s="246" t="s">
        <v>381</v>
      </c>
    </row>
    <row r="815" spans="1:5" ht="21.6" customHeight="1">
      <c r="A815" s="205" t="s">
        <v>44</v>
      </c>
      <c r="B815" s="205" t="s">
        <v>750</v>
      </c>
      <c r="C815" s="206">
        <v>2019</v>
      </c>
      <c r="D815" s="207">
        <v>2558.4</v>
      </c>
      <c r="E815" s="246" t="s">
        <v>381</v>
      </c>
    </row>
    <row r="816" spans="1:5" ht="21.6" customHeight="1">
      <c r="A816" s="205" t="s">
        <v>44</v>
      </c>
      <c r="B816" s="205" t="s">
        <v>750</v>
      </c>
      <c r="C816" s="206">
        <v>2019</v>
      </c>
      <c r="D816" s="207">
        <v>2558.4</v>
      </c>
      <c r="E816" s="246" t="s">
        <v>381</v>
      </c>
    </row>
    <row r="817" spans="1:5" ht="21.6" customHeight="1">
      <c r="A817" s="205" t="s">
        <v>44</v>
      </c>
      <c r="B817" s="205" t="s">
        <v>753</v>
      </c>
      <c r="C817" s="206">
        <v>2019</v>
      </c>
      <c r="D817" s="207">
        <v>2569</v>
      </c>
      <c r="E817" s="204" t="s">
        <v>381</v>
      </c>
    </row>
    <row r="818" spans="1:5" ht="21.6" customHeight="1">
      <c r="A818" s="205" t="s">
        <v>44</v>
      </c>
      <c r="B818" s="205" t="s">
        <v>68</v>
      </c>
      <c r="C818" s="206">
        <v>2019</v>
      </c>
      <c r="D818" s="207">
        <v>1934.79</v>
      </c>
      <c r="E818" s="204" t="s">
        <v>381</v>
      </c>
    </row>
    <row r="819" spans="1:5" ht="21.6" customHeight="1">
      <c r="A819" s="205" t="s">
        <v>44</v>
      </c>
      <c r="B819" s="205" t="s">
        <v>68</v>
      </c>
      <c r="C819" s="206">
        <v>2019</v>
      </c>
      <c r="D819" s="207">
        <v>1934.79</v>
      </c>
      <c r="E819" s="204" t="s">
        <v>381</v>
      </c>
    </row>
    <row r="820" spans="1:5" ht="21.6" customHeight="1">
      <c r="A820" s="205" t="s">
        <v>44</v>
      </c>
      <c r="B820" s="205" t="s">
        <v>68</v>
      </c>
      <c r="C820" s="206">
        <v>2019</v>
      </c>
      <c r="D820" s="207">
        <v>1934.79</v>
      </c>
      <c r="E820" s="204" t="s">
        <v>381</v>
      </c>
    </row>
    <row r="821" spans="1:5" ht="21.6" customHeight="1">
      <c r="A821" s="205" t="s">
        <v>44</v>
      </c>
      <c r="B821" s="205" t="s">
        <v>754</v>
      </c>
      <c r="C821" s="206">
        <v>2019</v>
      </c>
      <c r="D821" s="207">
        <v>23342.94</v>
      </c>
      <c r="E821" s="204" t="s">
        <v>381</v>
      </c>
    </row>
    <row r="822" spans="1:5" ht="21.6" customHeight="1">
      <c r="A822" s="205" t="s">
        <v>44</v>
      </c>
      <c r="B822" s="205" t="s">
        <v>931</v>
      </c>
      <c r="C822" s="206">
        <v>2020</v>
      </c>
      <c r="D822" s="207">
        <v>9151.2000000000007</v>
      </c>
      <c r="E822" s="217" t="s">
        <v>379</v>
      </c>
    </row>
    <row r="823" spans="1:5" ht="21.6" customHeight="1">
      <c r="A823" s="205" t="s">
        <v>44</v>
      </c>
      <c r="B823" s="205" t="s">
        <v>932</v>
      </c>
      <c r="C823" s="206">
        <v>2020</v>
      </c>
      <c r="D823" s="207">
        <v>24746.37</v>
      </c>
      <c r="E823" s="217" t="s">
        <v>379</v>
      </c>
    </row>
    <row r="824" spans="1:5" ht="21.6" customHeight="1">
      <c r="A824" s="205" t="s">
        <v>44</v>
      </c>
      <c r="B824" s="205" t="s">
        <v>932</v>
      </c>
      <c r="C824" s="206">
        <v>2020</v>
      </c>
      <c r="D824" s="207">
        <v>21242.1</v>
      </c>
      <c r="E824" s="217" t="s">
        <v>379</v>
      </c>
    </row>
    <row r="825" spans="1:5" ht="21.6" customHeight="1">
      <c r="A825" s="205" t="s">
        <v>44</v>
      </c>
      <c r="B825" s="205" t="s">
        <v>933</v>
      </c>
      <c r="C825" s="206">
        <v>2020</v>
      </c>
      <c r="D825" s="207">
        <v>39253</v>
      </c>
      <c r="E825" s="204" t="s">
        <v>381</v>
      </c>
    </row>
    <row r="826" spans="1:5" ht="21.6" customHeight="1">
      <c r="A826" s="205" t="s">
        <v>44</v>
      </c>
      <c r="B826" s="205" t="s">
        <v>934</v>
      </c>
      <c r="C826" s="206">
        <v>2020</v>
      </c>
      <c r="D826" s="207">
        <v>5332.76</v>
      </c>
      <c r="E826" s="204" t="s">
        <v>381</v>
      </c>
    </row>
    <row r="827" spans="1:5" ht="21.6" customHeight="1">
      <c r="A827" s="205" t="s">
        <v>44</v>
      </c>
      <c r="B827" s="205" t="s">
        <v>935</v>
      </c>
      <c r="C827" s="206">
        <v>2020</v>
      </c>
      <c r="D827" s="207">
        <v>1078.71</v>
      </c>
      <c r="E827" s="204" t="s">
        <v>381</v>
      </c>
    </row>
    <row r="828" spans="1:5" ht="21.6" customHeight="1">
      <c r="A828" s="205" t="s">
        <v>44</v>
      </c>
      <c r="B828" s="205" t="s">
        <v>936</v>
      </c>
      <c r="C828" s="206">
        <v>2020</v>
      </c>
      <c r="D828" s="207">
        <v>10251</v>
      </c>
      <c r="E828" s="204" t="s">
        <v>381</v>
      </c>
    </row>
    <row r="829" spans="1:5" ht="21.6" customHeight="1">
      <c r="A829" s="205" t="s">
        <v>44</v>
      </c>
      <c r="B829" s="205" t="s">
        <v>937</v>
      </c>
      <c r="C829" s="206">
        <v>2020</v>
      </c>
      <c r="D829" s="207">
        <v>15278.62</v>
      </c>
      <c r="E829" s="204" t="s">
        <v>381</v>
      </c>
    </row>
    <row r="830" spans="1:5" ht="21.6" customHeight="1">
      <c r="A830" s="205" t="s">
        <v>44</v>
      </c>
      <c r="B830" s="205" t="s">
        <v>938</v>
      </c>
      <c r="C830" s="206">
        <v>2020</v>
      </c>
      <c r="D830" s="207">
        <v>8063.66</v>
      </c>
      <c r="E830" s="204" t="s">
        <v>381</v>
      </c>
    </row>
    <row r="831" spans="1:5" ht="21.6" customHeight="1">
      <c r="A831" s="205" t="s">
        <v>44</v>
      </c>
      <c r="B831" s="205" t="s">
        <v>939</v>
      </c>
      <c r="C831" s="206">
        <v>2020</v>
      </c>
      <c r="D831" s="207">
        <v>8898.44</v>
      </c>
      <c r="E831" s="217" t="s">
        <v>379</v>
      </c>
    </row>
    <row r="832" spans="1:5" ht="21.6" customHeight="1">
      <c r="A832" s="205" t="s">
        <v>44</v>
      </c>
      <c r="B832" s="205" t="s">
        <v>1024</v>
      </c>
      <c r="C832" s="206">
        <v>2021</v>
      </c>
      <c r="D832" s="207">
        <v>17500</v>
      </c>
      <c r="E832" s="204" t="s">
        <v>381</v>
      </c>
    </row>
    <row r="833" spans="1:5" ht="21.6" customHeight="1">
      <c r="A833" s="205" t="s">
        <v>44</v>
      </c>
      <c r="B833" s="205" t="s">
        <v>1000</v>
      </c>
      <c r="C833" s="206">
        <v>2021</v>
      </c>
      <c r="D833" s="207">
        <v>3584</v>
      </c>
      <c r="E833" s="217" t="s">
        <v>379</v>
      </c>
    </row>
    <row r="834" spans="1:5" ht="21.6" customHeight="1">
      <c r="A834" s="205" t="s">
        <v>44</v>
      </c>
      <c r="B834" s="205" t="s">
        <v>1025</v>
      </c>
      <c r="C834" s="206">
        <v>2021</v>
      </c>
      <c r="D834" s="207">
        <v>6497</v>
      </c>
      <c r="E834" s="215" t="s">
        <v>381</v>
      </c>
    </row>
    <row r="835" spans="1:5" ht="21.6" customHeight="1">
      <c r="A835" s="205" t="s">
        <v>44</v>
      </c>
      <c r="B835" s="205" t="s">
        <v>1026</v>
      </c>
      <c r="C835" s="206">
        <v>2021</v>
      </c>
      <c r="D835" s="207">
        <v>52791.6</v>
      </c>
      <c r="E835" s="211" t="s">
        <v>379</v>
      </c>
    </row>
    <row r="836" spans="1:5" ht="21.6" customHeight="1">
      <c r="A836" s="205" t="s">
        <v>44</v>
      </c>
      <c r="B836" s="205" t="s">
        <v>68</v>
      </c>
      <c r="C836" s="206">
        <v>2021</v>
      </c>
      <c r="D836" s="207">
        <v>1100</v>
      </c>
      <c r="E836" s="204" t="s">
        <v>381</v>
      </c>
    </row>
    <row r="837" spans="1:5" ht="21.6" customHeight="1">
      <c r="A837" s="205" t="s">
        <v>44</v>
      </c>
      <c r="B837" s="205" t="s">
        <v>1027</v>
      </c>
      <c r="C837" s="206">
        <v>2021</v>
      </c>
      <c r="D837" s="207">
        <v>5545.45</v>
      </c>
      <c r="E837" s="204" t="s">
        <v>381</v>
      </c>
    </row>
    <row r="838" spans="1:5" ht="21.6" customHeight="1">
      <c r="A838" s="205" t="s">
        <v>54</v>
      </c>
      <c r="B838" s="205" t="s">
        <v>309</v>
      </c>
      <c r="C838" s="206">
        <v>2011</v>
      </c>
      <c r="D838" s="207">
        <v>4995</v>
      </c>
      <c r="E838" s="211" t="s">
        <v>379</v>
      </c>
    </row>
    <row r="839" spans="1:5" ht="21.6" customHeight="1">
      <c r="A839" s="205" t="s">
        <v>54</v>
      </c>
      <c r="B839" s="205" t="s">
        <v>460</v>
      </c>
      <c r="C839" s="206">
        <v>2014</v>
      </c>
      <c r="D839" s="207">
        <v>1850.01</v>
      </c>
      <c r="E839" s="211" t="s">
        <v>379</v>
      </c>
    </row>
    <row r="840" spans="1:5" ht="21.6" customHeight="1">
      <c r="A840" s="205" t="s">
        <v>54</v>
      </c>
      <c r="B840" s="205" t="s">
        <v>461</v>
      </c>
      <c r="C840" s="206">
        <v>2014</v>
      </c>
      <c r="D840" s="207">
        <v>799</v>
      </c>
      <c r="E840" s="211" t="s">
        <v>379</v>
      </c>
    </row>
    <row r="841" spans="1:5" ht="21.6" customHeight="1">
      <c r="A841" s="205" t="s">
        <v>54</v>
      </c>
      <c r="B841" s="205" t="s">
        <v>462</v>
      </c>
      <c r="C841" s="206">
        <v>2014</v>
      </c>
      <c r="D841" s="207">
        <v>18879</v>
      </c>
      <c r="E841" s="211" t="s">
        <v>379</v>
      </c>
    </row>
    <row r="842" spans="1:5" ht="21.6" customHeight="1">
      <c r="A842" s="205" t="s">
        <v>54</v>
      </c>
      <c r="B842" s="205" t="s">
        <v>310</v>
      </c>
      <c r="C842" s="206">
        <v>2012</v>
      </c>
      <c r="D842" s="207">
        <v>2088.54</v>
      </c>
      <c r="E842" s="245" t="s">
        <v>381</v>
      </c>
    </row>
    <row r="843" spans="1:5" ht="21.6" customHeight="1">
      <c r="A843" s="205" t="s">
        <v>54</v>
      </c>
      <c r="B843" s="205" t="s">
        <v>764</v>
      </c>
      <c r="C843" s="206">
        <v>2013</v>
      </c>
      <c r="D843" s="207">
        <v>2960</v>
      </c>
      <c r="E843" s="245" t="s">
        <v>381</v>
      </c>
    </row>
    <row r="844" spans="1:5" ht="21.6" customHeight="1">
      <c r="A844" s="205" t="s">
        <v>54</v>
      </c>
      <c r="B844" s="205" t="s">
        <v>311</v>
      </c>
      <c r="C844" s="206">
        <v>2013</v>
      </c>
      <c r="D844" s="207">
        <v>1389</v>
      </c>
      <c r="E844" s="211" t="s">
        <v>379</v>
      </c>
    </row>
    <row r="845" spans="1:5" ht="21.6" customHeight="1">
      <c r="A845" s="205" t="s">
        <v>54</v>
      </c>
      <c r="B845" s="205" t="s">
        <v>1036</v>
      </c>
      <c r="C845" s="206">
        <v>2013</v>
      </c>
      <c r="D845" s="207">
        <v>20325.599999999999</v>
      </c>
      <c r="E845" s="211" t="s">
        <v>379</v>
      </c>
    </row>
    <row r="846" spans="1:5" ht="21.6" customHeight="1">
      <c r="A846" s="205" t="s">
        <v>54</v>
      </c>
      <c r="B846" s="205" t="s">
        <v>137</v>
      </c>
      <c r="C846" s="206">
        <v>2011</v>
      </c>
      <c r="D846" s="207">
        <v>5104.5</v>
      </c>
      <c r="E846" s="204" t="s">
        <v>381</v>
      </c>
    </row>
    <row r="847" spans="1:5" ht="21.6" customHeight="1">
      <c r="A847" s="205" t="s">
        <v>54</v>
      </c>
      <c r="B847" s="205" t="s">
        <v>308</v>
      </c>
      <c r="C847" s="206">
        <v>2014</v>
      </c>
      <c r="D847" s="207">
        <v>2147</v>
      </c>
      <c r="E847" s="204" t="s">
        <v>381</v>
      </c>
    </row>
    <row r="848" spans="1:5" ht="21.6" customHeight="1">
      <c r="A848" s="205" t="s">
        <v>54</v>
      </c>
      <c r="B848" s="205" t="s">
        <v>463</v>
      </c>
      <c r="C848" s="206">
        <v>2014</v>
      </c>
      <c r="D848" s="207">
        <v>1200</v>
      </c>
      <c r="E848" s="204" t="s">
        <v>381</v>
      </c>
    </row>
    <row r="849" spans="1:5" ht="21.6" customHeight="1">
      <c r="A849" s="205" t="s">
        <v>54</v>
      </c>
      <c r="B849" s="205" t="s">
        <v>464</v>
      </c>
      <c r="C849" s="206">
        <v>2014</v>
      </c>
      <c r="D849" s="207">
        <v>1392</v>
      </c>
      <c r="E849" s="204" t="s">
        <v>381</v>
      </c>
    </row>
    <row r="850" spans="1:5" ht="21.6" customHeight="1">
      <c r="A850" s="205" t="s">
        <v>54</v>
      </c>
      <c r="B850" s="205" t="s">
        <v>465</v>
      </c>
      <c r="C850" s="206">
        <v>2014</v>
      </c>
      <c r="D850" s="207">
        <v>1473.18</v>
      </c>
      <c r="E850" s="204" t="s">
        <v>381</v>
      </c>
    </row>
    <row r="851" spans="1:5" ht="21.6" customHeight="1">
      <c r="A851" s="205" t="s">
        <v>54</v>
      </c>
      <c r="B851" s="205" t="s">
        <v>1037</v>
      </c>
      <c r="C851" s="206">
        <v>2014</v>
      </c>
      <c r="D851" s="207">
        <v>600</v>
      </c>
      <c r="E851" s="204" t="s">
        <v>381</v>
      </c>
    </row>
    <row r="852" spans="1:5" ht="21.6" customHeight="1">
      <c r="A852" s="205" t="s">
        <v>54</v>
      </c>
      <c r="B852" s="205" t="s">
        <v>466</v>
      </c>
      <c r="C852" s="206">
        <v>2014</v>
      </c>
      <c r="D852" s="207">
        <v>355</v>
      </c>
      <c r="E852" s="204" t="s">
        <v>381</v>
      </c>
    </row>
    <row r="853" spans="1:5" ht="21.6" customHeight="1">
      <c r="A853" s="205" t="s">
        <v>54</v>
      </c>
      <c r="B853" s="205" t="s">
        <v>467</v>
      </c>
      <c r="C853" s="206">
        <v>2014</v>
      </c>
      <c r="D853" s="207">
        <v>1049</v>
      </c>
      <c r="E853" s="204" t="s">
        <v>381</v>
      </c>
    </row>
    <row r="854" spans="1:5" ht="21.6" customHeight="1">
      <c r="A854" s="205" t="s">
        <v>54</v>
      </c>
      <c r="B854" s="218" t="s">
        <v>531</v>
      </c>
      <c r="C854" s="206">
        <v>2016</v>
      </c>
      <c r="D854" s="219">
        <v>1066.4100000000001</v>
      </c>
      <c r="E854" s="216" t="s">
        <v>305</v>
      </c>
    </row>
    <row r="855" spans="1:5" ht="21.6" customHeight="1">
      <c r="A855" s="205" t="s">
        <v>54</v>
      </c>
      <c r="B855" s="218" t="s">
        <v>532</v>
      </c>
      <c r="C855" s="206">
        <v>2016</v>
      </c>
      <c r="D855" s="219">
        <v>1568.25</v>
      </c>
      <c r="E855" s="216" t="s">
        <v>305</v>
      </c>
    </row>
    <row r="856" spans="1:5" ht="21.6" customHeight="1">
      <c r="A856" s="205" t="s">
        <v>54</v>
      </c>
      <c r="B856" s="218" t="s">
        <v>533</v>
      </c>
      <c r="C856" s="206">
        <v>2015</v>
      </c>
      <c r="D856" s="219">
        <v>949</v>
      </c>
      <c r="E856" s="204" t="s">
        <v>381</v>
      </c>
    </row>
    <row r="857" spans="1:5" ht="21.6" customHeight="1">
      <c r="A857" s="205" t="s">
        <v>54</v>
      </c>
      <c r="B857" s="218" t="s">
        <v>534</v>
      </c>
      <c r="C857" s="206">
        <v>2015</v>
      </c>
      <c r="D857" s="219">
        <v>1563</v>
      </c>
      <c r="E857" s="204" t="s">
        <v>381</v>
      </c>
    </row>
    <row r="858" spans="1:5" ht="21.6" customHeight="1">
      <c r="A858" s="205" t="s">
        <v>54</v>
      </c>
      <c r="B858" s="218" t="s">
        <v>535</v>
      </c>
      <c r="C858" s="206">
        <v>2016</v>
      </c>
      <c r="D858" s="219">
        <v>2458.77</v>
      </c>
      <c r="E858" s="204" t="s">
        <v>381</v>
      </c>
    </row>
    <row r="859" spans="1:5" ht="21.6" customHeight="1">
      <c r="A859" s="205" t="s">
        <v>54</v>
      </c>
      <c r="B859" s="218" t="s">
        <v>536</v>
      </c>
      <c r="C859" s="206">
        <v>2016</v>
      </c>
      <c r="D859" s="219">
        <v>1070</v>
      </c>
      <c r="E859" s="204" t="s">
        <v>381</v>
      </c>
    </row>
    <row r="860" spans="1:5" ht="21.6" customHeight="1">
      <c r="A860" s="205" t="s">
        <v>54</v>
      </c>
      <c r="B860" s="218" t="s">
        <v>537</v>
      </c>
      <c r="C860" s="206">
        <v>2016</v>
      </c>
      <c r="D860" s="219">
        <v>954</v>
      </c>
      <c r="E860" s="204" t="s">
        <v>381</v>
      </c>
    </row>
    <row r="861" spans="1:5" ht="21.6" customHeight="1">
      <c r="A861" s="205" t="s">
        <v>54</v>
      </c>
      <c r="B861" s="218" t="s">
        <v>582</v>
      </c>
      <c r="C861" s="206">
        <v>2016</v>
      </c>
      <c r="D861" s="219">
        <v>304.88</v>
      </c>
      <c r="E861" s="204" t="s">
        <v>381</v>
      </c>
    </row>
    <row r="862" spans="1:5" ht="21.6" customHeight="1">
      <c r="A862" s="205" t="s">
        <v>54</v>
      </c>
      <c r="B862" s="218" t="s">
        <v>583</v>
      </c>
      <c r="C862" s="206">
        <v>2016</v>
      </c>
      <c r="D862" s="219">
        <v>386.18</v>
      </c>
      <c r="E862" s="204" t="s">
        <v>381</v>
      </c>
    </row>
    <row r="863" spans="1:5" ht="21.6" customHeight="1">
      <c r="A863" s="205" t="s">
        <v>54</v>
      </c>
      <c r="B863" s="218" t="s">
        <v>584</v>
      </c>
      <c r="C863" s="206">
        <v>2016</v>
      </c>
      <c r="D863" s="219">
        <v>243.09</v>
      </c>
      <c r="E863" s="204" t="s">
        <v>381</v>
      </c>
    </row>
    <row r="864" spans="1:5" ht="21.6" customHeight="1">
      <c r="A864" s="205" t="s">
        <v>54</v>
      </c>
      <c r="B864" s="218" t="s">
        <v>585</v>
      </c>
      <c r="C864" s="206">
        <v>2016</v>
      </c>
      <c r="D864" s="219">
        <v>2073</v>
      </c>
      <c r="E864" s="204" t="s">
        <v>381</v>
      </c>
    </row>
    <row r="865" spans="1:5" ht="21.6" customHeight="1">
      <c r="A865" s="205" t="s">
        <v>54</v>
      </c>
      <c r="B865" s="218" t="s">
        <v>586</v>
      </c>
      <c r="C865" s="206">
        <v>2016</v>
      </c>
      <c r="D865" s="219">
        <v>2000</v>
      </c>
      <c r="E865" s="204" t="s">
        <v>381</v>
      </c>
    </row>
    <row r="866" spans="1:5" ht="21.6" customHeight="1">
      <c r="A866" s="205" t="s">
        <v>54</v>
      </c>
      <c r="B866" s="218" t="s">
        <v>587</v>
      </c>
      <c r="C866" s="206">
        <v>2016</v>
      </c>
      <c r="D866" s="219">
        <v>200</v>
      </c>
      <c r="E866" s="211" t="s">
        <v>379</v>
      </c>
    </row>
    <row r="867" spans="1:5" ht="21.6" customHeight="1">
      <c r="A867" s="205" t="s">
        <v>54</v>
      </c>
      <c r="B867" s="218" t="s">
        <v>588</v>
      </c>
      <c r="C867" s="206">
        <v>2017</v>
      </c>
      <c r="D867" s="219">
        <v>21138.6</v>
      </c>
      <c r="E867" s="204" t="s">
        <v>381</v>
      </c>
    </row>
    <row r="868" spans="1:5" ht="21.6" customHeight="1">
      <c r="A868" s="205" t="s">
        <v>54</v>
      </c>
      <c r="B868" s="218" t="s">
        <v>589</v>
      </c>
      <c r="C868" s="206">
        <v>2017</v>
      </c>
      <c r="D868" s="219">
        <v>4170.6000000000004</v>
      </c>
      <c r="E868" s="204" t="s">
        <v>381</v>
      </c>
    </row>
    <row r="869" spans="1:5" ht="21.6" customHeight="1">
      <c r="A869" s="205" t="s">
        <v>54</v>
      </c>
      <c r="B869" s="218" t="s">
        <v>590</v>
      </c>
      <c r="C869" s="206">
        <v>2017</v>
      </c>
      <c r="D869" s="219">
        <v>1197</v>
      </c>
      <c r="E869" s="204" t="s">
        <v>381</v>
      </c>
    </row>
    <row r="870" spans="1:5" ht="21.6" customHeight="1">
      <c r="A870" s="205" t="s">
        <v>54</v>
      </c>
      <c r="B870" s="218" t="s">
        <v>591</v>
      </c>
      <c r="C870" s="206">
        <v>2017</v>
      </c>
      <c r="D870" s="219">
        <v>4933.95</v>
      </c>
      <c r="E870" s="204" t="s">
        <v>381</v>
      </c>
    </row>
    <row r="871" spans="1:5" ht="21.6" customHeight="1">
      <c r="A871" s="205" t="s">
        <v>54</v>
      </c>
      <c r="B871" s="218" t="s">
        <v>592</v>
      </c>
      <c r="C871" s="206">
        <v>2017</v>
      </c>
      <c r="D871" s="219">
        <v>6139.35</v>
      </c>
      <c r="E871" s="204" t="s">
        <v>381</v>
      </c>
    </row>
    <row r="872" spans="1:5" ht="21.6" customHeight="1">
      <c r="A872" s="205" t="s">
        <v>54</v>
      </c>
      <c r="B872" s="218" t="s">
        <v>666</v>
      </c>
      <c r="C872" s="206">
        <v>2017</v>
      </c>
      <c r="D872" s="219">
        <v>6293.7</v>
      </c>
      <c r="E872" s="204" t="s">
        <v>381</v>
      </c>
    </row>
    <row r="873" spans="1:5" ht="21.6" customHeight="1">
      <c r="A873" s="205" t="s">
        <v>54</v>
      </c>
      <c r="B873" s="218" t="s">
        <v>593</v>
      </c>
      <c r="C873" s="206">
        <v>2017</v>
      </c>
      <c r="D873" s="219">
        <v>3108</v>
      </c>
      <c r="E873" s="211" t="s">
        <v>379</v>
      </c>
    </row>
    <row r="874" spans="1:5" ht="21.6" customHeight="1">
      <c r="A874" s="205" t="s">
        <v>54</v>
      </c>
      <c r="B874" s="218" t="s">
        <v>594</v>
      </c>
      <c r="C874" s="206">
        <v>2017</v>
      </c>
      <c r="D874" s="219">
        <v>2200.8000000000002</v>
      </c>
      <c r="E874" s="204" t="s">
        <v>381</v>
      </c>
    </row>
    <row r="875" spans="1:5" ht="21.6" customHeight="1">
      <c r="A875" s="205" t="s">
        <v>54</v>
      </c>
      <c r="B875" s="218" t="s">
        <v>595</v>
      </c>
      <c r="C875" s="206">
        <v>2017</v>
      </c>
      <c r="D875" s="219">
        <v>996.45</v>
      </c>
      <c r="E875" s="211" t="s">
        <v>379</v>
      </c>
    </row>
    <row r="876" spans="1:5" ht="21.6" customHeight="1">
      <c r="A876" s="205" t="s">
        <v>54</v>
      </c>
      <c r="B876" s="218" t="s">
        <v>667</v>
      </c>
      <c r="C876" s="206">
        <v>2017</v>
      </c>
      <c r="D876" s="219">
        <v>434</v>
      </c>
      <c r="E876" s="216" t="s">
        <v>305</v>
      </c>
    </row>
    <row r="877" spans="1:5" ht="21.6" customHeight="1">
      <c r="A877" s="205" t="s">
        <v>54</v>
      </c>
      <c r="B877" s="218" t="s">
        <v>668</v>
      </c>
      <c r="C877" s="206">
        <v>2017</v>
      </c>
      <c r="D877" s="219">
        <v>1398</v>
      </c>
      <c r="E877" s="204" t="s">
        <v>381</v>
      </c>
    </row>
    <row r="878" spans="1:5" ht="21.6" customHeight="1">
      <c r="A878" s="205" t="s">
        <v>54</v>
      </c>
      <c r="B878" s="218" t="s">
        <v>669</v>
      </c>
      <c r="C878" s="206">
        <v>2018</v>
      </c>
      <c r="D878" s="219">
        <v>6210</v>
      </c>
      <c r="E878" s="211" t="s">
        <v>379</v>
      </c>
    </row>
    <row r="879" spans="1:5" ht="21.6" customHeight="1">
      <c r="A879" s="205" t="s">
        <v>54</v>
      </c>
      <c r="B879" s="218" t="s">
        <v>670</v>
      </c>
      <c r="C879" s="206">
        <v>2018</v>
      </c>
      <c r="D879" s="219">
        <v>2010</v>
      </c>
      <c r="E879" s="245" t="s">
        <v>381</v>
      </c>
    </row>
    <row r="880" spans="1:5" ht="21.6" customHeight="1">
      <c r="A880" s="205" t="s">
        <v>54</v>
      </c>
      <c r="B880" s="218" t="s">
        <v>671</v>
      </c>
      <c r="C880" s="206">
        <v>2018</v>
      </c>
      <c r="D880" s="219">
        <v>666</v>
      </c>
      <c r="E880" s="204" t="s">
        <v>381</v>
      </c>
    </row>
    <row r="881" spans="1:5" ht="21.6" customHeight="1">
      <c r="A881" s="205" t="s">
        <v>54</v>
      </c>
      <c r="B881" s="218" t="s">
        <v>672</v>
      </c>
      <c r="C881" s="206">
        <v>2018</v>
      </c>
      <c r="D881" s="219">
        <v>3750</v>
      </c>
      <c r="E881" s="204" t="s">
        <v>381</v>
      </c>
    </row>
    <row r="882" spans="1:5" ht="21.6" customHeight="1">
      <c r="A882" s="205" t="s">
        <v>54</v>
      </c>
      <c r="B882" s="218" t="s">
        <v>765</v>
      </c>
      <c r="C882" s="206">
        <v>2018</v>
      </c>
      <c r="D882" s="219">
        <v>400</v>
      </c>
      <c r="E882" s="204" t="s">
        <v>381</v>
      </c>
    </row>
    <row r="883" spans="1:5" ht="21.6" customHeight="1">
      <c r="A883" s="205" t="s">
        <v>54</v>
      </c>
      <c r="B883" s="218" t="s">
        <v>766</v>
      </c>
      <c r="C883" s="206">
        <v>2018</v>
      </c>
      <c r="D883" s="219">
        <v>1440.4</v>
      </c>
      <c r="E883" s="204" t="s">
        <v>381</v>
      </c>
    </row>
    <row r="884" spans="1:5" ht="21.6" customHeight="1">
      <c r="A884" s="205" t="s">
        <v>54</v>
      </c>
      <c r="B884" s="218" t="s">
        <v>767</v>
      </c>
      <c r="C884" s="206">
        <v>2018</v>
      </c>
      <c r="D884" s="219">
        <v>10500</v>
      </c>
      <c r="E884" s="204" t="s">
        <v>381</v>
      </c>
    </row>
    <row r="885" spans="1:5" ht="21.6" customHeight="1">
      <c r="A885" s="205" t="s">
        <v>54</v>
      </c>
      <c r="B885" s="218" t="s">
        <v>1099</v>
      </c>
      <c r="C885" s="206">
        <v>2019</v>
      </c>
      <c r="D885" s="219">
        <v>6678.9</v>
      </c>
      <c r="E885" s="204" t="s">
        <v>381</v>
      </c>
    </row>
    <row r="886" spans="1:5" ht="21.6" customHeight="1">
      <c r="A886" s="205" t="s">
        <v>54</v>
      </c>
      <c r="B886" s="218" t="s">
        <v>768</v>
      </c>
      <c r="C886" s="206">
        <v>2019</v>
      </c>
      <c r="D886" s="219">
        <v>1153</v>
      </c>
      <c r="E886" s="204" t="s">
        <v>381</v>
      </c>
    </row>
    <row r="887" spans="1:5" ht="21.6" customHeight="1">
      <c r="A887" s="205" t="s">
        <v>54</v>
      </c>
      <c r="B887" s="218" t="s">
        <v>1100</v>
      </c>
      <c r="C887" s="206">
        <v>2019</v>
      </c>
      <c r="D887" s="219">
        <v>4050</v>
      </c>
      <c r="E887" s="204" t="s">
        <v>381</v>
      </c>
    </row>
    <row r="888" spans="1:5" ht="21.6" customHeight="1">
      <c r="A888" s="205" t="s">
        <v>54</v>
      </c>
      <c r="B888" s="218" t="s">
        <v>769</v>
      </c>
      <c r="C888" s="206">
        <v>2019</v>
      </c>
      <c r="D888" s="219">
        <v>2773.65</v>
      </c>
      <c r="E888" s="211" t="s">
        <v>379</v>
      </c>
    </row>
    <row r="889" spans="1:5" ht="21.6" customHeight="1">
      <c r="A889" s="205" t="s">
        <v>54</v>
      </c>
      <c r="B889" s="218" t="s">
        <v>770</v>
      </c>
      <c r="C889" s="206">
        <v>2019</v>
      </c>
      <c r="D889" s="219">
        <v>57313.08</v>
      </c>
      <c r="E889" s="211" t="s">
        <v>379</v>
      </c>
    </row>
    <row r="890" spans="1:5" ht="21.6" customHeight="1">
      <c r="A890" s="205" t="s">
        <v>54</v>
      </c>
      <c r="B890" s="218" t="s">
        <v>771</v>
      </c>
      <c r="C890" s="206">
        <v>2019</v>
      </c>
      <c r="D890" s="219">
        <v>2558.4</v>
      </c>
      <c r="E890" s="245" t="s">
        <v>381</v>
      </c>
    </row>
    <row r="891" spans="1:5" ht="21.6" customHeight="1">
      <c r="A891" s="205" t="s">
        <v>54</v>
      </c>
      <c r="B891" s="218" t="s">
        <v>772</v>
      </c>
      <c r="C891" s="206">
        <v>2019</v>
      </c>
      <c r="D891" s="219">
        <v>1934.79</v>
      </c>
      <c r="E891" s="204" t="s">
        <v>381</v>
      </c>
    </row>
    <row r="892" spans="1:5" ht="21.6" customHeight="1">
      <c r="A892" s="205" t="s">
        <v>54</v>
      </c>
      <c r="B892" s="218" t="s">
        <v>773</v>
      </c>
      <c r="C892" s="206">
        <v>2019</v>
      </c>
      <c r="D892" s="219">
        <v>59389</v>
      </c>
      <c r="E892" s="211" t="s">
        <v>379</v>
      </c>
    </row>
    <row r="893" spans="1:5" ht="21.6" customHeight="1">
      <c r="A893" s="205" t="s">
        <v>54</v>
      </c>
      <c r="B893" s="218" t="s">
        <v>774</v>
      </c>
      <c r="C893" s="206">
        <v>2019</v>
      </c>
      <c r="D893" s="219">
        <v>14127.54</v>
      </c>
      <c r="E893" s="211" t="s">
        <v>379</v>
      </c>
    </row>
    <row r="894" spans="1:5" ht="21.6" customHeight="1">
      <c r="A894" s="205" t="s">
        <v>54</v>
      </c>
      <c r="B894" s="218" t="s">
        <v>775</v>
      </c>
      <c r="C894" s="206">
        <v>2019</v>
      </c>
      <c r="D894" s="219">
        <v>2074.7800000000002</v>
      </c>
      <c r="E894" s="245" t="s">
        <v>381</v>
      </c>
    </row>
    <row r="895" spans="1:5" ht="21.6" customHeight="1">
      <c r="A895" s="205" t="s">
        <v>54</v>
      </c>
      <c r="B895" s="218" t="s">
        <v>776</v>
      </c>
      <c r="C895" s="206">
        <v>2019</v>
      </c>
      <c r="D895" s="219">
        <v>1939.07</v>
      </c>
      <c r="E895" s="245" t="s">
        <v>381</v>
      </c>
    </row>
    <row r="896" spans="1:5" ht="21.6" customHeight="1">
      <c r="A896" s="205" t="s">
        <v>54</v>
      </c>
      <c r="B896" s="218" t="s">
        <v>777</v>
      </c>
      <c r="C896" s="206">
        <v>2019</v>
      </c>
      <c r="D896" s="219">
        <v>2397.77</v>
      </c>
      <c r="E896" s="204" t="s">
        <v>381</v>
      </c>
    </row>
    <row r="897" spans="1:5" ht="21.6" customHeight="1">
      <c r="A897" s="205" t="s">
        <v>54</v>
      </c>
      <c r="B897" s="218" t="s">
        <v>778</v>
      </c>
      <c r="C897" s="206">
        <v>2019</v>
      </c>
      <c r="D897" s="219">
        <v>11400</v>
      </c>
      <c r="E897" s="211" t="s">
        <v>379</v>
      </c>
    </row>
    <row r="898" spans="1:5" ht="21.6" customHeight="1">
      <c r="A898" s="205" t="s">
        <v>54</v>
      </c>
      <c r="B898" s="218" t="s">
        <v>960</v>
      </c>
      <c r="C898" s="206">
        <v>2020</v>
      </c>
      <c r="D898" s="219">
        <v>13726.8</v>
      </c>
      <c r="E898" s="211" t="s">
        <v>379</v>
      </c>
    </row>
    <row r="899" spans="1:5" ht="21.6" customHeight="1">
      <c r="A899" s="205" t="s">
        <v>54</v>
      </c>
      <c r="B899" s="218" t="s">
        <v>150</v>
      </c>
      <c r="C899" s="206">
        <v>2020</v>
      </c>
      <c r="D899" s="219">
        <v>3597.75</v>
      </c>
      <c r="E899" s="204" t="s">
        <v>381</v>
      </c>
    </row>
    <row r="900" spans="1:5" ht="21.6" customHeight="1">
      <c r="A900" s="205" t="s">
        <v>54</v>
      </c>
      <c r="B900" s="218" t="s">
        <v>961</v>
      </c>
      <c r="C900" s="206">
        <v>2020</v>
      </c>
      <c r="D900" s="219">
        <v>17158.5</v>
      </c>
      <c r="E900" s="211" t="s">
        <v>379</v>
      </c>
    </row>
    <row r="901" spans="1:5" ht="21.6" customHeight="1">
      <c r="A901" s="205" t="s">
        <v>54</v>
      </c>
      <c r="B901" s="218" t="s">
        <v>962</v>
      </c>
      <c r="C901" s="206">
        <v>2020</v>
      </c>
      <c r="D901" s="219">
        <v>3000</v>
      </c>
      <c r="E901" s="204" t="s">
        <v>381</v>
      </c>
    </row>
    <row r="902" spans="1:5" ht="21.6" customHeight="1">
      <c r="A902" s="205" t="s">
        <v>54</v>
      </c>
      <c r="B902" s="218" t="s">
        <v>963</v>
      </c>
      <c r="C902" s="206">
        <v>2020</v>
      </c>
      <c r="D902" s="219">
        <v>40359.99</v>
      </c>
      <c r="E902" s="211" t="s">
        <v>379</v>
      </c>
    </row>
    <row r="903" spans="1:5" ht="21.6" customHeight="1">
      <c r="A903" s="205" t="s">
        <v>54</v>
      </c>
      <c r="B903" s="218" t="s">
        <v>964</v>
      </c>
      <c r="C903" s="206">
        <v>2020</v>
      </c>
      <c r="D903" s="219">
        <v>49492.74</v>
      </c>
      <c r="E903" s="211" t="s">
        <v>379</v>
      </c>
    </row>
    <row r="904" spans="1:5" ht="21.6" customHeight="1">
      <c r="A904" s="205" t="s">
        <v>54</v>
      </c>
      <c r="B904" s="218" t="s">
        <v>1038</v>
      </c>
      <c r="C904" s="206">
        <v>2020</v>
      </c>
      <c r="D904" s="219">
        <v>6273</v>
      </c>
      <c r="E904" s="211" t="s">
        <v>379</v>
      </c>
    </row>
    <row r="905" spans="1:5" ht="21.6" customHeight="1">
      <c r="A905" s="205" t="s">
        <v>54</v>
      </c>
      <c r="B905" s="218" t="s">
        <v>965</v>
      </c>
      <c r="C905" s="206">
        <v>2020</v>
      </c>
      <c r="D905" s="219">
        <v>2424.9899999999998</v>
      </c>
      <c r="E905" s="204" t="s">
        <v>381</v>
      </c>
    </row>
    <row r="906" spans="1:5" ht="21.6" customHeight="1">
      <c r="A906" s="205" t="s">
        <v>54</v>
      </c>
      <c r="B906" s="218" t="s">
        <v>1039</v>
      </c>
      <c r="C906" s="206">
        <v>2020</v>
      </c>
      <c r="D906" s="219">
        <v>7650</v>
      </c>
      <c r="E906" s="204" t="s">
        <v>381</v>
      </c>
    </row>
    <row r="907" spans="1:5" ht="21.6" customHeight="1">
      <c r="A907" s="205" t="s">
        <v>54</v>
      </c>
      <c r="B907" s="218" t="s">
        <v>966</v>
      </c>
      <c r="C907" s="206">
        <v>2020</v>
      </c>
      <c r="D907" s="219">
        <v>1900</v>
      </c>
      <c r="E907" s="204" t="s">
        <v>381</v>
      </c>
    </row>
    <row r="908" spans="1:5" ht="21.6" customHeight="1">
      <c r="A908" s="205" t="s">
        <v>54</v>
      </c>
      <c r="B908" s="218" t="s">
        <v>746</v>
      </c>
      <c r="C908" s="206">
        <v>2020</v>
      </c>
      <c r="D908" s="219">
        <v>1078.71</v>
      </c>
      <c r="E908" s="204" t="s">
        <v>381</v>
      </c>
    </row>
    <row r="909" spans="1:5" ht="21.6" customHeight="1">
      <c r="A909" s="205" t="s">
        <v>54</v>
      </c>
      <c r="B909" s="218" t="s">
        <v>391</v>
      </c>
      <c r="C909" s="206">
        <v>2020</v>
      </c>
      <c r="D909" s="219">
        <v>400</v>
      </c>
      <c r="E909" s="204" t="s">
        <v>381</v>
      </c>
    </row>
    <row r="910" spans="1:5" ht="21.6" customHeight="1">
      <c r="A910" s="205" t="s">
        <v>54</v>
      </c>
      <c r="B910" s="218" t="s">
        <v>77</v>
      </c>
      <c r="C910" s="206">
        <v>2021</v>
      </c>
      <c r="D910" s="219">
        <v>460</v>
      </c>
      <c r="E910" s="204" t="s">
        <v>381</v>
      </c>
    </row>
    <row r="911" spans="1:5" ht="21.6" customHeight="1">
      <c r="A911" s="205" t="s">
        <v>54</v>
      </c>
      <c r="B911" s="218" t="s">
        <v>967</v>
      </c>
      <c r="C911" s="206">
        <v>2021</v>
      </c>
      <c r="D911" s="219">
        <v>3240</v>
      </c>
      <c r="E911" s="204" t="s">
        <v>381</v>
      </c>
    </row>
    <row r="912" spans="1:5" ht="21.6" customHeight="1">
      <c r="A912" s="205" t="s">
        <v>54</v>
      </c>
      <c r="B912" s="218" t="s">
        <v>965</v>
      </c>
      <c r="C912" s="206">
        <v>2021</v>
      </c>
      <c r="D912" s="219">
        <v>2580</v>
      </c>
      <c r="E912" s="204" t="s">
        <v>381</v>
      </c>
    </row>
    <row r="913" spans="1:5" ht="21.6" customHeight="1">
      <c r="A913" s="205" t="s">
        <v>54</v>
      </c>
      <c r="B913" s="218" t="s">
        <v>1040</v>
      </c>
      <c r="C913" s="206">
        <v>2021</v>
      </c>
      <c r="D913" s="152">
        <v>31426.76</v>
      </c>
      <c r="E913" s="220" t="s">
        <v>381</v>
      </c>
    </row>
    <row r="914" spans="1:5" ht="21.6" customHeight="1">
      <c r="A914" s="205" t="s">
        <v>54</v>
      </c>
      <c r="B914" s="218" t="s">
        <v>1041</v>
      </c>
      <c r="C914" s="206">
        <v>2021</v>
      </c>
      <c r="D914" s="152">
        <v>1707.94</v>
      </c>
      <c r="E914" s="221" t="s">
        <v>379</v>
      </c>
    </row>
    <row r="915" spans="1:5" ht="21.6" customHeight="1">
      <c r="A915" s="205" t="s">
        <v>54</v>
      </c>
      <c r="B915" s="218" t="s">
        <v>1042</v>
      </c>
      <c r="C915" s="206">
        <v>2021</v>
      </c>
      <c r="D915" s="152">
        <v>1899.99</v>
      </c>
      <c r="E915" s="220" t="s">
        <v>381</v>
      </c>
    </row>
    <row r="916" spans="1:5" ht="21.6" customHeight="1">
      <c r="A916" s="205" t="s">
        <v>54</v>
      </c>
      <c r="B916" s="218" t="s">
        <v>1043</v>
      </c>
      <c r="C916" s="206">
        <v>2021</v>
      </c>
      <c r="D916" s="152">
        <v>2512.19</v>
      </c>
      <c r="E916" s="220" t="s">
        <v>381</v>
      </c>
    </row>
    <row r="917" spans="1:5" ht="21.6" customHeight="1">
      <c r="A917" s="205" t="s">
        <v>54</v>
      </c>
      <c r="B917" s="218" t="s">
        <v>1044</v>
      </c>
      <c r="C917" s="206">
        <v>2021</v>
      </c>
      <c r="D917" s="152">
        <v>23093</v>
      </c>
      <c r="E917" s="220" t="s">
        <v>381</v>
      </c>
    </row>
    <row r="918" spans="1:5" ht="21.6" customHeight="1">
      <c r="A918" s="205" t="s">
        <v>54</v>
      </c>
      <c r="B918" s="218" t="s">
        <v>1045</v>
      </c>
      <c r="C918" s="206">
        <v>2021</v>
      </c>
      <c r="D918" s="152">
        <v>6167</v>
      </c>
      <c r="E918" s="220" t="s">
        <v>381</v>
      </c>
    </row>
    <row r="919" spans="1:5" ht="21.6" customHeight="1">
      <c r="A919" s="205" t="s">
        <v>54</v>
      </c>
      <c r="B919" s="218" t="s">
        <v>1046</v>
      </c>
      <c r="C919" s="206">
        <v>2021</v>
      </c>
      <c r="D919" s="152">
        <v>35000</v>
      </c>
      <c r="E919" s="220" t="s">
        <v>381</v>
      </c>
    </row>
    <row r="920" spans="1:5" ht="21.6" customHeight="1">
      <c r="A920" s="205" t="s">
        <v>54</v>
      </c>
      <c r="B920" s="218" t="s">
        <v>1047</v>
      </c>
      <c r="C920" s="206">
        <v>2022</v>
      </c>
      <c r="D920" s="152">
        <v>4499.34</v>
      </c>
      <c r="E920" s="221" t="s">
        <v>379</v>
      </c>
    </row>
    <row r="921" spans="1:5" ht="21.6" customHeight="1">
      <c r="A921" s="205" t="s">
        <v>54</v>
      </c>
      <c r="B921" s="218" t="s">
        <v>1048</v>
      </c>
      <c r="C921" s="206">
        <v>2022</v>
      </c>
      <c r="D921" s="152">
        <v>2124.21</v>
      </c>
      <c r="E921" s="221" t="s">
        <v>379</v>
      </c>
    </row>
    <row r="922" spans="1:5" ht="21.6" customHeight="1">
      <c r="A922" s="205" t="s">
        <v>54</v>
      </c>
      <c r="B922" s="218" t="s">
        <v>1049</v>
      </c>
      <c r="C922" s="206">
        <v>2022</v>
      </c>
      <c r="D922" s="152">
        <v>3900</v>
      </c>
      <c r="E922" s="220" t="s">
        <v>381</v>
      </c>
    </row>
    <row r="923" spans="1:5" ht="21.6" customHeight="1">
      <c r="A923" s="205" t="s">
        <v>54</v>
      </c>
      <c r="B923" s="218" t="s">
        <v>1050</v>
      </c>
      <c r="C923" s="206">
        <v>2022</v>
      </c>
      <c r="D923" s="152">
        <v>5545.45</v>
      </c>
      <c r="E923" s="220" t="s">
        <v>381</v>
      </c>
    </row>
    <row r="924" spans="1:5" ht="21.6" customHeight="1">
      <c r="A924" s="36" t="s">
        <v>498</v>
      </c>
      <c r="B924" s="2" t="s">
        <v>702</v>
      </c>
      <c r="C924" s="3">
        <v>2007</v>
      </c>
      <c r="D924" s="153">
        <v>815</v>
      </c>
      <c r="E924" s="82" t="s">
        <v>381</v>
      </c>
    </row>
    <row r="925" spans="1:5" ht="21.6" customHeight="1">
      <c r="A925" s="36" t="s">
        <v>498</v>
      </c>
      <c r="B925" s="2" t="s">
        <v>702</v>
      </c>
      <c r="C925" s="3">
        <v>2007</v>
      </c>
      <c r="D925" s="153">
        <v>814.99</v>
      </c>
      <c r="E925" s="82" t="s">
        <v>381</v>
      </c>
    </row>
    <row r="926" spans="1:5" ht="21.6" customHeight="1">
      <c r="A926" s="36" t="s">
        <v>498</v>
      </c>
      <c r="B926" s="2" t="s">
        <v>703</v>
      </c>
      <c r="C926" s="3">
        <v>2008</v>
      </c>
      <c r="D926" s="153">
        <v>750</v>
      </c>
      <c r="E926" s="82" t="s">
        <v>381</v>
      </c>
    </row>
    <row r="927" spans="1:5" ht="21.6" customHeight="1">
      <c r="A927" s="36" t="s">
        <v>498</v>
      </c>
      <c r="B927" s="2" t="s">
        <v>236</v>
      </c>
      <c r="C927" s="3">
        <v>2011</v>
      </c>
      <c r="D927" s="153">
        <v>3499</v>
      </c>
      <c r="E927" s="82" t="s">
        <v>381</v>
      </c>
    </row>
    <row r="928" spans="1:5" ht="21.6" customHeight="1">
      <c r="A928" s="36" t="s">
        <v>498</v>
      </c>
      <c r="B928" s="2" t="s">
        <v>235</v>
      </c>
      <c r="C928" s="3">
        <v>2008</v>
      </c>
      <c r="D928" s="153">
        <v>3450</v>
      </c>
      <c r="E928" s="82" t="s">
        <v>381</v>
      </c>
    </row>
    <row r="929" spans="1:5" ht="21.6" customHeight="1">
      <c r="A929" s="36" t="s">
        <v>498</v>
      </c>
      <c r="B929" s="2" t="s">
        <v>237</v>
      </c>
      <c r="C929" s="3">
        <v>2009</v>
      </c>
      <c r="D929" s="153">
        <v>799</v>
      </c>
      <c r="E929" s="82" t="s">
        <v>381</v>
      </c>
    </row>
    <row r="930" spans="1:5" ht="21.6" customHeight="1">
      <c r="A930" s="36" t="s">
        <v>498</v>
      </c>
      <c r="B930" s="2" t="s">
        <v>238</v>
      </c>
      <c r="C930" s="3">
        <v>2010</v>
      </c>
      <c r="D930" s="153">
        <v>2749</v>
      </c>
      <c r="E930" s="82" t="s">
        <v>381</v>
      </c>
    </row>
    <row r="931" spans="1:5" ht="21.6" customHeight="1">
      <c r="A931" s="36" t="s">
        <v>498</v>
      </c>
      <c r="B931" s="2" t="s">
        <v>239</v>
      </c>
      <c r="C931" s="3">
        <v>2010</v>
      </c>
      <c r="D931" s="153">
        <v>549</v>
      </c>
      <c r="E931" s="82" t="s">
        <v>381</v>
      </c>
    </row>
    <row r="932" spans="1:5" ht="21.6" customHeight="1">
      <c r="A932" s="36" t="s">
        <v>498</v>
      </c>
      <c r="B932" s="2" t="s">
        <v>240</v>
      </c>
      <c r="C932" s="3">
        <v>2010</v>
      </c>
      <c r="D932" s="153">
        <v>580</v>
      </c>
      <c r="E932" s="82" t="s">
        <v>381</v>
      </c>
    </row>
    <row r="933" spans="1:5" ht="21.6" customHeight="1">
      <c r="A933" s="36" t="s">
        <v>498</v>
      </c>
      <c r="B933" s="2" t="s">
        <v>241</v>
      </c>
      <c r="C933" s="3">
        <v>2011</v>
      </c>
      <c r="D933" s="153">
        <v>2275.5</v>
      </c>
      <c r="E933" s="82" t="s">
        <v>381</v>
      </c>
    </row>
    <row r="934" spans="1:5" ht="21.6" customHeight="1">
      <c r="A934" s="36" t="s">
        <v>498</v>
      </c>
      <c r="B934" s="2" t="s">
        <v>67</v>
      </c>
      <c r="C934" s="3">
        <v>2013</v>
      </c>
      <c r="D934" s="153">
        <v>3458.99</v>
      </c>
      <c r="E934" s="82" t="s">
        <v>381</v>
      </c>
    </row>
    <row r="935" spans="1:5" ht="21.6" customHeight="1">
      <c r="A935" s="36" t="s">
        <v>498</v>
      </c>
      <c r="B935" s="36" t="s">
        <v>136</v>
      </c>
      <c r="C935" s="37">
        <v>2015</v>
      </c>
      <c r="D935" s="153">
        <v>690.01</v>
      </c>
      <c r="E935" s="82" t="s">
        <v>381</v>
      </c>
    </row>
    <row r="936" spans="1:5" ht="21.6" customHeight="1">
      <c r="A936" s="36" t="s">
        <v>498</v>
      </c>
      <c r="B936" s="2" t="s">
        <v>67</v>
      </c>
      <c r="C936" s="3">
        <v>2013</v>
      </c>
      <c r="D936" s="153">
        <v>7915</v>
      </c>
      <c r="E936" s="82" t="s">
        <v>381</v>
      </c>
    </row>
    <row r="937" spans="1:5" ht="21.6" customHeight="1">
      <c r="A937" s="36" t="s">
        <v>498</v>
      </c>
      <c r="B937" s="36" t="s">
        <v>499</v>
      </c>
      <c r="C937" s="37">
        <v>2012</v>
      </c>
      <c r="D937" s="153">
        <v>3259</v>
      </c>
      <c r="E937" s="82" t="s">
        <v>381</v>
      </c>
    </row>
    <row r="938" spans="1:5" ht="21.6" customHeight="1">
      <c r="A938" s="36" t="s">
        <v>498</v>
      </c>
      <c r="B938" s="36" t="s">
        <v>620</v>
      </c>
      <c r="C938" s="37">
        <v>2013</v>
      </c>
      <c r="D938" s="153">
        <v>3382.5</v>
      </c>
      <c r="E938" s="82" t="s">
        <v>381</v>
      </c>
    </row>
    <row r="939" spans="1:5" ht="21.6" customHeight="1">
      <c r="A939" s="36" t="s">
        <v>498</v>
      </c>
      <c r="B939" s="36" t="s">
        <v>1101</v>
      </c>
      <c r="C939" s="37">
        <v>2017</v>
      </c>
      <c r="D939" s="153">
        <v>699.9</v>
      </c>
      <c r="E939" s="51" t="s">
        <v>379</v>
      </c>
    </row>
    <row r="940" spans="1:5" ht="21.6" customHeight="1">
      <c r="A940" s="36" t="s">
        <v>498</v>
      </c>
      <c r="B940" s="36" t="s">
        <v>704</v>
      </c>
      <c r="C940" s="37">
        <v>2018</v>
      </c>
      <c r="D940" s="153">
        <v>2872</v>
      </c>
      <c r="E940" s="82" t="s">
        <v>381</v>
      </c>
    </row>
    <row r="941" spans="1:5" ht="21.6" customHeight="1">
      <c r="A941" s="36" t="s">
        <v>498</v>
      </c>
      <c r="B941" s="36" t="s">
        <v>704</v>
      </c>
      <c r="C941" s="37">
        <v>2018</v>
      </c>
      <c r="D941" s="153">
        <v>2872</v>
      </c>
      <c r="E941" s="82" t="s">
        <v>381</v>
      </c>
    </row>
    <row r="942" spans="1:5" ht="21.6" customHeight="1">
      <c r="A942" s="36" t="s">
        <v>498</v>
      </c>
      <c r="B942" s="36" t="s">
        <v>705</v>
      </c>
      <c r="C942" s="37">
        <v>2019</v>
      </c>
      <c r="D942" s="153">
        <v>1316</v>
      </c>
      <c r="E942" s="82" t="s">
        <v>381</v>
      </c>
    </row>
    <row r="943" spans="1:5" ht="21.6" customHeight="1">
      <c r="A943" s="36" t="s">
        <v>498</v>
      </c>
      <c r="B943" s="36" t="s">
        <v>706</v>
      </c>
      <c r="C943" s="37">
        <v>2016</v>
      </c>
      <c r="D943" s="153">
        <v>469</v>
      </c>
      <c r="E943" s="51" t="s">
        <v>379</v>
      </c>
    </row>
    <row r="944" spans="1:5" ht="21.6" customHeight="1">
      <c r="A944" s="36" t="s">
        <v>498</v>
      </c>
      <c r="B944" s="36" t="s">
        <v>707</v>
      </c>
      <c r="C944" s="37">
        <v>2016</v>
      </c>
      <c r="D944" s="153">
        <v>295</v>
      </c>
      <c r="E944" s="51" t="s">
        <v>379</v>
      </c>
    </row>
    <row r="945" spans="1:5" ht="21.6" customHeight="1">
      <c r="A945" s="36" t="s">
        <v>498</v>
      </c>
      <c r="B945" s="36" t="s">
        <v>708</v>
      </c>
      <c r="C945" s="37">
        <v>2018</v>
      </c>
      <c r="D945" s="153">
        <v>650</v>
      </c>
      <c r="E945" s="51" t="s">
        <v>379</v>
      </c>
    </row>
    <row r="946" spans="1:5" ht="21.6" customHeight="1">
      <c r="A946" s="36" t="s">
        <v>498</v>
      </c>
      <c r="B946" s="36" t="s">
        <v>709</v>
      </c>
      <c r="C946" s="37">
        <v>2019</v>
      </c>
      <c r="D946" s="153">
        <v>1520</v>
      </c>
      <c r="E946" s="82" t="s">
        <v>381</v>
      </c>
    </row>
    <row r="947" spans="1:5" ht="21.6" customHeight="1">
      <c r="A947" s="36" t="s">
        <v>498</v>
      </c>
      <c r="B947" s="36" t="s">
        <v>413</v>
      </c>
      <c r="C947" s="37">
        <v>2019</v>
      </c>
      <c r="D947" s="153">
        <v>2762</v>
      </c>
      <c r="E947" s="82" t="s">
        <v>381</v>
      </c>
    </row>
    <row r="948" spans="1:5" ht="21.6" customHeight="1">
      <c r="A948" s="36" t="s">
        <v>498</v>
      </c>
      <c r="B948" s="36" t="s">
        <v>804</v>
      </c>
      <c r="C948" s="37">
        <v>2020</v>
      </c>
      <c r="D948" s="153">
        <v>99</v>
      </c>
      <c r="E948" s="82" t="s">
        <v>381</v>
      </c>
    </row>
    <row r="949" spans="1:5" ht="21.6" customHeight="1">
      <c r="A949" s="36" t="s">
        <v>498</v>
      </c>
      <c r="B949" s="205" t="s">
        <v>1134</v>
      </c>
      <c r="C949" s="206">
        <v>2021</v>
      </c>
      <c r="D949" s="207">
        <v>2797</v>
      </c>
      <c r="E949" s="82" t="s">
        <v>381</v>
      </c>
    </row>
    <row r="950" spans="1:5" ht="21.6" customHeight="1">
      <c r="A950" s="222" t="s">
        <v>52</v>
      </c>
      <c r="B950" s="2" t="s">
        <v>817</v>
      </c>
      <c r="C950" s="3">
        <v>2020</v>
      </c>
      <c r="D950" s="223">
        <v>5166</v>
      </c>
      <c r="E950" s="82" t="s">
        <v>381</v>
      </c>
    </row>
    <row r="951" spans="1:5" ht="21.6" customHeight="1">
      <c r="A951" s="222" t="s">
        <v>52</v>
      </c>
      <c r="B951" s="2" t="s">
        <v>818</v>
      </c>
      <c r="C951" s="3">
        <v>2020</v>
      </c>
      <c r="D951" s="223">
        <v>3199</v>
      </c>
      <c r="E951" s="82" t="s">
        <v>381</v>
      </c>
    </row>
    <row r="952" spans="1:5" ht="21.6" customHeight="1">
      <c r="A952" s="222" t="s">
        <v>52</v>
      </c>
      <c r="B952" s="2" t="s">
        <v>818</v>
      </c>
      <c r="C952" s="3">
        <v>2020</v>
      </c>
      <c r="D952" s="223">
        <v>3199.99</v>
      </c>
      <c r="E952" s="82" t="s">
        <v>381</v>
      </c>
    </row>
    <row r="953" spans="1:5" ht="21.6" customHeight="1">
      <c r="A953" s="222" t="s">
        <v>52</v>
      </c>
      <c r="B953" s="2" t="s">
        <v>819</v>
      </c>
      <c r="C953" s="3">
        <v>2020</v>
      </c>
      <c r="D953" s="223">
        <v>4999</v>
      </c>
      <c r="E953" s="82" t="s">
        <v>381</v>
      </c>
    </row>
    <row r="954" spans="1:5" ht="21.6" customHeight="1">
      <c r="A954" s="222" t="s">
        <v>52</v>
      </c>
      <c r="B954" s="2" t="s">
        <v>820</v>
      </c>
      <c r="C954" s="3">
        <v>2020</v>
      </c>
      <c r="D954" s="223">
        <v>599</v>
      </c>
      <c r="E954" s="82" t="s">
        <v>381</v>
      </c>
    </row>
    <row r="955" spans="1:5" ht="21.6" customHeight="1">
      <c r="A955" s="2" t="s">
        <v>52</v>
      </c>
      <c r="B955" s="2" t="s">
        <v>821</v>
      </c>
      <c r="C955" s="3">
        <v>2020</v>
      </c>
      <c r="D955" s="153">
        <v>2890</v>
      </c>
      <c r="E955" s="82" t="s">
        <v>381</v>
      </c>
    </row>
    <row r="956" spans="1:5" ht="21.6" customHeight="1">
      <c r="A956" s="2" t="s">
        <v>52</v>
      </c>
      <c r="B956" s="2" t="s">
        <v>822</v>
      </c>
      <c r="C956" s="3">
        <v>2020</v>
      </c>
      <c r="D956" s="153">
        <v>3490</v>
      </c>
      <c r="E956" s="51" t="s">
        <v>379</v>
      </c>
    </row>
    <row r="957" spans="1:5" ht="21.6" customHeight="1">
      <c r="A957" s="2" t="s">
        <v>52</v>
      </c>
      <c r="B957" s="2" t="s">
        <v>822</v>
      </c>
      <c r="C957" s="3">
        <v>2020</v>
      </c>
      <c r="D957" s="153">
        <v>3490</v>
      </c>
      <c r="E957" s="51" t="s">
        <v>379</v>
      </c>
    </row>
    <row r="958" spans="1:5" ht="21.6" customHeight="1">
      <c r="A958" s="2" t="s">
        <v>52</v>
      </c>
      <c r="B958" s="2" t="s">
        <v>822</v>
      </c>
      <c r="C958" s="3">
        <v>2020</v>
      </c>
      <c r="D958" s="153">
        <v>3490</v>
      </c>
      <c r="E958" s="51" t="s">
        <v>379</v>
      </c>
    </row>
    <row r="959" spans="1:5" ht="21.6" customHeight="1">
      <c r="A959" s="36" t="s">
        <v>52</v>
      </c>
      <c r="B959" s="36" t="s">
        <v>738</v>
      </c>
      <c r="C959" s="37">
        <v>2020</v>
      </c>
      <c r="D959" s="153">
        <v>14999.96</v>
      </c>
      <c r="E959" s="224" t="s">
        <v>305</v>
      </c>
    </row>
    <row r="960" spans="1:5" ht="21.6" customHeight="1">
      <c r="A960" s="36" t="s">
        <v>52</v>
      </c>
      <c r="B960" s="36" t="s">
        <v>345</v>
      </c>
      <c r="C960" s="37">
        <v>2010</v>
      </c>
      <c r="D960" s="153">
        <v>3040</v>
      </c>
      <c r="E960" s="51" t="s">
        <v>379</v>
      </c>
    </row>
    <row r="961" spans="1:5" ht="21.6" customHeight="1">
      <c r="A961" s="36" t="s">
        <v>52</v>
      </c>
      <c r="B961" s="36" t="s">
        <v>345</v>
      </c>
      <c r="C961" s="37">
        <v>2010</v>
      </c>
      <c r="D961" s="153">
        <v>3040</v>
      </c>
      <c r="E961" s="51" t="s">
        <v>379</v>
      </c>
    </row>
    <row r="962" spans="1:5" ht="21.6" customHeight="1">
      <c r="A962" s="36" t="s">
        <v>52</v>
      </c>
      <c r="B962" s="36" t="s">
        <v>256</v>
      </c>
      <c r="C962" s="37">
        <v>2010</v>
      </c>
      <c r="D962" s="153">
        <v>2400</v>
      </c>
      <c r="E962" s="82" t="s">
        <v>381</v>
      </c>
    </row>
    <row r="963" spans="1:5" ht="21.6" customHeight="1">
      <c r="A963" s="36" t="s">
        <v>52</v>
      </c>
      <c r="B963" s="36" t="s">
        <v>739</v>
      </c>
      <c r="C963" s="37">
        <v>2019</v>
      </c>
      <c r="D963" s="153">
        <v>5833.33</v>
      </c>
      <c r="E963" s="82" t="s">
        <v>381</v>
      </c>
    </row>
    <row r="964" spans="1:5" ht="21.6" customHeight="1">
      <c r="A964" s="36" t="s">
        <v>52</v>
      </c>
      <c r="B964" s="36" t="s">
        <v>740</v>
      </c>
      <c r="C964" s="37">
        <v>2019</v>
      </c>
      <c r="D964" s="153">
        <v>5833.33</v>
      </c>
      <c r="E964" s="82" t="s">
        <v>381</v>
      </c>
    </row>
    <row r="965" spans="1:5" ht="21.6" customHeight="1">
      <c r="A965" s="36" t="s">
        <v>52</v>
      </c>
      <c r="B965" s="36" t="s">
        <v>741</v>
      </c>
      <c r="C965" s="37">
        <v>2019</v>
      </c>
      <c r="D965" s="153">
        <v>5833.33</v>
      </c>
      <c r="E965" s="82" t="s">
        <v>381</v>
      </c>
    </row>
    <row r="966" spans="1:5" ht="21.6" customHeight="1">
      <c r="A966" s="36" t="s">
        <v>52</v>
      </c>
      <c r="B966" s="36" t="s">
        <v>742</v>
      </c>
      <c r="C966" s="37">
        <v>2019</v>
      </c>
      <c r="D966" s="153">
        <v>3292</v>
      </c>
      <c r="E966" s="82" t="s">
        <v>381</v>
      </c>
    </row>
    <row r="967" spans="1:5" ht="21.6" customHeight="1">
      <c r="A967" s="36" t="s">
        <v>52</v>
      </c>
      <c r="B967" s="36" t="s">
        <v>743</v>
      </c>
      <c r="C967" s="37">
        <v>2020</v>
      </c>
      <c r="D967" s="153">
        <v>6399.98</v>
      </c>
      <c r="E967" s="82" t="s">
        <v>381</v>
      </c>
    </row>
    <row r="968" spans="1:5" ht="21.6" customHeight="1">
      <c r="A968" s="36" t="s">
        <v>52</v>
      </c>
      <c r="B968" s="36" t="s">
        <v>258</v>
      </c>
      <c r="C968" s="37">
        <v>2012</v>
      </c>
      <c r="D968" s="153">
        <v>2398.5</v>
      </c>
      <c r="E968" s="82" t="s">
        <v>381</v>
      </c>
    </row>
    <row r="969" spans="1:5" ht="21.6" customHeight="1">
      <c r="A969" s="36" t="s">
        <v>52</v>
      </c>
      <c r="B969" s="225" t="s">
        <v>259</v>
      </c>
      <c r="C969" s="37">
        <v>2012</v>
      </c>
      <c r="D969" s="153">
        <v>6999</v>
      </c>
      <c r="E969" s="82" t="s">
        <v>381</v>
      </c>
    </row>
    <row r="970" spans="1:5" ht="21.6" customHeight="1">
      <c r="A970" s="36" t="s">
        <v>46</v>
      </c>
      <c r="B970" s="36" t="s">
        <v>1113</v>
      </c>
      <c r="C970" s="37">
        <v>2018</v>
      </c>
      <c r="D970" s="226">
        <v>798</v>
      </c>
      <c r="E970" s="244" t="s">
        <v>381</v>
      </c>
    </row>
    <row r="971" spans="1:5" ht="21.6" customHeight="1">
      <c r="A971" s="36" t="s">
        <v>46</v>
      </c>
      <c r="B971" s="173" t="s">
        <v>1112</v>
      </c>
      <c r="C971" s="37">
        <v>2021</v>
      </c>
      <c r="D971" s="288">
        <v>9736.68</v>
      </c>
      <c r="E971" s="243" t="s">
        <v>379</v>
      </c>
    </row>
    <row r="972" spans="1:5" ht="21.6" customHeight="1">
      <c r="A972" s="36" t="s">
        <v>46</v>
      </c>
      <c r="B972" s="173" t="s">
        <v>985</v>
      </c>
      <c r="C972" s="37">
        <v>2021</v>
      </c>
      <c r="D972" s="288">
        <v>730.81</v>
      </c>
      <c r="E972" s="172" t="s">
        <v>381</v>
      </c>
    </row>
    <row r="973" spans="1:5" ht="21.6" customHeight="1">
      <c r="A973" s="36" t="s">
        <v>46</v>
      </c>
      <c r="B973" s="173" t="s">
        <v>986</v>
      </c>
      <c r="C973" s="37">
        <v>2021</v>
      </c>
      <c r="D973" s="288">
        <v>11666.66</v>
      </c>
      <c r="E973" s="172" t="s">
        <v>381</v>
      </c>
    </row>
    <row r="974" spans="1:5" ht="21.6" customHeight="1">
      <c r="A974" s="36" t="s">
        <v>46</v>
      </c>
      <c r="B974" s="173" t="s">
        <v>987</v>
      </c>
      <c r="C974" s="37">
        <v>2021</v>
      </c>
      <c r="D974" s="288">
        <v>5833.34</v>
      </c>
      <c r="E974" s="172" t="s">
        <v>381</v>
      </c>
    </row>
    <row r="975" spans="1:5" ht="21.6" customHeight="1">
      <c r="A975" s="36" t="s">
        <v>46</v>
      </c>
      <c r="B975" s="173" t="s">
        <v>988</v>
      </c>
      <c r="C975" s="37">
        <v>2021</v>
      </c>
      <c r="D975" s="288">
        <v>5555</v>
      </c>
      <c r="E975" s="172" t="s">
        <v>381</v>
      </c>
    </row>
    <row r="976" spans="1:5" ht="21.6" customHeight="1">
      <c r="A976" s="36" t="s">
        <v>46</v>
      </c>
      <c r="B976" s="173" t="s">
        <v>989</v>
      </c>
      <c r="C976" s="37">
        <v>2021</v>
      </c>
      <c r="D976" s="288">
        <v>2118.06</v>
      </c>
      <c r="E976" s="243" t="s">
        <v>379</v>
      </c>
    </row>
    <row r="977" spans="1:5" ht="21.6" customHeight="1">
      <c r="A977" s="36" t="s">
        <v>46</v>
      </c>
      <c r="B977" s="173" t="s">
        <v>990</v>
      </c>
      <c r="C977" s="37">
        <v>2021</v>
      </c>
      <c r="D977" s="288">
        <v>377</v>
      </c>
      <c r="E977" s="172" t="s">
        <v>381</v>
      </c>
    </row>
    <row r="978" spans="1:5" ht="21.6" customHeight="1">
      <c r="A978" s="36" t="s">
        <v>46</v>
      </c>
      <c r="B978" s="218" t="s">
        <v>1115</v>
      </c>
      <c r="C978" s="206">
        <v>2022</v>
      </c>
      <c r="D978" s="289">
        <v>9077</v>
      </c>
      <c r="E978" s="255" t="s">
        <v>381</v>
      </c>
    </row>
    <row r="979" spans="1:5" ht="21.6" customHeight="1">
      <c r="A979" s="36" t="s">
        <v>46</v>
      </c>
      <c r="B979" s="218" t="s">
        <v>1116</v>
      </c>
      <c r="C979" s="206">
        <v>2022</v>
      </c>
      <c r="D979" s="289">
        <v>19995</v>
      </c>
      <c r="E979" s="255" t="s">
        <v>381</v>
      </c>
    </row>
    <row r="980" spans="1:5" ht="21.6" customHeight="1">
      <c r="A980" s="36" t="s">
        <v>46</v>
      </c>
      <c r="B980" s="218" t="s">
        <v>1117</v>
      </c>
      <c r="C980" s="206">
        <v>2022</v>
      </c>
      <c r="D980" s="289">
        <v>3049</v>
      </c>
      <c r="E980" s="243" t="s">
        <v>379</v>
      </c>
    </row>
    <row r="981" spans="1:5" ht="21.6" customHeight="1">
      <c r="A981" s="158" t="s">
        <v>49</v>
      </c>
      <c r="B981" s="158" t="s">
        <v>991</v>
      </c>
      <c r="C981" s="159">
        <v>2021</v>
      </c>
      <c r="D981" s="90">
        <v>667</v>
      </c>
      <c r="E981" s="179" t="s">
        <v>381</v>
      </c>
    </row>
    <row r="982" spans="1:5" ht="21.6" customHeight="1">
      <c r="A982" s="158" t="s">
        <v>49</v>
      </c>
      <c r="B982" s="158" t="s">
        <v>992</v>
      </c>
      <c r="C982" s="159">
        <v>2021</v>
      </c>
      <c r="D982" s="90">
        <v>912</v>
      </c>
      <c r="E982" s="179" t="s">
        <v>381</v>
      </c>
    </row>
    <row r="983" spans="1:5" ht="21.6" customHeight="1">
      <c r="A983" s="158" t="s">
        <v>49</v>
      </c>
      <c r="B983" s="158" t="s">
        <v>993</v>
      </c>
      <c r="C983" s="159">
        <v>2021</v>
      </c>
      <c r="D983" s="90">
        <v>3192</v>
      </c>
      <c r="E983" s="179" t="s">
        <v>381</v>
      </c>
    </row>
    <row r="984" spans="1:5" ht="21.6" customHeight="1">
      <c r="A984" s="158" t="s">
        <v>49</v>
      </c>
      <c r="B984" s="158" t="s">
        <v>994</v>
      </c>
      <c r="C984" s="159">
        <v>2021</v>
      </c>
      <c r="D984" s="90">
        <v>2300</v>
      </c>
      <c r="E984" s="179" t="s">
        <v>381</v>
      </c>
    </row>
    <row r="985" spans="1:5" ht="21.6" customHeight="1">
      <c r="A985" s="158" t="s">
        <v>49</v>
      </c>
      <c r="B985" s="158" t="s">
        <v>995</v>
      </c>
      <c r="C985" s="159">
        <v>2021</v>
      </c>
      <c r="D985" s="90">
        <v>3328</v>
      </c>
      <c r="E985" s="179" t="s">
        <v>381</v>
      </c>
    </row>
    <row r="986" spans="1:5" ht="21.6" customHeight="1">
      <c r="A986" s="36" t="s">
        <v>42</v>
      </c>
      <c r="B986" s="192" t="s">
        <v>458</v>
      </c>
      <c r="C986" s="159">
        <v>2021</v>
      </c>
      <c r="D986" s="90">
        <v>2546</v>
      </c>
      <c r="E986" s="179" t="s">
        <v>381</v>
      </c>
    </row>
    <row r="987" spans="1:5" ht="21.6" customHeight="1">
      <c r="A987" s="36" t="s">
        <v>42</v>
      </c>
      <c r="B987" s="192" t="s">
        <v>999</v>
      </c>
      <c r="C987" s="159">
        <v>2021</v>
      </c>
      <c r="D987" s="90">
        <v>2764</v>
      </c>
      <c r="E987" s="51" t="s">
        <v>379</v>
      </c>
    </row>
    <row r="988" spans="1:5" ht="21.6" customHeight="1">
      <c r="A988" s="188" t="s">
        <v>43</v>
      </c>
      <c r="B988" s="188" t="s">
        <v>1000</v>
      </c>
      <c r="C988" s="189">
        <v>2021</v>
      </c>
      <c r="D988" s="90">
        <v>2898</v>
      </c>
      <c r="E988" s="242" t="s">
        <v>379</v>
      </c>
    </row>
    <row r="989" spans="1:5" ht="21.6" customHeight="1">
      <c r="A989" s="188" t="s">
        <v>43</v>
      </c>
      <c r="B989" s="188" t="s">
        <v>1001</v>
      </c>
      <c r="C989" s="189">
        <v>2021</v>
      </c>
      <c r="D989" s="90">
        <v>32004.6</v>
      </c>
      <c r="E989" s="81" t="s">
        <v>381</v>
      </c>
    </row>
    <row r="990" spans="1:5" ht="21.6" customHeight="1">
      <c r="A990" s="188" t="s">
        <v>43</v>
      </c>
      <c r="B990" s="188" t="s">
        <v>1004</v>
      </c>
      <c r="C990" s="189">
        <v>2021</v>
      </c>
      <c r="D990" s="90">
        <v>3280.41</v>
      </c>
      <c r="E990" s="81" t="s">
        <v>381</v>
      </c>
    </row>
    <row r="991" spans="1:5" ht="21.6" customHeight="1">
      <c r="A991" s="188" t="s">
        <v>43</v>
      </c>
      <c r="B991" s="188" t="s">
        <v>1004</v>
      </c>
      <c r="C991" s="189">
        <v>2021</v>
      </c>
      <c r="D991" s="90">
        <v>2735.52</v>
      </c>
      <c r="E991" s="81" t="s">
        <v>381</v>
      </c>
    </row>
    <row r="992" spans="1:5" ht="21.6" customHeight="1">
      <c r="A992" s="188" t="s">
        <v>43</v>
      </c>
      <c r="B992" s="188" t="s">
        <v>1005</v>
      </c>
      <c r="C992" s="189">
        <v>2021</v>
      </c>
      <c r="D992" s="90">
        <v>2798</v>
      </c>
      <c r="E992" s="81" t="s">
        <v>381</v>
      </c>
    </row>
    <row r="993" spans="1:5" ht="21.6" customHeight="1">
      <c r="A993" s="188" t="s">
        <v>43</v>
      </c>
      <c r="B993" s="188" t="s">
        <v>1005</v>
      </c>
      <c r="C993" s="189">
        <v>2021</v>
      </c>
      <c r="D993" s="90">
        <v>2798</v>
      </c>
      <c r="E993" s="81" t="s">
        <v>381</v>
      </c>
    </row>
    <row r="994" spans="1:5" ht="21.6" customHeight="1">
      <c r="A994" s="227" t="s">
        <v>51</v>
      </c>
      <c r="B994" s="228" t="s">
        <v>1006</v>
      </c>
      <c r="C994" s="229">
        <v>2021</v>
      </c>
      <c r="D994" s="290">
        <v>1199.99</v>
      </c>
      <c r="E994" s="202" t="s">
        <v>379</v>
      </c>
    </row>
    <row r="995" spans="1:5" ht="21.6" customHeight="1">
      <c r="A995" s="227" t="s">
        <v>51</v>
      </c>
      <c r="B995" s="228" t="s">
        <v>1007</v>
      </c>
      <c r="C995" s="229">
        <v>2021</v>
      </c>
      <c r="D995" s="290">
        <v>1552.28</v>
      </c>
      <c r="E995" s="202" t="s">
        <v>379</v>
      </c>
    </row>
    <row r="996" spans="1:5" ht="21.6" customHeight="1">
      <c r="A996" s="227" t="s">
        <v>51</v>
      </c>
      <c r="B996" s="228" t="s">
        <v>1008</v>
      </c>
      <c r="C996" s="229">
        <v>2021</v>
      </c>
      <c r="D996" s="290">
        <v>975</v>
      </c>
      <c r="E996" s="121" t="s">
        <v>381</v>
      </c>
    </row>
    <row r="997" spans="1:5" ht="21.6" customHeight="1">
      <c r="A997" s="227" t="s">
        <v>51</v>
      </c>
      <c r="B997" s="228" t="s">
        <v>1009</v>
      </c>
      <c r="C997" s="229">
        <v>2021</v>
      </c>
      <c r="D997" s="290">
        <v>1499</v>
      </c>
      <c r="E997" s="121" t="s">
        <v>381</v>
      </c>
    </row>
    <row r="998" spans="1:5" ht="21.6" customHeight="1">
      <c r="A998" s="227" t="s">
        <v>51</v>
      </c>
      <c r="B998" s="228" t="s">
        <v>1010</v>
      </c>
      <c r="C998" s="229">
        <v>2021</v>
      </c>
      <c r="D998" s="290">
        <v>2649</v>
      </c>
      <c r="E998" s="202" t="s">
        <v>379</v>
      </c>
    </row>
    <row r="999" spans="1:5" ht="21.6" customHeight="1">
      <c r="A999" s="227" t="s">
        <v>51</v>
      </c>
      <c r="B999" s="228" t="s">
        <v>1011</v>
      </c>
      <c r="C999" s="229">
        <v>2021</v>
      </c>
      <c r="D999" s="291">
        <v>2208</v>
      </c>
      <c r="E999" s="202" t="s">
        <v>379</v>
      </c>
    </row>
    <row r="1000" spans="1:5" ht="21.6" customHeight="1">
      <c r="A1000" s="227" t="s">
        <v>51</v>
      </c>
      <c r="B1000" s="228" t="s">
        <v>1012</v>
      </c>
      <c r="C1000" s="229">
        <v>2021</v>
      </c>
      <c r="D1000" s="290">
        <v>749</v>
      </c>
      <c r="E1000" s="202" t="s">
        <v>379</v>
      </c>
    </row>
    <row r="1001" spans="1:5" ht="21.6" customHeight="1">
      <c r="A1001" s="227" t="s">
        <v>51</v>
      </c>
      <c r="B1001" s="228" t="s">
        <v>1013</v>
      </c>
      <c r="C1001" s="229">
        <v>2021</v>
      </c>
      <c r="D1001" s="290">
        <v>3591.6</v>
      </c>
      <c r="E1001" s="202" t="s">
        <v>379</v>
      </c>
    </row>
    <row r="1002" spans="1:5" ht="21.6" customHeight="1">
      <c r="A1002" s="145" t="s">
        <v>807</v>
      </c>
      <c r="B1002" s="145" t="s">
        <v>1014</v>
      </c>
      <c r="C1002" s="144">
        <v>2021</v>
      </c>
      <c r="D1002" s="230">
        <v>21607.919999999998</v>
      </c>
      <c r="E1002" s="231" t="s">
        <v>381</v>
      </c>
    </row>
    <row r="1003" spans="1:5" ht="21.6" customHeight="1">
      <c r="A1003" s="145" t="s">
        <v>807</v>
      </c>
      <c r="B1003" s="145" t="s">
        <v>1015</v>
      </c>
      <c r="C1003" s="144">
        <v>2021</v>
      </c>
      <c r="D1003" s="230">
        <v>21500</v>
      </c>
      <c r="E1003" s="231" t="s">
        <v>381</v>
      </c>
    </row>
    <row r="1004" spans="1:5" ht="21.6" customHeight="1">
      <c r="A1004" s="145" t="s">
        <v>807</v>
      </c>
      <c r="B1004" s="145" t="s">
        <v>1016</v>
      </c>
      <c r="C1004" s="144">
        <v>2021</v>
      </c>
      <c r="D1004" s="230">
        <v>28874.95</v>
      </c>
      <c r="E1004" s="231" t="s">
        <v>381</v>
      </c>
    </row>
    <row r="1005" spans="1:5" ht="21.6" customHeight="1">
      <c r="A1005" s="145" t="s">
        <v>807</v>
      </c>
      <c r="B1005" s="145" t="s">
        <v>1017</v>
      </c>
      <c r="C1005" s="144">
        <v>2021</v>
      </c>
      <c r="D1005" s="230">
        <v>1599</v>
      </c>
      <c r="E1005" s="231" t="s">
        <v>381</v>
      </c>
    </row>
    <row r="1006" spans="1:5" ht="21.6" customHeight="1">
      <c r="A1006" s="145" t="s">
        <v>807</v>
      </c>
      <c r="B1006" s="145" t="s">
        <v>1019</v>
      </c>
      <c r="C1006" s="144">
        <v>2021</v>
      </c>
      <c r="D1006" s="230">
        <v>9594</v>
      </c>
      <c r="E1006" s="231" t="s">
        <v>1018</v>
      </c>
    </row>
    <row r="1007" spans="1:5" ht="21.6" customHeight="1">
      <c r="A1007" s="145" t="s">
        <v>807</v>
      </c>
      <c r="B1007" s="145" t="s">
        <v>1020</v>
      </c>
      <c r="C1007" s="144">
        <v>2021</v>
      </c>
      <c r="D1007" s="230">
        <v>3172.4</v>
      </c>
      <c r="E1007" s="231" t="s">
        <v>1021</v>
      </c>
    </row>
    <row r="1008" spans="1:5" ht="21.6" customHeight="1">
      <c r="A1008" s="145" t="s">
        <v>807</v>
      </c>
      <c r="B1008" s="232" t="s">
        <v>1022</v>
      </c>
      <c r="C1008" s="144">
        <v>2021</v>
      </c>
      <c r="D1008" s="230">
        <v>15252</v>
      </c>
      <c r="E1008" s="231" t="s">
        <v>1018</v>
      </c>
    </row>
    <row r="1009" spans="1:5" ht="21" customHeight="1">
      <c r="A1009" s="145" t="s">
        <v>807</v>
      </c>
      <c r="B1009" s="232" t="s">
        <v>1023</v>
      </c>
      <c r="C1009" s="144">
        <v>2021</v>
      </c>
      <c r="D1009" s="230">
        <v>53431.199999999997</v>
      </c>
      <c r="E1009" s="231" t="s">
        <v>1018</v>
      </c>
    </row>
    <row r="1010" spans="1:5" ht="21" customHeight="1">
      <c r="A1010" s="212" t="s">
        <v>807</v>
      </c>
      <c r="B1010" s="233" t="s">
        <v>1135</v>
      </c>
      <c r="C1010" s="213">
        <v>2022</v>
      </c>
      <c r="D1010" s="152">
        <v>736.77</v>
      </c>
      <c r="E1010" s="308" t="s">
        <v>381</v>
      </c>
    </row>
    <row r="1011" spans="1:5" ht="21" customHeight="1">
      <c r="A1011" s="212" t="s">
        <v>807</v>
      </c>
      <c r="B1011" s="233" t="s">
        <v>1136</v>
      </c>
      <c r="C1011" s="213">
        <v>2022</v>
      </c>
      <c r="D1011" s="152">
        <v>3234.9</v>
      </c>
      <c r="E1011" s="308" t="s">
        <v>381</v>
      </c>
    </row>
    <row r="1012" spans="1:5" ht="21" customHeight="1">
      <c r="A1012" s="212" t="s">
        <v>807</v>
      </c>
      <c r="B1012" s="233" t="s">
        <v>1137</v>
      </c>
      <c r="C1012" s="213">
        <v>2022</v>
      </c>
      <c r="D1012" s="152">
        <v>1273.05</v>
      </c>
      <c r="E1012" s="308" t="s">
        <v>381</v>
      </c>
    </row>
    <row r="1013" spans="1:5" ht="21" customHeight="1">
      <c r="A1013" s="212" t="s">
        <v>807</v>
      </c>
      <c r="B1013" s="233" t="s">
        <v>1138</v>
      </c>
      <c r="C1013" s="213">
        <v>2022</v>
      </c>
      <c r="D1013" s="152">
        <v>5844.96</v>
      </c>
      <c r="E1013" s="308" t="s">
        <v>381</v>
      </c>
    </row>
    <row r="1014" spans="1:5" ht="21" customHeight="1">
      <c r="A1014" s="212" t="s">
        <v>807</v>
      </c>
      <c r="B1014" s="233" t="s">
        <v>1139</v>
      </c>
      <c r="C1014" s="213">
        <v>2022</v>
      </c>
      <c r="D1014" s="152">
        <v>3929</v>
      </c>
      <c r="E1014" s="211" t="s">
        <v>379</v>
      </c>
    </row>
    <row r="1015" spans="1:5" ht="21" customHeight="1">
      <c r="A1015" s="212" t="s">
        <v>807</v>
      </c>
      <c r="B1015" s="233" t="s">
        <v>1140</v>
      </c>
      <c r="C1015" s="213">
        <v>2022</v>
      </c>
      <c r="D1015" s="152">
        <v>17835</v>
      </c>
      <c r="E1015" s="308" t="s">
        <v>381</v>
      </c>
    </row>
    <row r="1016" spans="1:5" ht="21" customHeight="1">
      <c r="A1016" s="212" t="s">
        <v>807</v>
      </c>
      <c r="B1016" s="233" t="s">
        <v>1141</v>
      </c>
      <c r="C1016" s="213">
        <v>2022</v>
      </c>
      <c r="D1016" s="152">
        <v>3567</v>
      </c>
      <c r="E1016" s="211" t="s">
        <v>379</v>
      </c>
    </row>
    <row r="1017" spans="1:5" ht="21.6" customHeight="1">
      <c r="A1017" s="234" t="s">
        <v>745</v>
      </c>
      <c r="B1017" s="235" t="s">
        <v>1052</v>
      </c>
      <c r="C1017" s="236">
        <v>2021</v>
      </c>
      <c r="D1017" s="152">
        <v>2661.72</v>
      </c>
      <c r="E1017" s="215" t="s">
        <v>381</v>
      </c>
    </row>
    <row r="1018" spans="1:5" ht="21.6" customHeight="1">
      <c r="A1018" s="234" t="s">
        <v>745</v>
      </c>
      <c r="B1018" s="235" t="s">
        <v>1052</v>
      </c>
      <c r="C1018" s="236">
        <v>2021</v>
      </c>
      <c r="D1018" s="152">
        <v>2661.72</v>
      </c>
      <c r="E1018" s="215" t="s">
        <v>381</v>
      </c>
    </row>
    <row r="1019" spans="1:5" ht="21.6" customHeight="1">
      <c r="A1019" s="234" t="s">
        <v>745</v>
      </c>
      <c r="B1019" s="235" t="s">
        <v>1053</v>
      </c>
      <c r="C1019" s="236">
        <v>2021</v>
      </c>
      <c r="D1019" s="152">
        <v>2162.34</v>
      </c>
      <c r="E1019" s="215" t="s">
        <v>381</v>
      </c>
    </row>
    <row r="1020" spans="1:5" ht="21.6" customHeight="1">
      <c r="A1020" s="234" t="s">
        <v>745</v>
      </c>
      <c r="B1020" s="235" t="s">
        <v>1053</v>
      </c>
      <c r="C1020" s="236">
        <v>2021</v>
      </c>
      <c r="D1020" s="152">
        <v>2162.34</v>
      </c>
      <c r="E1020" s="215" t="s">
        <v>381</v>
      </c>
    </row>
    <row r="1021" spans="1:5" ht="21.6" customHeight="1">
      <c r="A1021" s="234" t="s">
        <v>745</v>
      </c>
      <c r="B1021" s="235" t="s">
        <v>1053</v>
      </c>
      <c r="C1021" s="236">
        <v>2021</v>
      </c>
      <c r="D1021" s="152">
        <v>2162.34</v>
      </c>
      <c r="E1021" s="215" t="s">
        <v>381</v>
      </c>
    </row>
    <row r="1022" spans="1:5" ht="21.6" customHeight="1">
      <c r="A1022" s="234" t="s">
        <v>745</v>
      </c>
      <c r="B1022" s="235" t="s">
        <v>1054</v>
      </c>
      <c r="C1022" s="236">
        <v>2021</v>
      </c>
      <c r="D1022" s="152">
        <v>6497</v>
      </c>
      <c r="E1022" s="215" t="s">
        <v>381</v>
      </c>
    </row>
    <row r="1023" spans="1:5" ht="21.6" customHeight="1">
      <c r="A1023" s="234" t="s">
        <v>745</v>
      </c>
      <c r="B1023" s="235" t="s">
        <v>1054</v>
      </c>
      <c r="C1023" s="236">
        <v>2021</v>
      </c>
      <c r="D1023" s="152">
        <v>6497</v>
      </c>
      <c r="E1023" s="215" t="s">
        <v>381</v>
      </c>
    </row>
    <row r="1024" spans="1:5" ht="21.6" customHeight="1">
      <c r="A1024" s="234" t="s">
        <v>745</v>
      </c>
      <c r="B1024" s="235" t="s">
        <v>1055</v>
      </c>
      <c r="C1024" s="236">
        <v>2021</v>
      </c>
      <c r="D1024" s="152">
        <v>2699</v>
      </c>
      <c r="E1024" s="215" t="s">
        <v>381</v>
      </c>
    </row>
    <row r="1025" spans="1:5" ht="21.6" customHeight="1">
      <c r="A1025" s="234" t="s">
        <v>745</v>
      </c>
      <c r="B1025" s="235" t="s">
        <v>1056</v>
      </c>
      <c r="C1025" s="236">
        <v>2021</v>
      </c>
      <c r="D1025" s="152">
        <v>2471.0700000000002</v>
      </c>
      <c r="E1025" s="211" t="s">
        <v>379</v>
      </c>
    </row>
    <row r="1026" spans="1:5" ht="21.6" customHeight="1">
      <c r="A1026" s="412" t="s">
        <v>807</v>
      </c>
      <c r="B1026" s="235" t="s">
        <v>1362</v>
      </c>
      <c r="C1026" s="236">
        <v>2022</v>
      </c>
      <c r="D1026" s="152">
        <v>39360</v>
      </c>
      <c r="E1026" s="338" t="s">
        <v>381</v>
      </c>
    </row>
    <row r="1027" spans="1:5" ht="21.6" customHeight="1">
      <c r="A1027" s="234" t="s">
        <v>807</v>
      </c>
      <c r="B1027" s="235" t="s">
        <v>1361</v>
      </c>
      <c r="C1027" s="236">
        <v>2022</v>
      </c>
      <c r="D1027" s="152">
        <v>26691</v>
      </c>
      <c r="E1027" s="338" t="s">
        <v>381</v>
      </c>
    </row>
    <row r="1028" spans="1:5" ht="21.6" customHeight="1">
      <c r="D1028" s="92"/>
    </row>
    <row r="1029" spans="1:5" ht="21.6" customHeight="1">
      <c r="D1029" s="85">
        <f>SUM(D3:D1027)</f>
        <v>5817638.8900000006</v>
      </c>
    </row>
  </sheetData>
  <autoFilter ref="A2:E1025" xr:uid="{00000000-0001-0000-03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5"/>
  <sheetViews>
    <sheetView zoomScale="85" zoomScaleNormal="85" zoomScaleSheetLayoutView="100" workbookViewId="0">
      <selection activeCell="A2" sqref="A2"/>
    </sheetView>
  </sheetViews>
  <sheetFormatPr defaultColWidth="9.109375" defaultRowHeight="13.2"/>
  <cols>
    <col min="1" max="1" width="5" style="22" customWidth="1"/>
    <col min="2" max="2" width="28.5546875" style="22" customWidth="1"/>
    <col min="3" max="3" width="28.33203125" style="22" customWidth="1"/>
    <col min="4" max="4" width="25.88671875" style="22" customWidth="1"/>
    <col min="5" max="5" width="13.44140625" style="22" customWidth="1"/>
    <col min="6" max="6" width="32.33203125" style="22" customWidth="1"/>
    <col min="7" max="7" width="28.33203125" style="22" customWidth="1"/>
    <col min="8" max="16384" width="9.109375" style="22"/>
  </cols>
  <sheetData>
    <row r="1" spans="1:7">
      <c r="A1" s="432" t="s">
        <v>8</v>
      </c>
      <c r="B1" s="433"/>
      <c r="C1" s="433"/>
      <c r="D1" s="433"/>
      <c r="E1" s="433"/>
      <c r="F1" s="33"/>
    </row>
    <row r="2" spans="1:7">
      <c r="A2" s="241"/>
      <c r="B2" s="241"/>
      <c r="C2" s="33"/>
      <c r="D2" s="33"/>
      <c r="E2" s="33"/>
      <c r="F2" s="33"/>
    </row>
    <row r="3" spans="1:7" ht="26.4">
      <c r="A3" s="23" t="s">
        <v>357</v>
      </c>
      <c r="B3" s="24" t="s">
        <v>36</v>
      </c>
      <c r="C3" s="25" t="s">
        <v>37</v>
      </c>
      <c r="D3" s="25" t="s">
        <v>38</v>
      </c>
      <c r="E3" s="25" t="s">
        <v>34</v>
      </c>
      <c r="F3" s="25" t="s">
        <v>7</v>
      </c>
      <c r="G3" s="25" t="s">
        <v>40</v>
      </c>
    </row>
    <row r="4" spans="1:7" ht="18.75" customHeight="1">
      <c r="A4" s="430" t="s">
        <v>52</v>
      </c>
      <c r="B4" s="431"/>
      <c r="C4" s="431"/>
      <c r="D4" s="431"/>
      <c r="E4" s="431"/>
      <c r="F4" s="431"/>
      <c r="G4" s="431"/>
    </row>
    <row r="5" spans="1:7" ht="39.6">
      <c r="A5" s="26">
        <v>1</v>
      </c>
      <c r="B5" s="27" t="s">
        <v>260</v>
      </c>
      <c r="C5" s="28" t="s">
        <v>261</v>
      </c>
      <c r="D5" s="29" t="s">
        <v>262</v>
      </c>
      <c r="E5" s="30">
        <v>2011</v>
      </c>
      <c r="F5" s="29" t="s">
        <v>263</v>
      </c>
      <c r="G5" s="31" t="s">
        <v>255</v>
      </c>
    </row>
  </sheetData>
  <mergeCells count="2">
    <mergeCell ref="A4:G4"/>
    <mergeCell ref="A1:E1"/>
  </mergeCells>
  <phoneticPr fontId="6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D13"/>
  <sheetViews>
    <sheetView zoomScaleNormal="100" zoomScaleSheetLayoutView="100" workbookViewId="0">
      <selection activeCell="A2" sqref="A2"/>
    </sheetView>
  </sheetViews>
  <sheetFormatPr defaultColWidth="9.109375" defaultRowHeight="13.2"/>
  <cols>
    <col min="1" max="1" width="4.109375" style="32" customWidth="1"/>
    <col min="2" max="2" width="56.109375" style="22" bestFit="1" customWidth="1"/>
    <col min="3" max="3" width="39.6640625" style="22" customWidth="1"/>
    <col min="4" max="16384" width="9.109375" style="22"/>
  </cols>
  <sheetData>
    <row r="1" spans="1:4" ht="30" customHeight="1">
      <c r="A1" s="437" t="s">
        <v>980</v>
      </c>
      <c r="B1" s="437"/>
      <c r="C1" s="437"/>
      <c r="D1" s="250"/>
    </row>
    <row r="3" spans="1:4" ht="18.600000000000001" customHeight="1">
      <c r="A3" s="1" t="s">
        <v>357</v>
      </c>
      <c r="B3" s="1" t="s">
        <v>35</v>
      </c>
      <c r="C3" s="16" t="s">
        <v>9</v>
      </c>
    </row>
    <row r="4" spans="1:4">
      <c r="A4" s="434" t="s">
        <v>87</v>
      </c>
      <c r="B4" s="435"/>
      <c r="C4" s="436"/>
    </row>
    <row r="5" spans="1:4" ht="26.4">
      <c r="A5" s="4">
        <v>1</v>
      </c>
      <c r="B5" s="97" t="s">
        <v>567</v>
      </c>
      <c r="C5" s="2" t="s">
        <v>88</v>
      </c>
    </row>
    <row r="6" spans="1:4" s="91" customFormat="1">
      <c r="A6" s="438" t="s">
        <v>90</v>
      </c>
      <c r="B6" s="438"/>
      <c r="C6" s="438"/>
    </row>
    <row r="7" spans="1:4" s="91" customFormat="1" ht="18" customHeight="1">
      <c r="A7" s="81"/>
      <c r="B7" s="98"/>
      <c r="C7" s="98"/>
    </row>
    <row r="8" spans="1:4">
      <c r="A8" s="434" t="s">
        <v>204</v>
      </c>
      <c r="B8" s="435"/>
      <c r="C8" s="436"/>
    </row>
    <row r="9" spans="1:4" ht="18" customHeight="1">
      <c r="A9" s="4">
        <v>1</v>
      </c>
      <c r="B9" s="97" t="s">
        <v>213</v>
      </c>
      <c r="C9" s="97"/>
    </row>
    <row r="10" spans="1:4">
      <c r="A10" s="434" t="s">
        <v>694</v>
      </c>
      <c r="B10" s="435"/>
      <c r="C10" s="436"/>
    </row>
    <row r="11" spans="1:4" ht="18" customHeight="1">
      <c r="A11" s="4">
        <v>1</v>
      </c>
      <c r="B11" s="97" t="s">
        <v>214</v>
      </c>
      <c r="C11" s="97"/>
    </row>
    <row r="12" spans="1:4">
      <c r="A12" s="434" t="s">
        <v>243</v>
      </c>
      <c r="B12" s="435"/>
      <c r="C12" s="436"/>
    </row>
    <row r="13" spans="1:4" ht="26.4">
      <c r="A13" s="4">
        <v>1</v>
      </c>
      <c r="B13" s="99" t="s">
        <v>244</v>
      </c>
      <c r="C13" s="100" t="s">
        <v>245</v>
      </c>
    </row>
  </sheetData>
  <mergeCells count="6">
    <mergeCell ref="A10:C10"/>
    <mergeCell ref="A12:C12"/>
    <mergeCell ref="A1:C1"/>
    <mergeCell ref="A4:C4"/>
    <mergeCell ref="A6:C6"/>
    <mergeCell ref="A8:C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CCFC-CEB6-44B1-BA82-20FC234CF823}">
  <dimension ref="A1:T35"/>
  <sheetViews>
    <sheetView workbookViewId="0"/>
  </sheetViews>
  <sheetFormatPr defaultRowHeight="13.2"/>
  <cols>
    <col min="1" max="1" width="8" customWidth="1"/>
    <col min="2" max="3" width="21.6640625" customWidth="1"/>
    <col min="4" max="5" width="16.5546875" style="348" customWidth="1"/>
    <col min="6" max="6" width="22.88671875" style="348" customWidth="1"/>
    <col min="7" max="7" width="13" customWidth="1"/>
    <col min="8" max="8" width="16.44140625" style="348" customWidth="1"/>
    <col min="11" max="11" width="15.6640625" style="348" customWidth="1"/>
    <col min="14" max="14" width="10.5546875" customWidth="1"/>
    <col min="15" max="15" width="16.44140625" customWidth="1"/>
    <col min="16" max="17" width="14.5546875" customWidth="1"/>
    <col min="18" max="18" width="20.88671875" customWidth="1"/>
    <col min="19" max="19" width="15.5546875" style="348" customWidth="1"/>
  </cols>
  <sheetData>
    <row r="1" spans="1:20" s="406" customFormat="1" ht="54.75" customHeight="1">
      <c r="A1" s="401" t="s">
        <v>357</v>
      </c>
      <c r="B1" s="401" t="s">
        <v>1181</v>
      </c>
      <c r="C1" s="402" t="s">
        <v>1182</v>
      </c>
      <c r="D1" s="402" t="s">
        <v>1183</v>
      </c>
      <c r="E1" s="402" t="s">
        <v>1184</v>
      </c>
      <c r="F1" s="402" t="s">
        <v>1185</v>
      </c>
      <c r="G1" s="402" t="s">
        <v>1186</v>
      </c>
      <c r="H1" s="402" t="s">
        <v>1187</v>
      </c>
      <c r="I1" s="402" t="s">
        <v>1188</v>
      </c>
      <c r="J1" s="402" t="s">
        <v>1189</v>
      </c>
      <c r="K1" s="402" t="s">
        <v>1190</v>
      </c>
      <c r="L1" s="402" t="s">
        <v>1191</v>
      </c>
      <c r="M1" s="402" t="s">
        <v>1192</v>
      </c>
      <c r="N1" s="402" t="s">
        <v>1193</v>
      </c>
      <c r="O1" s="402" t="s">
        <v>1194</v>
      </c>
      <c r="P1" s="402" t="s">
        <v>1195</v>
      </c>
      <c r="Q1" s="403" t="s">
        <v>1196</v>
      </c>
      <c r="R1" s="403" t="s">
        <v>1197</v>
      </c>
      <c r="S1" s="404" t="s">
        <v>1198</v>
      </c>
      <c r="T1" s="405"/>
    </row>
    <row r="2" spans="1:20">
      <c r="A2" s="336">
        <v>1</v>
      </c>
      <c r="B2" s="337" t="s">
        <v>1199</v>
      </c>
      <c r="C2" s="337" t="s">
        <v>1200</v>
      </c>
      <c r="D2" s="338" t="s">
        <v>1201</v>
      </c>
      <c r="E2" s="338" t="s">
        <v>1202</v>
      </c>
      <c r="F2" s="338" t="s">
        <v>1203</v>
      </c>
      <c r="G2" s="337" t="s">
        <v>1204</v>
      </c>
      <c r="H2" s="338" t="s">
        <v>1205</v>
      </c>
      <c r="I2" s="338">
        <v>1395</v>
      </c>
      <c r="J2" s="338">
        <v>2017</v>
      </c>
      <c r="K2" s="339">
        <v>42895</v>
      </c>
      <c r="L2" s="338">
        <v>5</v>
      </c>
      <c r="M2" s="338" t="s">
        <v>781</v>
      </c>
      <c r="N2" s="338">
        <v>1805</v>
      </c>
      <c r="O2" s="334">
        <v>49770</v>
      </c>
      <c r="P2" s="339">
        <v>45047</v>
      </c>
      <c r="Q2" s="341">
        <v>45412</v>
      </c>
      <c r="R2" s="342" t="s">
        <v>1206</v>
      </c>
      <c r="S2" s="338"/>
    </row>
    <row r="3" spans="1:20">
      <c r="A3" s="336">
        <v>2</v>
      </c>
      <c r="B3" s="337" t="s">
        <v>1199</v>
      </c>
      <c r="C3" s="337" t="s">
        <v>1200</v>
      </c>
      <c r="D3" s="338" t="s">
        <v>1207</v>
      </c>
      <c r="E3" s="338" t="s">
        <v>1208</v>
      </c>
      <c r="F3" s="338" t="s">
        <v>1209</v>
      </c>
      <c r="G3" s="337" t="s">
        <v>1210</v>
      </c>
      <c r="H3" s="338" t="s">
        <v>1205</v>
      </c>
      <c r="I3" s="338">
        <v>1390</v>
      </c>
      <c r="J3" s="338">
        <v>2005</v>
      </c>
      <c r="K3" s="339">
        <v>38476</v>
      </c>
      <c r="L3" s="338">
        <v>5</v>
      </c>
      <c r="M3" s="338" t="s">
        <v>781</v>
      </c>
      <c r="N3" s="338">
        <v>1605</v>
      </c>
      <c r="O3" s="334" t="s">
        <v>781</v>
      </c>
      <c r="P3" s="339">
        <v>45047</v>
      </c>
      <c r="Q3" s="341">
        <v>45412</v>
      </c>
      <c r="R3" s="342" t="s">
        <v>1211</v>
      </c>
      <c r="S3" s="338"/>
      <c r="T3" s="343"/>
    </row>
    <row r="4" spans="1:20">
      <c r="A4" s="336">
        <v>3</v>
      </c>
      <c r="B4" s="337" t="s">
        <v>1199</v>
      </c>
      <c r="C4" s="337" t="s">
        <v>1212</v>
      </c>
      <c r="D4" s="338" t="s">
        <v>1213</v>
      </c>
      <c r="E4" s="338" t="s">
        <v>1214</v>
      </c>
      <c r="F4" s="338" t="s">
        <v>1215</v>
      </c>
      <c r="G4" s="337" t="s">
        <v>1216</v>
      </c>
      <c r="H4" s="338" t="s">
        <v>1205</v>
      </c>
      <c r="I4" s="338">
        <v>1560</v>
      </c>
      <c r="J4" s="338">
        <v>2007</v>
      </c>
      <c r="K4" s="338" t="s">
        <v>1217</v>
      </c>
      <c r="L4" s="338">
        <v>5</v>
      </c>
      <c r="M4" s="338" t="s">
        <v>781</v>
      </c>
      <c r="N4" s="338">
        <v>1560</v>
      </c>
      <c r="O4" s="334">
        <v>9580</v>
      </c>
      <c r="P4" s="339">
        <v>45047</v>
      </c>
      <c r="Q4" s="341">
        <v>45412</v>
      </c>
      <c r="R4" s="342" t="s">
        <v>1218</v>
      </c>
      <c r="S4" s="352"/>
      <c r="T4" s="343"/>
    </row>
    <row r="5" spans="1:20">
      <c r="A5" s="336">
        <v>4</v>
      </c>
      <c r="B5" s="337" t="s">
        <v>1199</v>
      </c>
      <c r="C5" s="337" t="s">
        <v>1219</v>
      </c>
      <c r="D5" s="338" t="s">
        <v>1222</v>
      </c>
      <c r="E5" s="338" t="s">
        <v>1223</v>
      </c>
      <c r="F5" s="338" t="s">
        <v>1224</v>
      </c>
      <c r="G5" s="337" t="s">
        <v>1225</v>
      </c>
      <c r="H5" s="338" t="s">
        <v>1226</v>
      </c>
      <c r="I5" s="338" t="s">
        <v>781</v>
      </c>
      <c r="J5" s="338">
        <v>1996</v>
      </c>
      <c r="K5" s="338" t="s">
        <v>781</v>
      </c>
      <c r="L5" s="338" t="s">
        <v>781</v>
      </c>
      <c r="M5" s="338">
        <v>400</v>
      </c>
      <c r="N5" s="338">
        <v>610</v>
      </c>
      <c r="O5" s="334" t="s">
        <v>781</v>
      </c>
      <c r="P5" s="339">
        <v>45047</v>
      </c>
      <c r="Q5" s="341">
        <v>45412</v>
      </c>
      <c r="R5" s="342" t="s">
        <v>1227</v>
      </c>
      <c r="S5" s="338"/>
    </row>
    <row r="6" spans="1:20">
      <c r="A6" s="336">
        <v>5</v>
      </c>
      <c r="B6" s="337" t="s">
        <v>1199</v>
      </c>
      <c r="C6" s="337" t="s">
        <v>1229</v>
      </c>
      <c r="D6" s="338" t="s">
        <v>1230</v>
      </c>
      <c r="E6" s="338" t="s">
        <v>1231</v>
      </c>
      <c r="F6" s="338" t="s">
        <v>1232</v>
      </c>
      <c r="G6" s="337" t="s">
        <v>1233</v>
      </c>
      <c r="H6" s="338" t="s">
        <v>1234</v>
      </c>
      <c r="I6" s="338">
        <v>3120</v>
      </c>
      <c r="J6" s="338">
        <v>2007</v>
      </c>
      <c r="K6" s="339">
        <v>39433</v>
      </c>
      <c r="L6" s="338">
        <v>1</v>
      </c>
      <c r="M6" s="338" t="s">
        <v>781</v>
      </c>
      <c r="N6" s="338">
        <v>2420</v>
      </c>
      <c r="O6" s="334" t="s">
        <v>781</v>
      </c>
      <c r="P6" s="339">
        <v>45047</v>
      </c>
      <c r="Q6" s="341">
        <v>45412</v>
      </c>
      <c r="R6" s="342" t="s">
        <v>1211</v>
      </c>
      <c r="S6" s="352"/>
    </row>
    <row r="7" spans="1:20">
      <c r="A7" s="336">
        <v>6</v>
      </c>
      <c r="B7" s="337" t="s">
        <v>1199</v>
      </c>
      <c r="C7" s="337" t="s">
        <v>1229</v>
      </c>
      <c r="D7" s="338" t="s">
        <v>1220</v>
      </c>
      <c r="E7" s="338" t="s">
        <v>1235</v>
      </c>
      <c r="F7" s="338" t="s">
        <v>1236</v>
      </c>
      <c r="G7" s="337" t="s">
        <v>1237</v>
      </c>
      <c r="H7" s="338" t="s">
        <v>1205</v>
      </c>
      <c r="I7" s="338">
        <v>1896</v>
      </c>
      <c r="J7" s="338">
        <v>2000</v>
      </c>
      <c r="K7" s="338" t="s">
        <v>1238</v>
      </c>
      <c r="L7" s="338">
        <v>9</v>
      </c>
      <c r="M7" s="338" t="s">
        <v>781</v>
      </c>
      <c r="N7" s="338" t="s">
        <v>781</v>
      </c>
      <c r="O7" s="334" t="s">
        <v>781</v>
      </c>
      <c r="P7" s="339">
        <v>45047</v>
      </c>
      <c r="Q7" s="341">
        <v>45412</v>
      </c>
      <c r="R7" s="342" t="s">
        <v>1211</v>
      </c>
      <c r="S7" s="352"/>
      <c r="T7" s="343"/>
    </row>
    <row r="8" spans="1:20">
      <c r="A8" s="336">
        <v>7</v>
      </c>
      <c r="B8" s="337" t="s">
        <v>1199</v>
      </c>
      <c r="C8" s="337" t="s">
        <v>1239</v>
      </c>
      <c r="D8" s="338" t="s">
        <v>1220</v>
      </c>
      <c r="E8" s="338" t="s">
        <v>1240</v>
      </c>
      <c r="F8" s="338" t="s">
        <v>1241</v>
      </c>
      <c r="G8" s="337" t="s">
        <v>1242</v>
      </c>
      <c r="H8" s="338" t="s">
        <v>1205</v>
      </c>
      <c r="I8" s="338">
        <v>1896</v>
      </c>
      <c r="J8" s="338">
        <v>2005</v>
      </c>
      <c r="K8" s="338">
        <v>2005</v>
      </c>
      <c r="L8" s="338">
        <v>9</v>
      </c>
      <c r="M8" s="338" t="s">
        <v>1243</v>
      </c>
      <c r="N8" s="338" t="s">
        <v>1244</v>
      </c>
      <c r="O8" s="334">
        <v>13770</v>
      </c>
      <c r="P8" s="339">
        <v>45047</v>
      </c>
      <c r="Q8" s="341">
        <v>45412</v>
      </c>
      <c r="R8" s="342" t="s">
        <v>1218</v>
      </c>
      <c r="S8" s="352"/>
    </row>
    <row r="9" spans="1:20">
      <c r="A9" s="336">
        <v>8</v>
      </c>
      <c r="B9" s="337" t="s">
        <v>1199</v>
      </c>
      <c r="C9" s="337" t="s">
        <v>1245</v>
      </c>
      <c r="D9" s="338" t="s">
        <v>1246</v>
      </c>
      <c r="E9" s="338" t="s">
        <v>1247</v>
      </c>
      <c r="F9" s="338" t="s">
        <v>1248</v>
      </c>
      <c r="G9" s="337" t="s">
        <v>1249</v>
      </c>
      <c r="H9" s="338" t="s">
        <v>1205</v>
      </c>
      <c r="I9" s="338">
        <v>1995</v>
      </c>
      <c r="J9" s="338">
        <v>1995</v>
      </c>
      <c r="K9" s="338">
        <v>2008</v>
      </c>
      <c r="L9" s="338">
        <v>9</v>
      </c>
      <c r="M9" s="338">
        <v>835</v>
      </c>
      <c r="N9" s="338">
        <v>3040</v>
      </c>
      <c r="O9" s="334">
        <v>15350</v>
      </c>
      <c r="P9" s="339">
        <v>45047</v>
      </c>
      <c r="Q9" s="341">
        <v>45412</v>
      </c>
      <c r="R9" s="342" t="s">
        <v>1206</v>
      </c>
      <c r="S9" s="352"/>
      <c r="T9" s="343"/>
    </row>
    <row r="10" spans="1:20">
      <c r="A10" s="336">
        <v>9</v>
      </c>
      <c r="B10" s="337" t="s">
        <v>1199</v>
      </c>
      <c r="C10" s="337" t="s">
        <v>1245</v>
      </c>
      <c r="D10" s="338" t="s">
        <v>1250</v>
      </c>
      <c r="E10" s="338" t="s">
        <v>1251</v>
      </c>
      <c r="F10" s="338" t="s">
        <v>1252</v>
      </c>
      <c r="G10" s="337" t="s">
        <v>1253</v>
      </c>
      <c r="H10" s="338" t="s">
        <v>1205</v>
      </c>
      <c r="I10" s="338">
        <v>1461</v>
      </c>
      <c r="J10" s="338">
        <v>2006</v>
      </c>
      <c r="K10" s="338">
        <v>2006</v>
      </c>
      <c r="L10" s="338">
        <v>5</v>
      </c>
      <c r="M10" s="338">
        <v>525</v>
      </c>
      <c r="N10" s="338">
        <v>1640</v>
      </c>
      <c r="O10" s="334" t="s">
        <v>781</v>
      </c>
      <c r="P10" s="339">
        <v>45047</v>
      </c>
      <c r="Q10" s="341">
        <v>45412</v>
      </c>
      <c r="R10" s="342" t="s">
        <v>1211</v>
      </c>
      <c r="S10" s="352"/>
      <c r="T10" s="343"/>
    </row>
    <row r="11" spans="1:20">
      <c r="A11" s="336">
        <v>10</v>
      </c>
      <c r="B11" s="337" t="s">
        <v>1199</v>
      </c>
      <c r="C11" s="337" t="s">
        <v>1254</v>
      </c>
      <c r="D11" s="338" t="s">
        <v>1255</v>
      </c>
      <c r="E11" s="338" t="s">
        <v>1256</v>
      </c>
      <c r="F11" s="338" t="s">
        <v>1257</v>
      </c>
      <c r="G11" s="337" t="s">
        <v>1258</v>
      </c>
      <c r="H11" s="338" t="s">
        <v>1205</v>
      </c>
      <c r="I11" s="338">
        <v>1197</v>
      </c>
      <c r="J11" s="338">
        <v>2016</v>
      </c>
      <c r="K11" s="338">
        <v>2016</v>
      </c>
      <c r="L11" s="338">
        <v>5</v>
      </c>
      <c r="M11" s="338">
        <v>542</v>
      </c>
      <c r="N11" s="338">
        <v>1860</v>
      </c>
      <c r="O11" s="334">
        <v>41580</v>
      </c>
      <c r="P11" s="339">
        <v>45047</v>
      </c>
      <c r="Q11" s="341">
        <v>45412</v>
      </c>
      <c r="R11" s="342" t="s">
        <v>1218</v>
      </c>
      <c r="S11" s="338"/>
      <c r="T11" s="343"/>
    </row>
    <row r="12" spans="1:20">
      <c r="A12" s="336">
        <v>11</v>
      </c>
      <c r="B12" s="337" t="s">
        <v>1199</v>
      </c>
      <c r="C12" s="337" t="s">
        <v>1259</v>
      </c>
      <c r="D12" s="338" t="s">
        <v>1260</v>
      </c>
      <c r="E12" s="338" t="s">
        <v>1261</v>
      </c>
      <c r="F12" s="338">
        <v>209044</v>
      </c>
      <c r="G12" s="337" t="s">
        <v>1262</v>
      </c>
      <c r="H12" s="338" t="s">
        <v>1263</v>
      </c>
      <c r="I12" s="338">
        <v>3120</v>
      </c>
      <c r="J12" s="338">
        <v>1973</v>
      </c>
      <c r="K12" s="339">
        <v>26689</v>
      </c>
      <c r="L12" s="338">
        <v>1</v>
      </c>
      <c r="M12" s="338" t="s">
        <v>781</v>
      </c>
      <c r="N12" s="338" t="s">
        <v>781</v>
      </c>
      <c r="O12" s="334" t="s">
        <v>781</v>
      </c>
      <c r="P12" s="339">
        <v>45047</v>
      </c>
      <c r="Q12" s="341">
        <v>45412</v>
      </c>
      <c r="R12" s="342" t="s">
        <v>1211</v>
      </c>
      <c r="S12" s="352"/>
      <c r="T12" s="335"/>
    </row>
    <row r="13" spans="1:20">
      <c r="A13" s="336">
        <v>12</v>
      </c>
      <c r="B13" s="337" t="s">
        <v>1199</v>
      </c>
      <c r="C13" s="337" t="s">
        <v>1264</v>
      </c>
      <c r="D13" s="338" t="s">
        <v>1265</v>
      </c>
      <c r="E13" s="338" t="s">
        <v>1266</v>
      </c>
      <c r="F13" s="338" t="s">
        <v>1267</v>
      </c>
      <c r="G13" s="337" t="s">
        <v>1268</v>
      </c>
      <c r="H13" s="338" t="s">
        <v>1269</v>
      </c>
      <c r="I13" s="338" t="s">
        <v>781</v>
      </c>
      <c r="J13" s="338">
        <v>2003</v>
      </c>
      <c r="K13" s="339">
        <v>37753</v>
      </c>
      <c r="L13" s="338" t="s">
        <v>781</v>
      </c>
      <c r="M13" s="338" t="s">
        <v>781</v>
      </c>
      <c r="N13" s="338">
        <v>750</v>
      </c>
      <c r="O13" s="334" t="s">
        <v>781</v>
      </c>
      <c r="P13" s="339">
        <v>45047</v>
      </c>
      <c r="Q13" s="341">
        <v>45412</v>
      </c>
      <c r="R13" s="342" t="s">
        <v>1227</v>
      </c>
      <c r="S13" s="352"/>
      <c r="T13" s="335"/>
    </row>
    <row r="14" spans="1:20">
      <c r="A14" s="336">
        <v>13</v>
      </c>
      <c r="B14" s="337" t="s">
        <v>1199</v>
      </c>
      <c r="C14" s="337" t="s">
        <v>1264</v>
      </c>
      <c r="D14" s="338" t="s">
        <v>1270</v>
      </c>
      <c r="E14" s="338" t="s">
        <v>1271</v>
      </c>
      <c r="F14" s="338" t="s">
        <v>1272</v>
      </c>
      <c r="G14" s="337" t="s">
        <v>1273</v>
      </c>
      <c r="H14" s="338" t="s">
        <v>1274</v>
      </c>
      <c r="I14" s="338">
        <v>2148</v>
      </c>
      <c r="J14" s="338">
        <v>2008</v>
      </c>
      <c r="K14" s="338" t="s">
        <v>1275</v>
      </c>
      <c r="L14" s="338">
        <v>6</v>
      </c>
      <c r="M14" s="338">
        <v>3500</v>
      </c>
      <c r="N14" s="338">
        <v>6300</v>
      </c>
      <c r="O14" s="334">
        <v>28550</v>
      </c>
      <c r="P14" s="339">
        <v>45047</v>
      </c>
      <c r="Q14" s="341">
        <v>45412</v>
      </c>
      <c r="R14" s="342" t="s">
        <v>1218</v>
      </c>
      <c r="S14" s="352"/>
      <c r="T14" s="335"/>
    </row>
    <row r="15" spans="1:20">
      <c r="A15" s="336">
        <v>14</v>
      </c>
      <c r="B15" s="337" t="s">
        <v>1199</v>
      </c>
      <c r="C15" s="337" t="s">
        <v>1264</v>
      </c>
      <c r="D15" s="338" t="s">
        <v>1276</v>
      </c>
      <c r="E15" s="338" t="s">
        <v>1277</v>
      </c>
      <c r="F15" s="338" t="s">
        <v>1278</v>
      </c>
      <c r="G15" s="337" t="s">
        <v>1279</v>
      </c>
      <c r="H15" s="338" t="s">
        <v>1280</v>
      </c>
      <c r="I15" s="338" t="s">
        <v>781</v>
      </c>
      <c r="J15" s="338">
        <v>2000</v>
      </c>
      <c r="K15" s="339">
        <v>36888</v>
      </c>
      <c r="L15" s="338" t="s">
        <v>781</v>
      </c>
      <c r="M15" s="338" t="s">
        <v>1281</v>
      </c>
      <c r="N15" s="338">
        <v>2000</v>
      </c>
      <c r="O15" s="334" t="s">
        <v>781</v>
      </c>
      <c r="P15" s="339">
        <v>45047</v>
      </c>
      <c r="Q15" s="341">
        <v>45412</v>
      </c>
      <c r="R15" s="342" t="s">
        <v>1227</v>
      </c>
      <c r="S15" s="352"/>
      <c r="T15" s="344"/>
    </row>
    <row r="16" spans="1:20">
      <c r="A16" s="336">
        <v>15</v>
      </c>
      <c r="B16" s="337" t="s">
        <v>1199</v>
      </c>
      <c r="C16" s="337" t="s">
        <v>1264</v>
      </c>
      <c r="D16" s="338" t="s">
        <v>1282</v>
      </c>
      <c r="E16" s="338" t="s">
        <v>1283</v>
      </c>
      <c r="F16" s="338" t="s">
        <v>1284</v>
      </c>
      <c r="G16" s="337" t="s">
        <v>1285</v>
      </c>
      <c r="H16" s="338" t="s">
        <v>1205</v>
      </c>
      <c r="I16" s="338">
        <v>1108</v>
      </c>
      <c r="J16" s="338">
        <v>2005</v>
      </c>
      <c r="K16" s="339">
        <v>38462</v>
      </c>
      <c r="L16" s="338">
        <v>5</v>
      </c>
      <c r="M16" s="338" t="s">
        <v>781</v>
      </c>
      <c r="N16" s="338">
        <v>1255</v>
      </c>
      <c r="O16" s="334" t="s">
        <v>781</v>
      </c>
      <c r="P16" s="339">
        <v>45047</v>
      </c>
      <c r="Q16" s="341">
        <v>45412</v>
      </c>
      <c r="R16" s="342" t="s">
        <v>1211</v>
      </c>
      <c r="S16" s="352"/>
      <c r="T16" s="335"/>
    </row>
    <row r="17" spans="1:20">
      <c r="A17" s="336">
        <v>16</v>
      </c>
      <c r="B17" s="337" t="s">
        <v>1199</v>
      </c>
      <c r="C17" s="337" t="s">
        <v>1264</v>
      </c>
      <c r="D17" s="338" t="s">
        <v>1282</v>
      </c>
      <c r="E17" s="338" t="s">
        <v>1286</v>
      </c>
      <c r="F17" s="338" t="s">
        <v>1287</v>
      </c>
      <c r="G17" s="337" t="s">
        <v>1288</v>
      </c>
      <c r="H17" s="338" t="s">
        <v>1205</v>
      </c>
      <c r="I17" s="338">
        <v>1108</v>
      </c>
      <c r="J17" s="338">
        <v>2005</v>
      </c>
      <c r="K17" s="339">
        <v>38750</v>
      </c>
      <c r="L17" s="338">
        <v>4</v>
      </c>
      <c r="M17" s="338" t="s">
        <v>781</v>
      </c>
      <c r="N17" s="338">
        <v>1200</v>
      </c>
      <c r="O17" s="334" t="s">
        <v>781</v>
      </c>
      <c r="P17" s="339">
        <v>45047</v>
      </c>
      <c r="Q17" s="341">
        <v>45412</v>
      </c>
      <c r="R17" s="342" t="s">
        <v>1211</v>
      </c>
      <c r="S17" s="352"/>
      <c r="T17" s="344"/>
    </row>
    <row r="18" spans="1:20">
      <c r="A18" s="336">
        <v>17</v>
      </c>
      <c r="B18" s="337" t="s">
        <v>1199</v>
      </c>
      <c r="C18" s="337" t="s">
        <v>1264</v>
      </c>
      <c r="D18" s="338" t="s">
        <v>1289</v>
      </c>
      <c r="E18" s="338" t="s">
        <v>1290</v>
      </c>
      <c r="F18" s="338">
        <v>2017</v>
      </c>
      <c r="G18" s="337" t="s">
        <v>1291</v>
      </c>
      <c r="H18" s="338" t="s">
        <v>1292</v>
      </c>
      <c r="I18" s="338" t="s">
        <v>781</v>
      </c>
      <c r="J18" s="338">
        <v>1989</v>
      </c>
      <c r="K18" s="339">
        <v>32801</v>
      </c>
      <c r="L18" s="338">
        <v>0</v>
      </c>
      <c r="M18" s="338" t="s">
        <v>1293</v>
      </c>
      <c r="N18" s="338">
        <v>5500</v>
      </c>
      <c r="O18" s="334" t="s">
        <v>781</v>
      </c>
      <c r="P18" s="339">
        <v>45047</v>
      </c>
      <c r="Q18" s="341">
        <v>45412</v>
      </c>
      <c r="R18" s="342" t="s">
        <v>1227</v>
      </c>
      <c r="S18" s="352"/>
      <c r="T18" s="344"/>
    </row>
    <row r="19" spans="1:20">
      <c r="A19" s="336">
        <v>18</v>
      </c>
      <c r="B19" s="337" t="s">
        <v>1199</v>
      </c>
      <c r="C19" s="337" t="s">
        <v>1264</v>
      </c>
      <c r="D19" s="338" t="s">
        <v>1294</v>
      </c>
      <c r="E19" s="338" t="s">
        <v>1295</v>
      </c>
      <c r="F19" s="338" t="s">
        <v>1296</v>
      </c>
      <c r="G19" s="337" t="s">
        <v>1297</v>
      </c>
      <c r="H19" s="338" t="s">
        <v>1274</v>
      </c>
      <c r="I19" s="338">
        <v>2461</v>
      </c>
      <c r="J19" s="338">
        <v>2001</v>
      </c>
      <c r="K19" s="338" t="s">
        <v>1298</v>
      </c>
      <c r="L19" s="338">
        <v>3</v>
      </c>
      <c r="M19" s="338" t="s">
        <v>1299</v>
      </c>
      <c r="N19" s="338">
        <v>2694</v>
      </c>
      <c r="O19" s="334">
        <v>6800</v>
      </c>
      <c r="P19" s="339">
        <v>45047</v>
      </c>
      <c r="Q19" s="341">
        <v>45412</v>
      </c>
      <c r="R19" s="342" t="s">
        <v>1218</v>
      </c>
      <c r="S19" s="352"/>
      <c r="T19" s="335"/>
    </row>
    <row r="20" spans="1:20">
      <c r="A20" s="336">
        <v>19</v>
      </c>
      <c r="B20" s="337" t="s">
        <v>1199</v>
      </c>
      <c r="C20" s="337" t="s">
        <v>1264</v>
      </c>
      <c r="D20" s="338" t="s">
        <v>1260</v>
      </c>
      <c r="E20" s="338" t="s">
        <v>1300</v>
      </c>
      <c r="F20" s="338">
        <v>436044</v>
      </c>
      <c r="G20" s="337" t="s">
        <v>1301</v>
      </c>
      <c r="H20" s="338" t="s">
        <v>1263</v>
      </c>
      <c r="I20" s="338">
        <v>3120</v>
      </c>
      <c r="J20" s="338">
        <v>1981</v>
      </c>
      <c r="K20" s="338" t="s">
        <v>1302</v>
      </c>
      <c r="L20" s="338">
        <v>2</v>
      </c>
      <c r="M20" s="338" t="s">
        <v>781</v>
      </c>
      <c r="N20" s="338" t="s">
        <v>781</v>
      </c>
      <c r="O20" s="334" t="s">
        <v>781</v>
      </c>
      <c r="P20" s="339">
        <v>45047</v>
      </c>
      <c r="Q20" s="341">
        <v>45412</v>
      </c>
      <c r="R20" s="342" t="s">
        <v>1211</v>
      </c>
      <c r="S20" s="352"/>
      <c r="T20" s="335"/>
    </row>
    <row r="21" spans="1:20">
      <c r="A21" s="336">
        <v>20</v>
      </c>
      <c r="B21" s="337" t="s">
        <v>1199</v>
      </c>
      <c r="C21" s="337" t="s">
        <v>1264</v>
      </c>
      <c r="D21" s="338" t="s">
        <v>1303</v>
      </c>
      <c r="E21" s="338" t="s">
        <v>1304</v>
      </c>
      <c r="F21" s="338">
        <v>11882</v>
      </c>
      <c r="G21" s="337" t="s">
        <v>1305</v>
      </c>
      <c r="H21" s="338" t="s">
        <v>1280</v>
      </c>
      <c r="I21" s="338" t="s">
        <v>781</v>
      </c>
      <c r="J21" s="338">
        <v>1985</v>
      </c>
      <c r="K21" s="338" t="s">
        <v>1306</v>
      </c>
      <c r="L21" s="338" t="s">
        <v>781</v>
      </c>
      <c r="M21" s="338">
        <v>4000</v>
      </c>
      <c r="N21" s="338" t="s">
        <v>1307</v>
      </c>
      <c r="O21" s="334" t="s">
        <v>781</v>
      </c>
      <c r="P21" s="339">
        <v>45047</v>
      </c>
      <c r="Q21" s="341">
        <v>45412</v>
      </c>
      <c r="R21" s="342" t="s">
        <v>1227</v>
      </c>
      <c r="S21" s="352"/>
      <c r="T21" s="335"/>
    </row>
    <row r="22" spans="1:20">
      <c r="A22" s="336">
        <v>21</v>
      </c>
      <c r="B22" s="337" t="s">
        <v>1199</v>
      </c>
      <c r="C22" s="337" t="s">
        <v>1308</v>
      </c>
      <c r="D22" s="338" t="s">
        <v>1294</v>
      </c>
      <c r="E22" s="338" t="s">
        <v>1221</v>
      </c>
      <c r="F22" s="338" t="s">
        <v>1309</v>
      </c>
      <c r="G22" s="337" t="s">
        <v>1310</v>
      </c>
      <c r="H22" s="338" t="s">
        <v>1205</v>
      </c>
      <c r="I22" s="338">
        <v>1968</v>
      </c>
      <c r="J22" s="338">
        <v>2015</v>
      </c>
      <c r="K22" s="338">
        <v>2015</v>
      </c>
      <c r="L22" s="338">
        <v>9</v>
      </c>
      <c r="M22" s="338">
        <v>1020</v>
      </c>
      <c r="N22" s="338" t="s">
        <v>781</v>
      </c>
      <c r="O22" s="334">
        <v>61700</v>
      </c>
      <c r="P22" s="339">
        <v>45047</v>
      </c>
      <c r="Q22" s="341">
        <v>45412</v>
      </c>
      <c r="R22" s="342" t="s">
        <v>1206</v>
      </c>
      <c r="S22" s="338"/>
      <c r="T22" s="344"/>
    </row>
    <row r="23" spans="1:20">
      <c r="A23" s="336">
        <v>22</v>
      </c>
      <c r="B23" s="337" t="s">
        <v>1199</v>
      </c>
      <c r="C23" s="337" t="s">
        <v>1308</v>
      </c>
      <c r="D23" s="346" t="s">
        <v>1294</v>
      </c>
      <c r="E23" s="346" t="s">
        <v>1311</v>
      </c>
      <c r="F23" s="346" t="s">
        <v>1312</v>
      </c>
      <c r="G23" s="345" t="s">
        <v>1313</v>
      </c>
      <c r="H23" s="346" t="s">
        <v>1205</v>
      </c>
      <c r="I23" s="346">
        <v>1968</v>
      </c>
      <c r="J23" s="346">
        <v>2017</v>
      </c>
      <c r="K23" s="349">
        <v>43083</v>
      </c>
      <c r="L23" s="346">
        <v>9</v>
      </c>
      <c r="M23" s="346" t="s">
        <v>781</v>
      </c>
      <c r="N23" s="346">
        <v>3000</v>
      </c>
      <c r="O23" s="334">
        <v>68160</v>
      </c>
      <c r="P23" s="339">
        <v>45047</v>
      </c>
      <c r="Q23" s="341">
        <v>45412</v>
      </c>
      <c r="R23" s="342" t="s">
        <v>1218</v>
      </c>
      <c r="S23" s="338"/>
    </row>
    <row r="24" spans="1:20">
      <c r="A24" s="336">
        <v>23</v>
      </c>
      <c r="B24" s="337" t="s">
        <v>1199</v>
      </c>
      <c r="C24" s="337" t="s">
        <v>1314</v>
      </c>
      <c r="D24" s="338" t="s">
        <v>1260</v>
      </c>
      <c r="E24" s="338" t="s">
        <v>1315</v>
      </c>
      <c r="F24" s="338" t="s">
        <v>1316</v>
      </c>
      <c r="G24" s="337" t="s">
        <v>1317</v>
      </c>
      <c r="H24" s="338" t="s">
        <v>1318</v>
      </c>
      <c r="I24" s="338" t="s">
        <v>1319</v>
      </c>
      <c r="J24" s="338">
        <v>1978</v>
      </c>
      <c r="K24" s="350">
        <v>28773</v>
      </c>
      <c r="L24" s="338">
        <v>1</v>
      </c>
      <c r="M24" s="338" t="s">
        <v>781</v>
      </c>
      <c r="N24" s="338" t="s">
        <v>781</v>
      </c>
      <c r="O24" s="334" t="s">
        <v>781</v>
      </c>
      <c r="P24" s="339">
        <v>45047</v>
      </c>
      <c r="Q24" s="341">
        <v>45412</v>
      </c>
      <c r="R24" s="342" t="s">
        <v>1211</v>
      </c>
      <c r="S24" s="338"/>
    </row>
    <row r="25" spans="1:20">
      <c r="A25" s="336">
        <v>24</v>
      </c>
      <c r="B25" s="337" t="s">
        <v>1199</v>
      </c>
      <c r="C25" s="337" t="s">
        <v>1314</v>
      </c>
      <c r="D25" s="338" t="s">
        <v>1320</v>
      </c>
      <c r="E25" s="338" t="s">
        <v>1321</v>
      </c>
      <c r="F25" s="338">
        <v>2445</v>
      </c>
      <c r="G25" s="337" t="s">
        <v>1322</v>
      </c>
      <c r="H25" s="338" t="s">
        <v>1228</v>
      </c>
      <c r="I25" s="338" t="s">
        <v>781</v>
      </c>
      <c r="J25" s="338">
        <v>1978</v>
      </c>
      <c r="K25" s="350">
        <v>28773</v>
      </c>
      <c r="L25" s="338" t="s">
        <v>781</v>
      </c>
      <c r="M25" s="338">
        <v>4000</v>
      </c>
      <c r="N25" s="338">
        <v>5500</v>
      </c>
      <c r="O25" s="334" t="s">
        <v>781</v>
      </c>
      <c r="P25" s="339">
        <v>45047</v>
      </c>
      <c r="Q25" s="341">
        <v>45412</v>
      </c>
      <c r="R25" s="342" t="s">
        <v>1227</v>
      </c>
      <c r="S25" s="338"/>
    </row>
    <row r="26" spans="1:20">
      <c r="A26" s="336">
        <v>25</v>
      </c>
      <c r="B26" s="337" t="s">
        <v>1199</v>
      </c>
      <c r="C26" s="337" t="s">
        <v>1314</v>
      </c>
      <c r="D26" s="338" t="s">
        <v>1320</v>
      </c>
      <c r="E26" s="338" t="s">
        <v>1323</v>
      </c>
      <c r="F26" s="338">
        <v>20884</v>
      </c>
      <c r="G26" s="337" t="s">
        <v>1324</v>
      </c>
      <c r="H26" s="338" t="s">
        <v>1228</v>
      </c>
      <c r="I26" s="338" t="s">
        <v>781</v>
      </c>
      <c r="J26" s="338">
        <v>1986</v>
      </c>
      <c r="K26" s="350">
        <v>31464</v>
      </c>
      <c r="L26" s="338" t="s">
        <v>781</v>
      </c>
      <c r="M26" s="338">
        <v>4000</v>
      </c>
      <c r="N26" s="338">
        <v>5500</v>
      </c>
      <c r="O26" s="334" t="s">
        <v>781</v>
      </c>
      <c r="P26" s="339">
        <v>45047</v>
      </c>
      <c r="Q26" s="341">
        <v>45412</v>
      </c>
      <c r="R26" s="342" t="s">
        <v>1227</v>
      </c>
      <c r="S26" s="338"/>
    </row>
    <row r="27" spans="1:20">
      <c r="A27" s="336">
        <v>26</v>
      </c>
      <c r="B27" s="337" t="s">
        <v>1199</v>
      </c>
      <c r="C27" s="337" t="s">
        <v>1314</v>
      </c>
      <c r="D27" s="338" t="s">
        <v>1325</v>
      </c>
      <c r="E27" s="338">
        <v>115</v>
      </c>
      <c r="F27" s="338">
        <v>78518</v>
      </c>
      <c r="G27" s="337" t="s">
        <v>1326</v>
      </c>
      <c r="H27" s="338" t="s">
        <v>1318</v>
      </c>
      <c r="I27" s="338">
        <v>2502</v>
      </c>
      <c r="J27" s="338">
        <v>1994</v>
      </c>
      <c r="K27" s="350">
        <v>34520</v>
      </c>
      <c r="L27" s="338">
        <v>1</v>
      </c>
      <c r="M27" s="338" t="s">
        <v>781</v>
      </c>
      <c r="N27" s="338">
        <v>4070</v>
      </c>
      <c r="O27" s="334" t="s">
        <v>781</v>
      </c>
      <c r="P27" s="339">
        <v>45047</v>
      </c>
      <c r="Q27" s="339">
        <v>45412</v>
      </c>
      <c r="R27" s="337" t="s">
        <v>1211</v>
      </c>
      <c r="S27" s="338"/>
    </row>
    <row r="28" spans="1:20">
      <c r="A28" s="336">
        <v>27</v>
      </c>
      <c r="B28" s="337" t="s">
        <v>1199</v>
      </c>
      <c r="C28" s="337" t="s">
        <v>1264</v>
      </c>
      <c r="D28" s="338" t="s">
        <v>1207</v>
      </c>
      <c r="E28" s="338" t="s">
        <v>1327</v>
      </c>
      <c r="F28" s="338" t="s">
        <v>1328</v>
      </c>
      <c r="G28" s="337" t="s">
        <v>1329</v>
      </c>
      <c r="H28" s="338" t="s">
        <v>1205</v>
      </c>
      <c r="I28" s="338">
        <v>1598</v>
      </c>
      <c r="J28" s="338">
        <v>2010</v>
      </c>
      <c r="K28" s="351">
        <v>44187</v>
      </c>
      <c r="L28" s="338">
        <v>5</v>
      </c>
      <c r="M28" s="338" t="s">
        <v>781</v>
      </c>
      <c r="N28" s="338">
        <v>1679</v>
      </c>
      <c r="O28" s="347" t="s">
        <v>781</v>
      </c>
      <c r="P28" s="339">
        <v>45047</v>
      </c>
      <c r="Q28" s="339">
        <v>45412</v>
      </c>
      <c r="R28" s="337" t="s">
        <v>1211</v>
      </c>
      <c r="S28" s="352"/>
    </row>
    <row r="29" spans="1:20">
      <c r="A29" s="336">
        <v>28</v>
      </c>
      <c r="B29" s="337" t="s">
        <v>1199</v>
      </c>
      <c r="C29" s="337" t="s">
        <v>1229</v>
      </c>
      <c r="D29" s="338" t="s">
        <v>1292</v>
      </c>
      <c r="E29" s="338" t="s">
        <v>1330</v>
      </c>
      <c r="F29" s="338" t="s">
        <v>1331</v>
      </c>
      <c r="G29" s="337" t="s">
        <v>1332</v>
      </c>
      <c r="H29" s="338" t="s">
        <v>1292</v>
      </c>
      <c r="I29" s="338" t="s">
        <v>781</v>
      </c>
      <c r="J29" s="338">
        <v>2020</v>
      </c>
      <c r="K29" s="339">
        <v>44228</v>
      </c>
      <c r="L29" s="338"/>
      <c r="M29" s="338">
        <v>5000</v>
      </c>
      <c r="N29" s="338">
        <v>6900</v>
      </c>
      <c r="O29" s="334" t="s">
        <v>781</v>
      </c>
      <c r="P29" s="339">
        <v>45047</v>
      </c>
      <c r="Q29" s="339">
        <v>45412</v>
      </c>
      <c r="R29" s="337" t="s">
        <v>1227</v>
      </c>
      <c r="S29" s="352"/>
    </row>
    <row r="30" spans="1:20">
      <c r="A30" s="336">
        <v>29</v>
      </c>
      <c r="B30" s="337" t="s">
        <v>1199</v>
      </c>
      <c r="C30" s="337" t="s">
        <v>1333</v>
      </c>
      <c r="D30" s="338" t="s">
        <v>1334</v>
      </c>
      <c r="E30" s="338" t="s">
        <v>1335</v>
      </c>
      <c r="F30" s="338" t="s">
        <v>1336</v>
      </c>
      <c r="G30" s="337" t="s">
        <v>1337</v>
      </c>
      <c r="H30" s="338" t="s">
        <v>1338</v>
      </c>
      <c r="I30" s="338">
        <v>1997</v>
      </c>
      <c r="J30" s="338">
        <v>2022</v>
      </c>
      <c r="K30" s="350">
        <v>44742</v>
      </c>
      <c r="L30" s="338">
        <v>9</v>
      </c>
      <c r="M30" s="338"/>
      <c r="N30" s="338">
        <v>3020</v>
      </c>
      <c r="O30" s="334">
        <v>147900</v>
      </c>
      <c r="P30" s="340">
        <v>45107</v>
      </c>
      <c r="Q30" s="340">
        <v>45412</v>
      </c>
      <c r="R30" s="337" t="s">
        <v>1206</v>
      </c>
      <c r="S30" s="338" t="s">
        <v>1339</v>
      </c>
    </row>
    <row r="31" spans="1:20">
      <c r="A31" s="336">
        <v>30</v>
      </c>
      <c r="B31" s="337" t="s">
        <v>1199</v>
      </c>
      <c r="C31" s="337" t="s">
        <v>1200</v>
      </c>
      <c r="D31" s="338" t="s">
        <v>1340</v>
      </c>
      <c r="E31" s="338" t="s">
        <v>1341</v>
      </c>
      <c r="F31" s="338" t="s">
        <v>1342</v>
      </c>
      <c r="G31" s="337" t="s">
        <v>1343</v>
      </c>
      <c r="H31" s="338" t="s">
        <v>1274</v>
      </c>
      <c r="I31" s="338">
        <v>1996</v>
      </c>
      <c r="J31" s="338">
        <v>2021</v>
      </c>
      <c r="K31" s="350">
        <v>44760</v>
      </c>
      <c r="L31" s="338">
        <v>5</v>
      </c>
      <c r="M31" s="338">
        <v>1003</v>
      </c>
      <c r="N31" s="338" t="s">
        <v>781</v>
      </c>
      <c r="O31" s="334">
        <v>249690</v>
      </c>
      <c r="P31" s="340">
        <v>45125</v>
      </c>
      <c r="Q31" s="340">
        <v>45412</v>
      </c>
      <c r="R31" s="337" t="s">
        <v>1206</v>
      </c>
      <c r="S31" s="338" t="s">
        <v>1339</v>
      </c>
    </row>
    <row r="32" spans="1:20">
      <c r="A32" s="407">
        <v>31</v>
      </c>
      <c r="B32" s="408" t="s">
        <v>1199</v>
      </c>
      <c r="C32" s="408" t="s">
        <v>1219</v>
      </c>
      <c r="D32" s="407" t="s">
        <v>1358</v>
      </c>
      <c r="E32" s="407" t="s">
        <v>1335</v>
      </c>
      <c r="F32" s="407" t="s">
        <v>1359</v>
      </c>
      <c r="G32" s="409" t="s">
        <v>1360</v>
      </c>
      <c r="H32" s="407" t="s">
        <v>1205</v>
      </c>
      <c r="I32" s="407">
        <v>1995</v>
      </c>
      <c r="J32" s="407">
        <v>2011</v>
      </c>
      <c r="K32" s="410">
        <v>40723</v>
      </c>
      <c r="L32" s="407">
        <v>9</v>
      </c>
      <c r="M32" s="407"/>
      <c r="N32" s="407">
        <v>2835</v>
      </c>
      <c r="O32" s="407"/>
      <c r="P32" s="410">
        <v>45047</v>
      </c>
      <c r="Q32" s="410">
        <v>45412</v>
      </c>
      <c r="R32" s="409" t="s">
        <v>1211</v>
      </c>
      <c r="S32" s="411"/>
    </row>
    <row r="33" spans="15:15">
      <c r="O33" s="335"/>
    </row>
    <row r="35" spans="15:15">
      <c r="O35" s="33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3AFF-8D7C-4AA0-B63F-AE583657B3AD}">
  <dimension ref="A2:M13"/>
  <sheetViews>
    <sheetView tabSelected="1" workbookViewId="0"/>
  </sheetViews>
  <sheetFormatPr defaultRowHeight="13.2"/>
  <cols>
    <col min="1" max="1" width="4" customWidth="1"/>
    <col min="2" max="2" width="43" customWidth="1"/>
    <col min="3" max="7" width="13.33203125" customWidth="1"/>
    <col min="8" max="8" width="16.109375" customWidth="1"/>
    <col min="9" max="9" width="13.33203125" customWidth="1"/>
    <col min="10" max="12" width="15.33203125" customWidth="1"/>
    <col min="13" max="13" width="17.33203125" customWidth="1"/>
  </cols>
  <sheetData>
    <row r="2" spans="1:13" s="354" customFormat="1" ht="14.4">
      <c r="A2" s="353"/>
      <c r="B2" s="354" t="s">
        <v>1344</v>
      </c>
      <c r="C2" s="353"/>
      <c r="D2" s="353"/>
      <c r="E2" s="353"/>
      <c r="M2" s="355"/>
    </row>
    <row r="3" spans="1:13" ht="13.8" thickBot="1"/>
    <row r="4" spans="1:13" ht="14.4">
      <c r="B4" s="441" t="s">
        <v>1345</v>
      </c>
      <c r="C4" s="439">
        <v>2019</v>
      </c>
      <c r="D4" s="440"/>
      <c r="E4" s="439">
        <v>2020</v>
      </c>
      <c r="F4" s="440"/>
      <c r="G4" s="439">
        <v>2021</v>
      </c>
      <c r="H4" s="440"/>
      <c r="I4" s="443">
        <v>2022</v>
      </c>
      <c r="J4" s="444"/>
      <c r="K4" s="439">
        <v>2023</v>
      </c>
      <c r="L4" s="440"/>
      <c r="M4" s="356" t="s">
        <v>1346</v>
      </c>
    </row>
    <row r="5" spans="1:13" ht="14.4">
      <c r="B5" s="442"/>
      <c r="C5" s="357" t="s">
        <v>1347</v>
      </c>
      <c r="D5" s="358" t="s">
        <v>1348</v>
      </c>
      <c r="E5" s="359" t="s">
        <v>1347</v>
      </c>
      <c r="F5" s="360" t="s">
        <v>1348</v>
      </c>
      <c r="G5" s="357" t="s">
        <v>1347</v>
      </c>
      <c r="H5" s="358" t="s">
        <v>1348</v>
      </c>
      <c r="I5" s="359" t="s">
        <v>1347</v>
      </c>
      <c r="J5" s="360" t="s">
        <v>1348</v>
      </c>
      <c r="K5" s="359" t="s">
        <v>1347</v>
      </c>
      <c r="L5" s="360" t="s">
        <v>1348</v>
      </c>
      <c r="M5" s="361" t="s">
        <v>1349</v>
      </c>
    </row>
    <row r="6" spans="1:13" ht="14.4">
      <c r="B6" s="362" t="s">
        <v>1350</v>
      </c>
      <c r="C6" s="363" t="s">
        <v>781</v>
      </c>
      <c r="D6" s="364" t="s">
        <v>781</v>
      </c>
      <c r="E6" s="365">
        <v>11</v>
      </c>
      <c r="F6" s="366">
        <v>52264.92</v>
      </c>
      <c r="G6" s="363">
        <v>2</v>
      </c>
      <c r="H6" s="364">
        <v>6971.43</v>
      </c>
      <c r="I6" s="365">
        <v>2</v>
      </c>
      <c r="J6" s="366">
        <v>18688.28</v>
      </c>
      <c r="K6" s="367" t="s">
        <v>781</v>
      </c>
      <c r="L6" s="368" t="s">
        <v>781</v>
      </c>
      <c r="M6" s="369" t="s">
        <v>781</v>
      </c>
    </row>
    <row r="7" spans="1:13" ht="14.4">
      <c r="B7" s="362" t="s">
        <v>1351</v>
      </c>
      <c r="C7" s="363" t="s">
        <v>781</v>
      </c>
      <c r="D7" s="364" t="s">
        <v>781</v>
      </c>
      <c r="E7" s="365" t="s">
        <v>781</v>
      </c>
      <c r="F7" s="370" t="s">
        <v>781</v>
      </c>
      <c r="G7" s="363" t="s">
        <v>781</v>
      </c>
      <c r="H7" s="364" t="s">
        <v>781</v>
      </c>
      <c r="I7" s="371" t="s">
        <v>781</v>
      </c>
      <c r="J7" s="372" t="s">
        <v>781</v>
      </c>
      <c r="K7" s="373" t="s">
        <v>781</v>
      </c>
      <c r="L7" s="374" t="s">
        <v>781</v>
      </c>
      <c r="M7" s="369" t="s">
        <v>781</v>
      </c>
    </row>
    <row r="8" spans="1:13" ht="14.4">
      <c r="B8" s="362" t="s">
        <v>1352</v>
      </c>
      <c r="C8" s="363">
        <v>6</v>
      </c>
      <c r="D8" s="364">
        <v>18989</v>
      </c>
      <c r="E8" s="365">
        <v>7</v>
      </c>
      <c r="F8" s="366">
        <v>22541.53</v>
      </c>
      <c r="G8" s="363">
        <v>2</v>
      </c>
      <c r="H8" s="375">
        <v>1857.54</v>
      </c>
      <c r="I8" s="376">
        <v>10</v>
      </c>
      <c r="J8" s="377">
        <v>10157.64</v>
      </c>
      <c r="K8" s="378" t="s">
        <v>781</v>
      </c>
      <c r="L8" s="379" t="s">
        <v>781</v>
      </c>
      <c r="M8" s="380" t="s">
        <v>781</v>
      </c>
    </row>
    <row r="9" spans="1:13" ht="15" thickBot="1">
      <c r="B9" s="362" t="s">
        <v>1353</v>
      </c>
      <c r="C9" s="363" t="s">
        <v>781</v>
      </c>
      <c r="D9" s="364" t="s">
        <v>781</v>
      </c>
      <c r="E9" s="365" t="s">
        <v>781</v>
      </c>
      <c r="F9" s="381" t="s">
        <v>781</v>
      </c>
      <c r="G9" s="365" t="s">
        <v>781</v>
      </c>
      <c r="H9" s="381" t="s">
        <v>781</v>
      </c>
      <c r="I9" s="365" t="s">
        <v>781</v>
      </c>
      <c r="J9" s="381" t="s">
        <v>781</v>
      </c>
      <c r="K9" s="382" t="s">
        <v>781</v>
      </c>
      <c r="L9" s="383" t="s">
        <v>781</v>
      </c>
      <c r="M9" s="384" t="s">
        <v>781</v>
      </c>
    </row>
    <row r="10" spans="1:13" ht="14.4">
      <c r="B10" s="385" t="s">
        <v>1354</v>
      </c>
      <c r="C10" s="386" t="s">
        <v>781</v>
      </c>
      <c r="D10" s="387" t="s">
        <v>781</v>
      </c>
      <c r="E10" s="388" t="s">
        <v>781</v>
      </c>
      <c r="F10" s="389" t="s">
        <v>781</v>
      </c>
      <c r="G10" s="386">
        <v>3</v>
      </c>
      <c r="H10" s="387">
        <v>2395</v>
      </c>
      <c r="I10" s="388" t="s">
        <v>781</v>
      </c>
      <c r="J10" s="389" t="s">
        <v>781</v>
      </c>
      <c r="K10" s="390" t="s">
        <v>781</v>
      </c>
      <c r="L10" s="391" t="s">
        <v>781</v>
      </c>
      <c r="M10" s="392" t="s">
        <v>781</v>
      </c>
    </row>
    <row r="11" spans="1:13" ht="14.4">
      <c r="B11" s="362" t="s">
        <v>1355</v>
      </c>
      <c r="C11" s="363" t="s">
        <v>781</v>
      </c>
      <c r="D11" s="364" t="s">
        <v>781</v>
      </c>
      <c r="E11" s="365" t="s">
        <v>781</v>
      </c>
      <c r="F11" s="366" t="s">
        <v>781</v>
      </c>
      <c r="G11" s="363" t="s">
        <v>781</v>
      </c>
      <c r="H11" s="364" t="s">
        <v>781</v>
      </c>
      <c r="I11" s="376" t="s">
        <v>781</v>
      </c>
      <c r="J11" s="366" t="s">
        <v>781</v>
      </c>
      <c r="K11" s="367" t="s">
        <v>781</v>
      </c>
      <c r="L11" s="368" t="s">
        <v>781</v>
      </c>
      <c r="M11" s="380" t="s">
        <v>781</v>
      </c>
    </row>
    <row r="12" spans="1:13" ht="14.4">
      <c r="B12" s="362" t="s">
        <v>1356</v>
      </c>
      <c r="C12" s="363" t="s">
        <v>781</v>
      </c>
      <c r="D12" s="381" t="s">
        <v>781</v>
      </c>
      <c r="E12" s="365" t="s">
        <v>781</v>
      </c>
      <c r="F12" s="370" t="s">
        <v>781</v>
      </c>
      <c r="G12" s="363" t="s">
        <v>781</v>
      </c>
      <c r="H12" s="381" t="s">
        <v>781</v>
      </c>
      <c r="I12" s="365" t="s">
        <v>781</v>
      </c>
      <c r="J12" s="366" t="s">
        <v>781</v>
      </c>
      <c r="K12" s="367" t="s">
        <v>781</v>
      </c>
      <c r="L12" s="368" t="s">
        <v>781</v>
      </c>
      <c r="M12" s="380" t="s">
        <v>781</v>
      </c>
    </row>
    <row r="13" spans="1:13" ht="15" thickBot="1">
      <c r="B13" s="393" t="s">
        <v>1357</v>
      </c>
      <c r="C13" s="394" t="s">
        <v>781</v>
      </c>
      <c r="D13" s="395" t="s">
        <v>781</v>
      </c>
      <c r="E13" s="396" t="s">
        <v>781</v>
      </c>
      <c r="F13" s="397" t="s">
        <v>781</v>
      </c>
      <c r="G13" s="394" t="s">
        <v>781</v>
      </c>
      <c r="H13" s="395" t="s">
        <v>781</v>
      </c>
      <c r="I13" s="396" t="s">
        <v>781</v>
      </c>
      <c r="J13" s="398" t="s">
        <v>781</v>
      </c>
      <c r="K13" s="383" t="s">
        <v>781</v>
      </c>
      <c r="L13" s="399" t="s">
        <v>781</v>
      </c>
      <c r="M13" s="400" t="s">
        <v>781</v>
      </c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JEDNOSTKI</vt:lpstr>
      <vt:lpstr>BUDYNKI, BUDOWLE</vt:lpstr>
      <vt:lpstr>WYPOSAŻENIE</vt:lpstr>
      <vt:lpstr>ELEKTRONIKA</vt:lpstr>
      <vt:lpstr>MASZYNY</vt:lpstr>
      <vt:lpstr>Pozostałe lokalizacje</vt:lpstr>
      <vt:lpstr>Pojazdy</vt:lpstr>
      <vt:lpstr>Szkodowość</vt:lpstr>
      <vt:lpstr>'BUDYNKI, BUDOWLE'!Obszar_wydruku</vt:lpstr>
      <vt:lpstr>WYPOSAŻENIE!Obszar_wydruku</vt:lpstr>
      <vt:lpstr>'BUDYNKI, BUDOWLE'!Tytuły_wydruku</vt:lpstr>
      <vt:lpstr>WYPOSAŻENIE!Tytuły_wydruku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2021-03-05T06:22:07Z</dcterms:created>
  <dcterms:modified xsi:type="dcterms:W3CDTF">2023-03-31T10:00:46Z</dcterms:modified>
  <cp:category/>
</cp:coreProperties>
</file>