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Gosia\2023\20 - POJEMNIKI\"/>
    </mc:Choice>
  </mc:AlternateContent>
  <bookViews>
    <workbookView xWindow="0" yWindow="0" windowWidth="23040" windowHeight="9384"/>
  </bookViews>
  <sheets>
    <sheet name="szacunek zak. 1 do 4" sheetId="2" r:id="rId1"/>
  </sheets>
  <definedNames>
    <definedName name="Excel_BuiltIn_Print_Area">#REF!</definedName>
    <definedName name="Excel_BuiltIn_Print_Area_1">#REF!</definedName>
  </definedNames>
  <calcPr calcId="152511"/>
</workbook>
</file>

<file path=xl/calcChain.xml><?xml version="1.0" encoding="utf-8"?>
<calcChain xmlns="http://schemas.openxmlformats.org/spreadsheetml/2006/main">
  <c r="J54" i="2" l="1"/>
  <c r="J55" i="2" s="1"/>
  <c r="K54" i="2"/>
  <c r="H54" i="2"/>
  <c r="H31" i="2"/>
  <c r="H32" i="2"/>
  <c r="H33" i="2"/>
  <c r="H34" i="2"/>
  <c r="H37" i="2"/>
  <c r="H38" i="2"/>
  <c r="H35" i="2"/>
  <c r="H36" i="2"/>
  <c r="H39" i="2"/>
  <c r="H40" i="2"/>
  <c r="H41" i="2"/>
  <c r="H42" i="2"/>
  <c r="H43" i="2"/>
  <c r="H44" i="2"/>
  <c r="H45" i="2"/>
  <c r="H46" i="2"/>
  <c r="H47" i="2"/>
  <c r="H48" i="2"/>
  <c r="H25" i="2"/>
  <c r="K25" i="2" s="1"/>
  <c r="J25" i="2"/>
  <c r="H26" i="2"/>
  <c r="K26" i="2" s="1"/>
  <c r="J26" i="2"/>
  <c r="J24" i="2"/>
  <c r="H24" i="2"/>
  <c r="K24" i="2" s="1"/>
  <c r="J27" i="2" l="1"/>
  <c r="K27" i="2"/>
  <c r="J48" i="2"/>
  <c r="K48" i="2"/>
  <c r="J47" i="2"/>
  <c r="K47" i="2"/>
  <c r="J46" i="2"/>
  <c r="K46" i="2"/>
  <c r="J45" i="2"/>
  <c r="K45" i="2"/>
  <c r="J44" i="2"/>
  <c r="K44" i="2"/>
  <c r="J43" i="2"/>
  <c r="K43" i="2"/>
  <c r="J42" i="2"/>
  <c r="K42" i="2"/>
  <c r="J41" i="2"/>
  <c r="K41" i="2"/>
  <c r="J40" i="2"/>
  <c r="K40" i="2"/>
  <c r="J39" i="2"/>
  <c r="K39" i="2"/>
  <c r="J38" i="2"/>
  <c r="K38" i="2"/>
  <c r="J37" i="2"/>
  <c r="K37" i="2"/>
  <c r="J36" i="2"/>
  <c r="K36" i="2"/>
  <c r="J35" i="2"/>
  <c r="K35" i="2"/>
  <c r="J34" i="2"/>
  <c r="K34" i="2"/>
  <c r="J33" i="2"/>
  <c r="K33" i="2"/>
  <c r="J32" i="2"/>
  <c r="K32" i="2"/>
  <c r="J31" i="2"/>
  <c r="K31" i="2"/>
  <c r="J18" i="2"/>
  <c r="H18" i="2"/>
  <c r="K18" i="2" s="1"/>
  <c r="J17" i="2"/>
  <c r="H17" i="2"/>
  <c r="K17" i="2" s="1"/>
  <c r="J11" i="2"/>
  <c r="H11" i="2"/>
  <c r="K11" i="2" s="1"/>
  <c r="J10" i="2"/>
  <c r="H10" i="2"/>
  <c r="K10" i="2" s="1"/>
  <c r="J9" i="2"/>
  <c r="H9" i="2"/>
  <c r="K9" i="2" s="1"/>
  <c r="J8" i="2"/>
  <c r="H8" i="2"/>
  <c r="K8" i="2" s="1"/>
  <c r="J7" i="2"/>
  <c r="H7" i="2"/>
  <c r="K7" i="2" s="1"/>
  <c r="J6" i="2"/>
  <c r="H6" i="2"/>
  <c r="K6" i="2" s="1"/>
  <c r="J5" i="2"/>
  <c r="H5" i="2"/>
  <c r="K5" i="2" s="1"/>
  <c r="J4" i="2"/>
  <c r="H4" i="2"/>
  <c r="K4" i="2" s="1"/>
  <c r="J19" i="2" l="1"/>
  <c r="K49" i="2"/>
  <c r="K55" i="2" s="1"/>
  <c r="J49" i="2"/>
  <c r="K19" i="2"/>
  <c r="J12" i="2"/>
  <c r="K12" i="2"/>
</calcChain>
</file>

<file path=xl/sharedStrings.xml><?xml version="1.0" encoding="utf-8"?>
<sst xmlns="http://schemas.openxmlformats.org/spreadsheetml/2006/main" count="143" uniqueCount="67">
  <si>
    <t>Lp.</t>
  </si>
  <si>
    <t>Nazwa i opis przedmiotu zamówienia- parametry wymagane</t>
  </si>
  <si>
    <t>VAT</t>
  </si>
  <si>
    <t>wartość netto</t>
  </si>
  <si>
    <t>wartość brutto</t>
  </si>
  <si>
    <t>szt.</t>
  </si>
  <si>
    <t>cena netto za 1 szt.</t>
  </si>
  <si>
    <t>cena brutto za 1 szt.</t>
  </si>
  <si>
    <t>j.m.
szt.</t>
  </si>
  <si>
    <r>
      <t>Pojemnik na odpady medyczne 1,0L wykonany czystego PP o wysokości 18,5cm (+/-0,3cm) z wyraźnym wskaźnikiem maksymalnego napełnienia umieszczonym na zewnątrz pojemnika oraz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Posiadający od spodu dwa wgłębienia służące do zainstalowania go na szynach wielorazowej tacki. Kolor</t>
    </r>
    <r>
      <rPr>
        <b/>
        <sz val="9"/>
        <color indexed="8"/>
        <rFont val="Times New Roman"/>
        <family val="1"/>
        <charset val="238"/>
      </rPr>
      <t xml:space="preserve"> żółty</t>
    </r>
    <r>
      <rPr>
        <sz val="9"/>
        <color indexed="8"/>
        <rFont val="Times New Roman"/>
        <family val="1"/>
        <charset val="238"/>
      </rPr>
      <t>. Oznakowany zgodnie z obowiązującymi przepisami z metryczką (np. naklejką) do identyfikacji z naniesionymi danymi wytwórcy odpadów.</t>
    </r>
  </si>
  <si>
    <r>
      <t xml:space="preserve">Pojemnik na odpady medyczne 10L wykonany z PP z pokrywą z otworem wrzutowym. Kolor </t>
    </r>
    <r>
      <rPr>
        <b/>
        <sz val="9"/>
        <color indexed="8"/>
        <rFont val="Times New Roman"/>
        <family val="1"/>
        <charset val="238"/>
      </rPr>
      <t xml:space="preserve">żółty. </t>
    </r>
    <r>
      <rPr>
        <sz val="9"/>
        <color indexed="8"/>
        <rFont val="Times New Roman"/>
        <family val="1"/>
        <charset val="238"/>
      </rPr>
      <t>Oznakowany zgodnie z obowiązującymi przepisami z metryczką (np. naklejką) do identyfikacji z naniesionymi danymi wytwórcy odpadów.</t>
    </r>
  </si>
  <si>
    <r>
      <t>Pojemnik na odpady medyczne 0,7L wykonany czystego PP o wysokości 14,5cm (+/-0,3cm) z wyraźnym wskaźnikiem maksymalnego napełnienia umieszczonym na zewnątrz pojemnika oraz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Posiadający od spodu dwa wgłębienia służące do zainstalowania go na szynach wielorazowej tacki. Kolor</t>
    </r>
    <r>
      <rPr>
        <b/>
        <sz val="9"/>
        <color indexed="8"/>
        <rFont val="Times New Roman"/>
        <family val="1"/>
        <charset val="238"/>
      </rPr>
      <t xml:space="preserve"> czerwony</t>
    </r>
    <r>
      <rPr>
        <sz val="9"/>
        <color indexed="8"/>
        <rFont val="Times New Roman"/>
        <family val="1"/>
        <charset val="238"/>
      </rPr>
      <t>. Oznakowany zgodnie z obowiązującymi przepisami z metryczką (np. naklejką) do identyfikacji z naniesionymi danymi wytwórcy odpadów.</t>
    </r>
  </si>
  <si>
    <r>
      <t>Pojemnik na odpady medyczne 1,0L wykonany czystego PP o wysokości 18,5cm (+/-0,3cm) z wyraźnym wskaźnikiem maksymalnego napełnienia umieszczonym na zewnątrz pojemnika oraz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Posiadający od spodu dwa wgłębienia służące do zainstalowania go na szynach wielorazowej tacki. Kolor</t>
    </r>
    <r>
      <rPr>
        <b/>
        <sz val="9"/>
        <color indexed="8"/>
        <rFont val="Times New Roman"/>
        <family val="1"/>
        <charset val="238"/>
      </rPr>
      <t xml:space="preserve"> czerwony</t>
    </r>
    <r>
      <rPr>
        <sz val="9"/>
        <color indexed="8"/>
        <rFont val="Times New Roman"/>
        <family val="1"/>
        <charset val="238"/>
      </rPr>
      <t>. Oznakowany zgodnie z obowiązującymi przepisami z metryczką (np. naklejką) do identyfikacji z naniesionymi danymi wytwórcy odpadów.</t>
    </r>
  </si>
  <si>
    <r>
      <t xml:space="preserve">Pojemnik na odpady medyczne 2,0L wykonany czystego PP o wysokości 21,5cm (+/-0,3cm)  z wyraźnym wskaźnikiem maksymalnego napełnienia umieszczonym na zewnątrz pojemnika oraz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Posiadający od spodu dwa wgłębienia służące do zainstalowania go na szynach wielorazowej tacki. Kolor </t>
    </r>
    <r>
      <rPr>
        <b/>
        <sz val="9"/>
        <color indexed="8"/>
        <rFont val="Times New Roman"/>
        <family val="1"/>
        <charset val="238"/>
      </rPr>
      <t>czerwony</t>
    </r>
    <r>
      <rPr>
        <sz val="9"/>
        <color indexed="8"/>
        <rFont val="Times New Roman"/>
        <family val="1"/>
        <charset val="238"/>
      </rPr>
      <t>. Oznakowany zgodnie z obowiązującymi przepisami z metryczką (np. naklejką) do identyfikacji z naniesionymi danymi wytwórcy odpadów.</t>
    </r>
  </si>
  <si>
    <r>
      <t>Pojemnik na odpady medyczne 2,0L wykonany czystego PP o wysokości 21,5cm (+/-0,3cm)  z wyraźnym wskaźnikiem maksymalnego napełnienia umieszczonym na zewnątrz pojemnika oraz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Posiadający od spodu dwa wgłębienia służące do zainstalowania go na szynach wielorazowej tacki. Kolor</t>
    </r>
    <r>
      <rPr>
        <b/>
        <sz val="9"/>
        <color indexed="8"/>
        <rFont val="Times New Roman"/>
        <family val="1"/>
        <charset val="238"/>
      </rPr>
      <t xml:space="preserve"> żółty</t>
    </r>
    <r>
      <rPr>
        <sz val="9"/>
        <color indexed="8"/>
        <rFont val="Times New Roman"/>
        <family val="1"/>
        <charset val="238"/>
      </rPr>
      <t>. Oznakowany zgodnie z obowiązującymi przepisami z metryczką (np. naklejką) do identyfikacji z naniesionymi danymi wytwórcy odpadów.</t>
    </r>
  </si>
  <si>
    <r>
      <t xml:space="preserve">Pojemnik na odpady medyczne 5l wykonany z czystego PP o wysokości 20,5cm(+/-0,3cm), podstawie 15x15cm z wyraźnym wskaźnikiem maksymalnego napełnienia umieszczonym na zewnątrz pojemnika (na pokrywie) oraz bocznym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Kolor </t>
    </r>
    <r>
      <rPr>
        <b/>
        <sz val="9"/>
        <color indexed="8"/>
        <rFont val="Times New Roman"/>
        <family val="1"/>
        <charset val="238"/>
      </rPr>
      <t>czerwony</t>
    </r>
    <r>
      <rPr>
        <sz val="9"/>
        <color indexed="8"/>
        <rFont val="Times New Roman"/>
        <family val="1"/>
        <charset val="238"/>
      </rPr>
      <t>.  Oznakowany zgodnie z obowiązującymi przepisami z metryczką (np. naklejką) do identyfikacji z naniesionymi danymi wytwórcy odpadów.</t>
    </r>
  </si>
  <si>
    <r>
      <t xml:space="preserve">Pojemnik na odpady medyczne 10L wykonany z PP z pokrywą z otworem wrzutowym. Kolor </t>
    </r>
    <r>
      <rPr>
        <b/>
        <sz val="9"/>
        <color indexed="8"/>
        <rFont val="Times New Roman"/>
        <family val="1"/>
        <charset val="238"/>
      </rPr>
      <t>czerwony.</t>
    </r>
    <r>
      <rPr>
        <sz val="9"/>
        <color indexed="8"/>
        <rFont val="Times New Roman"/>
        <family val="1"/>
        <charset val="238"/>
      </rPr>
      <t xml:space="preserve"> Oznakowany zgodnie z obowiązującymi przepisami z metryczką (np. naklejką) do identyfikacji z naniesionymi danymi wytwórcy odpadów.</t>
    </r>
  </si>
  <si>
    <r>
      <t>Pojemnik na odpady medyczne 30l wykonany z tworzywa sztucznego PP o wymiarach: szer. 30cm, dł. 40cm, wys. 39cm z dwoma uchwytami bocznymi, ze wskaźnikiem maksymalnego napełnienia umieszczonym na zewnątrz pojemnika oraz hermetycznie uszczelnioną pokrywą przy użyciu stałego kleju na całym jej obwodzie z wygodnym uchwytem na środku.  Oznakowany zgodnie z obowiązującymi przepisami z załączoną metryczką - np. naklejką do identyfikacji z naniesionymi danymi wytwórcy odpadów. Kolor</t>
    </r>
    <r>
      <rPr>
        <b/>
        <sz val="9"/>
        <color indexed="8"/>
        <rFont val="Times New Roman"/>
        <family val="1"/>
        <charset val="238"/>
      </rPr>
      <t xml:space="preserve"> czerwony</t>
    </r>
    <r>
      <rPr>
        <sz val="9"/>
        <color indexed="8"/>
        <rFont val="Times New Roman"/>
        <family val="1"/>
        <charset val="238"/>
      </rPr>
      <t>.</t>
    </r>
  </si>
  <si>
    <r>
      <t>Pojemnik na odpady medyczne 30l wykonany z tworzywa sztucznego PP o wymiarach: szer. 30cm, dł. 40cm, wys. 39cm z dwoma uchwytami bocznymi, ze wskaźnikiem maksymalnego napełnienia umieszczonym na zewnątrz pojemnika oraz hermetycznie uszczelnioną pokrywą przy użyciu stałego kleju na całym jej obwodzie z wygodnym uchwytem na środku.  Oznakowany zgodnie z obowiązującymi przepisami z załączoną metryczką - np. naklejką do identyfikacji z naniesionymi danymi wytwórcy odpadów. Kolor</t>
    </r>
    <r>
      <rPr>
        <b/>
        <sz val="9"/>
        <color indexed="8"/>
        <rFont val="Times New Roman"/>
        <family val="1"/>
        <charset val="238"/>
      </rPr>
      <t xml:space="preserve"> żółty.</t>
    </r>
  </si>
  <si>
    <r>
      <t xml:space="preserve">Pojemnik na odpady medyczne 60l wykonany z tworzywa sztucznego PP o wymiarach: szer. 30cm, dł. 40cm, wys. 65cm z dwoma uchwytami bocznymi, ze wskaźnikiem maksymalnego napełnienia umieszczonym na zewnątrz pojemnika oraz hermetycznie uszczelnioną pokrywą przy użyciu stałego kleju na całym jej obwodzie z wygodnym uchwytem na środku. Oznakowany zgodnie z obowiązującymi przepisami z załączoną metryczką - np. naklejką do identyfikacji z naniesionymi danymi wytwórcy odpadów. Kolor </t>
    </r>
    <r>
      <rPr>
        <b/>
        <sz val="9"/>
        <color indexed="8"/>
        <rFont val="Times New Roman"/>
        <family val="1"/>
        <charset val="238"/>
      </rPr>
      <t>czerwony</t>
    </r>
    <r>
      <rPr>
        <sz val="9"/>
        <color indexed="8"/>
        <rFont val="Times New Roman"/>
        <family val="1"/>
        <charset val="238"/>
      </rPr>
      <t>.</t>
    </r>
  </si>
  <si>
    <r>
      <t xml:space="preserve">Pojemnik na odpady medyczne długie np. trokary, igły biopsyjne, narzędzia laparoskopowe z zamykanym otworem wrzutowym, wykonany z tworzywa sztucznego o wymiarach: szer. 12cm, dł. 17,5cm (+/- 0,3cm), wys. 62cm (+/- 0,5cm), z uchwytem do przenoszenia, z hermetycznie uszczelnioną pokrywą przy użyciu stałego kleju na całym jej obwodzie, z systemem zapobiegającym przypadkowemu zamknięciu, z systemem mocowania zarówno w pionie jak i w poziomie np. na stojaku do kroplówki z wykorzystaniem uchwytu wielorazowego, ze wskaźnikiem maksymalnego napełnienia umieszczonym na zewnątrz pojemnika. Pokrywa połączona z pojemnikiem za pomocą dwóch pasków. Kolor </t>
    </r>
    <r>
      <rPr>
        <b/>
        <sz val="9"/>
        <color indexed="8"/>
        <rFont val="Times New Roman"/>
        <family val="1"/>
        <charset val="238"/>
      </rPr>
      <t>czerwony.</t>
    </r>
    <r>
      <rPr>
        <sz val="9"/>
        <color indexed="8"/>
        <rFont val="Times New Roman"/>
        <family val="1"/>
        <charset val="238"/>
      </rPr>
      <t xml:space="preserve"> Oznakowany zgodnie z obowiązującymi przepisami.</t>
    </r>
  </si>
  <si>
    <t>Metalowy wieszak typu koszyczek do mocowania pojemników na odpady medyczne o pojemności 0,7l i 1l kompatybilny z pozycją 1, 2, 3. Możliwość mocowania na cztery sposoby: za pomocą zawieszki np. do stolika zabiegowego, za pomocą dodatkowego uchwytu np. na stojaku do kroplówek, za pomocą trzech przyssawek np. do blatu biurka lekarskiego lub stolika zabiegowego oraz przykręcany np. do ściany.</t>
  </si>
  <si>
    <t>Metalowy wieszak typu koszyczek do mocowania pojemników na odpady medyczne o pojemności 2l. Możliwość mocowania na trzy sposoby: za pomocą dodatkowego 2 częściowego metalowego uchwytu skręcanego na śrubę (w zestawie) np. na stojaku do kroplówek, za pomocą trzech przyssawek (w zestawie) np. do blatu biurka lekarskiego lub stolika zabiegowego oraz przykręcany np. do ściany. Kompatybilny z pojemnikami 2,0L z pozycji  4 i 5</t>
  </si>
  <si>
    <t>Metalowy wieszak typu koszyczek do mocowania pojemników na odpady medyczne o pojemności 5l. Koszyczek mocowany np. na stojaku do kroplówek za pomocą dodatkowego uchwytu wielorazowego wykonanego z tworzywa sztucznego składającego się z dwóch części skręcanych na dwie śruby (w zestawie), ze specjalną wypustką umożliwiającą nasunięcie na nią koszyczka. Kompatybilny z pojemnikami 5,0L z pozycji 6, 7.</t>
  </si>
  <si>
    <t>Uchwyt wielorazowy  wykonany z tworzywa sztucznego do mocowania pojemników zarówno w pionie jak i w poziomie, składający się z dwóch części skręcanych na dwie śruby (w zestawie), ze specjalną wypustką  umożliwiającą nasunięcie na nią pojemnika. Kompatybilny z pojemnikami na odpady medyczne długie z pozycji nr 13  oraz wieszakiem z pozycji 16</t>
  </si>
  <si>
    <t>Wielorazowa podstawka na pojemniki na odpady medyczne wykonana z tworzywa sztucznego oraz znajdującej na spodzie gumy mocowana na zasadzie przyssawki do różnego typu gładkich powierzchni np. szklane, metalowe, drewniane. Kompatybilna z pojemnikami o poj.0,7l  1,0l  oraz  2,0l .</t>
  </si>
  <si>
    <r>
      <t>Pojemnik na odpady medyczne 5l wykonany z czystego PP o wysokości 20,5cm (+/-0,3cm) , podstawie 15x15cm z wyraźnym wskaźnikiem maksymalnego napełnienia umieszczonym na zewnątrz pojemnika (na pokrywie) oraz bocznym uchwytem do przenoszenia. Posiadający wieczko z otworem wrzutowym z wcięciem do zdejmowania igieł i otworem typu "margaretka" do zdejmowania igieł insulinowych, z zatrzaskiem utrzymującym klapkę zamykającą wieczko pojemnika w pozycji otwartej w celu łatwego napełnienia jednocześnie zapobiegającym przypadkowemu trwałemu zamknięciu oraz z dodatkowym systemem z możliwością zamknięcia tymczasowego oraz stałego. Kolor</t>
    </r>
    <r>
      <rPr>
        <b/>
        <sz val="9"/>
        <color indexed="8"/>
        <rFont val="Times New Roman"/>
        <family val="1"/>
        <charset val="238"/>
      </rPr>
      <t xml:space="preserve"> żółty.</t>
    </r>
    <r>
      <rPr>
        <sz val="9"/>
        <color indexed="8"/>
        <rFont val="Times New Roman"/>
        <family val="1"/>
        <charset val="238"/>
      </rPr>
      <t xml:space="preserve">  Oznakowany zgodnie z obowiązującymi przepisami z metryczką (np. naklejką) do identyfikacji z naniesionymi danymi wytwórcy odpadów.</t>
    </r>
  </si>
  <si>
    <t>Zakres nr 1</t>
  </si>
  <si>
    <t>Pojemniki do transportu materiałów histopatologicznych</t>
  </si>
  <si>
    <t>Ilość szt. w op.</t>
  </si>
  <si>
    <t xml:space="preserve">1
</t>
  </si>
  <si>
    <t>Pojemniki do transportu materiałów histopatologicznych w formalinie, posiadający deklarację IVD,  zamykane na wcisk, wykonane z białego polipropylenu, pojemnik typu wiaderko (rozszerzone w górnej części). Posiadające umieszczoną na trwałe etykietę (nadruk lub technika IML) posiadającą numer katalogowy, numer LOT, informację o terminie przydatności, piktogramy i zwroty bezpieczeństwa dotyczące formaliny w języku polskim i miejscem na dane pacjenta, ze szczelnie zamykaną pokrywą, z plombą która po zerwaniu ułatwia otwarcie pokrywy.</t>
  </si>
  <si>
    <t>100 - 120ml</t>
  </si>
  <si>
    <t>500 - 520ml</t>
  </si>
  <si>
    <t>1</t>
  </si>
  <si>
    <t>1200 - 1300ml</t>
  </si>
  <si>
    <t>2100ml - 2300ml</t>
  </si>
  <si>
    <t>3300 - 3500ml</t>
  </si>
  <si>
    <t>5400 - 5600ml</t>
  </si>
  <si>
    <t>10 litrów- 11 litrów</t>
  </si>
  <si>
    <t>20 litrów- 21 litrów</t>
  </si>
  <si>
    <t>RAZEM</t>
  </si>
  <si>
    <t>Zakres 2</t>
  </si>
  <si>
    <t>Pojemniki z formaliną na materiał histopatologicznych – system zamknięty</t>
  </si>
  <si>
    <t>2</t>
  </si>
  <si>
    <t>Zakres 3</t>
  </si>
  <si>
    <t>Pojemniki z formaliną na materiał histopatologicznych z nakrętką</t>
  </si>
  <si>
    <t>Pojemniki na ostre odpady medyczne</t>
  </si>
  <si>
    <t>Zakres 4</t>
  </si>
  <si>
    <t>Ilość szt. na 2 lata</t>
  </si>
  <si>
    <t>pojemność</t>
  </si>
  <si>
    <t xml:space="preserve"> 20ml</t>
  </si>
  <si>
    <t>60ml</t>
  </si>
  <si>
    <t>Pojemniki histopatologiczne wypełnione 10% naturalną formaliną, z zakręcaną nakrętką.</t>
  </si>
  <si>
    <t>Łączna objętość</t>
  </si>
  <si>
    <t xml:space="preserve">Bezpieczny pojemnik tworzący  system zamknięty do materiału biopsyjnego/histopatologicznego składający się z pokrywy zawierającej środek utrwalający i zbiornika. Pokrywa zbudowana z elementów: 1.Tłok zakończony nakłuwaczem 2. Folia aluminiowa zgrzana z nakrętką 3. Filtr zabezpieczający 4. Przycisk uwalniający substancję utrwalającą 5. Substancja utrwalająca - Formaldehyd 4% w roztworze wodnym (10% roztwór formaliny) buforowany fosforanami i &lt;0,2%  metanol. PH substancji utrwalającej 7,2-7,4. Pokrywa wyposażona w gwint zewnętrzny. Zbiornik wyposażony w gwint wewnętrzny służący do zamknięcia i szczelnego połączenia z pokrywą. Substancja utrwalająca uwalniana po połączeniu pokrywy ze zbiornikiem i przez wciśnięcie przycisku wbudowanego w górną część pokrywy. </t>
  </si>
  <si>
    <t>50-80ml</t>
  </si>
  <si>
    <t>30 ml</t>
  </si>
  <si>
    <t>100-150ml</t>
  </si>
  <si>
    <t xml:space="preserve">70 ml </t>
  </si>
  <si>
    <t>3</t>
  </si>
  <si>
    <t>15-30ml</t>
  </si>
  <si>
    <t>5ml</t>
  </si>
  <si>
    <t>Pojemność pojemnika</t>
  </si>
  <si>
    <t>Ilość formaliny</t>
  </si>
  <si>
    <t>Zakres 5</t>
  </si>
  <si>
    <t>Pojemniki na odpady medyczne wykonane z tworzywa sztucznego jednorazowego użytku odporny na działanie wilgoci,przekłucia, okrągły o pojemności 30 litrów kolor czerwony łącznie z pokrywą, wyposażony w uchwyt do przenoszenia, wymiary:średnica podstawy 310mm9+/-25), wysokość 405mm(+/-25mm), pokrywa jednolita, płaska bez otworu wrzutowego, po zamknięciu hermetyczny bez możliwości wycieku.Pojemnik opisany piktogramem informującym o rodzaju zagrożenia z miejscem do opisu.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</si>
</sst>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164" formatCode="_-* #,##0.00&quot; zł&quot;_-;\-* #,##0.00&quot; zł&quot;_-;_-* \-??&quot; zł&quot;_-;_-@_-"/>
    <numFmt numFmtId="165" formatCode="#,##0.00\ [$zł-415];[Red]\-#,##0.00\ [$zł-415]"/>
    <numFmt numFmtId="166" formatCode="0.00&quot; &quot;[$zł-415]"/>
    <numFmt numFmtId="167" formatCode="#,##0.00&quot; &quot;[$zł-415]"/>
  </numFmts>
  <fonts count="40">
    <font>
      <sz val="11"/>
      <color rgb="FF000000"/>
      <name val="Calibri"/>
      <family val="2"/>
      <charset val="238"/>
    </font>
    <font>
      <sz val="11"/>
      <color rgb="FF000000"/>
      <name val="Calibri"/>
      <family val="2"/>
      <charset val="238"/>
    </font>
    <font>
      <sz val="9"/>
      <name val="Times New Roman"/>
      <family val="1"/>
      <charset val="238"/>
    </font>
    <font>
      <b/>
      <sz val="8"/>
      <name val="Times New Roman"/>
      <family val="1"/>
      <charset val="238"/>
    </font>
    <font>
      <sz val="8"/>
      <name val="Times New Roman"/>
      <family val="1"/>
      <charset val="238"/>
    </font>
    <font>
      <sz val="10"/>
      <name val="Arial"/>
      <family val="2"/>
      <charset val="238"/>
    </font>
    <font>
      <sz val="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color rgb="FF000000"/>
      <name val="Arial CE"/>
      <charset val="238"/>
    </font>
    <font>
      <sz val="11"/>
      <color theme="1"/>
      <name val="Calibri"/>
      <family val="2"/>
      <scheme val="minor"/>
    </font>
    <font>
      <b/>
      <sz val="11"/>
      <color indexed="52"/>
      <name val="Czcionka tekstu podstawowego"/>
      <family val="2"/>
      <charset val="238"/>
    </font>
    <font>
      <sz val="10"/>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theme="1"/>
      <name val="Calibri"/>
      <family val="2"/>
      <charset val="238"/>
      <scheme val="minor"/>
    </font>
    <font>
      <sz val="11"/>
      <color indexed="20"/>
      <name val="Czcionka tekstu podstawowego"/>
      <family val="2"/>
      <charset val="238"/>
    </font>
    <font>
      <sz val="9"/>
      <color indexed="8"/>
      <name val="Times New Roman"/>
      <family val="1"/>
      <charset val="238"/>
    </font>
    <font>
      <b/>
      <sz val="9"/>
      <color indexed="8"/>
      <name val="Times New Roman"/>
      <family val="1"/>
      <charset val="238"/>
    </font>
    <font>
      <sz val="10"/>
      <color rgb="FF000000"/>
      <name val="Times New Roman"/>
      <family val="1"/>
      <charset val="238"/>
    </font>
    <font>
      <sz val="10"/>
      <color indexed="8"/>
      <name val="Helvetica"/>
    </font>
    <font>
      <b/>
      <sz val="11"/>
      <color indexed="8"/>
      <name val="Times New Roman"/>
      <family val="1"/>
      <charset val="238"/>
    </font>
    <font>
      <sz val="12"/>
      <color indexed="8"/>
      <name val="Times New Roman"/>
      <family val="1"/>
      <charset val="238"/>
    </font>
    <font>
      <sz val="11"/>
      <color indexed="8"/>
      <name val="Times New Roman"/>
      <family val="1"/>
      <charset val="238"/>
    </font>
    <font>
      <sz val="10"/>
      <color indexed="8"/>
      <name val="Times New Roman"/>
      <family val="1"/>
      <charset val="238"/>
    </font>
    <font>
      <b/>
      <sz val="12"/>
      <color indexed="8"/>
      <name val="Times New Roman"/>
      <family val="1"/>
      <charset val="238"/>
    </font>
    <font>
      <b/>
      <sz val="10"/>
      <color indexed="8"/>
      <name val="Times New Roman"/>
      <family val="1"/>
      <charset val="238"/>
    </font>
    <font>
      <sz val="12"/>
      <color indexed="8"/>
      <name val="Helvetica"/>
    </font>
  </fonts>
  <fills count="27">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bottom/>
      <diagonal/>
    </border>
    <border>
      <left/>
      <right style="thin">
        <color indexed="64"/>
      </right>
      <top style="thin">
        <color indexed="64"/>
      </top>
      <bottom/>
      <diagonal/>
    </border>
    <border>
      <left/>
      <right style="thin">
        <color indexed="9"/>
      </right>
      <top/>
      <bottom/>
      <diagonal/>
    </border>
    <border>
      <left style="thin">
        <color indexed="9"/>
      </left>
      <right style="thin">
        <color indexed="9"/>
      </right>
      <top/>
      <bottom/>
      <diagonal/>
    </border>
    <border>
      <left style="thin">
        <color indexed="9"/>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92">
    <xf numFmtId="0" fontId="0" fillId="0" borderId="0"/>
    <xf numFmtId="0" fontId="1" fillId="0" borderId="0"/>
    <xf numFmtId="164" fontId="5" fillId="0" borderId="0" applyFill="0" applyBorder="0" applyAlignment="0" applyProtection="0"/>
    <xf numFmtId="0" fontId="1" fillId="0" borderId="0" applyNumberFormat="0" applyFont="0" applyBorder="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0" fillId="22" borderId="4" applyNumberFormat="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0" borderId="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4" fillId="23" borderId="6" applyNumberFormat="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 fillId="0" borderId="0" applyNumberFormat="0" applyFont="0" applyBorder="0" applyProtection="0"/>
    <xf numFmtId="0" fontId="19" fillId="0" borderId="0" applyNumberFormat="0" applyBorder="0" applyProtection="0"/>
    <xf numFmtId="0" fontId="20" fillId="0" borderId="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0" fontId="21" fillId="22" borderId="3" applyNumberFormat="0" applyAlignment="0" applyProtection="0"/>
    <xf numFmtId="9" fontId="22" fillId="0" borderId="0" applyFon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0" fontId="12" fillId="25" borderId="11" applyNumberFormat="0" applyAlignment="0" applyProtection="0"/>
    <xf numFmtId="44" fontId="5" fillId="0" borderId="0" applyFill="0" applyBorder="0" applyAlignment="0" applyProtection="0"/>
    <xf numFmtId="44" fontId="27" fillId="0" borderId="0" applyFont="0" applyFill="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32" fillId="0" borderId="0" applyNumberFormat="0" applyFill="0" applyBorder="0" applyProtection="0">
      <alignment vertical="top" wrapText="1"/>
    </xf>
    <xf numFmtId="44" fontId="39" fillId="0" borderId="0" applyFont="0" applyFill="0" applyBorder="0" applyAlignment="0" applyProtection="0"/>
  </cellStyleXfs>
  <cellXfs count="91">
    <xf numFmtId="0" fontId="0" fillId="0" borderId="0" xfId="0"/>
    <xf numFmtId="0" fontId="2" fillId="2" borderId="0" xfId="1" applyFont="1" applyFill="1"/>
    <xf numFmtId="0" fontId="3" fillId="2" borderId="1" xfId="1" applyFont="1" applyFill="1" applyBorder="1" applyAlignment="1">
      <alignment horizontal="center" vertical="center" wrapText="1"/>
    </xf>
    <xf numFmtId="0" fontId="4" fillId="2" borderId="0" xfId="1" applyFont="1" applyFill="1"/>
    <xf numFmtId="9" fontId="2" fillId="2" borderId="2" xfId="1" applyNumberFormat="1" applyFont="1" applyFill="1" applyBorder="1" applyAlignment="1">
      <alignment horizontal="center" vertical="center"/>
    </xf>
    <xf numFmtId="0" fontId="2" fillId="3" borderId="0" xfId="1" applyFont="1" applyFill="1" applyAlignment="1">
      <alignment wrapText="1"/>
    </xf>
    <xf numFmtId="0" fontId="2" fillId="3" borderId="0" xfId="1" applyFont="1" applyFill="1"/>
    <xf numFmtId="0" fontId="6" fillId="2" borderId="0" xfId="1" applyFont="1" applyFill="1"/>
    <xf numFmtId="165" fontId="31" fillId="0" borderId="12" xfId="0" applyNumberFormat="1" applyFont="1" applyBorder="1" applyAlignment="1" applyProtection="1">
      <alignment horizontal="center" vertical="center" wrapText="1"/>
    </xf>
    <xf numFmtId="0" fontId="35" fillId="0" borderId="0" xfId="790" applyNumberFormat="1" applyFont="1" applyAlignment="1">
      <alignment vertical="top" wrapText="1"/>
    </xf>
    <xf numFmtId="0" fontId="36" fillId="0" borderId="0" xfId="790" applyFont="1" applyAlignment="1"/>
    <xf numFmtId="167" fontId="36" fillId="26" borderId="2" xfId="790" applyNumberFormat="1" applyFont="1" applyFill="1" applyBorder="1" applyAlignment="1">
      <alignment horizontal="center" vertical="center" wrapText="1"/>
    </xf>
    <xf numFmtId="0" fontId="36" fillId="26" borderId="2" xfId="790" applyNumberFormat="1" applyFont="1" applyFill="1" applyBorder="1" applyAlignment="1">
      <alignment horizontal="center" vertical="center" wrapText="1"/>
    </xf>
    <xf numFmtId="49" fontId="36" fillId="26" borderId="12" xfId="790" applyNumberFormat="1" applyFont="1" applyFill="1" applyBorder="1" applyAlignment="1">
      <alignment horizontal="center" vertical="center" wrapText="1"/>
    </xf>
    <xf numFmtId="167" fontId="36" fillId="26" borderId="12" xfId="790" applyNumberFormat="1" applyFont="1" applyFill="1" applyBorder="1" applyAlignment="1">
      <alignment horizontal="center" vertical="center" wrapText="1"/>
    </xf>
    <xf numFmtId="0" fontId="36" fillId="26" borderId="12" xfId="790" applyNumberFormat="1" applyFont="1" applyFill="1" applyBorder="1" applyAlignment="1">
      <alignment horizontal="center" vertical="center" wrapText="1"/>
    </xf>
    <xf numFmtId="166" fontId="36" fillId="2" borderId="12" xfId="790" applyNumberFormat="1" applyFont="1" applyFill="1" applyBorder="1" applyAlignment="1">
      <alignment horizontal="center" vertical="center" wrapText="1"/>
    </xf>
    <xf numFmtId="167" fontId="36" fillId="0" borderId="0" xfId="790" applyNumberFormat="1" applyFont="1" applyAlignment="1"/>
    <xf numFmtId="0" fontId="29" fillId="0" borderId="0" xfId="790" applyNumberFormat="1" applyFont="1" applyAlignment="1">
      <alignment vertical="top" wrapText="1"/>
    </xf>
    <xf numFmtId="49" fontId="36" fillId="2" borderId="12" xfId="790" applyNumberFormat="1" applyFont="1" applyFill="1" applyBorder="1" applyAlignment="1">
      <alignment horizontal="center" vertical="center"/>
    </xf>
    <xf numFmtId="0" fontId="36" fillId="0" borderId="0" xfId="790" applyNumberFormat="1" applyFont="1" applyAlignment="1">
      <alignment vertical="top" wrapText="1"/>
    </xf>
    <xf numFmtId="167" fontId="36" fillId="0" borderId="0" xfId="790" applyNumberFormat="1" applyFont="1" applyBorder="1" applyAlignment="1">
      <alignment vertical="center"/>
    </xf>
    <xf numFmtId="1" fontId="36" fillId="26" borderId="24" xfId="790" applyNumberFormat="1" applyFont="1" applyFill="1" applyBorder="1" applyAlignment="1">
      <alignment vertical="top" wrapText="1"/>
    </xf>
    <xf numFmtId="1" fontId="36" fillId="26" borderId="0" xfId="790" applyNumberFormat="1" applyFont="1" applyFill="1" applyBorder="1" applyAlignment="1">
      <alignment vertical="top" wrapText="1"/>
    </xf>
    <xf numFmtId="49" fontId="33" fillId="2" borderId="0" xfId="790" applyNumberFormat="1" applyFont="1" applyFill="1" applyBorder="1" applyAlignment="1">
      <alignment vertical="center"/>
    </xf>
    <xf numFmtId="0" fontId="34" fillId="2" borderId="0" xfId="790" applyNumberFormat="1" applyFont="1" applyFill="1" applyBorder="1" applyAlignment="1">
      <alignment vertical="center"/>
    </xf>
    <xf numFmtId="0" fontId="34" fillId="2" borderId="0" xfId="790" applyNumberFormat="1" applyFont="1" applyFill="1" applyBorder="1" applyAlignment="1">
      <alignment vertical="top"/>
    </xf>
    <xf numFmtId="0" fontId="35" fillId="2" borderId="0" xfId="790" applyNumberFormat="1" applyFont="1" applyFill="1" applyAlignment="1">
      <alignment vertical="top" wrapText="1"/>
    </xf>
    <xf numFmtId="0" fontId="33" fillId="2" borderId="0" xfId="790" applyFont="1" applyFill="1" applyAlignment="1"/>
    <xf numFmtId="49" fontId="37" fillId="2" borderId="13" xfId="790" applyNumberFormat="1" applyFont="1" applyFill="1" applyBorder="1" applyAlignment="1">
      <alignment vertical="center"/>
    </xf>
    <xf numFmtId="49" fontId="37" fillId="2" borderId="0" xfId="790" applyNumberFormat="1" applyFont="1" applyFill="1" applyBorder="1" applyAlignment="1">
      <alignment vertical="center"/>
    </xf>
    <xf numFmtId="49" fontId="36" fillId="2" borderId="2" xfId="790" applyNumberFormat="1" applyFont="1" applyFill="1" applyBorder="1" applyAlignment="1">
      <alignment horizontal="center" vertical="center" wrapText="1"/>
    </xf>
    <xf numFmtId="166" fontId="36" fillId="2" borderId="2" xfId="790" applyNumberFormat="1" applyFont="1" applyFill="1" applyBorder="1" applyAlignment="1">
      <alignment horizontal="center" vertical="center" wrapText="1"/>
    </xf>
    <xf numFmtId="167" fontId="36" fillId="2" borderId="2" xfId="790" applyNumberFormat="1" applyFont="1" applyFill="1" applyBorder="1" applyAlignment="1">
      <alignment horizontal="center" vertical="center" wrapText="1"/>
    </xf>
    <xf numFmtId="49" fontId="36" fillId="2" borderId="12" xfId="790" applyNumberFormat="1" applyFont="1" applyFill="1" applyBorder="1" applyAlignment="1">
      <alignment horizontal="center" vertical="center" wrapText="1"/>
    </xf>
    <xf numFmtId="167" fontId="36" fillId="2" borderId="12" xfId="790" applyNumberFormat="1" applyFont="1" applyFill="1" applyBorder="1" applyAlignment="1">
      <alignment horizontal="center" vertical="center" wrapText="1"/>
    </xf>
    <xf numFmtId="1" fontId="38" fillId="2" borderId="18" xfId="790" applyNumberFormat="1" applyFont="1" applyFill="1" applyBorder="1" applyAlignment="1">
      <alignment horizontal="center" vertical="top" wrapText="1"/>
    </xf>
    <xf numFmtId="167" fontId="38" fillId="2" borderId="12" xfId="790" applyNumberFormat="1" applyFont="1" applyFill="1" applyBorder="1" applyAlignment="1">
      <alignment horizontal="center" vertical="center" wrapText="1"/>
    </xf>
    <xf numFmtId="49" fontId="38" fillId="2" borderId="0" xfId="790" applyNumberFormat="1" applyFont="1" applyFill="1" applyBorder="1" applyAlignment="1">
      <alignment horizontal="left" vertical="center" wrapText="1"/>
    </xf>
    <xf numFmtId="1" fontId="38" fillId="2" borderId="0" xfId="790" applyNumberFormat="1" applyFont="1" applyFill="1" applyBorder="1" applyAlignment="1">
      <alignment horizontal="center" vertical="top" wrapText="1"/>
    </xf>
    <xf numFmtId="49" fontId="38" fillId="2" borderId="0" xfId="790" applyNumberFormat="1" applyFont="1" applyFill="1" applyBorder="1" applyAlignment="1">
      <alignment horizontal="center" vertical="center" wrapText="1"/>
    </xf>
    <xf numFmtId="0" fontId="38" fillId="2" borderId="0" xfId="790" applyFont="1" applyFill="1" applyBorder="1" applyAlignment="1">
      <alignment horizontal="center" vertical="center" wrapText="1"/>
    </xf>
    <xf numFmtId="167" fontId="38" fillId="2" borderId="0" xfId="790" applyNumberFormat="1" applyFont="1" applyFill="1" applyBorder="1" applyAlignment="1">
      <alignment horizontal="center" vertical="center" wrapText="1"/>
    </xf>
    <xf numFmtId="49" fontId="33" fillId="2" borderId="17" xfId="790" applyNumberFormat="1" applyFont="1" applyFill="1" applyBorder="1" applyAlignment="1">
      <alignment vertical="center"/>
    </xf>
    <xf numFmtId="0" fontId="35" fillId="2" borderId="0" xfId="790" applyNumberFormat="1" applyFont="1" applyFill="1" applyBorder="1" applyAlignment="1">
      <alignment vertical="top"/>
    </xf>
    <xf numFmtId="0" fontId="35" fillId="2" borderId="19" xfId="790" applyNumberFormat="1" applyFont="1" applyFill="1" applyBorder="1" applyAlignment="1">
      <alignment vertical="top" wrapText="1"/>
    </xf>
    <xf numFmtId="1" fontId="35" fillId="2" borderId="20" xfId="790" applyNumberFormat="1" applyFont="1" applyFill="1" applyBorder="1" applyAlignment="1">
      <alignment vertical="top" wrapText="1"/>
    </xf>
    <xf numFmtId="0" fontId="36" fillId="2" borderId="12" xfId="790" applyNumberFormat="1" applyFont="1" applyFill="1" applyBorder="1" applyAlignment="1">
      <alignment horizontal="center" vertical="center" wrapText="1"/>
    </xf>
    <xf numFmtId="49" fontId="38" fillId="2" borderId="21" xfId="790" applyNumberFormat="1" applyFont="1" applyFill="1" applyBorder="1" applyAlignment="1">
      <alignment vertical="center" wrapText="1"/>
    </xf>
    <xf numFmtId="49" fontId="38" fillId="2" borderId="22" xfId="790" applyNumberFormat="1" applyFont="1" applyFill="1" applyBorder="1" applyAlignment="1">
      <alignment vertical="center" wrapText="1"/>
    </xf>
    <xf numFmtId="0" fontId="36" fillId="2" borderId="0" xfId="790" applyNumberFormat="1" applyFont="1" applyFill="1" applyAlignment="1">
      <alignment vertical="top" wrapText="1"/>
    </xf>
    <xf numFmtId="49" fontId="36" fillId="2" borderId="23" xfId="790" applyNumberFormat="1" applyFont="1" applyFill="1" applyBorder="1" applyAlignment="1">
      <alignment horizontal="center" vertical="center" wrapText="1"/>
    </xf>
    <xf numFmtId="49" fontId="38" fillId="2" borderId="17" xfId="790" applyNumberFormat="1" applyFont="1" applyFill="1" applyBorder="1" applyAlignment="1">
      <alignment vertical="center" wrapText="1"/>
    </xf>
    <xf numFmtId="49" fontId="38" fillId="2" borderId="0" xfId="790" applyNumberFormat="1" applyFont="1" applyFill="1" applyBorder="1" applyAlignment="1">
      <alignment vertical="center" wrapText="1"/>
    </xf>
    <xf numFmtId="0" fontId="3" fillId="2" borderId="29" xfId="1" applyFont="1" applyFill="1" applyBorder="1" applyAlignment="1">
      <alignment horizontal="center" vertical="center"/>
    </xf>
    <xf numFmtId="0" fontId="3" fillId="2" borderId="28" xfId="1" applyFont="1" applyFill="1" applyBorder="1" applyAlignment="1">
      <alignment horizontal="center" vertical="center" wrapText="1"/>
    </xf>
    <xf numFmtId="0" fontId="2" fillId="3" borderId="29" xfId="1" applyFont="1" applyFill="1" applyBorder="1" applyAlignment="1">
      <alignment horizontal="center" vertical="center"/>
    </xf>
    <xf numFmtId="0" fontId="2" fillId="2" borderId="30" xfId="1" applyFont="1" applyFill="1" applyBorder="1" applyAlignment="1">
      <alignment horizontal="center" vertical="center"/>
    </xf>
    <xf numFmtId="164" fontId="6" fillId="2" borderId="2" xfId="2" applyFont="1" applyFill="1" applyBorder="1" applyAlignment="1" applyProtection="1">
      <alignment horizontal="center" vertical="center" wrapText="1"/>
    </xf>
    <xf numFmtId="9" fontId="6" fillId="2" borderId="2" xfId="1" applyNumberFormat="1" applyFont="1" applyFill="1" applyBorder="1" applyAlignment="1">
      <alignment horizontal="center" vertical="center"/>
    </xf>
    <xf numFmtId="44" fontId="6" fillId="2" borderId="2" xfId="1" applyNumberFormat="1" applyFont="1" applyFill="1" applyBorder="1" applyAlignment="1">
      <alignment horizontal="center" vertical="center"/>
    </xf>
    <xf numFmtId="0" fontId="36" fillId="2" borderId="12" xfId="0" applyFont="1" applyFill="1" applyBorder="1" applyAlignment="1">
      <alignment horizontal="center" vertical="center" wrapText="1"/>
    </xf>
    <xf numFmtId="0" fontId="3" fillId="2" borderId="14" xfId="1" applyFont="1" applyFill="1" applyBorder="1" applyAlignment="1">
      <alignment vertical="center" wrapText="1"/>
    </xf>
    <xf numFmtId="0" fontId="3" fillId="2" borderId="2" xfId="1" applyFont="1" applyFill="1" applyBorder="1" applyAlignment="1">
      <alignment horizontal="center" vertical="center" wrapText="1"/>
    </xf>
    <xf numFmtId="0" fontId="36" fillId="2" borderId="2" xfId="790" applyFont="1" applyFill="1" applyBorder="1" applyAlignment="1">
      <alignment horizontal="center" vertical="center" wrapText="1"/>
    </xf>
    <xf numFmtId="49" fontId="36" fillId="2" borderId="12" xfId="790" applyNumberFormat="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23" xfId="1" applyFont="1" applyFill="1" applyBorder="1" applyAlignment="1">
      <alignment horizontal="center" vertical="center" wrapText="1"/>
    </xf>
    <xf numFmtId="49" fontId="38" fillId="2" borderId="2" xfId="790" applyNumberFormat="1" applyFont="1" applyFill="1" applyBorder="1" applyAlignment="1">
      <alignment horizontal="center" vertical="center" wrapText="1"/>
    </xf>
    <xf numFmtId="0" fontId="29" fillId="0" borderId="2" xfId="0" applyNumberFormat="1" applyFont="1" applyBorder="1" applyAlignment="1">
      <alignment horizontal="left" vertical="center" wrapText="1"/>
    </xf>
    <xf numFmtId="49" fontId="38" fillId="2" borderId="12" xfId="790" applyNumberFormat="1" applyFont="1" applyFill="1" applyBorder="1" applyAlignment="1">
      <alignment horizontal="center" vertical="center" wrapText="1"/>
    </xf>
    <xf numFmtId="0" fontId="38" fillId="2" borderId="12" xfId="790" applyFont="1" applyFill="1" applyBorder="1" applyAlignment="1">
      <alignment horizontal="center" vertical="center" wrapText="1"/>
    </xf>
    <xf numFmtId="0" fontId="3" fillId="2" borderId="14" xfId="1" applyFont="1" applyFill="1" applyBorder="1" applyAlignment="1">
      <alignment horizontal="left" vertical="center" wrapText="1"/>
    </xf>
    <xf numFmtId="0" fontId="3" fillId="2" borderId="27" xfId="1" applyFont="1" applyFill="1" applyBorder="1" applyAlignment="1">
      <alignment horizontal="left" vertical="center" wrapText="1"/>
    </xf>
    <xf numFmtId="0" fontId="3" fillId="2" borderId="23" xfId="1" applyFont="1" applyFill="1" applyBorder="1" applyAlignment="1">
      <alignment horizontal="left" vertical="center" wrapText="1"/>
    </xf>
    <xf numFmtId="0" fontId="29" fillId="0" borderId="2" xfId="0" applyFont="1" applyBorder="1" applyAlignment="1">
      <alignment horizontal="left" vertical="center" wrapText="1"/>
    </xf>
    <xf numFmtId="0" fontId="3" fillId="2" borderId="14" xfId="1" applyFont="1" applyFill="1" applyBorder="1" applyAlignment="1">
      <alignment horizontal="center" vertical="center" wrapText="1"/>
    </xf>
    <xf numFmtId="0" fontId="36" fillId="2" borderId="31" xfId="790" applyFont="1" applyFill="1" applyBorder="1" applyAlignment="1">
      <alignment horizontal="left" vertical="center" wrapText="1"/>
    </xf>
    <xf numFmtId="0" fontId="36" fillId="2" borderId="18" xfId="790" applyFont="1" applyFill="1" applyBorder="1" applyAlignment="1">
      <alignment horizontal="left" vertical="center" wrapText="1"/>
    </xf>
    <xf numFmtId="0" fontId="36" fillId="2" borderId="32" xfId="790" applyFont="1" applyFill="1" applyBorder="1" applyAlignment="1">
      <alignment horizontal="left" vertical="center" wrapText="1"/>
    </xf>
    <xf numFmtId="0" fontId="36" fillId="2" borderId="33" xfId="790" applyFont="1" applyFill="1" applyBorder="1" applyAlignment="1">
      <alignment horizontal="left" vertical="center" wrapText="1"/>
    </xf>
    <xf numFmtId="0" fontId="36" fillId="2" borderId="34" xfId="790" applyFont="1" applyFill="1" applyBorder="1" applyAlignment="1">
      <alignment horizontal="left" vertical="center" wrapText="1"/>
    </xf>
    <xf numFmtId="0" fontId="36" fillId="2" borderId="15" xfId="790" applyFont="1" applyFill="1" applyBorder="1" applyAlignment="1">
      <alignment horizontal="left" vertical="center" wrapText="1"/>
    </xf>
    <xf numFmtId="0" fontId="36" fillId="2" borderId="16" xfId="790" applyFont="1" applyFill="1" applyBorder="1" applyAlignment="1">
      <alignment horizontal="left" vertical="center" wrapText="1"/>
    </xf>
    <xf numFmtId="49" fontId="36" fillId="2" borderId="12" xfId="790" applyNumberFormat="1" applyFont="1" applyFill="1" applyBorder="1" applyAlignment="1">
      <alignment horizontal="center" vertical="center" wrapText="1"/>
    </xf>
    <xf numFmtId="0" fontId="36" fillId="2" borderId="12" xfId="790" applyNumberFormat="1" applyFont="1" applyFill="1" applyBorder="1" applyAlignment="1">
      <alignment vertical="top" wrapText="1"/>
    </xf>
    <xf numFmtId="2" fontId="36" fillId="2" borderId="12" xfId="790" applyNumberFormat="1" applyFont="1" applyFill="1" applyBorder="1" applyAlignment="1">
      <alignment horizontal="left" vertical="center" wrapText="1"/>
    </xf>
    <xf numFmtId="2" fontId="36" fillId="2" borderId="15" xfId="790" applyNumberFormat="1" applyFont="1" applyFill="1" applyBorder="1" applyAlignment="1">
      <alignment horizontal="left" vertical="center" wrapText="1"/>
    </xf>
    <xf numFmtId="2" fontId="36" fillId="2" borderId="16" xfId="790" applyNumberFormat="1" applyFont="1" applyFill="1" applyBorder="1" applyAlignment="1">
      <alignment horizontal="left" vertical="center" wrapText="1"/>
    </xf>
    <xf numFmtId="49" fontId="36" fillId="2" borderId="25" xfId="790" applyNumberFormat="1" applyFont="1" applyFill="1" applyBorder="1" applyAlignment="1">
      <alignment horizontal="center" vertical="center" wrapText="1"/>
    </xf>
    <xf numFmtId="49" fontId="36" fillId="2" borderId="26" xfId="790" applyNumberFormat="1" applyFont="1" applyFill="1" applyBorder="1" applyAlignment="1">
      <alignment horizontal="center" vertical="center" wrapText="1"/>
    </xf>
  </cellXfs>
  <cellStyles count="792">
    <cellStyle name="20% - akcent 1 1" xfId="4"/>
    <cellStyle name="20% - akcent 1 10" xfId="5"/>
    <cellStyle name="20% - akcent 1 11" xfId="6"/>
    <cellStyle name="20% - akcent 1 12" xfId="7"/>
    <cellStyle name="20% - akcent 1 13" xfId="8"/>
    <cellStyle name="20% - akcent 1 14" xfId="9"/>
    <cellStyle name="20% - akcent 1 15" xfId="10"/>
    <cellStyle name="20% - akcent 1 16" xfId="11"/>
    <cellStyle name="20% - akcent 1 17" xfId="12"/>
    <cellStyle name="20% - akcent 1 18" xfId="13"/>
    <cellStyle name="20% - akcent 1 19" xfId="14"/>
    <cellStyle name="20% - akcent 1 2" xfId="15"/>
    <cellStyle name="20% - akcent 1 3" xfId="16"/>
    <cellStyle name="20% - akcent 1 4" xfId="17"/>
    <cellStyle name="20% - akcent 1 5" xfId="18"/>
    <cellStyle name="20% - akcent 1 6" xfId="19"/>
    <cellStyle name="20% - akcent 1 7" xfId="20"/>
    <cellStyle name="20% - akcent 1 8" xfId="21"/>
    <cellStyle name="20% - akcent 1 9" xfId="22"/>
    <cellStyle name="20% - akcent 2 1" xfId="23"/>
    <cellStyle name="20% - akcent 2 10" xfId="24"/>
    <cellStyle name="20% - akcent 2 11" xfId="25"/>
    <cellStyle name="20% - akcent 2 12" xfId="26"/>
    <cellStyle name="20% - akcent 2 13" xfId="27"/>
    <cellStyle name="20% - akcent 2 14" xfId="28"/>
    <cellStyle name="20% - akcent 2 15" xfId="29"/>
    <cellStyle name="20% - akcent 2 16" xfId="30"/>
    <cellStyle name="20% - akcent 2 17" xfId="31"/>
    <cellStyle name="20% - akcent 2 18" xfId="32"/>
    <cellStyle name="20% - akcent 2 19" xfId="33"/>
    <cellStyle name="20% - akcent 2 2" xfId="34"/>
    <cellStyle name="20% - akcent 2 3" xfId="35"/>
    <cellStyle name="20% - akcent 2 4" xfId="36"/>
    <cellStyle name="20% - akcent 2 5" xfId="37"/>
    <cellStyle name="20% - akcent 2 6" xfId="38"/>
    <cellStyle name="20% - akcent 2 7" xfId="39"/>
    <cellStyle name="20% - akcent 2 8" xfId="40"/>
    <cellStyle name="20% - akcent 2 9" xfId="41"/>
    <cellStyle name="20% - akcent 3 1" xfId="42"/>
    <cellStyle name="20% - akcent 3 10" xfId="43"/>
    <cellStyle name="20% - akcent 3 11" xfId="44"/>
    <cellStyle name="20% - akcent 3 12" xfId="45"/>
    <cellStyle name="20% - akcent 3 13" xfId="46"/>
    <cellStyle name="20% - akcent 3 14" xfId="47"/>
    <cellStyle name="20% - akcent 3 15" xfId="48"/>
    <cellStyle name="20% - akcent 3 16" xfId="49"/>
    <cellStyle name="20% - akcent 3 17" xfId="50"/>
    <cellStyle name="20% - akcent 3 18" xfId="51"/>
    <cellStyle name="20% - akcent 3 19" xfId="52"/>
    <cellStyle name="20% - akcent 3 2" xfId="53"/>
    <cellStyle name="20% - akcent 3 3" xfId="54"/>
    <cellStyle name="20% - akcent 3 4" xfId="55"/>
    <cellStyle name="20% - akcent 3 5" xfId="56"/>
    <cellStyle name="20% - akcent 3 6" xfId="57"/>
    <cellStyle name="20% - akcent 3 7" xfId="58"/>
    <cellStyle name="20% - akcent 3 8" xfId="59"/>
    <cellStyle name="20% - akcent 3 9" xfId="60"/>
    <cellStyle name="20% - akcent 4 1" xfId="61"/>
    <cellStyle name="20% - akcent 4 10" xfId="62"/>
    <cellStyle name="20% - akcent 4 11" xfId="63"/>
    <cellStyle name="20% - akcent 4 12" xfId="64"/>
    <cellStyle name="20% - akcent 4 13" xfId="65"/>
    <cellStyle name="20% - akcent 4 14" xfId="66"/>
    <cellStyle name="20% - akcent 4 15" xfId="67"/>
    <cellStyle name="20% - akcent 4 16" xfId="68"/>
    <cellStyle name="20% - akcent 4 17" xfId="69"/>
    <cellStyle name="20% - akcent 4 18" xfId="70"/>
    <cellStyle name="20% - akcent 4 19" xfId="71"/>
    <cellStyle name="20% - akcent 4 2" xfId="72"/>
    <cellStyle name="20% - akcent 4 3" xfId="73"/>
    <cellStyle name="20% - akcent 4 4" xfId="74"/>
    <cellStyle name="20% - akcent 4 5" xfId="75"/>
    <cellStyle name="20% - akcent 4 6" xfId="76"/>
    <cellStyle name="20% - akcent 4 7" xfId="77"/>
    <cellStyle name="20% - akcent 4 8" xfId="78"/>
    <cellStyle name="20% - akcent 4 9" xfId="79"/>
    <cellStyle name="20% - akcent 5 1" xfId="80"/>
    <cellStyle name="20% - akcent 5 10" xfId="81"/>
    <cellStyle name="20% - akcent 5 11" xfId="82"/>
    <cellStyle name="20% - akcent 5 12" xfId="83"/>
    <cellStyle name="20% - akcent 5 13" xfId="84"/>
    <cellStyle name="20% - akcent 5 14" xfId="85"/>
    <cellStyle name="20% - akcent 5 15" xfId="86"/>
    <cellStyle name="20% - akcent 5 16" xfId="87"/>
    <cellStyle name="20% - akcent 5 17" xfId="88"/>
    <cellStyle name="20% - akcent 5 18" xfId="89"/>
    <cellStyle name="20% - akcent 5 19" xfId="90"/>
    <cellStyle name="20% - akcent 5 2" xfId="91"/>
    <cellStyle name="20% - akcent 5 3" xfId="92"/>
    <cellStyle name="20% - akcent 5 4" xfId="93"/>
    <cellStyle name="20% - akcent 5 5" xfId="94"/>
    <cellStyle name="20% - akcent 5 6" xfId="95"/>
    <cellStyle name="20% - akcent 5 7" xfId="96"/>
    <cellStyle name="20% - akcent 5 8" xfId="97"/>
    <cellStyle name="20% - akcent 5 9" xfId="98"/>
    <cellStyle name="20% - akcent 6 1" xfId="99"/>
    <cellStyle name="20% - akcent 6 10" xfId="100"/>
    <cellStyle name="20% - akcent 6 11" xfId="101"/>
    <cellStyle name="20% - akcent 6 12" xfId="102"/>
    <cellStyle name="20% - akcent 6 13" xfId="103"/>
    <cellStyle name="20% - akcent 6 14" xfId="104"/>
    <cellStyle name="20% - akcent 6 15" xfId="105"/>
    <cellStyle name="20% - akcent 6 16" xfId="106"/>
    <cellStyle name="20% - akcent 6 17" xfId="107"/>
    <cellStyle name="20% - akcent 6 18" xfId="108"/>
    <cellStyle name="20% - akcent 6 19" xfId="109"/>
    <cellStyle name="20% - akcent 6 2" xfId="110"/>
    <cellStyle name="20% - akcent 6 3" xfId="111"/>
    <cellStyle name="20% - akcent 6 4" xfId="112"/>
    <cellStyle name="20% - akcent 6 5" xfId="113"/>
    <cellStyle name="20% - akcent 6 6" xfId="114"/>
    <cellStyle name="20% - akcent 6 7" xfId="115"/>
    <cellStyle name="20% - akcent 6 8" xfId="116"/>
    <cellStyle name="20% - akcent 6 9" xfId="117"/>
    <cellStyle name="40% - akcent 1 1" xfId="118"/>
    <cellStyle name="40% - akcent 1 10" xfId="119"/>
    <cellStyle name="40% - akcent 1 11" xfId="120"/>
    <cellStyle name="40% - akcent 1 12" xfId="121"/>
    <cellStyle name="40% - akcent 1 13" xfId="122"/>
    <cellStyle name="40% - akcent 1 14" xfId="123"/>
    <cellStyle name="40% - akcent 1 15" xfId="124"/>
    <cellStyle name="40% - akcent 1 16" xfId="125"/>
    <cellStyle name="40% - akcent 1 17" xfId="126"/>
    <cellStyle name="40% - akcent 1 18" xfId="127"/>
    <cellStyle name="40% - akcent 1 19" xfId="128"/>
    <cellStyle name="40% - akcent 1 2" xfId="129"/>
    <cellStyle name="40% - akcent 1 3" xfId="130"/>
    <cellStyle name="40% - akcent 1 4" xfId="131"/>
    <cellStyle name="40% - akcent 1 5" xfId="132"/>
    <cellStyle name="40% - akcent 1 6" xfId="133"/>
    <cellStyle name="40% - akcent 1 7" xfId="134"/>
    <cellStyle name="40% - akcent 1 8" xfId="135"/>
    <cellStyle name="40% - akcent 1 9" xfId="136"/>
    <cellStyle name="40% - akcent 2 1" xfId="137"/>
    <cellStyle name="40% - akcent 2 10" xfId="138"/>
    <cellStyle name="40% - akcent 2 11" xfId="139"/>
    <cellStyle name="40% - akcent 2 12" xfId="140"/>
    <cellStyle name="40% - akcent 2 13" xfId="141"/>
    <cellStyle name="40% - akcent 2 14" xfId="142"/>
    <cellStyle name="40% - akcent 2 15" xfId="143"/>
    <cellStyle name="40% - akcent 2 16" xfId="144"/>
    <cellStyle name="40% - akcent 2 17" xfId="145"/>
    <cellStyle name="40% - akcent 2 18" xfId="146"/>
    <cellStyle name="40% - akcent 2 19" xfId="147"/>
    <cellStyle name="40% - akcent 2 2" xfId="148"/>
    <cellStyle name="40% - akcent 2 3" xfId="149"/>
    <cellStyle name="40% - akcent 2 4" xfId="150"/>
    <cellStyle name="40% - akcent 2 5" xfId="151"/>
    <cellStyle name="40% - akcent 2 6" xfId="152"/>
    <cellStyle name="40% - akcent 2 7" xfId="153"/>
    <cellStyle name="40% - akcent 2 8" xfId="154"/>
    <cellStyle name="40% - akcent 2 9" xfId="155"/>
    <cellStyle name="40% - akcent 3 1" xfId="156"/>
    <cellStyle name="40% - akcent 3 10" xfId="157"/>
    <cellStyle name="40% - akcent 3 11" xfId="158"/>
    <cellStyle name="40% - akcent 3 12" xfId="159"/>
    <cellStyle name="40% - akcent 3 13" xfId="160"/>
    <cellStyle name="40% - akcent 3 14" xfId="161"/>
    <cellStyle name="40% - akcent 3 15" xfId="162"/>
    <cellStyle name="40% - akcent 3 16" xfId="163"/>
    <cellStyle name="40% - akcent 3 17" xfId="164"/>
    <cellStyle name="40% - akcent 3 18" xfId="165"/>
    <cellStyle name="40% - akcent 3 19" xfId="166"/>
    <cellStyle name="40% - akcent 3 2" xfId="167"/>
    <cellStyle name="40% - akcent 3 3" xfId="168"/>
    <cellStyle name="40% - akcent 3 4" xfId="169"/>
    <cellStyle name="40% - akcent 3 5" xfId="170"/>
    <cellStyle name="40% - akcent 3 6" xfId="171"/>
    <cellStyle name="40% - akcent 3 7" xfId="172"/>
    <cellStyle name="40% - akcent 3 8" xfId="173"/>
    <cellStyle name="40% - akcent 3 9" xfId="174"/>
    <cellStyle name="40% - akcent 4 1" xfId="175"/>
    <cellStyle name="40% - akcent 4 10" xfId="176"/>
    <cellStyle name="40% - akcent 4 11" xfId="177"/>
    <cellStyle name="40% - akcent 4 12" xfId="178"/>
    <cellStyle name="40% - akcent 4 13" xfId="179"/>
    <cellStyle name="40% - akcent 4 14" xfId="180"/>
    <cellStyle name="40% - akcent 4 15" xfId="181"/>
    <cellStyle name="40% - akcent 4 16" xfId="182"/>
    <cellStyle name="40% - akcent 4 17" xfId="183"/>
    <cellStyle name="40% - akcent 4 18" xfId="184"/>
    <cellStyle name="40% - akcent 4 19" xfId="185"/>
    <cellStyle name="40% - akcent 4 2" xfId="186"/>
    <cellStyle name="40% - akcent 4 3" xfId="187"/>
    <cellStyle name="40% - akcent 4 4" xfId="188"/>
    <cellStyle name="40% - akcent 4 5" xfId="189"/>
    <cellStyle name="40% - akcent 4 6" xfId="190"/>
    <cellStyle name="40% - akcent 4 7" xfId="191"/>
    <cellStyle name="40% - akcent 4 8" xfId="192"/>
    <cellStyle name="40% - akcent 4 9" xfId="193"/>
    <cellStyle name="40% - akcent 5 1" xfId="194"/>
    <cellStyle name="40% - akcent 5 10" xfId="195"/>
    <cellStyle name="40% - akcent 5 11" xfId="196"/>
    <cellStyle name="40% - akcent 5 12" xfId="197"/>
    <cellStyle name="40% - akcent 5 13" xfId="198"/>
    <cellStyle name="40% - akcent 5 14" xfId="199"/>
    <cellStyle name="40% - akcent 5 15" xfId="200"/>
    <cellStyle name="40% - akcent 5 16" xfId="201"/>
    <cellStyle name="40% - akcent 5 17" xfId="202"/>
    <cellStyle name="40% - akcent 5 18" xfId="203"/>
    <cellStyle name="40% - akcent 5 19" xfId="204"/>
    <cellStyle name="40% - akcent 5 2" xfId="205"/>
    <cellStyle name="40% - akcent 5 3" xfId="206"/>
    <cellStyle name="40% - akcent 5 4" xfId="207"/>
    <cellStyle name="40% - akcent 5 5" xfId="208"/>
    <cellStyle name="40% - akcent 5 6" xfId="209"/>
    <cellStyle name="40% - akcent 5 7" xfId="210"/>
    <cellStyle name="40% - akcent 5 8" xfId="211"/>
    <cellStyle name="40% - akcent 5 9" xfId="212"/>
    <cellStyle name="40% - akcent 6 1" xfId="213"/>
    <cellStyle name="40% - akcent 6 10" xfId="214"/>
    <cellStyle name="40% - akcent 6 11" xfId="215"/>
    <cellStyle name="40% - akcent 6 12" xfId="216"/>
    <cellStyle name="40% - akcent 6 13" xfId="217"/>
    <cellStyle name="40% - akcent 6 14" xfId="218"/>
    <cellStyle name="40% - akcent 6 15" xfId="219"/>
    <cellStyle name="40% - akcent 6 16" xfId="220"/>
    <cellStyle name="40% - akcent 6 17" xfId="221"/>
    <cellStyle name="40% - akcent 6 18" xfId="222"/>
    <cellStyle name="40% - akcent 6 19" xfId="223"/>
    <cellStyle name="40% - akcent 6 2" xfId="224"/>
    <cellStyle name="40% - akcent 6 3" xfId="225"/>
    <cellStyle name="40% - akcent 6 4" xfId="226"/>
    <cellStyle name="40% - akcent 6 5" xfId="227"/>
    <cellStyle name="40% - akcent 6 6" xfId="228"/>
    <cellStyle name="40% - akcent 6 7" xfId="229"/>
    <cellStyle name="40% - akcent 6 8" xfId="230"/>
    <cellStyle name="40% - akcent 6 9" xfId="231"/>
    <cellStyle name="60% - akcent 1 1" xfId="232"/>
    <cellStyle name="60% - akcent 1 10" xfId="233"/>
    <cellStyle name="60% - akcent 1 11" xfId="234"/>
    <cellStyle name="60% - akcent 1 12" xfId="235"/>
    <cellStyle name="60% - akcent 1 13" xfId="236"/>
    <cellStyle name="60% - akcent 1 14" xfId="237"/>
    <cellStyle name="60% - akcent 1 15" xfId="238"/>
    <cellStyle name="60% - akcent 1 16" xfId="239"/>
    <cellStyle name="60% - akcent 1 17" xfId="240"/>
    <cellStyle name="60% - akcent 1 18" xfId="241"/>
    <cellStyle name="60% - akcent 1 19" xfId="242"/>
    <cellStyle name="60% - akcent 1 2" xfId="243"/>
    <cellStyle name="60% - akcent 1 3" xfId="244"/>
    <cellStyle name="60% - akcent 1 4" xfId="245"/>
    <cellStyle name="60% - akcent 1 5" xfId="246"/>
    <cellStyle name="60% - akcent 1 6" xfId="247"/>
    <cellStyle name="60% - akcent 1 7" xfId="248"/>
    <cellStyle name="60% - akcent 1 8" xfId="249"/>
    <cellStyle name="60% - akcent 1 9" xfId="250"/>
    <cellStyle name="60% - akcent 2 1" xfId="251"/>
    <cellStyle name="60% - akcent 2 10" xfId="252"/>
    <cellStyle name="60% - akcent 2 11" xfId="253"/>
    <cellStyle name="60% - akcent 2 12" xfId="254"/>
    <cellStyle name="60% - akcent 2 13" xfId="255"/>
    <cellStyle name="60% - akcent 2 14" xfId="256"/>
    <cellStyle name="60% - akcent 2 15" xfId="257"/>
    <cellStyle name="60% - akcent 2 16" xfId="258"/>
    <cellStyle name="60% - akcent 2 17" xfId="259"/>
    <cellStyle name="60% - akcent 2 18" xfId="260"/>
    <cellStyle name="60% - akcent 2 19" xfId="261"/>
    <cellStyle name="60% - akcent 2 2" xfId="262"/>
    <cellStyle name="60% - akcent 2 3" xfId="263"/>
    <cellStyle name="60% - akcent 2 4" xfId="264"/>
    <cellStyle name="60% - akcent 2 5" xfId="265"/>
    <cellStyle name="60% - akcent 2 6" xfId="266"/>
    <cellStyle name="60% - akcent 2 7" xfId="267"/>
    <cellStyle name="60% - akcent 2 8" xfId="268"/>
    <cellStyle name="60% - akcent 2 9" xfId="269"/>
    <cellStyle name="60% - akcent 3 1" xfId="270"/>
    <cellStyle name="60% - akcent 3 10" xfId="271"/>
    <cellStyle name="60% - akcent 3 11" xfId="272"/>
    <cellStyle name="60% - akcent 3 12" xfId="273"/>
    <cellStyle name="60% - akcent 3 13" xfId="274"/>
    <cellStyle name="60% - akcent 3 14" xfId="275"/>
    <cellStyle name="60% - akcent 3 15" xfId="276"/>
    <cellStyle name="60% - akcent 3 16" xfId="277"/>
    <cellStyle name="60% - akcent 3 17" xfId="278"/>
    <cellStyle name="60% - akcent 3 18" xfId="279"/>
    <cellStyle name="60% - akcent 3 19" xfId="280"/>
    <cellStyle name="60% - akcent 3 2" xfId="281"/>
    <cellStyle name="60% - akcent 3 3" xfId="282"/>
    <cellStyle name="60% - akcent 3 4" xfId="283"/>
    <cellStyle name="60% - akcent 3 5" xfId="284"/>
    <cellStyle name="60% - akcent 3 6" xfId="285"/>
    <cellStyle name="60% - akcent 3 7" xfId="286"/>
    <cellStyle name="60% - akcent 3 8" xfId="287"/>
    <cellStyle name="60% - akcent 3 9" xfId="288"/>
    <cellStyle name="60% - akcent 4 1" xfId="289"/>
    <cellStyle name="60% - akcent 4 10" xfId="290"/>
    <cellStyle name="60% - akcent 4 11" xfId="291"/>
    <cellStyle name="60% - akcent 4 12" xfId="292"/>
    <cellStyle name="60% - akcent 4 13" xfId="293"/>
    <cellStyle name="60% - akcent 4 14" xfId="294"/>
    <cellStyle name="60% - akcent 4 15" xfId="295"/>
    <cellStyle name="60% - akcent 4 16" xfId="296"/>
    <cellStyle name="60% - akcent 4 17" xfId="297"/>
    <cellStyle name="60% - akcent 4 18" xfId="298"/>
    <cellStyle name="60% - akcent 4 19" xfId="299"/>
    <cellStyle name="60% - akcent 4 2" xfId="300"/>
    <cellStyle name="60% - akcent 4 3" xfId="301"/>
    <cellStyle name="60% - akcent 4 4" xfId="302"/>
    <cellStyle name="60% - akcent 4 5" xfId="303"/>
    <cellStyle name="60% - akcent 4 6" xfId="304"/>
    <cellStyle name="60% - akcent 4 7" xfId="305"/>
    <cellStyle name="60% - akcent 4 8" xfId="306"/>
    <cellStyle name="60% - akcent 4 9" xfId="307"/>
    <cellStyle name="60% - akcent 5 1" xfId="308"/>
    <cellStyle name="60% - akcent 5 10" xfId="309"/>
    <cellStyle name="60% - akcent 5 11" xfId="310"/>
    <cellStyle name="60% - akcent 5 12" xfId="311"/>
    <cellStyle name="60% - akcent 5 13" xfId="312"/>
    <cellStyle name="60% - akcent 5 14" xfId="313"/>
    <cellStyle name="60% - akcent 5 15" xfId="314"/>
    <cellStyle name="60% - akcent 5 16" xfId="315"/>
    <cellStyle name="60% - akcent 5 17" xfId="316"/>
    <cellStyle name="60% - akcent 5 18" xfId="317"/>
    <cellStyle name="60% - akcent 5 19" xfId="318"/>
    <cellStyle name="60% - akcent 5 2" xfId="319"/>
    <cellStyle name="60% - akcent 5 3" xfId="320"/>
    <cellStyle name="60% - akcent 5 4" xfId="321"/>
    <cellStyle name="60% - akcent 5 5" xfId="322"/>
    <cellStyle name="60% - akcent 5 6" xfId="323"/>
    <cellStyle name="60% - akcent 5 7" xfId="324"/>
    <cellStyle name="60% - akcent 5 8" xfId="325"/>
    <cellStyle name="60% - akcent 5 9" xfId="326"/>
    <cellStyle name="60% - akcent 6 1" xfId="327"/>
    <cellStyle name="60% - akcent 6 10" xfId="328"/>
    <cellStyle name="60% - akcent 6 11" xfId="329"/>
    <cellStyle name="60% - akcent 6 12" xfId="330"/>
    <cellStyle name="60% - akcent 6 13" xfId="331"/>
    <cellStyle name="60% - akcent 6 14" xfId="332"/>
    <cellStyle name="60% - akcent 6 15" xfId="333"/>
    <cellStyle name="60% - akcent 6 16" xfId="334"/>
    <cellStyle name="60% - akcent 6 17" xfId="335"/>
    <cellStyle name="60% - akcent 6 18" xfId="336"/>
    <cellStyle name="60% - akcent 6 19" xfId="337"/>
    <cellStyle name="60% - akcent 6 2" xfId="338"/>
    <cellStyle name="60% - akcent 6 3" xfId="339"/>
    <cellStyle name="60% - akcent 6 4" xfId="340"/>
    <cellStyle name="60% - akcent 6 5" xfId="341"/>
    <cellStyle name="60% - akcent 6 6" xfId="342"/>
    <cellStyle name="60% - akcent 6 7" xfId="343"/>
    <cellStyle name="60% - akcent 6 8" xfId="344"/>
    <cellStyle name="60% - akcent 6 9" xfId="345"/>
    <cellStyle name="Akcent 1 1" xfId="346"/>
    <cellStyle name="Akcent 1 10" xfId="347"/>
    <cellStyle name="Akcent 1 11" xfId="348"/>
    <cellStyle name="Akcent 1 12" xfId="349"/>
    <cellStyle name="Akcent 1 13" xfId="350"/>
    <cellStyle name="Akcent 1 14" xfId="351"/>
    <cellStyle name="Akcent 1 15" xfId="352"/>
    <cellStyle name="Akcent 1 16" xfId="353"/>
    <cellStyle name="Akcent 1 17" xfId="354"/>
    <cellStyle name="Akcent 1 18" xfId="355"/>
    <cellStyle name="Akcent 1 19" xfId="356"/>
    <cellStyle name="Akcent 1 2" xfId="357"/>
    <cellStyle name="Akcent 1 3" xfId="358"/>
    <cellStyle name="Akcent 1 4" xfId="359"/>
    <cellStyle name="Akcent 1 5" xfId="360"/>
    <cellStyle name="Akcent 1 6" xfId="361"/>
    <cellStyle name="Akcent 1 7" xfId="362"/>
    <cellStyle name="Akcent 1 8" xfId="363"/>
    <cellStyle name="Akcent 1 9" xfId="364"/>
    <cellStyle name="Akcent 2 1" xfId="365"/>
    <cellStyle name="Akcent 2 10" xfId="366"/>
    <cellStyle name="Akcent 2 11" xfId="367"/>
    <cellStyle name="Akcent 2 12" xfId="368"/>
    <cellStyle name="Akcent 2 13" xfId="369"/>
    <cellStyle name="Akcent 2 14" xfId="370"/>
    <cellStyle name="Akcent 2 15" xfId="371"/>
    <cellStyle name="Akcent 2 16" xfId="372"/>
    <cellStyle name="Akcent 2 17" xfId="373"/>
    <cellStyle name="Akcent 2 18" xfId="374"/>
    <cellStyle name="Akcent 2 19" xfId="375"/>
    <cellStyle name="Akcent 2 2" xfId="376"/>
    <cellStyle name="Akcent 2 3" xfId="377"/>
    <cellStyle name="Akcent 2 4" xfId="378"/>
    <cellStyle name="Akcent 2 5" xfId="379"/>
    <cellStyle name="Akcent 2 6" xfId="380"/>
    <cellStyle name="Akcent 2 7" xfId="381"/>
    <cellStyle name="Akcent 2 8" xfId="382"/>
    <cellStyle name="Akcent 2 9" xfId="383"/>
    <cellStyle name="Akcent 3 1" xfId="384"/>
    <cellStyle name="Akcent 3 10" xfId="385"/>
    <cellStyle name="Akcent 3 11" xfId="386"/>
    <cellStyle name="Akcent 3 12" xfId="387"/>
    <cellStyle name="Akcent 3 13" xfId="388"/>
    <cellStyle name="Akcent 3 14" xfId="389"/>
    <cellStyle name="Akcent 3 15" xfId="390"/>
    <cellStyle name="Akcent 3 16" xfId="391"/>
    <cellStyle name="Akcent 3 17" xfId="392"/>
    <cellStyle name="Akcent 3 18" xfId="393"/>
    <cellStyle name="Akcent 3 19" xfId="394"/>
    <cellStyle name="Akcent 3 2" xfId="395"/>
    <cellStyle name="Akcent 3 3" xfId="396"/>
    <cellStyle name="Akcent 3 4" xfId="397"/>
    <cellStyle name="Akcent 3 5" xfId="398"/>
    <cellStyle name="Akcent 3 6" xfId="399"/>
    <cellStyle name="Akcent 3 7" xfId="400"/>
    <cellStyle name="Akcent 3 8" xfId="401"/>
    <cellStyle name="Akcent 3 9" xfId="402"/>
    <cellStyle name="Akcent 4 1" xfId="403"/>
    <cellStyle name="Akcent 4 10" xfId="404"/>
    <cellStyle name="Akcent 4 11" xfId="405"/>
    <cellStyle name="Akcent 4 12" xfId="406"/>
    <cellStyle name="Akcent 4 13" xfId="407"/>
    <cellStyle name="Akcent 4 14" xfId="408"/>
    <cellStyle name="Akcent 4 15" xfId="409"/>
    <cellStyle name="Akcent 4 16" xfId="410"/>
    <cellStyle name="Akcent 4 17" xfId="411"/>
    <cellStyle name="Akcent 4 18" xfId="412"/>
    <cellStyle name="Akcent 4 19" xfId="413"/>
    <cellStyle name="Akcent 4 2" xfId="414"/>
    <cellStyle name="Akcent 4 3" xfId="415"/>
    <cellStyle name="Akcent 4 4" xfId="416"/>
    <cellStyle name="Akcent 4 5" xfId="417"/>
    <cellStyle name="Akcent 4 6" xfId="418"/>
    <cellStyle name="Akcent 4 7" xfId="419"/>
    <cellStyle name="Akcent 4 8" xfId="420"/>
    <cellStyle name="Akcent 4 9" xfId="421"/>
    <cellStyle name="Akcent 5 1" xfId="422"/>
    <cellStyle name="Akcent 5 10" xfId="423"/>
    <cellStyle name="Akcent 5 11" xfId="424"/>
    <cellStyle name="Akcent 5 12" xfId="425"/>
    <cellStyle name="Akcent 5 13" xfId="426"/>
    <cellStyle name="Akcent 5 14" xfId="427"/>
    <cellStyle name="Akcent 5 15" xfId="428"/>
    <cellStyle name="Akcent 5 16" xfId="429"/>
    <cellStyle name="Akcent 5 17" xfId="430"/>
    <cellStyle name="Akcent 5 18" xfId="431"/>
    <cellStyle name="Akcent 5 19" xfId="432"/>
    <cellStyle name="Akcent 5 2" xfId="433"/>
    <cellStyle name="Akcent 5 3" xfId="434"/>
    <cellStyle name="Akcent 5 4" xfId="435"/>
    <cellStyle name="Akcent 5 5" xfId="436"/>
    <cellStyle name="Akcent 5 6" xfId="437"/>
    <cellStyle name="Akcent 5 7" xfId="438"/>
    <cellStyle name="Akcent 5 8" xfId="439"/>
    <cellStyle name="Akcent 5 9" xfId="440"/>
    <cellStyle name="Akcent 6 1" xfId="441"/>
    <cellStyle name="Akcent 6 10" xfId="442"/>
    <cellStyle name="Akcent 6 11" xfId="443"/>
    <cellStyle name="Akcent 6 12" xfId="444"/>
    <cellStyle name="Akcent 6 13" xfId="445"/>
    <cellStyle name="Akcent 6 14" xfId="446"/>
    <cellStyle name="Akcent 6 15" xfId="447"/>
    <cellStyle name="Akcent 6 16" xfId="448"/>
    <cellStyle name="Akcent 6 17" xfId="449"/>
    <cellStyle name="Akcent 6 18" xfId="450"/>
    <cellStyle name="Akcent 6 19" xfId="451"/>
    <cellStyle name="Akcent 6 2" xfId="452"/>
    <cellStyle name="Akcent 6 3" xfId="453"/>
    <cellStyle name="Akcent 6 4" xfId="454"/>
    <cellStyle name="Akcent 6 5" xfId="455"/>
    <cellStyle name="Akcent 6 6" xfId="456"/>
    <cellStyle name="Akcent 6 7" xfId="457"/>
    <cellStyle name="Akcent 6 8" xfId="458"/>
    <cellStyle name="Akcent 6 9" xfId="459"/>
    <cellStyle name="Dane wejściowe 1" xfId="460"/>
    <cellStyle name="Dane wejściowe 10" xfId="461"/>
    <cellStyle name="Dane wejściowe 11" xfId="462"/>
    <cellStyle name="Dane wejściowe 12" xfId="463"/>
    <cellStyle name="Dane wejściowe 13" xfId="464"/>
    <cellStyle name="Dane wejściowe 14" xfId="465"/>
    <cellStyle name="Dane wejściowe 15" xfId="466"/>
    <cellStyle name="Dane wejściowe 16" xfId="467"/>
    <cellStyle name="Dane wejściowe 17" xfId="468"/>
    <cellStyle name="Dane wejściowe 18" xfId="469"/>
    <cellStyle name="Dane wejściowe 19" xfId="470"/>
    <cellStyle name="Dane wejściowe 2" xfId="471"/>
    <cellStyle name="Dane wejściowe 3" xfId="472"/>
    <cellStyle name="Dane wejściowe 4" xfId="473"/>
    <cellStyle name="Dane wejściowe 5" xfId="474"/>
    <cellStyle name="Dane wejściowe 6" xfId="475"/>
    <cellStyle name="Dane wejściowe 7" xfId="476"/>
    <cellStyle name="Dane wejściowe 8" xfId="477"/>
    <cellStyle name="Dane wejściowe 9" xfId="478"/>
    <cellStyle name="Dane wyjściowe 1" xfId="479"/>
    <cellStyle name="Dane wyjściowe 10" xfId="480"/>
    <cellStyle name="Dane wyjściowe 11" xfId="481"/>
    <cellStyle name="Dane wyjściowe 12" xfId="482"/>
    <cellStyle name="Dane wyjściowe 13" xfId="483"/>
    <cellStyle name="Dane wyjściowe 14" xfId="484"/>
    <cellStyle name="Dane wyjściowe 15" xfId="485"/>
    <cellStyle name="Dane wyjściowe 16" xfId="486"/>
    <cellStyle name="Dane wyjściowe 17" xfId="487"/>
    <cellStyle name="Dane wyjściowe 18" xfId="488"/>
    <cellStyle name="Dane wyjściowe 19" xfId="489"/>
    <cellStyle name="Dane wyjściowe 2" xfId="490"/>
    <cellStyle name="Dane wyjściowe 3" xfId="491"/>
    <cellStyle name="Dane wyjściowe 4" xfId="492"/>
    <cellStyle name="Dane wyjściowe 5" xfId="493"/>
    <cellStyle name="Dane wyjściowe 6" xfId="494"/>
    <cellStyle name="Dane wyjściowe 7" xfId="495"/>
    <cellStyle name="Dane wyjściowe 8" xfId="496"/>
    <cellStyle name="Dane wyjściowe 9" xfId="497"/>
    <cellStyle name="Dobre 1" xfId="498"/>
    <cellStyle name="Dobre 10" xfId="499"/>
    <cellStyle name="Dobre 11" xfId="500"/>
    <cellStyle name="Dobre 12" xfId="501"/>
    <cellStyle name="Dobre 13" xfId="502"/>
    <cellStyle name="Dobre 14" xfId="503"/>
    <cellStyle name="Dobre 15" xfId="504"/>
    <cellStyle name="Dobre 16" xfId="505"/>
    <cellStyle name="Dobre 17" xfId="506"/>
    <cellStyle name="Dobre 18" xfId="507"/>
    <cellStyle name="Dobre 19" xfId="508"/>
    <cellStyle name="Dobre 2" xfId="509"/>
    <cellStyle name="Dobre 3" xfId="510"/>
    <cellStyle name="Dobre 4" xfId="511"/>
    <cellStyle name="Dobre 5" xfId="512"/>
    <cellStyle name="Dobre 6" xfId="513"/>
    <cellStyle name="Dobre 7" xfId="514"/>
    <cellStyle name="Dobre 8" xfId="515"/>
    <cellStyle name="Dobre 9" xfId="516"/>
    <cellStyle name="Excel Built-in Normal" xfId="517"/>
    <cellStyle name="Komórka połączona 1" xfId="518"/>
    <cellStyle name="Komórka połączona 10" xfId="519"/>
    <cellStyle name="Komórka połączona 11" xfId="520"/>
    <cellStyle name="Komórka połączona 12" xfId="521"/>
    <cellStyle name="Komórka połączona 13" xfId="522"/>
    <cellStyle name="Komórka połączona 14" xfId="523"/>
    <cellStyle name="Komórka połączona 15" xfId="524"/>
    <cellStyle name="Komórka połączona 16" xfId="525"/>
    <cellStyle name="Komórka połączona 17" xfId="526"/>
    <cellStyle name="Komórka połączona 18" xfId="527"/>
    <cellStyle name="Komórka połączona 19" xfId="528"/>
    <cellStyle name="Komórka połączona 2" xfId="529"/>
    <cellStyle name="Komórka połączona 3" xfId="530"/>
    <cellStyle name="Komórka połączona 4" xfId="531"/>
    <cellStyle name="Komórka połączona 5" xfId="532"/>
    <cellStyle name="Komórka połączona 6" xfId="533"/>
    <cellStyle name="Komórka połączona 7" xfId="534"/>
    <cellStyle name="Komórka połączona 8" xfId="535"/>
    <cellStyle name="Komórka połączona 9" xfId="536"/>
    <cellStyle name="Komórka zaznaczona 1" xfId="537"/>
    <cellStyle name="Komórka zaznaczona 10" xfId="538"/>
    <cellStyle name="Komórka zaznaczona 11" xfId="539"/>
    <cellStyle name="Komórka zaznaczona 12" xfId="540"/>
    <cellStyle name="Komórka zaznaczona 13" xfId="541"/>
    <cellStyle name="Komórka zaznaczona 14" xfId="542"/>
    <cellStyle name="Komórka zaznaczona 15" xfId="543"/>
    <cellStyle name="Komórka zaznaczona 16" xfId="544"/>
    <cellStyle name="Komórka zaznaczona 17" xfId="545"/>
    <cellStyle name="Komórka zaznaczona 18" xfId="546"/>
    <cellStyle name="Komórka zaznaczona 19" xfId="547"/>
    <cellStyle name="Komórka zaznaczona 2" xfId="548"/>
    <cellStyle name="Komórka zaznaczona 3" xfId="549"/>
    <cellStyle name="Komórka zaznaczona 4" xfId="550"/>
    <cellStyle name="Komórka zaznaczona 5" xfId="551"/>
    <cellStyle name="Komórka zaznaczona 6" xfId="552"/>
    <cellStyle name="Komórka zaznaczona 7" xfId="553"/>
    <cellStyle name="Komórka zaznaczona 8" xfId="554"/>
    <cellStyle name="Komórka zaznaczona 9" xfId="555"/>
    <cellStyle name="Nagłówek 1 1" xfId="556"/>
    <cellStyle name="Nagłówek 1 10" xfId="557"/>
    <cellStyle name="Nagłówek 1 11" xfId="558"/>
    <cellStyle name="Nagłówek 1 12" xfId="559"/>
    <cellStyle name="Nagłówek 1 13" xfId="560"/>
    <cellStyle name="Nagłówek 1 14" xfId="561"/>
    <cellStyle name="Nagłówek 1 15" xfId="562"/>
    <cellStyle name="Nagłówek 1 16" xfId="563"/>
    <cellStyle name="Nagłówek 1 17" xfId="564"/>
    <cellStyle name="Nagłówek 1 18" xfId="565"/>
    <cellStyle name="Nagłówek 1 19" xfId="566"/>
    <cellStyle name="Nagłówek 1 2" xfId="567"/>
    <cellStyle name="Nagłówek 1 3" xfId="568"/>
    <cellStyle name="Nagłówek 1 4" xfId="569"/>
    <cellStyle name="Nagłówek 1 5" xfId="570"/>
    <cellStyle name="Nagłówek 1 6" xfId="571"/>
    <cellStyle name="Nagłówek 1 7" xfId="572"/>
    <cellStyle name="Nagłówek 1 8" xfId="573"/>
    <cellStyle name="Nagłówek 1 9" xfId="574"/>
    <cellStyle name="Nagłówek 2 1" xfId="575"/>
    <cellStyle name="Nagłówek 2 10" xfId="576"/>
    <cellStyle name="Nagłówek 2 11" xfId="577"/>
    <cellStyle name="Nagłówek 2 12" xfId="578"/>
    <cellStyle name="Nagłówek 2 13" xfId="579"/>
    <cellStyle name="Nagłówek 2 14" xfId="580"/>
    <cellStyle name="Nagłówek 2 15" xfId="581"/>
    <cellStyle name="Nagłówek 2 16" xfId="582"/>
    <cellStyle name="Nagłówek 2 17" xfId="583"/>
    <cellStyle name="Nagłówek 2 18" xfId="584"/>
    <cellStyle name="Nagłówek 2 19" xfId="585"/>
    <cellStyle name="Nagłówek 2 2" xfId="586"/>
    <cellStyle name="Nagłówek 2 3" xfId="587"/>
    <cellStyle name="Nagłówek 2 4" xfId="588"/>
    <cellStyle name="Nagłówek 2 5" xfId="589"/>
    <cellStyle name="Nagłówek 2 6" xfId="590"/>
    <cellStyle name="Nagłówek 2 7" xfId="591"/>
    <cellStyle name="Nagłówek 2 8" xfId="592"/>
    <cellStyle name="Nagłówek 2 9" xfId="593"/>
    <cellStyle name="Nagłówek 3 1" xfId="594"/>
    <cellStyle name="Nagłówek 3 10" xfId="595"/>
    <cellStyle name="Nagłówek 3 11" xfId="596"/>
    <cellStyle name="Nagłówek 3 12" xfId="597"/>
    <cellStyle name="Nagłówek 3 13" xfId="598"/>
    <cellStyle name="Nagłówek 3 14" xfId="599"/>
    <cellStyle name="Nagłówek 3 15" xfId="600"/>
    <cellStyle name="Nagłówek 3 16" xfId="601"/>
    <cellStyle name="Nagłówek 3 17" xfId="602"/>
    <cellStyle name="Nagłówek 3 18" xfId="603"/>
    <cellStyle name="Nagłówek 3 19" xfId="604"/>
    <cellStyle name="Nagłówek 3 2" xfId="605"/>
    <cellStyle name="Nagłówek 3 3" xfId="606"/>
    <cellStyle name="Nagłówek 3 4" xfId="607"/>
    <cellStyle name="Nagłówek 3 5" xfId="608"/>
    <cellStyle name="Nagłówek 3 6" xfId="609"/>
    <cellStyle name="Nagłówek 3 7" xfId="610"/>
    <cellStyle name="Nagłówek 3 8" xfId="611"/>
    <cellStyle name="Nagłówek 3 9" xfId="612"/>
    <cellStyle name="Nagłówek 4 1" xfId="613"/>
    <cellStyle name="Nagłówek 4 10" xfId="614"/>
    <cellStyle name="Nagłówek 4 11" xfId="615"/>
    <cellStyle name="Nagłówek 4 12" xfId="616"/>
    <cellStyle name="Nagłówek 4 13" xfId="617"/>
    <cellStyle name="Nagłówek 4 14" xfId="618"/>
    <cellStyle name="Nagłówek 4 15" xfId="619"/>
    <cellStyle name="Nagłówek 4 16" xfId="620"/>
    <cellStyle name="Nagłówek 4 17" xfId="621"/>
    <cellStyle name="Nagłówek 4 18" xfId="622"/>
    <cellStyle name="Nagłówek 4 19" xfId="623"/>
    <cellStyle name="Nagłówek 4 2" xfId="624"/>
    <cellStyle name="Nagłówek 4 3" xfId="625"/>
    <cellStyle name="Nagłówek 4 4" xfId="626"/>
    <cellStyle name="Nagłówek 4 5" xfId="627"/>
    <cellStyle name="Nagłówek 4 6" xfId="628"/>
    <cellStyle name="Nagłówek 4 7" xfId="629"/>
    <cellStyle name="Nagłówek 4 8" xfId="630"/>
    <cellStyle name="Nagłówek 4 9" xfId="631"/>
    <cellStyle name="Neutralne 1" xfId="632"/>
    <cellStyle name="Neutralne 10" xfId="633"/>
    <cellStyle name="Neutralne 11" xfId="634"/>
    <cellStyle name="Neutralne 12" xfId="635"/>
    <cellStyle name="Neutralne 13" xfId="636"/>
    <cellStyle name="Neutralne 14" xfId="637"/>
    <cellStyle name="Neutralne 15" xfId="638"/>
    <cellStyle name="Neutralne 16" xfId="639"/>
    <cellStyle name="Neutralne 17" xfId="640"/>
    <cellStyle name="Neutralne 18" xfId="641"/>
    <cellStyle name="Neutralne 19" xfId="642"/>
    <cellStyle name="Neutralne 2" xfId="643"/>
    <cellStyle name="Neutralne 3" xfId="644"/>
    <cellStyle name="Neutralne 4" xfId="645"/>
    <cellStyle name="Neutralne 5" xfId="646"/>
    <cellStyle name="Neutralne 6" xfId="647"/>
    <cellStyle name="Neutralne 7" xfId="648"/>
    <cellStyle name="Neutralne 8" xfId="649"/>
    <cellStyle name="Neutralne 9" xfId="650"/>
    <cellStyle name="Normalny" xfId="0" builtinId="0"/>
    <cellStyle name="Normalny 2" xfId="651"/>
    <cellStyle name="Normalny 2 2" xfId="1"/>
    <cellStyle name="Normalny 2 2 2" xfId="3"/>
    <cellStyle name="Normalny 3" xfId="652"/>
    <cellStyle name="Normalny 4" xfId="653"/>
    <cellStyle name="Normalny 5" xfId="790"/>
    <cellStyle name="Obliczenia 1" xfId="654"/>
    <cellStyle name="Obliczenia 10" xfId="655"/>
    <cellStyle name="Obliczenia 11" xfId="656"/>
    <cellStyle name="Obliczenia 12" xfId="657"/>
    <cellStyle name="Obliczenia 13" xfId="658"/>
    <cellStyle name="Obliczenia 14" xfId="659"/>
    <cellStyle name="Obliczenia 15" xfId="660"/>
    <cellStyle name="Obliczenia 16" xfId="661"/>
    <cellStyle name="Obliczenia 17" xfId="662"/>
    <cellStyle name="Obliczenia 18" xfId="663"/>
    <cellStyle name="Obliczenia 19" xfId="664"/>
    <cellStyle name="Obliczenia 2" xfId="665"/>
    <cellStyle name="Obliczenia 3" xfId="666"/>
    <cellStyle name="Obliczenia 4" xfId="667"/>
    <cellStyle name="Obliczenia 5" xfId="668"/>
    <cellStyle name="Obliczenia 6" xfId="669"/>
    <cellStyle name="Obliczenia 7" xfId="670"/>
    <cellStyle name="Obliczenia 8" xfId="671"/>
    <cellStyle name="Obliczenia 9" xfId="672"/>
    <cellStyle name="Procentowy 2" xfId="673"/>
    <cellStyle name="Suma 1" xfId="674"/>
    <cellStyle name="Suma 10" xfId="675"/>
    <cellStyle name="Suma 11" xfId="676"/>
    <cellStyle name="Suma 12" xfId="677"/>
    <cellStyle name="Suma 13" xfId="678"/>
    <cellStyle name="Suma 14" xfId="679"/>
    <cellStyle name="Suma 15" xfId="680"/>
    <cellStyle name="Suma 16" xfId="681"/>
    <cellStyle name="Suma 17" xfId="682"/>
    <cellStyle name="Suma 18" xfId="683"/>
    <cellStyle name="Suma 19" xfId="684"/>
    <cellStyle name="Suma 2" xfId="685"/>
    <cellStyle name="Suma 3" xfId="686"/>
    <cellStyle name="Suma 4" xfId="687"/>
    <cellStyle name="Suma 5" xfId="688"/>
    <cellStyle name="Suma 6" xfId="689"/>
    <cellStyle name="Suma 7" xfId="690"/>
    <cellStyle name="Suma 8" xfId="691"/>
    <cellStyle name="Suma 9" xfId="692"/>
    <cellStyle name="Tekst objaśnienia 1" xfId="693"/>
    <cellStyle name="Tekst objaśnienia 10" xfId="694"/>
    <cellStyle name="Tekst objaśnienia 11" xfId="695"/>
    <cellStyle name="Tekst objaśnienia 12" xfId="696"/>
    <cellStyle name="Tekst objaśnienia 13" xfId="697"/>
    <cellStyle name="Tekst objaśnienia 14" xfId="698"/>
    <cellStyle name="Tekst objaśnienia 15" xfId="699"/>
    <cellStyle name="Tekst objaśnienia 16" xfId="700"/>
    <cellStyle name="Tekst objaśnienia 17" xfId="701"/>
    <cellStyle name="Tekst objaśnienia 18" xfId="702"/>
    <cellStyle name="Tekst objaśnienia 19" xfId="703"/>
    <cellStyle name="Tekst objaśnienia 2" xfId="704"/>
    <cellStyle name="Tekst objaśnienia 3" xfId="705"/>
    <cellStyle name="Tekst objaśnienia 4" xfId="706"/>
    <cellStyle name="Tekst objaśnienia 5" xfId="707"/>
    <cellStyle name="Tekst objaśnienia 6" xfId="708"/>
    <cellStyle name="Tekst objaśnienia 7" xfId="709"/>
    <cellStyle name="Tekst objaśnienia 8" xfId="710"/>
    <cellStyle name="Tekst objaśnienia 9" xfId="711"/>
    <cellStyle name="Tekst ostrzeżenia 1" xfId="712"/>
    <cellStyle name="Tekst ostrzeżenia 10" xfId="713"/>
    <cellStyle name="Tekst ostrzeżenia 11" xfId="714"/>
    <cellStyle name="Tekst ostrzeżenia 12" xfId="715"/>
    <cellStyle name="Tekst ostrzeżenia 13" xfId="716"/>
    <cellStyle name="Tekst ostrzeżenia 14" xfId="717"/>
    <cellStyle name="Tekst ostrzeżenia 15" xfId="718"/>
    <cellStyle name="Tekst ostrzeżenia 16" xfId="719"/>
    <cellStyle name="Tekst ostrzeżenia 17" xfId="720"/>
    <cellStyle name="Tekst ostrzeżenia 18" xfId="721"/>
    <cellStyle name="Tekst ostrzeżenia 19" xfId="722"/>
    <cellStyle name="Tekst ostrzeżenia 2" xfId="723"/>
    <cellStyle name="Tekst ostrzeżenia 3" xfId="724"/>
    <cellStyle name="Tekst ostrzeżenia 4" xfId="725"/>
    <cellStyle name="Tekst ostrzeżenia 5" xfId="726"/>
    <cellStyle name="Tekst ostrzeżenia 6" xfId="727"/>
    <cellStyle name="Tekst ostrzeżenia 7" xfId="728"/>
    <cellStyle name="Tekst ostrzeżenia 8" xfId="729"/>
    <cellStyle name="Tekst ostrzeżenia 9" xfId="730"/>
    <cellStyle name="Tytuł 1" xfId="731"/>
    <cellStyle name="Tytuł 10" xfId="732"/>
    <cellStyle name="Tytuł 11" xfId="733"/>
    <cellStyle name="Tytuł 12" xfId="734"/>
    <cellStyle name="Tytuł 13" xfId="735"/>
    <cellStyle name="Tytuł 14" xfId="736"/>
    <cellStyle name="Tytuł 15" xfId="737"/>
    <cellStyle name="Tytuł 16" xfId="738"/>
    <cellStyle name="Tytuł 17" xfId="739"/>
    <cellStyle name="Tytuł 18" xfId="740"/>
    <cellStyle name="Tytuł 19" xfId="741"/>
    <cellStyle name="Tytuł 2" xfId="742"/>
    <cellStyle name="Tytuł 3" xfId="743"/>
    <cellStyle name="Tytuł 4" xfId="744"/>
    <cellStyle name="Tytuł 5" xfId="745"/>
    <cellStyle name="Tytuł 6" xfId="746"/>
    <cellStyle name="Tytuł 7" xfId="747"/>
    <cellStyle name="Tytuł 8" xfId="748"/>
    <cellStyle name="Tytuł 9" xfId="749"/>
    <cellStyle name="Uwaga 1" xfId="750"/>
    <cellStyle name="Uwaga 10" xfId="751"/>
    <cellStyle name="Uwaga 11" xfId="752"/>
    <cellStyle name="Uwaga 12" xfId="753"/>
    <cellStyle name="Uwaga 13" xfId="754"/>
    <cellStyle name="Uwaga 14" xfId="755"/>
    <cellStyle name="Uwaga 15" xfId="756"/>
    <cellStyle name="Uwaga 16" xfId="757"/>
    <cellStyle name="Uwaga 17" xfId="758"/>
    <cellStyle name="Uwaga 18" xfId="759"/>
    <cellStyle name="Uwaga 19" xfId="760"/>
    <cellStyle name="Uwaga 2" xfId="761"/>
    <cellStyle name="Uwaga 3" xfId="762"/>
    <cellStyle name="Uwaga 4" xfId="763"/>
    <cellStyle name="Uwaga 5" xfId="764"/>
    <cellStyle name="Uwaga 6" xfId="765"/>
    <cellStyle name="Uwaga 7" xfId="766"/>
    <cellStyle name="Uwaga 8" xfId="767"/>
    <cellStyle name="Uwaga 9" xfId="768"/>
    <cellStyle name="Walutowy 2" xfId="769"/>
    <cellStyle name="Walutowy 2 2" xfId="2"/>
    <cellStyle name="Walutowy 3" xfId="770"/>
    <cellStyle name="Walutowy 4" xfId="791"/>
    <cellStyle name="Złe 1" xfId="771"/>
    <cellStyle name="Złe 10" xfId="772"/>
    <cellStyle name="Złe 11" xfId="773"/>
    <cellStyle name="Złe 12" xfId="774"/>
    <cellStyle name="Złe 13" xfId="775"/>
    <cellStyle name="Złe 14" xfId="776"/>
    <cellStyle name="Złe 15" xfId="777"/>
    <cellStyle name="Złe 16" xfId="778"/>
    <cellStyle name="Złe 17" xfId="779"/>
    <cellStyle name="Złe 18" xfId="780"/>
    <cellStyle name="Złe 19" xfId="781"/>
    <cellStyle name="Złe 2" xfId="782"/>
    <cellStyle name="Złe 3" xfId="783"/>
    <cellStyle name="Złe 4" xfId="784"/>
    <cellStyle name="Złe 5" xfId="785"/>
    <cellStyle name="Złe 6" xfId="786"/>
    <cellStyle name="Złe 7" xfId="787"/>
    <cellStyle name="Złe 8" xfId="788"/>
    <cellStyle name="Złe 9" xfId="7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topLeftCell="A47" zoomScale="110" zoomScaleNormal="110" workbookViewId="0">
      <selection activeCell="K65" sqref="K65"/>
    </sheetView>
  </sheetViews>
  <sheetFormatPr defaultRowHeight="13.2"/>
  <cols>
    <col min="1" max="1" width="4.109375" style="10" customWidth="1"/>
    <col min="2" max="2" width="46.5546875" style="10" customWidth="1"/>
    <col min="3" max="3" width="9.5546875" style="10" customWidth="1"/>
    <col min="4" max="4" width="8.5546875" style="10" customWidth="1"/>
    <col min="5" max="5" width="6.6640625" style="10" customWidth="1"/>
    <col min="6" max="6" width="8.33203125" style="10" customWidth="1"/>
    <col min="7" max="7" width="9" style="10" customWidth="1"/>
    <col min="8" max="8" width="8.88671875" style="10" customWidth="1"/>
    <col min="9" max="9" width="5" style="10" customWidth="1"/>
    <col min="10" max="10" width="12" style="10" customWidth="1"/>
    <col min="11" max="11" width="11.88671875" style="10" customWidth="1"/>
    <col min="12" max="12" width="6.44140625" style="10" customWidth="1"/>
    <col min="13" max="13" width="6.109375" style="10" customWidth="1"/>
    <col min="14" max="14" width="12.88671875" style="10" customWidth="1"/>
    <col min="15" max="15" width="14.33203125" style="10" customWidth="1"/>
    <col min="16" max="255" width="9.109375" style="10"/>
    <col min="256" max="256" width="4.109375" style="10" customWidth="1"/>
    <col min="257" max="257" width="54.6640625" style="10" customWidth="1"/>
    <col min="258" max="258" width="6" style="10" customWidth="1"/>
    <col min="259" max="259" width="10.109375" style="10" customWidth="1"/>
    <col min="260" max="260" width="6.6640625" style="10" customWidth="1"/>
    <col min="261" max="261" width="8.33203125" style="10" customWidth="1"/>
    <col min="262" max="262" width="9.6640625" style="10" customWidth="1"/>
    <col min="263" max="263" width="12.109375" style="10" bestFit="1" customWidth="1"/>
    <col min="264" max="264" width="11" style="10" bestFit="1" customWidth="1"/>
    <col min="265" max="265" width="9.109375" style="10" bestFit="1" customWidth="1"/>
    <col min="266" max="266" width="5.5546875" style="10" customWidth="1"/>
    <col min="267" max="267" width="12.88671875" style="10" customWidth="1"/>
    <col min="268" max="268" width="15.109375" style="10" customWidth="1"/>
    <col min="269" max="269" width="13" style="10" customWidth="1"/>
    <col min="270" max="511" width="9.109375" style="10"/>
    <col min="512" max="512" width="4.109375" style="10" customWidth="1"/>
    <col min="513" max="513" width="54.6640625" style="10" customWidth="1"/>
    <col min="514" max="514" width="6" style="10" customWidth="1"/>
    <col min="515" max="515" width="10.109375" style="10" customWidth="1"/>
    <col min="516" max="516" width="6.6640625" style="10" customWidth="1"/>
    <col min="517" max="517" width="8.33203125" style="10" customWidth="1"/>
    <col min="518" max="518" width="9.6640625" style="10" customWidth="1"/>
    <col min="519" max="519" width="12.109375" style="10" bestFit="1" customWidth="1"/>
    <col min="520" max="520" width="11" style="10" bestFit="1" customWidth="1"/>
    <col min="521" max="521" width="9.109375" style="10" bestFit="1" customWidth="1"/>
    <col min="522" max="522" width="5.5546875" style="10" customWidth="1"/>
    <col min="523" max="523" width="12.88671875" style="10" customWidth="1"/>
    <col min="524" max="524" width="15.109375" style="10" customWidth="1"/>
    <col min="525" max="525" width="13" style="10" customWidth="1"/>
    <col min="526" max="767" width="9.109375" style="10"/>
    <col min="768" max="768" width="4.109375" style="10" customWidth="1"/>
    <col min="769" max="769" width="54.6640625" style="10" customWidth="1"/>
    <col min="770" max="770" width="6" style="10" customWidth="1"/>
    <col min="771" max="771" width="10.109375" style="10" customWidth="1"/>
    <col min="772" max="772" width="6.6640625" style="10" customWidth="1"/>
    <col min="773" max="773" width="8.33203125" style="10" customWidth="1"/>
    <col min="774" max="774" width="9.6640625" style="10" customWidth="1"/>
    <col min="775" max="775" width="12.109375" style="10" bestFit="1" customWidth="1"/>
    <col min="776" max="776" width="11" style="10" bestFit="1" customWidth="1"/>
    <col min="777" max="777" width="9.109375" style="10" bestFit="1" customWidth="1"/>
    <col min="778" max="778" width="5.5546875" style="10" customWidth="1"/>
    <col min="779" max="779" width="12.88671875" style="10" customWidth="1"/>
    <col min="780" max="780" width="15.109375" style="10" customWidth="1"/>
    <col min="781" max="781" width="13" style="10" customWidth="1"/>
    <col min="782" max="1023" width="9.109375" style="10"/>
    <col min="1024" max="1024" width="4.109375" style="10" customWidth="1"/>
    <col min="1025" max="1025" width="54.6640625" style="10" customWidth="1"/>
    <col min="1026" max="1026" width="6" style="10" customWidth="1"/>
    <col min="1027" max="1027" width="10.109375" style="10" customWidth="1"/>
    <col min="1028" max="1028" width="6.6640625" style="10" customWidth="1"/>
    <col min="1029" max="1029" width="8.33203125" style="10" customWidth="1"/>
    <col min="1030" max="1030" width="9.6640625" style="10" customWidth="1"/>
    <col min="1031" max="1031" width="12.109375" style="10" bestFit="1" customWidth="1"/>
    <col min="1032" max="1032" width="11" style="10" bestFit="1" customWidth="1"/>
    <col min="1033" max="1033" width="9.109375" style="10" bestFit="1" customWidth="1"/>
    <col min="1034" max="1034" width="5.5546875" style="10" customWidth="1"/>
    <col min="1035" max="1035" width="12.88671875" style="10" customWidth="1"/>
    <col min="1036" max="1036" width="15.109375" style="10" customWidth="1"/>
    <col min="1037" max="1037" width="13" style="10" customWidth="1"/>
    <col min="1038" max="1279" width="9.109375" style="10"/>
    <col min="1280" max="1280" width="4.109375" style="10" customWidth="1"/>
    <col min="1281" max="1281" width="54.6640625" style="10" customWidth="1"/>
    <col min="1282" max="1282" width="6" style="10" customWidth="1"/>
    <col min="1283" max="1283" width="10.109375" style="10" customWidth="1"/>
    <col min="1284" max="1284" width="6.6640625" style="10" customWidth="1"/>
    <col min="1285" max="1285" width="8.33203125" style="10" customWidth="1"/>
    <col min="1286" max="1286" width="9.6640625" style="10" customWidth="1"/>
    <col min="1287" max="1287" width="12.109375" style="10" bestFit="1" customWidth="1"/>
    <col min="1288" max="1288" width="11" style="10" bestFit="1" customWidth="1"/>
    <col min="1289" max="1289" width="9.109375" style="10" bestFit="1" customWidth="1"/>
    <col min="1290" max="1290" width="5.5546875" style="10" customWidth="1"/>
    <col min="1291" max="1291" width="12.88671875" style="10" customWidth="1"/>
    <col min="1292" max="1292" width="15.109375" style="10" customWidth="1"/>
    <col min="1293" max="1293" width="13" style="10" customWidth="1"/>
    <col min="1294" max="1535" width="9.109375" style="10"/>
    <col min="1536" max="1536" width="4.109375" style="10" customWidth="1"/>
    <col min="1537" max="1537" width="54.6640625" style="10" customWidth="1"/>
    <col min="1538" max="1538" width="6" style="10" customWidth="1"/>
    <col min="1539" max="1539" width="10.109375" style="10" customWidth="1"/>
    <col min="1540" max="1540" width="6.6640625" style="10" customWidth="1"/>
    <col min="1541" max="1541" width="8.33203125" style="10" customWidth="1"/>
    <col min="1542" max="1542" width="9.6640625" style="10" customWidth="1"/>
    <col min="1543" max="1543" width="12.109375" style="10" bestFit="1" customWidth="1"/>
    <col min="1544" max="1544" width="11" style="10" bestFit="1" customWidth="1"/>
    <col min="1545" max="1545" width="9.109375" style="10" bestFit="1" customWidth="1"/>
    <col min="1546" max="1546" width="5.5546875" style="10" customWidth="1"/>
    <col min="1547" max="1547" width="12.88671875" style="10" customWidth="1"/>
    <col min="1548" max="1548" width="15.109375" style="10" customWidth="1"/>
    <col min="1549" max="1549" width="13" style="10" customWidth="1"/>
    <col min="1550" max="1791" width="9.109375" style="10"/>
    <col min="1792" max="1792" width="4.109375" style="10" customWidth="1"/>
    <col min="1793" max="1793" width="54.6640625" style="10" customWidth="1"/>
    <col min="1794" max="1794" width="6" style="10" customWidth="1"/>
    <col min="1795" max="1795" width="10.109375" style="10" customWidth="1"/>
    <col min="1796" max="1796" width="6.6640625" style="10" customWidth="1"/>
    <col min="1797" max="1797" width="8.33203125" style="10" customWidth="1"/>
    <col min="1798" max="1798" width="9.6640625" style="10" customWidth="1"/>
    <col min="1799" max="1799" width="12.109375" style="10" bestFit="1" customWidth="1"/>
    <col min="1800" max="1800" width="11" style="10" bestFit="1" customWidth="1"/>
    <col min="1801" max="1801" width="9.109375" style="10" bestFit="1" customWidth="1"/>
    <col min="1802" max="1802" width="5.5546875" style="10" customWidth="1"/>
    <col min="1803" max="1803" width="12.88671875" style="10" customWidth="1"/>
    <col min="1804" max="1804" width="15.109375" style="10" customWidth="1"/>
    <col min="1805" max="1805" width="13" style="10" customWidth="1"/>
    <col min="1806" max="2047" width="9.109375" style="10"/>
    <col min="2048" max="2048" width="4.109375" style="10" customWidth="1"/>
    <col min="2049" max="2049" width="54.6640625" style="10" customWidth="1"/>
    <col min="2050" max="2050" width="6" style="10" customWidth="1"/>
    <col min="2051" max="2051" width="10.109375" style="10" customWidth="1"/>
    <col min="2052" max="2052" width="6.6640625" style="10" customWidth="1"/>
    <col min="2053" max="2053" width="8.33203125" style="10" customWidth="1"/>
    <col min="2054" max="2054" width="9.6640625" style="10" customWidth="1"/>
    <col min="2055" max="2055" width="12.109375" style="10" bestFit="1" customWidth="1"/>
    <col min="2056" max="2056" width="11" style="10" bestFit="1" customWidth="1"/>
    <col min="2057" max="2057" width="9.109375" style="10" bestFit="1" customWidth="1"/>
    <col min="2058" max="2058" width="5.5546875" style="10" customWidth="1"/>
    <col min="2059" max="2059" width="12.88671875" style="10" customWidth="1"/>
    <col min="2060" max="2060" width="15.109375" style="10" customWidth="1"/>
    <col min="2061" max="2061" width="13" style="10" customWidth="1"/>
    <col min="2062" max="2303" width="9.109375" style="10"/>
    <col min="2304" max="2304" width="4.109375" style="10" customWidth="1"/>
    <col min="2305" max="2305" width="54.6640625" style="10" customWidth="1"/>
    <col min="2306" max="2306" width="6" style="10" customWidth="1"/>
    <col min="2307" max="2307" width="10.109375" style="10" customWidth="1"/>
    <col min="2308" max="2308" width="6.6640625" style="10" customWidth="1"/>
    <col min="2309" max="2309" width="8.33203125" style="10" customWidth="1"/>
    <col min="2310" max="2310" width="9.6640625" style="10" customWidth="1"/>
    <col min="2311" max="2311" width="12.109375" style="10" bestFit="1" customWidth="1"/>
    <col min="2312" max="2312" width="11" style="10" bestFit="1" customWidth="1"/>
    <col min="2313" max="2313" width="9.109375" style="10" bestFit="1" customWidth="1"/>
    <col min="2314" max="2314" width="5.5546875" style="10" customWidth="1"/>
    <col min="2315" max="2315" width="12.88671875" style="10" customWidth="1"/>
    <col min="2316" max="2316" width="15.109375" style="10" customWidth="1"/>
    <col min="2317" max="2317" width="13" style="10" customWidth="1"/>
    <col min="2318" max="2559" width="9.109375" style="10"/>
    <col min="2560" max="2560" width="4.109375" style="10" customWidth="1"/>
    <col min="2561" max="2561" width="54.6640625" style="10" customWidth="1"/>
    <col min="2562" max="2562" width="6" style="10" customWidth="1"/>
    <col min="2563" max="2563" width="10.109375" style="10" customWidth="1"/>
    <col min="2564" max="2564" width="6.6640625" style="10" customWidth="1"/>
    <col min="2565" max="2565" width="8.33203125" style="10" customWidth="1"/>
    <col min="2566" max="2566" width="9.6640625" style="10" customWidth="1"/>
    <col min="2567" max="2567" width="12.109375" style="10" bestFit="1" customWidth="1"/>
    <col min="2568" max="2568" width="11" style="10" bestFit="1" customWidth="1"/>
    <col min="2569" max="2569" width="9.109375" style="10" bestFit="1" customWidth="1"/>
    <col min="2570" max="2570" width="5.5546875" style="10" customWidth="1"/>
    <col min="2571" max="2571" width="12.88671875" style="10" customWidth="1"/>
    <col min="2572" max="2572" width="15.109375" style="10" customWidth="1"/>
    <col min="2573" max="2573" width="13" style="10" customWidth="1"/>
    <col min="2574" max="2815" width="9.109375" style="10"/>
    <col min="2816" max="2816" width="4.109375" style="10" customWidth="1"/>
    <col min="2817" max="2817" width="54.6640625" style="10" customWidth="1"/>
    <col min="2818" max="2818" width="6" style="10" customWidth="1"/>
    <col min="2819" max="2819" width="10.109375" style="10" customWidth="1"/>
    <col min="2820" max="2820" width="6.6640625" style="10" customWidth="1"/>
    <col min="2821" max="2821" width="8.33203125" style="10" customWidth="1"/>
    <col min="2822" max="2822" width="9.6640625" style="10" customWidth="1"/>
    <col min="2823" max="2823" width="12.109375" style="10" bestFit="1" customWidth="1"/>
    <col min="2824" max="2824" width="11" style="10" bestFit="1" customWidth="1"/>
    <col min="2825" max="2825" width="9.109375" style="10" bestFit="1" customWidth="1"/>
    <col min="2826" max="2826" width="5.5546875" style="10" customWidth="1"/>
    <col min="2827" max="2827" width="12.88671875" style="10" customWidth="1"/>
    <col min="2828" max="2828" width="15.109375" style="10" customWidth="1"/>
    <col min="2829" max="2829" width="13" style="10" customWidth="1"/>
    <col min="2830" max="3071" width="9.109375" style="10"/>
    <col min="3072" max="3072" width="4.109375" style="10" customWidth="1"/>
    <col min="3073" max="3073" width="54.6640625" style="10" customWidth="1"/>
    <col min="3074" max="3074" width="6" style="10" customWidth="1"/>
    <col min="3075" max="3075" width="10.109375" style="10" customWidth="1"/>
    <col min="3076" max="3076" width="6.6640625" style="10" customWidth="1"/>
    <col min="3077" max="3077" width="8.33203125" style="10" customWidth="1"/>
    <col min="3078" max="3078" width="9.6640625" style="10" customWidth="1"/>
    <col min="3079" max="3079" width="12.109375" style="10" bestFit="1" customWidth="1"/>
    <col min="3080" max="3080" width="11" style="10" bestFit="1" customWidth="1"/>
    <col min="3081" max="3081" width="9.109375" style="10" bestFit="1" customWidth="1"/>
    <col min="3082" max="3082" width="5.5546875" style="10" customWidth="1"/>
    <col min="3083" max="3083" width="12.88671875" style="10" customWidth="1"/>
    <col min="3084" max="3084" width="15.109375" style="10" customWidth="1"/>
    <col min="3085" max="3085" width="13" style="10" customWidth="1"/>
    <col min="3086" max="3327" width="9.109375" style="10"/>
    <col min="3328" max="3328" width="4.109375" style="10" customWidth="1"/>
    <col min="3329" max="3329" width="54.6640625" style="10" customWidth="1"/>
    <col min="3330" max="3330" width="6" style="10" customWidth="1"/>
    <col min="3331" max="3331" width="10.109375" style="10" customWidth="1"/>
    <col min="3332" max="3332" width="6.6640625" style="10" customWidth="1"/>
    <col min="3333" max="3333" width="8.33203125" style="10" customWidth="1"/>
    <col min="3334" max="3334" width="9.6640625" style="10" customWidth="1"/>
    <col min="3335" max="3335" width="12.109375" style="10" bestFit="1" customWidth="1"/>
    <col min="3336" max="3336" width="11" style="10" bestFit="1" customWidth="1"/>
    <col min="3337" max="3337" width="9.109375" style="10" bestFit="1" customWidth="1"/>
    <col min="3338" max="3338" width="5.5546875" style="10" customWidth="1"/>
    <col min="3339" max="3339" width="12.88671875" style="10" customWidth="1"/>
    <col min="3340" max="3340" width="15.109375" style="10" customWidth="1"/>
    <col min="3341" max="3341" width="13" style="10" customWidth="1"/>
    <col min="3342" max="3583" width="9.109375" style="10"/>
    <col min="3584" max="3584" width="4.109375" style="10" customWidth="1"/>
    <col min="3585" max="3585" width="54.6640625" style="10" customWidth="1"/>
    <col min="3586" max="3586" width="6" style="10" customWidth="1"/>
    <col min="3587" max="3587" width="10.109375" style="10" customWidth="1"/>
    <col min="3588" max="3588" width="6.6640625" style="10" customWidth="1"/>
    <col min="3589" max="3589" width="8.33203125" style="10" customWidth="1"/>
    <col min="3590" max="3590" width="9.6640625" style="10" customWidth="1"/>
    <col min="3591" max="3591" width="12.109375" style="10" bestFit="1" customWidth="1"/>
    <col min="3592" max="3592" width="11" style="10" bestFit="1" customWidth="1"/>
    <col min="3593" max="3593" width="9.109375" style="10" bestFit="1" customWidth="1"/>
    <col min="3594" max="3594" width="5.5546875" style="10" customWidth="1"/>
    <col min="3595" max="3595" width="12.88671875" style="10" customWidth="1"/>
    <col min="3596" max="3596" width="15.109375" style="10" customWidth="1"/>
    <col min="3597" max="3597" width="13" style="10" customWidth="1"/>
    <col min="3598" max="3839" width="9.109375" style="10"/>
    <col min="3840" max="3840" width="4.109375" style="10" customWidth="1"/>
    <col min="3841" max="3841" width="54.6640625" style="10" customWidth="1"/>
    <col min="3842" max="3842" width="6" style="10" customWidth="1"/>
    <col min="3843" max="3843" width="10.109375" style="10" customWidth="1"/>
    <col min="3844" max="3844" width="6.6640625" style="10" customWidth="1"/>
    <col min="3845" max="3845" width="8.33203125" style="10" customWidth="1"/>
    <col min="3846" max="3846" width="9.6640625" style="10" customWidth="1"/>
    <col min="3847" max="3847" width="12.109375" style="10" bestFit="1" customWidth="1"/>
    <col min="3848" max="3848" width="11" style="10" bestFit="1" customWidth="1"/>
    <col min="3849" max="3849" width="9.109375" style="10" bestFit="1" customWidth="1"/>
    <col min="3850" max="3850" width="5.5546875" style="10" customWidth="1"/>
    <col min="3851" max="3851" width="12.88671875" style="10" customWidth="1"/>
    <col min="3852" max="3852" width="15.109375" style="10" customWidth="1"/>
    <col min="3853" max="3853" width="13" style="10" customWidth="1"/>
    <col min="3854" max="4095" width="9.109375" style="10"/>
    <col min="4096" max="4096" width="4.109375" style="10" customWidth="1"/>
    <col min="4097" max="4097" width="54.6640625" style="10" customWidth="1"/>
    <col min="4098" max="4098" width="6" style="10" customWidth="1"/>
    <col min="4099" max="4099" width="10.109375" style="10" customWidth="1"/>
    <col min="4100" max="4100" width="6.6640625" style="10" customWidth="1"/>
    <col min="4101" max="4101" width="8.33203125" style="10" customWidth="1"/>
    <col min="4102" max="4102" width="9.6640625" style="10" customWidth="1"/>
    <col min="4103" max="4103" width="12.109375" style="10" bestFit="1" customWidth="1"/>
    <col min="4104" max="4104" width="11" style="10" bestFit="1" customWidth="1"/>
    <col min="4105" max="4105" width="9.109375" style="10" bestFit="1" customWidth="1"/>
    <col min="4106" max="4106" width="5.5546875" style="10" customWidth="1"/>
    <col min="4107" max="4107" width="12.88671875" style="10" customWidth="1"/>
    <col min="4108" max="4108" width="15.109375" style="10" customWidth="1"/>
    <col min="4109" max="4109" width="13" style="10" customWidth="1"/>
    <col min="4110" max="4351" width="9.109375" style="10"/>
    <col min="4352" max="4352" width="4.109375" style="10" customWidth="1"/>
    <col min="4353" max="4353" width="54.6640625" style="10" customWidth="1"/>
    <col min="4354" max="4354" width="6" style="10" customWidth="1"/>
    <col min="4355" max="4355" width="10.109375" style="10" customWidth="1"/>
    <col min="4356" max="4356" width="6.6640625" style="10" customWidth="1"/>
    <col min="4357" max="4357" width="8.33203125" style="10" customWidth="1"/>
    <col min="4358" max="4358" width="9.6640625" style="10" customWidth="1"/>
    <col min="4359" max="4359" width="12.109375" style="10" bestFit="1" customWidth="1"/>
    <col min="4360" max="4360" width="11" style="10" bestFit="1" customWidth="1"/>
    <col min="4361" max="4361" width="9.109375" style="10" bestFit="1" customWidth="1"/>
    <col min="4362" max="4362" width="5.5546875" style="10" customWidth="1"/>
    <col min="4363" max="4363" width="12.88671875" style="10" customWidth="1"/>
    <col min="4364" max="4364" width="15.109375" style="10" customWidth="1"/>
    <col min="4365" max="4365" width="13" style="10" customWidth="1"/>
    <col min="4366" max="4607" width="9.109375" style="10"/>
    <col min="4608" max="4608" width="4.109375" style="10" customWidth="1"/>
    <col min="4609" max="4609" width="54.6640625" style="10" customWidth="1"/>
    <col min="4610" max="4610" width="6" style="10" customWidth="1"/>
    <col min="4611" max="4611" width="10.109375" style="10" customWidth="1"/>
    <col min="4612" max="4612" width="6.6640625" style="10" customWidth="1"/>
    <col min="4613" max="4613" width="8.33203125" style="10" customWidth="1"/>
    <col min="4614" max="4614" width="9.6640625" style="10" customWidth="1"/>
    <col min="4615" max="4615" width="12.109375" style="10" bestFit="1" customWidth="1"/>
    <col min="4616" max="4616" width="11" style="10" bestFit="1" customWidth="1"/>
    <col min="4617" max="4617" width="9.109375" style="10" bestFit="1" customWidth="1"/>
    <col min="4618" max="4618" width="5.5546875" style="10" customWidth="1"/>
    <col min="4619" max="4619" width="12.88671875" style="10" customWidth="1"/>
    <col min="4620" max="4620" width="15.109375" style="10" customWidth="1"/>
    <col min="4621" max="4621" width="13" style="10" customWidth="1"/>
    <col min="4622" max="4863" width="9.109375" style="10"/>
    <col min="4864" max="4864" width="4.109375" style="10" customWidth="1"/>
    <col min="4865" max="4865" width="54.6640625" style="10" customWidth="1"/>
    <col min="4866" max="4866" width="6" style="10" customWidth="1"/>
    <col min="4867" max="4867" width="10.109375" style="10" customWidth="1"/>
    <col min="4868" max="4868" width="6.6640625" style="10" customWidth="1"/>
    <col min="4869" max="4869" width="8.33203125" style="10" customWidth="1"/>
    <col min="4870" max="4870" width="9.6640625" style="10" customWidth="1"/>
    <col min="4871" max="4871" width="12.109375" style="10" bestFit="1" customWidth="1"/>
    <col min="4872" max="4872" width="11" style="10" bestFit="1" customWidth="1"/>
    <col min="4873" max="4873" width="9.109375" style="10" bestFit="1" customWidth="1"/>
    <col min="4874" max="4874" width="5.5546875" style="10" customWidth="1"/>
    <col min="4875" max="4875" width="12.88671875" style="10" customWidth="1"/>
    <col min="4876" max="4876" width="15.109375" style="10" customWidth="1"/>
    <col min="4877" max="4877" width="13" style="10" customWidth="1"/>
    <col min="4878" max="5119" width="9.109375" style="10"/>
    <col min="5120" max="5120" width="4.109375" style="10" customWidth="1"/>
    <col min="5121" max="5121" width="54.6640625" style="10" customWidth="1"/>
    <col min="5122" max="5122" width="6" style="10" customWidth="1"/>
    <col min="5123" max="5123" width="10.109375" style="10" customWidth="1"/>
    <col min="5124" max="5124" width="6.6640625" style="10" customWidth="1"/>
    <col min="5125" max="5125" width="8.33203125" style="10" customWidth="1"/>
    <col min="5126" max="5126" width="9.6640625" style="10" customWidth="1"/>
    <col min="5127" max="5127" width="12.109375" style="10" bestFit="1" customWidth="1"/>
    <col min="5128" max="5128" width="11" style="10" bestFit="1" customWidth="1"/>
    <col min="5129" max="5129" width="9.109375" style="10" bestFit="1" customWidth="1"/>
    <col min="5130" max="5130" width="5.5546875" style="10" customWidth="1"/>
    <col min="5131" max="5131" width="12.88671875" style="10" customWidth="1"/>
    <col min="5132" max="5132" width="15.109375" style="10" customWidth="1"/>
    <col min="5133" max="5133" width="13" style="10" customWidth="1"/>
    <col min="5134" max="5375" width="9.109375" style="10"/>
    <col min="5376" max="5376" width="4.109375" style="10" customWidth="1"/>
    <col min="5377" max="5377" width="54.6640625" style="10" customWidth="1"/>
    <col min="5378" max="5378" width="6" style="10" customWidth="1"/>
    <col min="5379" max="5379" width="10.109375" style="10" customWidth="1"/>
    <col min="5380" max="5380" width="6.6640625" style="10" customWidth="1"/>
    <col min="5381" max="5381" width="8.33203125" style="10" customWidth="1"/>
    <col min="5382" max="5382" width="9.6640625" style="10" customWidth="1"/>
    <col min="5383" max="5383" width="12.109375" style="10" bestFit="1" customWidth="1"/>
    <col min="5384" max="5384" width="11" style="10" bestFit="1" customWidth="1"/>
    <col min="5385" max="5385" width="9.109375" style="10" bestFit="1" customWidth="1"/>
    <col min="5386" max="5386" width="5.5546875" style="10" customWidth="1"/>
    <col min="5387" max="5387" width="12.88671875" style="10" customWidth="1"/>
    <col min="5388" max="5388" width="15.109375" style="10" customWidth="1"/>
    <col min="5389" max="5389" width="13" style="10" customWidth="1"/>
    <col min="5390" max="5631" width="9.109375" style="10"/>
    <col min="5632" max="5632" width="4.109375" style="10" customWidth="1"/>
    <col min="5633" max="5633" width="54.6640625" style="10" customWidth="1"/>
    <col min="5634" max="5634" width="6" style="10" customWidth="1"/>
    <col min="5635" max="5635" width="10.109375" style="10" customWidth="1"/>
    <col min="5636" max="5636" width="6.6640625" style="10" customWidth="1"/>
    <col min="5637" max="5637" width="8.33203125" style="10" customWidth="1"/>
    <col min="5638" max="5638" width="9.6640625" style="10" customWidth="1"/>
    <col min="5639" max="5639" width="12.109375" style="10" bestFit="1" customWidth="1"/>
    <col min="5640" max="5640" width="11" style="10" bestFit="1" customWidth="1"/>
    <col min="5641" max="5641" width="9.109375" style="10" bestFit="1" customWidth="1"/>
    <col min="5642" max="5642" width="5.5546875" style="10" customWidth="1"/>
    <col min="5643" max="5643" width="12.88671875" style="10" customWidth="1"/>
    <col min="5644" max="5644" width="15.109375" style="10" customWidth="1"/>
    <col min="5645" max="5645" width="13" style="10" customWidth="1"/>
    <col min="5646" max="5887" width="9.109375" style="10"/>
    <col min="5888" max="5888" width="4.109375" style="10" customWidth="1"/>
    <col min="5889" max="5889" width="54.6640625" style="10" customWidth="1"/>
    <col min="5890" max="5890" width="6" style="10" customWidth="1"/>
    <col min="5891" max="5891" width="10.109375" style="10" customWidth="1"/>
    <col min="5892" max="5892" width="6.6640625" style="10" customWidth="1"/>
    <col min="5893" max="5893" width="8.33203125" style="10" customWidth="1"/>
    <col min="5894" max="5894" width="9.6640625" style="10" customWidth="1"/>
    <col min="5895" max="5895" width="12.109375" style="10" bestFit="1" customWidth="1"/>
    <col min="5896" max="5896" width="11" style="10" bestFit="1" customWidth="1"/>
    <col min="5897" max="5897" width="9.109375" style="10" bestFit="1" customWidth="1"/>
    <col min="5898" max="5898" width="5.5546875" style="10" customWidth="1"/>
    <col min="5899" max="5899" width="12.88671875" style="10" customWidth="1"/>
    <col min="5900" max="5900" width="15.109375" style="10" customWidth="1"/>
    <col min="5901" max="5901" width="13" style="10" customWidth="1"/>
    <col min="5902" max="6143" width="9.109375" style="10"/>
    <col min="6144" max="6144" width="4.109375" style="10" customWidth="1"/>
    <col min="6145" max="6145" width="54.6640625" style="10" customWidth="1"/>
    <col min="6146" max="6146" width="6" style="10" customWidth="1"/>
    <col min="6147" max="6147" width="10.109375" style="10" customWidth="1"/>
    <col min="6148" max="6148" width="6.6640625" style="10" customWidth="1"/>
    <col min="6149" max="6149" width="8.33203125" style="10" customWidth="1"/>
    <col min="6150" max="6150" width="9.6640625" style="10" customWidth="1"/>
    <col min="6151" max="6151" width="12.109375" style="10" bestFit="1" customWidth="1"/>
    <col min="6152" max="6152" width="11" style="10" bestFit="1" customWidth="1"/>
    <col min="6153" max="6153" width="9.109375" style="10" bestFit="1" customWidth="1"/>
    <col min="6154" max="6154" width="5.5546875" style="10" customWidth="1"/>
    <col min="6155" max="6155" width="12.88671875" style="10" customWidth="1"/>
    <col min="6156" max="6156" width="15.109375" style="10" customWidth="1"/>
    <col min="6157" max="6157" width="13" style="10" customWidth="1"/>
    <col min="6158" max="6399" width="9.109375" style="10"/>
    <col min="6400" max="6400" width="4.109375" style="10" customWidth="1"/>
    <col min="6401" max="6401" width="54.6640625" style="10" customWidth="1"/>
    <col min="6402" max="6402" width="6" style="10" customWidth="1"/>
    <col min="6403" max="6403" width="10.109375" style="10" customWidth="1"/>
    <col min="6404" max="6404" width="6.6640625" style="10" customWidth="1"/>
    <col min="6405" max="6405" width="8.33203125" style="10" customWidth="1"/>
    <col min="6406" max="6406" width="9.6640625" style="10" customWidth="1"/>
    <col min="6407" max="6407" width="12.109375" style="10" bestFit="1" customWidth="1"/>
    <col min="6408" max="6408" width="11" style="10" bestFit="1" customWidth="1"/>
    <col min="6409" max="6409" width="9.109375" style="10" bestFit="1" customWidth="1"/>
    <col min="6410" max="6410" width="5.5546875" style="10" customWidth="1"/>
    <col min="6411" max="6411" width="12.88671875" style="10" customWidth="1"/>
    <col min="6412" max="6412" width="15.109375" style="10" customWidth="1"/>
    <col min="6413" max="6413" width="13" style="10" customWidth="1"/>
    <col min="6414" max="6655" width="9.109375" style="10"/>
    <col min="6656" max="6656" width="4.109375" style="10" customWidth="1"/>
    <col min="6657" max="6657" width="54.6640625" style="10" customWidth="1"/>
    <col min="6658" max="6658" width="6" style="10" customWidth="1"/>
    <col min="6659" max="6659" width="10.109375" style="10" customWidth="1"/>
    <col min="6660" max="6660" width="6.6640625" style="10" customWidth="1"/>
    <col min="6661" max="6661" width="8.33203125" style="10" customWidth="1"/>
    <col min="6662" max="6662" width="9.6640625" style="10" customWidth="1"/>
    <col min="6663" max="6663" width="12.109375" style="10" bestFit="1" customWidth="1"/>
    <col min="6664" max="6664" width="11" style="10" bestFit="1" customWidth="1"/>
    <col min="6665" max="6665" width="9.109375" style="10" bestFit="1" customWidth="1"/>
    <col min="6666" max="6666" width="5.5546875" style="10" customWidth="1"/>
    <col min="6667" max="6667" width="12.88671875" style="10" customWidth="1"/>
    <col min="6668" max="6668" width="15.109375" style="10" customWidth="1"/>
    <col min="6669" max="6669" width="13" style="10" customWidth="1"/>
    <col min="6670" max="6911" width="9.109375" style="10"/>
    <col min="6912" max="6912" width="4.109375" style="10" customWidth="1"/>
    <col min="6913" max="6913" width="54.6640625" style="10" customWidth="1"/>
    <col min="6914" max="6914" width="6" style="10" customWidth="1"/>
    <col min="6915" max="6915" width="10.109375" style="10" customWidth="1"/>
    <col min="6916" max="6916" width="6.6640625" style="10" customWidth="1"/>
    <col min="6917" max="6917" width="8.33203125" style="10" customWidth="1"/>
    <col min="6918" max="6918" width="9.6640625" style="10" customWidth="1"/>
    <col min="6919" max="6919" width="12.109375" style="10" bestFit="1" customWidth="1"/>
    <col min="6920" max="6920" width="11" style="10" bestFit="1" customWidth="1"/>
    <col min="6921" max="6921" width="9.109375" style="10" bestFit="1" customWidth="1"/>
    <col min="6922" max="6922" width="5.5546875" style="10" customWidth="1"/>
    <col min="6923" max="6923" width="12.88671875" style="10" customWidth="1"/>
    <col min="6924" max="6924" width="15.109375" style="10" customWidth="1"/>
    <col min="6925" max="6925" width="13" style="10" customWidth="1"/>
    <col min="6926" max="7167" width="9.109375" style="10"/>
    <col min="7168" max="7168" width="4.109375" style="10" customWidth="1"/>
    <col min="7169" max="7169" width="54.6640625" style="10" customWidth="1"/>
    <col min="7170" max="7170" width="6" style="10" customWidth="1"/>
    <col min="7171" max="7171" width="10.109375" style="10" customWidth="1"/>
    <col min="7172" max="7172" width="6.6640625" style="10" customWidth="1"/>
    <col min="7173" max="7173" width="8.33203125" style="10" customWidth="1"/>
    <col min="7174" max="7174" width="9.6640625" style="10" customWidth="1"/>
    <col min="7175" max="7175" width="12.109375" style="10" bestFit="1" customWidth="1"/>
    <col min="7176" max="7176" width="11" style="10" bestFit="1" customWidth="1"/>
    <col min="7177" max="7177" width="9.109375" style="10" bestFit="1" customWidth="1"/>
    <col min="7178" max="7178" width="5.5546875" style="10" customWidth="1"/>
    <col min="7179" max="7179" width="12.88671875" style="10" customWidth="1"/>
    <col min="7180" max="7180" width="15.109375" style="10" customWidth="1"/>
    <col min="7181" max="7181" width="13" style="10" customWidth="1"/>
    <col min="7182" max="7423" width="9.109375" style="10"/>
    <col min="7424" max="7424" width="4.109375" style="10" customWidth="1"/>
    <col min="7425" max="7425" width="54.6640625" style="10" customWidth="1"/>
    <col min="7426" max="7426" width="6" style="10" customWidth="1"/>
    <col min="7427" max="7427" width="10.109375" style="10" customWidth="1"/>
    <col min="7428" max="7428" width="6.6640625" style="10" customWidth="1"/>
    <col min="7429" max="7429" width="8.33203125" style="10" customWidth="1"/>
    <col min="7430" max="7430" width="9.6640625" style="10" customWidth="1"/>
    <col min="7431" max="7431" width="12.109375" style="10" bestFit="1" customWidth="1"/>
    <col min="7432" max="7432" width="11" style="10" bestFit="1" customWidth="1"/>
    <col min="7433" max="7433" width="9.109375" style="10" bestFit="1" customWidth="1"/>
    <col min="7434" max="7434" width="5.5546875" style="10" customWidth="1"/>
    <col min="7435" max="7435" width="12.88671875" style="10" customWidth="1"/>
    <col min="7436" max="7436" width="15.109375" style="10" customWidth="1"/>
    <col min="7437" max="7437" width="13" style="10" customWidth="1"/>
    <col min="7438" max="7679" width="9.109375" style="10"/>
    <col min="7680" max="7680" width="4.109375" style="10" customWidth="1"/>
    <col min="7681" max="7681" width="54.6640625" style="10" customWidth="1"/>
    <col min="7682" max="7682" width="6" style="10" customWidth="1"/>
    <col min="7683" max="7683" width="10.109375" style="10" customWidth="1"/>
    <col min="7684" max="7684" width="6.6640625" style="10" customWidth="1"/>
    <col min="7685" max="7685" width="8.33203125" style="10" customWidth="1"/>
    <col min="7686" max="7686" width="9.6640625" style="10" customWidth="1"/>
    <col min="7687" max="7687" width="12.109375" style="10" bestFit="1" customWidth="1"/>
    <col min="7688" max="7688" width="11" style="10" bestFit="1" customWidth="1"/>
    <col min="7689" max="7689" width="9.109375" style="10" bestFit="1" customWidth="1"/>
    <col min="7690" max="7690" width="5.5546875" style="10" customWidth="1"/>
    <col min="7691" max="7691" width="12.88671875" style="10" customWidth="1"/>
    <col min="7692" max="7692" width="15.109375" style="10" customWidth="1"/>
    <col min="7693" max="7693" width="13" style="10" customWidth="1"/>
    <col min="7694" max="7935" width="9.109375" style="10"/>
    <col min="7936" max="7936" width="4.109375" style="10" customWidth="1"/>
    <col min="7937" max="7937" width="54.6640625" style="10" customWidth="1"/>
    <col min="7938" max="7938" width="6" style="10" customWidth="1"/>
    <col min="7939" max="7939" width="10.109375" style="10" customWidth="1"/>
    <col min="7940" max="7940" width="6.6640625" style="10" customWidth="1"/>
    <col min="7941" max="7941" width="8.33203125" style="10" customWidth="1"/>
    <col min="7942" max="7942" width="9.6640625" style="10" customWidth="1"/>
    <col min="7943" max="7943" width="12.109375" style="10" bestFit="1" customWidth="1"/>
    <col min="7944" max="7944" width="11" style="10" bestFit="1" customWidth="1"/>
    <col min="7945" max="7945" width="9.109375" style="10" bestFit="1" customWidth="1"/>
    <col min="7946" max="7946" width="5.5546875" style="10" customWidth="1"/>
    <col min="7947" max="7947" width="12.88671875" style="10" customWidth="1"/>
    <col min="7948" max="7948" width="15.109375" style="10" customWidth="1"/>
    <col min="7949" max="7949" width="13" style="10" customWidth="1"/>
    <col min="7950" max="8191" width="9.109375" style="10"/>
    <col min="8192" max="8192" width="4.109375" style="10" customWidth="1"/>
    <col min="8193" max="8193" width="54.6640625" style="10" customWidth="1"/>
    <col min="8194" max="8194" width="6" style="10" customWidth="1"/>
    <col min="8195" max="8195" width="10.109375" style="10" customWidth="1"/>
    <col min="8196" max="8196" width="6.6640625" style="10" customWidth="1"/>
    <col min="8197" max="8197" width="8.33203125" style="10" customWidth="1"/>
    <col min="8198" max="8198" width="9.6640625" style="10" customWidth="1"/>
    <col min="8199" max="8199" width="12.109375" style="10" bestFit="1" customWidth="1"/>
    <col min="8200" max="8200" width="11" style="10" bestFit="1" customWidth="1"/>
    <col min="8201" max="8201" width="9.109375" style="10" bestFit="1" customWidth="1"/>
    <col min="8202" max="8202" width="5.5546875" style="10" customWidth="1"/>
    <col min="8203" max="8203" width="12.88671875" style="10" customWidth="1"/>
    <col min="8204" max="8204" width="15.109375" style="10" customWidth="1"/>
    <col min="8205" max="8205" width="13" style="10" customWidth="1"/>
    <col min="8206" max="8447" width="9.109375" style="10"/>
    <col min="8448" max="8448" width="4.109375" style="10" customWidth="1"/>
    <col min="8449" max="8449" width="54.6640625" style="10" customWidth="1"/>
    <col min="8450" max="8450" width="6" style="10" customWidth="1"/>
    <col min="8451" max="8451" width="10.109375" style="10" customWidth="1"/>
    <col min="8452" max="8452" width="6.6640625" style="10" customWidth="1"/>
    <col min="8453" max="8453" width="8.33203125" style="10" customWidth="1"/>
    <col min="8454" max="8454" width="9.6640625" style="10" customWidth="1"/>
    <col min="8455" max="8455" width="12.109375" style="10" bestFit="1" customWidth="1"/>
    <col min="8456" max="8456" width="11" style="10" bestFit="1" customWidth="1"/>
    <col min="8457" max="8457" width="9.109375" style="10" bestFit="1" customWidth="1"/>
    <col min="8458" max="8458" width="5.5546875" style="10" customWidth="1"/>
    <col min="8459" max="8459" width="12.88671875" style="10" customWidth="1"/>
    <col min="8460" max="8460" width="15.109375" style="10" customWidth="1"/>
    <col min="8461" max="8461" width="13" style="10" customWidth="1"/>
    <col min="8462" max="8703" width="9.109375" style="10"/>
    <col min="8704" max="8704" width="4.109375" style="10" customWidth="1"/>
    <col min="8705" max="8705" width="54.6640625" style="10" customWidth="1"/>
    <col min="8706" max="8706" width="6" style="10" customWidth="1"/>
    <col min="8707" max="8707" width="10.109375" style="10" customWidth="1"/>
    <col min="8708" max="8708" width="6.6640625" style="10" customWidth="1"/>
    <col min="8709" max="8709" width="8.33203125" style="10" customWidth="1"/>
    <col min="8710" max="8710" width="9.6640625" style="10" customWidth="1"/>
    <col min="8711" max="8711" width="12.109375" style="10" bestFit="1" customWidth="1"/>
    <col min="8712" max="8712" width="11" style="10" bestFit="1" customWidth="1"/>
    <col min="8713" max="8713" width="9.109375" style="10" bestFit="1" customWidth="1"/>
    <col min="8714" max="8714" width="5.5546875" style="10" customWidth="1"/>
    <col min="8715" max="8715" width="12.88671875" style="10" customWidth="1"/>
    <col min="8716" max="8716" width="15.109375" style="10" customWidth="1"/>
    <col min="8717" max="8717" width="13" style="10" customWidth="1"/>
    <col min="8718" max="8959" width="9.109375" style="10"/>
    <col min="8960" max="8960" width="4.109375" style="10" customWidth="1"/>
    <col min="8961" max="8961" width="54.6640625" style="10" customWidth="1"/>
    <col min="8962" max="8962" width="6" style="10" customWidth="1"/>
    <col min="8963" max="8963" width="10.109375" style="10" customWidth="1"/>
    <col min="8964" max="8964" width="6.6640625" style="10" customWidth="1"/>
    <col min="8965" max="8965" width="8.33203125" style="10" customWidth="1"/>
    <col min="8966" max="8966" width="9.6640625" style="10" customWidth="1"/>
    <col min="8967" max="8967" width="12.109375" style="10" bestFit="1" customWidth="1"/>
    <col min="8968" max="8968" width="11" style="10" bestFit="1" customWidth="1"/>
    <col min="8969" max="8969" width="9.109375" style="10" bestFit="1" customWidth="1"/>
    <col min="8970" max="8970" width="5.5546875" style="10" customWidth="1"/>
    <col min="8971" max="8971" width="12.88671875" style="10" customWidth="1"/>
    <col min="8972" max="8972" width="15.109375" style="10" customWidth="1"/>
    <col min="8973" max="8973" width="13" style="10" customWidth="1"/>
    <col min="8974" max="9215" width="9.109375" style="10"/>
    <col min="9216" max="9216" width="4.109375" style="10" customWidth="1"/>
    <col min="9217" max="9217" width="54.6640625" style="10" customWidth="1"/>
    <col min="9218" max="9218" width="6" style="10" customWidth="1"/>
    <col min="9219" max="9219" width="10.109375" style="10" customWidth="1"/>
    <col min="9220" max="9220" width="6.6640625" style="10" customWidth="1"/>
    <col min="9221" max="9221" width="8.33203125" style="10" customWidth="1"/>
    <col min="9222" max="9222" width="9.6640625" style="10" customWidth="1"/>
    <col min="9223" max="9223" width="12.109375" style="10" bestFit="1" customWidth="1"/>
    <col min="9224" max="9224" width="11" style="10" bestFit="1" customWidth="1"/>
    <col min="9225" max="9225" width="9.109375" style="10" bestFit="1" customWidth="1"/>
    <col min="9226" max="9226" width="5.5546875" style="10" customWidth="1"/>
    <col min="9227" max="9227" width="12.88671875" style="10" customWidth="1"/>
    <col min="9228" max="9228" width="15.109375" style="10" customWidth="1"/>
    <col min="9229" max="9229" width="13" style="10" customWidth="1"/>
    <col min="9230" max="9471" width="9.109375" style="10"/>
    <col min="9472" max="9472" width="4.109375" style="10" customWidth="1"/>
    <col min="9473" max="9473" width="54.6640625" style="10" customWidth="1"/>
    <col min="9474" max="9474" width="6" style="10" customWidth="1"/>
    <col min="9475" max="9475" width="10.109375" style="10" customWidth="1"/>
    <col min="9476" max="9476" width="6.6640625" style="10" customWidth="1"/>
    <col min="9477" max="9477" width="8.33203125" style="10" customWidth="1"/>
    <col min="9478" max="9478" width="9.6640625" style="10" customWidth="1"/>
    <col min="9479" max="9479" width="12.109375" style="10" bestFit="1" customWidth="1"/>
    <col min="9480" max="9480" width="11" style="10" bestFit="1" customWidth="1"/>
    <col min="9481" max="9481" width="9.109375" style="10" bestFit="1" customWidth="1"/>
    <col min="9482" max="9482" width="5.5546875" style="10" customWidth="1"/>
    <col min="9483" max="9483" width="12.88671875" style="10" customWidth="1"/>
    <col min="9484" max="9484" width="15.109375" style="10" customWidth="1"/>
    <col min="9485" max="9485" width="13" style="10" customWidth="1"/>
    <col min="9486" max="9727" width="9.109375" style="10"/>
    <col min="9728" max="9728" width="4.109375" style="10" customWidth="1"/>
    <col min="9729" max="9729" width="54.6640625" style="10" customWidth="1"/>
    <col min="9730" max="9730" width="6" style="10" customWidth="1"/>
    <col min="9731" max="9731" width="10.109375" style="10" customWidth="1"/>
    <col min="9732" max="9732" width="6.6640625" style="10" customWidth="1"/>
    <col min="9733" max="9733" width="8.33203125" style="10" customWidth="1"/>
    <col min="9734" max="9734" width="9.6640625" style="10" customWidth="1"/>
    <col min="9735" max="9735" width="12.109375" style="10" bestFit="1" customWidth="1"/>
    <col min="9736" max="9736" width="11" style="10" bestFit="1" customWidth="1"/>
    <col min="9737" max="9737" width="9.109375" style="10" bestFit="1" customWidth="1"/>
    <col min="9738" max="9738" width="5.5546875" style="10" customWidth="1"/>
    <col min="9739" max="9739" width="12.88671875" style="10" customWidth="1"/>
    <col min="9740" max="9740" width="15.109375" style="10" customWidth="1"/>
    <col min="9741" max="9741" width="13" style="10" customWidth="1"/>
    <col min="9742" max="9983" width="9.109375" style="10"/>
    <col min="9984" max="9984" width="4.109375" style="10" customWidth="1"/>
    <col min="9985" max="9985" width="54.6640625" style="10" customWidth="1"/>
    <col min="9986" max="9986" width="6" style="10" customWidth="1"/>
    <col min="9987" max="9987" width="10.109375" style="10" customWidth="1"/>
    <col min="9988" max="9988" width="6.6640625" style="10" customWidth="1"/>
    <col min="9989" max="9989" width="8.33203125" style="10" customWidth="1"/>
    <col min="9990" max="9990" width="9.6640625" style="10" customWidth="1"/>
    <col min="9991" max="9991" width="12.109375" style="10" bestFit="1" customWidth="1"/>
    <col min="9992" max="9992" width="11" style="10" bestFit="1" customWidth="1"/>
    <col min="9993" max="9993" width="9.109375" style="10" bestFit="1" customWidth="1"/>
    <col min="9994" max="9994" width="5.5546875" style="10" customWidth="1"/>
    <col min="9995" max="9995" width="12.88671875" style="10" customWidth="1"/>
    <col min="9996" max="9996" width="15.109375" style="10" customWidth="1"/>
    <col min="9997" max="9997" width="13" style="10" customWidth="1"/>
    <col min="9998" max="10239" width="9.109375" style="10"/>
    <col min="10240" max="10240" width="4.109375" style="10" customWidth="1"/>
    <col min="10241" max="10241" width="54.6640625" style="10" customWidth="1"/>
    <col min="10242" max="10242" width="6" style="10" customWidth="1"/>
    <col min="10243" max="10243" width="10.109375" style="10" customWidth="1"/>
    <col min="10244" max="10244" width="6.6640625" style="10" customWidth="1"/>
    <col min="10245" max="10245" width="8.33203125" style="10" customWidth="1"/>
    <col min="10246" max="10246" width="9.6640625" style="10" customWidth="1"/>
    <col min="10247" max="10247" width="12.109375" style="10" bestFit="1" customWidth="1"/>
    <col min="10248" max="10248" width="11" style="10" bestFit="1" customWidth="1"/>
    <col min="10249" max="10249" width="9.109375" style="10" bestFit="1" customWidth="1"/>
    <col min="10250" max="10250" width="5.5546875" style="10" customWidth="1"/>
    <col min="10251" max="10251" width="12.88671875" style="10" customWidth="1"/>
    <col min="10252" max="10252" width="15.109375" style="10" customWidth="1"/>
    <col min="10253" max="10253" width="13" style="10" customWidth="1"/>
    <col min="10254" max="10495" width="9.109375" style="10"/>
    <col min="10496" max="10496" width="4.109375" style="10" customWidth="1"/>
    <col min="10497" max="10497" width="54.6640625" style="10" customWidth="1"/>
    <col min="10498" max="10498" width="6" style="10" customWidth="1"/>
    <col min="10499" max="10499" width="10.109375" style="10" customWidth="1"/>
    <col min="10500" max="10500" width="6.6640625" style="10" customWidth="1"/>
    <col min="10501" max="10501" width="8.33203125" style="10" customWidth="1"/>
    <col min="10502" max="10502" width="9.6640625" style="10" customWidth="1"/>
    <col min="10503" max="10503" width="12.109375" style="10" bestFit="1" customWidth="1"/>
    <col min="10504" max="10504" width="11" style="10" bestFit="1" customWidth="1"/>
    <col min="10505" max="10505" width="9.109375" style="10" bestFit="1" customWidth="1"/>
    <col min="10506" max="10506" width="5.5546875" style="10" customWidth="1"/>
    <col min="10507" max="10507" width="12.88671875" style="10" customWidth="1"/>
    <col min="10508" max="10508" width="15.109375" style="10" customWidth="1"/>
    <col min="10509" max="10509" width="13" style="10" customWidth="1"/>
    <col min="10510" max="10751" width="9.109375" style="10"/>
    <col min="10752" max="10752" width="4.109375" style="10" customWidth="1"/>
    <col min="10753" max="10753" width="54.6640625" style="10" customWidth="1"/>
    <col min="10754" max="10754" width="6" style="10" customWidth="1"/>
    <col min="10755" max="10755" width="10.109375" style="10" customWidth="1"/>
    <col min="10756" max="10756" width="6.6640625" style="10" customWidth="1"/>
    <col min="10757" max="10757" width="8.33203125" style="10" customWidth="1"/>
    <col min="10758" max="10758" width="9.6640625" style="10" customWidth="1"/>
    <col min="10759" max="10759" width="12.109375" style="10" bestFit="1" customWidth="1"/>
    <col min="10760" max="10760" width="11" style="10" bestFit="1" customWidth="1"/>
    <col min="10761" max="10761" width="9.109375" style="10" bestFit="1" customWidth="1"/>
    <col min="10762" max="10762" width="5.5546875" style="10" customWidth="1"/>
    <col min="10763" max="10763" width="12.88671875" style="10" customWidth="1"/>
    <col min="10764" max="10764" width="15.109375" style="10" customWidth="1"/>
    <col min="10765" max="10765" width="13" style="10" customWidth="1"/>
    <col min="10766" max="11007" width="9.109375" style="10"/>
    <col min="11008" max="11008" width="4.109375" style="10" customWidth="1"/>
    <col min="11009" max="11009" width="54.6640625" style="10" customWidth="1"/>
    <col min="11010" max="11010" width="6" style="10" customWidth="1"/>
    <col min="11011" max="11011" width="10.109375" style="10" customWidth="1"/>
    <col min="11012" max="11012" width="6.6640625" style="10" customWidth="1"/>
    <col min="11013" max="11013" width="8.33203125" style="10" customWidth="1"/>
    <col min="11014" max="11014" width="9.6640625" style="10" customWidth="1"/>
    <col min="11015" max="11015" width="12.109375" style="10" bestFit="1" customWidth="1"/>
    <col min="11016" max="11016" width="11" style="10" bestFit="1" customWidth="1"/>
    <col min="11017" max="11017" width="9.109375" style="10" bestFit="1" customWidth="1"/>
    <col min="11018" max="11018" width="5.5546875" style="10" customWidth="1"/>
    <col min="11019" max="11019" width="12.88671875" style="10" customWidth="1"/>
    <col min="11020" max="11020" width="15.109375" style="10" customWidth="1"/>
    <col min="11021" max="11021" width="13" style="10" customWidth="1"/>
    <col min="11022" max="11263" width="9.109375" style="10"/>
    <col min="11264" max="11264" width="4.109375" style="10" customWidth="1"/>
    <col min="11265" max="11265" width="54.6640625" style="10" customWidth="1"/>
    <col min="11266" max="11266" width="6" style="10" customWidth="1"/>
    <col min="11267" max="11267" width="10.109375" style="10" customWidth="1"/>
    <col min="11268" max="11268" width="6.6640625" style="10" customWidth="1"/>
    <col min="11269" max="11269" width="8.33203125" style="10" customWidth="1"/>
    <col min="11270" max="11270" width="9.6640625" style="10" customWidth="1"/>
    <col min="11271" max="11271" width="12.109375" style="10" bestFit="1" customWidth="1"/>
    <col min="11272" max="11272" width="11" style="10" bestFit="1" customWidth="1"/>
    <col min="11273" max="11273" width="9.109375" style="10" bestFit="1" customWidth="1"/>
    <col min="11274" max="11274" width="5.5546875" style="10" customWidth="1"/>
    <col min="11275" max="11275" width="12.88671875" style="10" customWidth="1"/>
    <col min="11276" max="11276" width="15.109375" style="10" customWidth="1"/>
    <col min="11277" max="11277" width="13" style="10" customWidth="1"/>
    <col min="11278" max="11519" width="9.109375" style="10"/>
    <col min="11520" max="11520" width="4.109375" style="10" customWidth="1"/>
    <col min="11521" max="11521" width="54.6640625" style="10" customWidth="1"/>
    <col min="11522" max="11522" width="6" style="10" customWidth="1"/>
    <col min="11523" max="11523" width="10.109375" style="10" customWidth="1"/>
    <col min="11524" max="11524" width="6.6640625" style="10" customWidth="1"/>
    <col min="11525" max="11525" width="8.33203125" style="10" customWidth="1"/>
    <col min="11526" max="11526" width="9.6640625" style="10" customWidth="1"/>
    <col min="11527" max="11527" width="12.109375" style="10" bestFit="1" customWidth="1"/>
    <col min="11528" max="11528" width="11" style="10" bestFit="1" customWidth="1"/>
    <col min="11529" max="11529" width="9.109375" style="10" bestFit="1" customWidth="1"/>
    <col min="11530" max="11530" width="5.5546875" style="10" customWidth="1"/>
    <col min="11531" max="11531" width="12.88671875" style="10" customWidth="1"/>
    <col min="11532" max="11532" width="15.109375" style="10" customWidth="1"/>
    <col min="11533" max="11533" width="13" style="10" customWidth="1"/>
    <col min="11534" max="11775" width="9.109375" style="10"/>
    <col min="11776" max="11776" width="4.109375" style="10" customWidth="1"/>
    <col min="11777" max="11777" width="54.6640625" style="10" customWidth="1"/>
    <col min="11778" max="11778" width="6" style="10" customWidth="1"/>
    <col min="11779" max="11779" width="10.109375" style="10" customWidth="1"/>
    <col min="11780" max="11780" width="6.6640625" style="10" customWidth="1"/>
    <col min="11781" max="11781" width="8.33203125" style="10" customWidth="1"/>
    <col min="11782" max="11782" width="9.6640625" style="10" customWidth="1"/>
    <col min="11783" max="11783" width="12.109375" style="10" bestFit="1" customWidth="1"/>
    <col min="11784" max="11784" width="11" style="10" bestFit="1" customWidth="1"/>
    <col min="11785" max="11785" width="9.109375" style="10" bestFit="1" customWidth="1"/>
    <col min="11786" max="11786" width="5.5546875" style="10" customWidth="1"/>
    <col min="11787" max="11787" width="12.88671875" style="10" customWidth="1"/>
    <col min="11788" max="11788" width="15.109375" style="10" customWidth="1"/>
    <col min="11789" max="11789" width="13" style="10" customWidth="1"/>
    <col min="11790" max="12031" width="9.109375" style="10"/>
    <col min="12032" max="12032" width="4.109375" style="10" customWidth="1"/>
    <col min="12033" max="12033" width="54.6640625" style="10" customWidth="1"/>
    <col min="12034" max="12034" width="6" style="10" customWidth="1"/>
    <col min="12035" max="12035" width="10.109375" style="10" customWidth="1"/>
    <col min="12036" max="12036" width="6.6640625" style="10" customWidth="1"/>
    <col min="12037" max="12037" width="8.33203125" style="10" customWidth="1"/>
    <col min="12038" max="12038" width="9.6640625" style="10" customWidth="1"/>
    <col min="12039" max="12039" width="12.109375" style="10" bestFit="1" customWidth="1"/>
    <col min="12040" max="12040" width="11" style="10" bestFit="1" customWidth="1"/>
    <col min="12041" max="12041" width="9.109375" style="10" bestFit="1" customWidth="1"/>
    <col min="12042" max="12042" width="5.5546875" style="10" customWidth="1"/>
    <col min="12043" max="12043" width="12.88671875" style="10" customWidth="1"/>
    <col min="12044" max="12044" width="15.109375" style="10" customWidth="1"/>
    <col min="12045" max="12045" width="13" style="10" customWidth="1"/>
    <col min="12046" max="12287" width="9.109375" style="10"/>
    <col min="12288" max="12288" width="4.109375" style="10" customWidth="1"/>
    <col min="12289" max="12289" width="54.6640625" style="10" customWidth="1"/>
    <col min="12290" max="12290" width="6" style="10" customWidth="1"/>
    <col min="12291" max="12291" width="10.109375" style="10" customWidth="1"/>
    <col min="12292" max="12292" width="6.6640625" style="10" customWidth="1"/>
    <col min="12293" max="12293" width="8.33203125" style="10" customWidth="1"/>
    <col min="12294" max="12294" width="9.6640625" style="10" customWidth="1"/>
    <col min="12295" max="12295" width="12.109375" style="10" bestFit="1" customWidth="1"/>
    <col min="12296" max="12296" width="11" style="10" bestFit="1" customWidth="1"/>
    <col min="12297" max="12297" width="9.109375" style="10" bestFit="1" customWidth="1"/>
    <col min="12298" max="12298" width="5.5546875" style="10" customWidth="1"/>
    <col min="12299" max="12299" width="12.88671875" style="10" customWidth="1"/>
    <col min="12300" max="12300" width="15.109375" style="10" customWidth="1"/>
    <col min="12301" max="12301" width="13" style="10" customWidth="1"/>
    <col min="12302" max="12543" width="9.109375" style="10"/>
    <col min="12544" max="12544" width="4.109375" style="10" customWidth="1"/>
    <col min="12545" max="12545" width="54.6640625" style="10" customWidth="1"/>
    <col min="12546" max="12546" width="6" style="10" customWidth="1"/>
    <col min="12547" max="12547" width="10.109375" style="10" customWidth="1"/>
    <col min="12548" max="12548" width="6.6640625" style="10" customWidth="1"/>
    <col min="12549" max="12549" width="8.33203125" style="10" customWidth="1"/>
    <col min="12550" max="12550" width="9.6640625" style="10" customWidth="1"/>
    <col min="12551" max="12551" width="12.109375" style="10" bestFit="1" customWidth="1"/>
    <col min="12552" max="12552" width="11" style="10" bestFit="1" customWidth="1"/>
    <col min="12553" max="12553" width="9.109375" style="10" bestFit="1" customWidth="1"/>
    <col min="12554" max="12554" width="5.5546875" style="10" customWidth="1"/>
    <col min="12555" max="12555" width="12.88671875" style="10" customWidth="1"/>
    <col min="12556" max="12556" width="15.109375" style="10" customWidth="1"/>
    <col min="12557" max="12557" width="13" style="10" customWidth="1"/>
    <col min="12558" max="12799" width="9.109375" style="10"/>
    <col min="12800" max="12800" width="4.109375" style="10" customWidth="1"/>
    <col min="12801" max="12801" width="54.6640625" style="10" customWidth="1"/>
    <col min="12802" max="12802" width="6" style="10" customWidth="1"/>
    <col min="12803" max="12803" width="10.109375" style="10" customWidth="1"/>
    <col min="12804" max="12804" width="6.6640625" style="10" customWidth="1"/>
    <col min="12805" max="12805" width="8.33203125" style="10" customWidth="1"/>
    <col min="12806" max="12806" width="9.6640625" style="10" customWidth="1"/>
    <col min="12807" max="12807" width="12.109375" style="10" bestFit="1" customWidth="1"/>
    <col min="12808" max="12808" width="11" style="10" bestFit="1" customWidth="1"/>
    <col min="12809" max="12809" width="9.109375" style="10" bestFit="1" customWidth="1"/>
    <col min="12810" max="12810" width="5.5546875" style="10" customWidth="1"/>
    <col min="12811" max="12811" width="12.88671875" style="10" customWidth="1"/>
    <col min="12812" max="12812" width="15.109375" style="10" customWidth="1"/>
    <col min="12813" max="12813" width="13" style="10" customWidth="1"/>
    <col min="12814" max="13055" width="9.109375" style="10"/>
    <col min="13056" max="13056" width="4.109375" style="10" customWidth="1"/>
    <col min="13057" max="13057" width="54.6640625" style="10" customWidth="1"/>
    <col min="13058" max="13058" width="6" style="10" customWidth="1"/>
    <col min="13059" max="13059" width="10.109375" style="10" customWidth="1"/>
    <col min="13060" max="13060" width="6.6640625" style="10" customWidth="1"/>
    <col min="13061" max="13061" width="8.33203125" style="10" customWidth="1"/>
    <col min="13062" max="13062" width="9.6640625" style="10" customWidth="1"/>
    <col min="13063" max="13063" width="12.109375" style="10" bestFit="1" customWidth="1"/>
    <col min="13064" max="13064" width="11" style="10" bestFit="1" customWidth="1"/>
    <col min="13065" max="13065" width="9.109375" style="10" bestFit="1" customWidth="1"/>
    <col min="13066" max="13066" width="5.5546875" style="10" customWidth="1"/>
    <col min="13067" max="13067" width="12.88671875" style="10" customWidth="1"/>
    <col min="13068" max="13068" width="15.109375" style="10" customWidth="1"/>
    <col min="13069" max="13069" width="13" style="10" customWidth="1"/>
    <col min="13070" max="13311" width="9.109375" style="10"/>
    <col min="13312" max="13312" width="4.109375" style="10" customWidth="1"/>
    <col min="13313" max="13313" width="54.6640625" style="10" customWidth="1"/>
    <col min="13314" max="13314" width="6" style="10" customWidth="1"/>
    <col min="13315" max="13315" width="10.109375" style="10" customWidth="1"/>
    <col min="13316" max="13316" width="6.6640625" style="10" customWidth="1"/>
    <col min="13317" max="13317" width="8.33203125" style="10" customWidth="1"/>
    <col min="13318" max="13318" width="9.6640625" style="10" customWidth="1"/>
    <col min="13319" max="13319" width="12.109375" style="10" bestFit="1" customWidth="1"/>
    <col min="13320" max="13320" width="11" style="10" bestFit="1" customWidth="1"/>
    <col min="13321" max="13321" width="9.109375" style="10" bestFit="1" customWidth="1"/>
    <col min="13322" max="13322" width="5.5546875" style="10" customWidth="1"/>
    <col min="13323" max="13323" width="12.88671875" style="10" customWidth="1"/>
    <col min="13324" max="13324" width="15.109375" style="10" customWidth="1"/>
    <col min="13325" max="13325" width="13" style="10" customWidth="1"/>
    <col min="13326" max="13567" width="9.109375" style="10"/>
    <col min="13568" max="13568" width="4.109375" style="10" customWidth="1"/>
    <col min="13569" max="13569" width="54.6640625" style="10" customWidth="1"/>
    <col min="13570" max="13570" width="6" style="10" customWidth="1"/>
    <col min="13571" max="13571" width="10.109375" style="10" customWidth="1"/>
    <col min="13572" max="13572" width="6.6640625" style="10" customWidth="1"/>
    <col min="13573" max="13573" width="8.33203125" style="10" customWidth="1"/>
    <col min="13574" max="13574" width="9.6640625" style="10" customWidth="1"/>
    <col min="13575" max="13575" width="12.109375" style="10" bestFit="1" customWidth="1"/>
    <col min="13576" max="13576" width="11" style="10" bestFit="1" customWidth="1"/>
    <col min="13577" max="13577" width="9.109375" style="10" bestFit="1" customWidth="1"/>
    <col min="13578" max="13578" width="5.5546875" style="10" customWidth="1"/>
    <col min="13579" max="13579" width="12.88671875" style="10" customWidth="1"/>
    <col min="13580" max="13580" width="15.109375" style="10" customWidth="1"/>
    <col min="13581" max="13581" width="13" style="10" customWidth="1"/>
    <col min="13582" max="13823" width="9.109375" style="10"/>
    <col min="13824" max="13824" width="4.109375" style="10" customWidth="1"/>
    <col min="13825" max="13825" width="54.6640625" style="10" customWidth="1"/>
    <col min="13826" max="13826" width="6" style="10" customWidth="1"/>
    <col min="13827" max="13827" width="10.109375" style="10" customWidth="1"/>
    <col min="13828" max="13828" width="6.6640625" style="10" customWidth="1"/>
    <col min="13829" max="13829" width="8.33203125" style="10" customWidth="1"/>
    <col min="13830" max="13830" width="9.6640625" style="10" customWidth="1"/>
    <col min="13831" max="13831" width="12.109375" style="10" bestFit="1" customWidth="1"/>
    <col min="13832" max="13832" width="11" style="10" bestFit="1" customWidth="1"/>
    <col min="13833" max="13833" width="9.109375" style="10" bestFit="1" customWidth="1"/>
    <col min="13834" max="13834" width="5.5546875" style="10" customWidth="1"/>
    <col min="13835" max="13835" width="12.88671875" style="10" customWidth="1"/>
    <col min="13836" max="13836" width="15.109375" style="10" customWidth="1"/>
    <col min="13837" max="13837" width="13" style="10" customWidth="1"/>
    <col min="13838" max="14079" width="9.109375" style="10"/>
    <col min="14080" max="14080" width="4.109375" style="10" customWidth="1"/>
    <col min="14081" max="14081" width="54.6640625" style="10" customWidth="1"/>
    <col min="14082" max="14082" width="6" style="10" customWidth="1"/>
    <col min="14083" max="14083" width="10.109375" style="10" customWidth="1"/>
    <col min="14084" max="14084" width="6.6640625" style="10" customWidth="1"/>
    <col min="14085" max="14085" width="8.33203125" style="10" customWidth="1"/>
    <col min="14086" max="14086" width="9.6640625" style="10" customWidth="1"/>
    <col min="14087" max="14087" width="12.109375" style="10" bestFit="1" customWidth="1"/>
    <col min="14088" max="14088" width="11" style="10" bestFit="1" customWidth="1"/>
    <col min="14089" max="14089" width="9.109375" style="10" bestFit="1" customWidth="1"/>
    <col min="14090" max="14090" width="5.5546875" style="10" customWidth="1"/>
    <col min="14091" max="14091" width="12.88671875" style="10" customWidth="1"/>
    <col min="14092" max="14092" width="15.109375" style="10" customWidth="1"/>
    <col min="14093" max="14093" width="13" style="10" customWidth="1"/>
    <col min="14094" max="14335" width="9.109375" style="10"/>
    <col min="14336" max="14336" width="4.109375" style="10" customWidth="1"/>
    <col min="14337" max="14337" width="54.6640625" style="10" customWidth="1"/>
    <col min="14338" max="14338" width="6" style="10" customWidth="1"/>
    <col min="14339" max="14339" width="10.109375" style="10" customWidth="1"/>
    <col min="14340" max="14340" width="6.6640625" style="10" customWidth="1"/>
    <col min="14341" max="14341" width="8.33203125" style="10" customWidth="1"/>
    <col min="14342" max="14342" width="9.6640625" style="10" customWidth="1"/>
    <col min="14343" max="14343" width="12.109375" style="10" bestFit="1" customWidth="1"/>
    <col min="14344" max="14344" width="11" style="10" bestFit="1" customWidth="1"/>
    <col min="14345" max="14345" width="9.109375" style="10" bestFit="1" customWidth="1"/>
    <col min="14346" max="14346" width="5.5546875" style="10" customWidth="1"/>
    <col min="14347" max="14347" width="12.88671875" style="10" customWidth="1"/>
    <col min="14348" max="14348" width="15.109375" style="10" customWidth="1"/>
    <col min="14349" max="14349" width="13" style="10" customWidth="1"/>
    <col min="14350" max="14591" width="9.109375" style="10"/>
    <col min="14592" max="14592" width="4.109375" style="10" customWidth="1"/>
    <col min="14593" max="14593" width="54.6640625" style="10" customWidth="1"/>
    <col min="14594" max="14594" width="6" style="10" customWidth="1"/>
    <col min="14595" max="14595" width="10.109375" style="10" customWidth="1"/>
    <col min="14596" max="14596" width="6.6640625" style="10" customWidth="1"/>
    <col min="14597" max="14597" width="8.33203125" style="10" customWidth="1"/>
    <col min="14598" max="14598" width="9.6640625" style="10" customWidth="1"/>
    <col min="14599" max="14599" width="12.109375" style="10" bestFit="1" customWidth="1"/>
    <col min="14600" max="14600" width="11" style="10" bestFit="1" customWidth="1"/>
    <col min="14601" max="14601" width="9.109375" style="10" bestFit="1" customWidth="1"/>
    <col min="14602" max="14602" width="5.5546875" style="10" customWidth="1"/>
    <col min="14603" max="14603" width="12.88671875" style="10" customWidth="1"/>
    <col min="14604" max="14604" width="15.109375" style="10" customWidth="1"/>
    <col min="14605" max="14605" width="13" style="10" customWidth="1"/>
    <col min="14606" max="14847" width="9.109375" style="10"/>
    <col min="14848" max="14848" width="4.109375" style="10" customWidth="1"/>
    <col min="14849" max="14849" width="54.6640625" style="10" customWidth="1"/>
    <col min="14850" max="14850" width="6" style="10" customWidth="1"/>
    <col min="14851" max="14851" width="10.109375" style="10" customWidth="1"/>
    <col min="14852" max="14852" width="6.6640625" style="10" customWidth="1"/>
    <col min="14853" max="14853" width="8.33203125" style="10" customWidth="1"/>
    <col min="14854" max="14854" width="9.6640625" style="10" customWidth="1"/>
    <col min="14855" max="14855" width="12.109375" style="10" bestFit="1" customWidth="1"/>
    <col min="14856" max="14856" width="11" style="10" bestFit="1" customWidth="1"/>
    <col min="14857" max="14857" width="9.109375" style="10" bestFit="1" customWidth="1"/>
    <col min="14858" max="14858" width="5.5546875" style="10" customWidth="1"/>
    <col min="14859" max="14859" width="12.88671875" style="10" customWidth="1"/>
    <col min="14860" max="14860" width="15.109375" style="10" customWidth="1"/>
    <col min="14861" max="14861" width="13" style="10" customWidth="1"/>
    <col min="14862" max="15103" width="9.109375" style="10"/>
    <col min="15104" max="15104" width="4.109375" style="10" customWidth="1"/>
    <col min="15105" max="15105" width="54.6640625" style="10" customWidth="1"/>
    <col min="15106" max="15106" width="6" style="10" customWidth="1"/>
    <col min="15107" max="15107" width="10.109375" style="10" customWidth="1"/>
    <col min="15108" max="15108" width="6.6640625" style="10" customWidth="1"/>
    <col min="15109" max="15109" width="8.33203125" style="10" customWidth="1"/>
    <col min="15110" max="15110" width="9.6640625" style="10" customWidth="1"/>
    <col min="15111" max="15111" width="12.109375" style="10" bestFit="1" customWidth="1"/>
    <col min="15112" max="15112" width="11" style="10" bestFit="1" customWidth="1"/>
    <col min="15113" max="15113" width="9.109375" style="10" bestFit="1" customWidth="1"/>
    <col min="15114" max="15114" width="5.5546875" style="10" customWidth="1"/>
    <col min="15115" max="15115" width="12.88671875" style="10" customWidth="1"/>
    <col min="15116" max="15116" width="15.109375" style="10" customWidth="1"/>
    <col min="15117" max="15117" width="13" style="10" customWidth="1"/>
    <col min="15118" max="15359" width="9.109375" style="10"/>
    <col min="15360" max="15360" width="4.109375" style="10" customWidth="1"/>
    <col min="15361" max="15361" width="54.6640625" style="10" customWidth="1"/>
    <col min="15362" max="15362" width="6" style="10" customWidth="1"/>
    <col min="15363" max="15363" width="10.109375" style="10" customWidth="1"/>
    <col min="15364" max="15364" width="6.6640625" style="10" customWidth="1"/>
    <col min="15365" max="15365" width="8.33203125" style="10" customWidth="1"/>
    <col min="15366" max="15366" width="9.6640625" style="10" customWidth="1"/>
    <col min="15367" max="15367" width="12.109375" style="10" bestFit="1" customWidth="1"/>
    <col min="15368" max="15368" width="11" style="10" bestFit="1" customWidth="1"/>
    <col min="15369" max="15369" width="9.109375" style="10" bestFit="1" customWidth="1"/>
    <col min="15370" max="15370" width="5.5546875" style="10" customWidth="1"/>
    <col min="15371" max="15371" width="12.88671875" style="10" customWidth="1"/>
    <col min="15372" max="15372" width="15.109375" style="10" customWidth="1"/>
    <col min="15373" max="15373" width="13" style="10" customWidth="1"/>
    <col min="15374" max="15615" width="9.109375" style="10"/>
    <col min="15616" max="15616" width="4.109375" style="10" customWidth="1"/>
    <col min="15617" max="15617" width="54.6640625" style="10" customWidth="1"/>
    <col min="15618" max="15618" width="6" style="10" customWidth="1"/>
    <col min="15619" max="15619" width="10.109375" style="10" customWidth="1"/>
    <col min="15620" max="15620" width="6.6640625" style="10" customWidth="1"/>
    <col min="15621" max="15621" width="8.33203125" style="10" customWidth="1"/>
    <col min="15622" max="15622" width="9.6640625" style="10" customWidth="1"/>
    <col min="15623" max="15623" width="12.109375" style="10" bestFit="1" customWidth="1"/>
    <col min="15624" max="15624" width="11" style="10" bestFit="1" customWidth="1"/>
    <col min="15625" max="15625" width="9.109375" style="10" bestFit="1" customWidth="1"/>
    <col min="15626" max="15626" width="5.5546875" style="10" customWidth="1"/>
    <col min="15627" max="15627" width="12.88671875" style="10" customWidth="1"/>
    <col min="15628" max="15628" width="15.109375" style="10" customWidth="1"/>
    <col min="15629" max="15629" width="13" style="10" customWidth="1"/>
    <col min="15630" max="15871" width="9.109375" style="10"/>
    <col min="15872" max="15872" width="4.109375" style="10" customWidth="1"/>
    <col min="15873" max="15873" width="54.6640625" style="10" customWidth="1"/>
    <col min="15874" max="15874" width="6" style="10" customWidth="1"/>
    <col min="15875" max="15875" width="10.109375" style="10" customWidth="1"/>
    <col min="15876" max="15876" width="6.6640625" style="10" customWidth="1"/>
    <col min="15877" max="15877" width="8.33203125" style="10" customWidth="1"/>
    <col min="15878" max="15878" width="9.6640625" style="10" customWidth="1"/>
    <col min="15879" max="15879" width="12.109375" style="10" bestFit="1" customWidth="1"/>
    <col min="15880" max="15880" width="11" style="10" bestFit="1" customWidth="1"/>
    <col min="15881" max="15881" width="9.109375" style="10" bestFit="1" customWidth="1"/>
    <col min="15882" max="15882" width="5.5546875" style="10" customWidth="1"/>
    <col min="15883" max="15883" width="12.88671875" style="10" customWidth="1"/>
    <col min="15884" max="15884" width="15.109375" style="10" customWidth="1"/>
    <col min="15885" max="15885" width="13" style="10" customWidth="1"/>
    <col min="15886" max="16127" width="9.109375" style="10"/>
    <col min="16128" max="16128" width="4.109375" style="10" customWidth="1"/>
    <col min="16129" max="16129" width="54.6640625" style="10" customWidth="1"/>
    <col min="16130" max="16130" width="6" style="10" customWidth="1"/>
    <col min="16131" max="16131" width="10.109375" style="10" customWidth="1"/>
    <col min="16132" max="16132" width="6.6640625" style="10" customWidth="1"/>
    <col min="16133" max="16133" width="8.33203125" style="10" customWidth="1"/>
    <col min="16134" max="16134" width="9.6640625" style="10" customWidth="1"/>
    <col min="16135" max="16135" width="12.109375" style="10" bestFit="1" customWidth="1"/>
    <col min="16136" max="16136" width="11" style="10" bestFit="1" customWidth="1"/>
    <col min="16137" max="16137" width="9.109375" style="10" bestFit="1" customWidth="1"/>
    <col min="16138" max="16138" width="5.5546875" style="10" customWidth="1"/>
    <col min="16139" max="16139" width="12.88671875" style="10" customWidth="1"/>
    <col min="16140" max="16140" width="15.109375" style="10" customWidth="1"/>
    <col min="16141" max="16141" width="13" style="10" customWidth="1"/>
    <col min="16142" max="16384" width="9.109375" style="10"/>
  </cols>
  <sheetData>
    <row r="1" spans="1:16" ht="15.6">
      <c r="A1" s="24" t="s">
        <v>27</v>
      </c>
      <c r="B1" s="25"/>
      <c r="C1" s="25"/>
      <c r="D1" s="25"/>
      <c r="E1" s="26"/>
      <c r="F1" s="25"/>
      <c r="G1" s="25"/>
      <c r="H1" s="27"/>
      <c r="I1" s="27"/>
      <c r="J1" s="9"/>
      <c r="K1" s="9"/>
      <c r="L1" s="9"/>
    </row>
    <row r="2" spans="1:16" ht="15" customHeight="1">
      <c r="A2" s="28" t="s">
        <v>28</v>
      </c>
      <c r="B2" s="29"/>
      <c r="C2" s="29"/>
      <c r="D2" s="29"/>
      <c r="E2" s="30"/>
      <c r="F2" s="30"/>
      <c r="G2" s="30"/>
      <c r="H2" s="30"/>
      <c r="I2" s="30"/>
      <c r="J2" s="9"/>
      <c r="K2" s="9"/>
    </row>
    <row r="3" spans="1:16" ht="26.25" customHeight="1">
      <c r="A3" s="54" t="s">
        <v>0</v>
      </c>
      <c r="B3" s="62" t="s">
        <v>1</v>
      </c>
      <c r="C3" s="66" t="s">
        <v>50</v>
      </c>
      <c r="D3" s="67"/>
      <c r="E3" s="55" t="s">
        <v>8</v>
      </c>
      <c r="F3" s="2" t="s">
        <v>49</v>
      </c>
      <c r="G3" s="2" t="s">
        <v>6</v>
      </c>
      <c r="H3" s="2" t="s">
        <v>7</v>
      </c>
      <c r="I3" s="2" t="s">
        <v>2</v>
      </c>
      <c r="J3" s="2" t="s">
        <v>3</v>
      </c>
      <c r="K3" s="2" t="s">
        <v>4</v>
      </c>
      <c r="L3" s="2" t="s">
        <v>29</v>
      </c>
    </row>
    <row r="4" spans="1:16" ht="21" customHeight="1">
      <c r="A4" s="84" t="s">
        <v>30</v>
      </c>
      <c r="B4" s="86" t="s">
        <v>31</v>
      </c>
      <c r="C4" s="89" t="s">
        <v>32</v>
      </c>
      <c r="D4" s="90"/>
      <c r="E4" s="31" t="s">
        <v>5</v>
      </c>
      <c r="F4" s="61">
        <v>1500</v>
      </c>
      <c r="G4" s="32"/>
      <c r="H4" s="33">
        <f t="shared" ref="H4:H11" si="0">G4*1.08</f>
        <v>0</v>
      </c>
      <c r="I4" s="4">
        <v>0.08</v>
      </c>
      <c r="J4" s="33">
        <f>G4*F4</f>
        <v>0</v>
      </c>
      <c r="K4" s="11">
        <f>H4*F4</f>
        <v>0</v>
      </c>
      <c r="L4" s="12"/>
    </row>
    <row r="5" spans="1:16" ht="21" customHeight="1">
      <c r="A5" s="84"/>
      <c r="B5" s="87"/>
      <c r="C5" s="84" t="s">
        <v>33</v>
      </c>
      <c r="D5" s="84"/>
      <c r="E5" s="34" t="s">
        <v>5</v>
      </c>
      <c r="F5" s="61">
        <v>3000</v>
      </c>
      <c r="G5" s="16"/>
      <c r="H5" s="35">
        <f>G5*1.08</f>
        <v>0</v>
      </c>
      <c r="I5" s="4">
        <v>0.08</v>
      </c>
      <c r="J5" s="35">
        <f t="shared" ref="J5:J11" si="1">G5*F5</f>
        <v>0</v>
      </c>
      <c r="K5" s="14">
        <f t="shared" ref="K5:K11" si="2">H5*F5</f>
        <v>0</v>
      </c>
      <c r="L5" s="13"/>
    </row>
    <row r="6" spans="1:16" ht="21" customHeight="1">
      <c r="A6" s="85"/>
      <c r="B6" s="87"/>
      <c r="C6" s="84" t="s">
        <v>35</v>
      </c>
      <c r="D6" s="84"/>
      <c r="E6" s="34" t="s">
        <v>5</v>
      </c>
      <c r="F6" s="61">
        <v>1600</v>
      </c>
      <c r="G6" s="16"/>
      <c r="H6" s="35">
        <f t="shared" si="0"/>
        <v>0</v>
      </c>
      <c r="I6" s="4">
        <v>0.08</v>
      </c>
      <c r="J6" s="35">
        <f t="shared" si="1"/>
        <v>0</v>
      </c>
      <c r="K6" s="14">
        <f t="shared" si="2"/>
        <v>0</v>
      </c>
      <c r="L6" s="15"/>
    </row>
    <row r="7" spans="1:16" ht="21" customHeight="1">
      <c r="A7" s="85"/>
      <c r="B7" s="87"/>
      <c r="C7" s="84" t="s">
        <v>36</v>
      </c>
      <c r="D7" s="84"/>
      <c r="E7" s="34" t="s">
        <v>5</v>
      </c>
      <c r="F7" s="61">
        <v>1000</v>
      </c>
      <c r="G7" s="16"/>
      <c r="H7" s="35">
        <f t="shared" si="0"/>
        <v>0</v>
      </c>
      <c r="I7" s="4">
        <v>0.08</v>
      </c>
      <c r="J7" s="35">
        <f t="shared" si="1"/>
        <v>0</v>
      </c>
      <c r="K7" s="14">
        <f t="shared" si="2"/>
        <v>0</v>
      </c>
      <c r="L7" s="13"/>
    </row>
    <row r="8" spans="1:16" ht="21" customHeight="1">
      <c r="A8" s="85"/>
      <c r="B8" s="87"/>
      <c r="C8" s="84" t="s">
        <v>37</v>
      </c>
      <c r="D8" s="84"/>
      <c r="E8" s="34" t="s">
        <v>5</v>
      </c>
      <c r="F8" s="61">
        <v>1000</v>
      </c>
      <c r="G8" s="16"/>
      <c r="H8" s="35">
        <f t="shared" si="0"/>
        <v>0</v>
      </c>
      <c r="I8" s="4">
        <v>0.08</v>
      </c>
      <c r="J8" s="35">
        <f t="shared" si="1"/>
        <v>0</v>
      </c>
      <c r="K8" s="14">
        <f t="shared" si="2"/>
        <v>0</v>
      </c>
      <c r="L8" s="15"/>
    </row>
    <row r="9" spans="1:16" ht="21" customHeight="1">
      <c r="A9" s="85"/>
      <c r="B9" s="87"/>
      <c r="C9" s="84" t="s">
        <v>38</v>
      </c>
      <c r="D9" s="84"/>
      <c r="E9" s="34" t="s">
        <v>5</v>
      </c>
      <c r="F9" s="61">
        <v>1000</v>
      </c>
      <c r="G9" s="16"/>
      <c r="H9" s="35">
        <f t="shared" si="0"/>
        <v>0</v>
      </c>
      <c r="I9" s="4">
        <v>0.08</v>
      </c>
      <c r="J9" s="35">
        <f t="shared" si="1"/>
        <v>0</v>
      </c>
      <c r="K9" s="14">
        <f t="shared" si="2"/>
        <v>0</v>
      </c>
      <c r="L9" s="13"/>
    </row>
    <row r="10" spans="1:16" ht="21" customHeight="1">
      <c r="A10" s="85"/>
      <c r="B10" s="87"/>
      <c r="C10" s="84" t="s">
        <v>39</v>
      </c>
      <c r="D10" s="84"/>
      <c r="E10" s="34" t="s">
        <v>5</v>
      </c>
      <c r="F10" s="61">
        <v>100</v>
      </c>
      <c r="G10" s="16"/>
      <c r="H10" s="35">
        <f t="shared" si="0"/>
        <v>0</v>
      </c>
      <c r="I10" s="4">
        <v>0.08</v>
      </c>
      <c r="J10" s="35">
        <f t="shared" si="1"/>
        <v>0</v>
      </c>
      <c r="K10" s="14">
        <f t="shared" si="2"/>
        <v>0</v>
      </c>
      <c r="L10" s="15"/>
    </row>
    <row r="11" spans="1:16" ht="21" customHeight="1">
      <c r="A11" s="85"/>
      <c r="B11" s="88"/>
      <c r="C11" s="84" t="s">
        <v>40</v>
      </c>
      <c r="D11" s="84"/>
      <c r="E11" s="34" t="s">
        <v>5</v>
      </c>
      <c r="F11" s="61">
        <v>60</v>
      </c>
      <c r="G11" s="16"/>
      <c r="H11" s="35">
        <f t="shared" si="0"/>
        <v>0</v>
      </c>
      <c r="I11" s="4">
        <v>0.08</v>
      </c>
      <c r="J11" s="35">
        <f t="shared" si="1"/>
        <v>0</v>
      </c>
      <c r="K11" s="14">
        <f t="shared" si="2"/>
        <v>0</v>
      </c>
      <c r="L11" s="13"/>
    </row>
    <row r="12" spans="1:16" ht="15.75" customHeight="1">
      <c r="A12" s="48"/>
      <c r="B12" s="49"/>
      <c r="C12" s="49"/>
      <c r="D12" s="49"/>
      <c r="E12" s="48"/>
      <c r="F12" s="49"/>
      <c r="H12" s="70" t="s">
        <v>41</v>
      </c>
      <c r="I12" s="71"/>
      <c r="J12" s="37">
        <f>SUM(J4:J11)</f>
        <v>0</v>
      </c>
      <c r="K12" s="37">
        <f>SUM(K4:K11)</f>
        <v>0</v>
      </c>
      <c r="N12" s="17"/>
      <c r="O12" s="17"/>
    </row>
    <row r="13" spans="1:16">
      <c r="A13" s="38"/>
      <c r="B13" s="38"/>
      <c r="C13" s="38"/>
      <c r="D13" s="38"/>
      <c r="E13" s="39"/>
      <c r="F13" s="40"/>
      <c r="G13" s="41"/>
      <c r="H13" s="42"/>
      <c r="I13" s="42"/>
      <c r="J13" s="42"/>
      <c r="N13" s="17"/>
    </row>
    <row r="14" spans="1:16" ht="15.75" customHeight="1">
      <c r="A14" s="43" t="s">
        <v>42</v>
      </c>
      <c r="B14" s="44"/>
      <c r="C14" s="45"/>
      <c r="D14" s="46"/>
      <c r="E14" s="46"/>
      <c r="F14" s="46"/>
      <c r="G14" s="46"/>
      <c r="H14" s="46"/>
      <c r="I14" s="46"/>
      <c r="J14" s="46"/>
      <c r="K14" s="9"/>
      <c r="L14" s="9"/>
      <c r="M14" s="9"/>
    </row>
    <row r="15" spans="1:16" ht="15.6">
      <c r="A15" s="28" t="s">
        <v>43</v>
      </c>
      <c r="B15" s="30"/>
      <c r="C15" s="30"/>
      <c r="D15" s="30"/>
      <c r="E15" s="30"/>
      <c r="F15" s="30"/>
      <c r="G15" s="30"/>
      <c r="H15" s="30"/>
      <c r="I15" s="30"/>
      <c r="J15" s="30"/>
      <c r="K15" s="9"/>
      <c r="L15" s="9"/>
      <c r="M15" s="9"/>
    </row>
    <row r="16" spans="1:16" ht="27" customHeight="1">
      <c r="A16" s="54" t="s">
        <v>0</v>
      </c>
      <c r="B16" s="76" t="s">
        <v>1</v>
      </c>
      <c r="C16" s="66"/>
      <c r="D16" s="63" t="s">
        <v>54</v>
      </c>
      <c r="E16" s="55" t="s">
        <v>8</v>
      </c>
      <c r="F16" s="2" t="s">
        <v>49</v>
      </c>
      <c r="G16" s="2" t="s">
        <v>6</v>
      </c>
      <c r="H16" s="2" t="s">
        <v>7</v>
      </c>
      <c r="I16" s="2" t="s">
        <v>2</v>
      </c>
      <c r="J16" s="2" t="s">
        <v>3</v>
      </c>
      <c r="K16" s="2" t="s">
        <v>4</v>
      </c>
      <c r="L16" s="2" t="s">
        <v>29</v>
      </c>
      <c r="M16" s="9"/>
      <c r="N16" s="9"/>
      <c r="O16" s="9"/>
      <c r="P16" s="9"/>
    </row>
    <row r="17" spans="1:16" ht="81.75" customHeight="1">
      <c r="A17" s="19" t="s">
        <v>34</v>
      </c>
      <c r="B17" s="77" t="s">
        <v>55</v>
      </c>
      <c r="C17" s="78"/>
      <c r="D17" s="64" t="s">
        <v>51</v>
      </c>
      <c r="E17" s="34" t="s">
        <v>5</v>
      </c>
      <c r="F17" s="61">
        <v>8064</v>
      </c>
      <c r="G17" s="16"/>
      <c r="H17" s="35">
        <f>G17*1.08</f>
        <v>0</v>
      </c>
      <c r="I17" s="4">
        <v>0.08</v>
      </c>
      <c r="J17" s="35">
        <f>F17*G17</f>
        <v>0</v>
      </c>
      <c r="K17" s="35">
        <f>F17*H17</f>
        <v>0</v>
      </c>
      <c r="L17" s="47"/>
      <c r="M17" s="9"/>
      <c r="N17" s="9"/>
      <c r="O17" s="9"/>
      <c r="P17" s="9"/>
    </row>
    <row r="18" spans="1:16" ht="81.75" customHeight="1">
      <c r="A18" s="19" t="s">
        <v>44</v>
      </c>
      <c r="B18" s="79"/>
      <c r="C18" s="80"/>
      <c r="D18" s="64" t="s">
        <v>52</v>
      </c>
      <c r="E18" s="34" t="s">
        <v>5</v>
      </c>
      <c r="F18" s="61">
        <v>2628</v>
      </c>
      <c r="G18" s="16"/>
      <c r="H18" s="35">
        <f>G18*1.08</f>
        <v>0</v>
      </c>
      <c r="I18" s="4">
        <v>0.08</v>
      </c>
      <c r="J18" s="35">
        <f>F18*G18</f>
        <v>0</v>
      </c>
      <c r="K18" s="35">
        <f>F18*H18</f>
        <v>0</v>
      </c>
      <c r="L18" s="47"/>
      <c r="M18" s="9"/>
      <c r="N18" s="9"/>
      <c r="O18" s="9"/>
      <c r="P18" s="9"/>
    </row>
    <row r="19" spans="1:16" ht="21" customHeight="1">
      <c r="A19" s="48"/>
      <c r="B19" s="49"/>
      <c r="C19" s="49"/>
      <c r="D19" s="49"/>
      <c r="E19" s="49"/>
      <c r="F19" s="53"/>
      <c r="H19" s="68" t="s">
        <v>41</v>
      </c>
      <c r="I19" s="68"/>
      <c r="J19" s="37">
        <f>SUM(J17:J18)</f>
        <v>0</v>
      </c>
      <c r="K19" s="37">
        <f>SUM(K17:K18)</f>
        <v>0</v>
      </c>
      <c r="L19" s="20"/>
      <c r="M19" s="21"/>
      <c r="N19" s="21"/>
      <c r="O19" s="21"/>
    </row>
    <row r="20" spans="1:16">
      <c r="A20" s="38"/>
      <c r="B20" s="38"/>
      <c r="C20" s="38"/>
      <c r="D20" s="39"/>
      <c r="E20" s="40"/>
      <c r="F20" s="41"/>
      <c r="G20" s="42"/>
      <c r="H20" s="42"/>
      <c r="I20" s="42"/>
      <c r="J20" s="50"/>
      <c r="K20" s="20"/>
      <c r="L20" s="20"/>
      <c r="M20" s="21"/>
    </row>
    <row r="21" spans="1:16" ht="15.75" customHeight="1">
      <c r="A21" s="43" t="s">
        <v>45</v>
      </c>
      <c r="B21" s="44"/>
      <c r="C21" s="45"/>
      <c r="D21" s="46"/>
      <c r="E21" s="46"/>
      <c r="F21" s="46"/>
      <c r="G21" s="46"/>
      <c r="H21" s="46"/>
      <c r="I21" s="46"/>
      <c r="J21" s="46"/>
      <c r="K21" s="9"/>
      <c r="L21" s="9"/>
      <c r="M21" s="9"/>
    </row>
    <row r="22" spans="1:16" ht="15.6">
      <c r="A22" s="28" t="s">
        <v>46</v>
      </c>
      <c r="B22" s="30"/>
      <c r="C22" s="30"/>
      <c r="D22" s="30"/>
      <c r="E22" s="30"/>
      <c r="F22" s="30"/>
      <c r="G22" s="30"/>
      <c r="H22" s="30"/>
      <c r="I22" s="30"/>
      <c r="J22" s="30"/>
      <c r="K22" s="9"/>
      <c r="L22" s="9"/>
      <c r="M22" s="9"/>
    </row>
    <row r="23" spans="1:16" ht="26.25" customHeight="1">
      <c r="A23" s="54" t="s">
        <v>0</v>
      </c>
      <c r="B23" s="62" t="s">
        <v>1</v>
      </c>
      <c r="C23" s="63" t="s">
        <v>64</v>
      </c>
      <c r="D23" s="63" t="s">
        <v>63</v>
      </c>
      <c r="E23" s="55" t="s">
        <v>8</v>
      </c>
      <c r="F23" s="2" t="s">
        <v>49</v>
      </c>
      <c r="G23" s="2" t="s">
        <v>6</v>
      </c>
      <c r="H23" s="2" t="s">
        <v>7</v>
      </c>
      <c r="I23" s="2" t="s">
        <v>2</v>
      </c>
      <c r="J23" s="2" t="s">
        <v>3</v>
      </c>
      <c r="K23" s="2" t="s">
        <v>4</v>
      </c>
      <c r="L23" s="2" t="s">
        <v>29</v>
      </c>
      <c r="M23" s="18"/>
      <c r="N23" s="18"/>
      <c r="O23" s="18"/>
    </row>
    <row r="24" spans="1:16" ht="19.5" customHeight="1">
      <c r="A24" s="19" t="s">
        <v>34</v>
      </c>
      <c r="B24" s="81" t="s">
        <v>53</v>
      </c>
      <c r="C24" s="64" t="s">
        <v>62</v>
      </c>
      <c r="D24" s="65" t="s">
        <v>61</v>
      </c>
      <c r="E24" s="51" t="s">
        <v>5</v>
      </c>
      <c r="F24" s="61">
        <v>720</v>
      </c>
      <c r="G24" s="16"/>
      <c r="H24" s="35">
        <f>G24*1.08</f>
        <v>0</v>
      </c>
      <c r="I24" s="59">
        <v>0.08</v>
      </c>
      <c r="J24" s="35">
        <f>F24*G24</f>
        <v>0</v>
      </c>
      <c r="K24" s="35">
        <f>F24*H24</f>
        <v>0</v>
      </c>
      <c r="L24" s="15"/>
      <c r="M24" s="18"/>
      <c r="N24" s="18"/>
      <c r="O24" s="18"/>
    </row>
    <row r="25" spans="1:16" ht="19.5" customHeight="1">
      <c r="A25" s="19" t="s">
        <v>44</v>
      </c>
      <c r="B25" s="82"/>
      <c r="C25" s="64" t="s">
        <v>57</v>
      </c>
      <c r="D25" s="65" t="s">
        <v>56</v>
      </c>
      <c r="E25" s="51" t="s">
        <v>5</v>
      </c>
      <c r="F25" s="61">
        <v>2240</v>
      </c>
      <c r="G25" s="16"/>
      <c r="H25" s="35">
        <f>G25*1.08</f>
        <v>0</v>
      </c>
      <c r="I25" s="59">
        <v>0.08</v>
      </c>
      <c r="J25" s="35">
        <f>F25*G25</f>
        <v>0</v>
      </c>
      <c r="K25" s="35">
        <f>F25*H25</f>
        <v>0</v>
      </c>
      <c r="L25" s="15"/>
      <c r="N25" s="18"/>
      <c r="O25" s="18"/>
    </row>
    <row r="26" spans="1:16" ht="19.5" customHeight="1">
      <c r="A26" s="19" t="s">
        <v>60</v>
      </c>
      <c r="B26" s="83"/>
      <c r="C26" s="64" t="s">
        <v>59</v>
      </c>
      <c r="D26" s="65" t="s">
        <v>58</v>
      </c>
      <c r="E26" s="51" t="s">
        <v>5</v>
      </c>
      <c r="F26" s="61">
        <v>6432</v>
      </c>
      <c r="G26" s="16"/>
      <c r="H26" s="35">
        <f>G26*1.08</f>
        <v>0</v>
      </c>
      <c r="I26" s="59">
        <v>0.08</v>
      </c>
      <c r="J26" s="35">
        <f>F26*G26</f>
        <v>0</v>
      </c>
      <c r="K26" s="35">
        <f>F26*H26</f>
        <v>0</v>
      </c>
      <c r="L26" s="13"/>
      <c r="N26" s="18"/>
      <c r="O26" s="18"/>
    </row>
    <row r="27" spans="1:16">
      <c r="A27" s="48"/>
      <c r="B27" s="49"/>
      <c r="C27" s="49"/>
      <c r="D27" s="49"/>
      <c r="E27" s="49"/>
      <c r="F27" s="49"/>
      <c r="G27" s="36"/>
      <c r="H27" s="68" t="s">
        <v>41</v>
      </c>
      <c r="I27" s="68"/>
      <c r="J27" s="37">
        <f>SUM(J24:J26)</f>
        <v>0</v>
      </c>
      <c r="K27" s="37">
        <f>SUM(K24:K26)</f>
        <v>0</v>
      </c>
      <c r="L27" s="22"/>
      <c r="N27" s="21"/>
      <c r="O27" s="21"/>
    </row>
    <row r="28" spans="1:16" ht="13.8">
      <c r="A28" s="43" t="s">
        <v>48</v>
      </c>
      <c r="B28" s="53"/>
      <c r="C28" s="53"/>
      <c r="D28" s="53"/>
      <c r="E28" s="39"/>
      <c r="F28" s="40"/>
      <c r="G28" s="41"/>
      <c r="H28" s="42"/>
      <c r="I28" s="42"/>
      <c r="J28" s="23"/>
      <c r="K28" s="9"/>
      <c r="L28" s="20"/>
    </row>
    <row r="29" spans="1:16" s="1" customFormat="1" ht="13.8">
      <c r="A29" s="28" t="s">
        <v>47</v>
      </c>
      <c r="B29" s="5"/>
      <c r="C29" s="6"/>
      <c r="M29" s="10"/>
    </row>
    <row r="30" spans="1:16" s="3" customFormat="1" ht="30.75" customHeight="1">
      <c r="A30" s="54" t="s">
        <v>0</v>
      </c>
      <c r="B30" s="72" t="s">
        <v>1</v>
      </c>
      <c r="C30" s="73"/>
      <c r="D30" s="74"/>
      <c r="E30" s="55" t="s">
        <v>8</v>
      </c>
      <c r="F30" s="2" t="s">
        <v>49</v>
      </c>
      <c r="G30" s="2" t="s">
        <v>6</v>
      </c>
      <c r="H30" s="2" t="s">
        <v>7</v>
      </c>
      <c r="I30" s="2" t="s">
        <v>2</v>
      </c>
      <c r="J30" s="2" t="s">
        <v>3</v>
      </c>
      <c r="K30" s="2" t="s">
        <v>4</v>
      </c>
      <c r="L30" s="2" t="s">
        <v>29</v>
      </c>
    </row>
    <row r="31" spans="1:16" s="1" customFormat="1" ht="131.25" customHeight="1">
      <c r="A31" s="56">
        <v>1</v>
      </c>
      <c r="B31" s="75" t="s">
        <v>11</v>
      </c>
      <c r="C31" s="75"/>
      <c r="D31" s="75"/>
      <c r="E31" s="57" t="s">
        <v>5</v>
      </c>
      <c r="F31" s="61">
        <v>120</v>
      </c>
      <c r="G31" s="8"/>
      <c r="H31" s="58">
        <f>G31*1.23</f>
        <v>0</v>
      </c>
      <c r="I31" s="59">
        <v>0.23</v>
      </c>
      <c r="J31" s="60">
        <f t="shared" ref="J31:J48" si="3">F31*G31</f>
        <v>0</v>
      </c>
      <c r="K31" s="60">
        <f>F31*H31</f>
        <v>0</v>
      </c>
      <c r="L31" s="15"/>
    </row>
    <row r="32" spans="1:16" s="1" customFormat="1" ht="124.5" customHeight="1">
      <c r="A32" s="56">
        <v>2</v>
      </c>
      <c r="B32" s="69" t="s">
        <v>12</v>
      </c>
      <c r="C32" s="69"/>
      <c r="D32" s="69"/>
      <c r="E32" s="57" t="s">
        <v>5</v>
      </c>
      <c r="F32" s="61">
        <v>9000</v>
      </c>
      <c r="G32" s="8"/>
      <c r="H32" s="58">
        <f t="shared" ref="H32:H48" si="4">G32*1.23</f>
        <v>0</v>
      </c>
      <c r="I32" s="59">
        <v>0.23</v>
      </c>
      <c r="J32" s="60">
        <f t="shared" si="3"/>
        <v>0</v>
      </c>
      <c r="K32" s="60">
        <f t="shared" ref="K32:K48" si="5">F32*H32</f>
        <v>0</v>
      </c>
      <c r="L32" s="13"/>
    </row>
    <row r="33" spans="1:12" s="1" customFormat="1" ht="126" customHeight="1">
      <c r="A33" s="56">
        <v>3</v>
      </c>
      <c r="B33" s="69" t="s">
        <v>9</v>
      </c>
      <c r="C33" s="69"/>
      <c r="D33" s="69"/>
      <c r="E33" s="57" t="s">
        <v>5</v>
      </c>
      <c r="F33" s="61">
        <v>80</v>
      </c>
      <c r="G33" s="8"/>
      <c r="H33" s="58">
        <f t="shared" si="4"/>
        <v>0</v>
      </c>
      <c r="I33" s="59">
        <v>0.23</v>
      </c>
      <c r="J33" s="60">
        <f t="shared" si="3"/>
        <v>0</v>
      </c>
      <c r="K33" s="60">
        <f t="shared" si="5"/>
        <v>0</v>
      </c>
      <c r="L33" s="15"/>
    </row>
    <row r="34" spans="1:12" s="1" customFormat="1" ht="130.5" customHeight="1">
      <c r="A34" s="56">
        <v>4</v>
      </c>
      <c r="B34" s="69" t="s">
        <v>13</v>
      </c>
      <c r="C34" s="69"/>
      <c r="D34" s="69"/>
      <c r="E34" s="57" t="s">
        <v>5</v>
      </c>
      <c r="F34" s="61">
        <v>20000</v>
      </c>
      <c r="G34" s="8"/>
      <c r="H34" s="58">
        <f t="shared" si="4"/>
        <v>0</v>
      </c>
      <c r="I34" s="59">
        <v>0.23</v>
      </c>
      <c r="J34" s="60">
        <f t="shared" si="3"/>
        <v>0</v>
      </c>
      <c r="K34" s="60">
        <f t="shared" si="5"/>
        <v>0</v>
      </c>
      <c r="L34" s="13"/>
    </row>
    <row r="35" spans="1:12" s="1" customFormat="1" ht="138.75" customHeight="1">
      <c r="A35" s="56">
        <v>5</v>
      </c>
      <c r="B35" s="69" t="s">
        <v>14</v>
      </c>
      <c r="C35" s="69"/>
      <c r="D35" s="69"/>
      <c r="E35" s="57" t="s">
        <v>5</v>
      </c>
      <c r="F35" s="61">
        <v>30</v>
      </c>
      <c r="G35" s="8"/>
      <c r="H35" s="58">
        <f t="shared" si="4"/>
        <v>0</v>
      </c>
      <c r="I35" s="59">
        <v>0.23</v>
      </c>
      <c r="J35" s="60">
        <f t="shared" si="3"/>
        <v>0</v>
      </c>
      <c r="K35" s="60">
        <f t="shared" si="5"/>
        <v>0</v>
      </c>
      <c r="L35" s="15"/>
    </row>
    <row r="36" spans="1:12" s="1" customFormat="1" ht="126.75" customHeight="1">
      <c r="A36" s="56">
        <v>6</v>
      </c>
      <c r="B36" s="69" t="s">
        <v>15</v>
      </c>
      <c r="C36" s="69"/>
      <c r="D36" s="69"/>
      <c r="E36" s="57" t="s">
        <v>5</v>
      </c>
      <c r="F36" s="61">
        <v>7000</v>
      </c>
      <c r="G36" s="8"/>
      <c r="H36" s="58">
        <f t="shared" si="4"/>
        <v>0</v>
      </c>
      <c r="I36" s="59">
        <v>0.23</v>
      </c>
      <c r="J36" s="60">
        <f t="shared" si="3"/>
        <v>0</v>
      </c>
      <c r="K36" s="60">
        <f t="shared" si="5"/>
        <v>0</v>
      </c>
      <c r="L36" s="13"/>
    </row>
    <row r="37" spans="1:12" s="1" customFormat="1" ht="129" customHeight="1">
      <c r="A37" s="56">
        <v>7</v>
      </c>
      <c r="B37" s="69" t="s">
        <v>26</v>
      </c>
      <c r="C37" s="69"/>
      <c r="D37" s="69"/>
      <c r="E37" s="57" t="s">
        <v>5</v>
      </c>
      <c r="F37" s="61">
        <v>1000</v>
      </c>
      <c r="G37" s="8"/>
      <c r="H37" s="58">
        <f t="shared" si="4"/>
        <v>0</v>
      </c>
      <c r="I37" s="59">
        <v>0.23</v>
      </c>
      <c r="J37" s="60">
        <f t="shared" si="3"/>
        <v>0</v>
      </c>
      <c r="K37" s="60">
        <f t="shared" si="5"/>
        <v>0</v>
      </c>
      <c r="L37" s="15"/>
    </row>
    <row r="38" spans="1:12" s="1" customFormat="1" ht="42.75" customHeight="1">
      <c r="A38" s="56">
        <v>8</v>
      </c>
      <c r="B38" s="69" t="s">
        <v>16</v>
      </c>
      <c r="C38" s="69"/>
      <c r="D38" s="69"/>
      <c r="E38" s="57" t="s">
        <v>5</v>
      </c>
      <c r="F38" s="61">
        <v>4500</v>
      </c>
      <c r="G38" s="8"/>
      <c r="H38" s="58">
        <f t="shared" si="4"/>
        <v>0</v>
      </c>
      <c r="I38" s="59">
        <v>0.23</v>
      </c>
      <c r="J38" s="60">
        <f t="shared" si="3"/>
        <v>0</v>
      </c>
      <c r="K38" s="60">
        <f t="shared" si="5"/>
        <v>0</v>
      </c>
      <c r="L38" s="13"/>
    </row>
    <row r="39" spans="1:12" s="1" customFormat="1" ht="39.75" customHeight="1">
      <c r="A39" s="56">
        <v>9</v>
      </c>
      <c r="B39" s="69" t="s">
        <v>10</v>
      </c>
      <c r="C39" s="69"/>
      <c r="D39" s="69"/>
      <c r="E39" s="57" t="s">
        <v>5</v>
      </c>
      <c r="F39" s="61">
        <v>1000</v>
      </c>
      <c r="G39" s="8"/>
      <c r="H39" s="58">
        <f t="shared" si="4"/>
        <v>0</v>
      </c>
      <c r="I39" s="59">
        <v>0.23</v>
      </c>
      <c r="J39" s="60">
        <f t="shared" si="3"/>
        <v>0</v>
      </c>
      <c r="K39" s="60">
        <f t="shared" si="5"/>
        <v>0</v>
      </c>
      <c r="L39" s="15"/>
    </row>
    <row r="40" spans="1:12" s="1" customFormat="1" ht="80.25" customHeight="1">
      <c r="A40" s="56">
        <v>10</v>
      </c>
      <c r="B40" s="69" t="s">
        <v>17</v>
      </c>
      <c r="C40" s="69"/>
      <c r="D40" s="69"/>
      <c r="E40" s="57" t="s">
        <v>5</v>
      </c>
      <c r="F40" s="61">
        <v>500</v>
      </c>
      <c r="G40" s="8"/>
      <c r="H40" s="58">
        <f t="shared" si="4"/>
        <v>0</v>
      </c>
      <c r="I40" s="59">
        <v>0.23</v>
      </c>
      <c r="J40" s="60">
        <f t="shared" si="3"/>
        <v>0</v>
      </c>
      <c r="K40" s="60">
        <f t="shared" si="5"/>
        <v>0</v>
      </c>
      <c r="L40" s="13"/>
    </row>
    <row r="41" spans="1:12" s="1" customFormat="1" ht="75" customHeight="1">
      <c r="A41" s="56">
        <v>11</v>
      </c>
      <c r="B41" s="69" t="s">
        <v>18</v>
      </c>
      <c r="C41" s="69"/>
      <c r="D41" s="69"/>
      <c r="E41" s="57" t="s">
        <v>5</v>
      </c>
      <c r="F41" s="61">
        <v>20</v>
      </c>
      <c r="G41" s="8"/>
      <c r="H41" s="58">
        <f t="shared" si="4"/>
        <v>0</v>
      </c>
      <c r="I41" s="59">
        <v>0.23</v>
      </c>
      <c r="J41" s="60">
        <f t="shared" si="3"/>
        <v>0</v>
      </c>
      <c r="K41" s="60">
        <f t="shared" si="5"/>
        <v>0</v>
      </c>
      <c r="L41" s="15"/>
    </row>
    <row r="42" spans="1:12" s="1" customFormat="1" ht="90" customHeight="1">
      <c r="A42" s="56">
        <v>12</v>
      </c>
      <c r="B42" s="69" t="s">
        <v>19</v>
      </c>
      <c r="C42" s="69"/>
      <c r="D42" s="69"/>
      <c r="E42" s="57" t="s">
        <v>5</v>
      </c>
      <c r="F42" s="61">
        <v>200</v>
      </c>
      <c r="G42" s="8"/>
      <c r="H42" s="58">
        <f t="shared" si="4"/>
        <v>0</v>
      </c>
      <c r="I42" s="59">
        <v>0.23</v>
      </c>
      <c r="J42" s="60">
        <f t="shared" si="3"/>
        <v>0</v>
      </c>
      <c r="K42" s="60">
        <f t="shared" si="5"/>
        <v>0</v>
      </c>
      <c r="L42" s="13"/>
    </row>
    <row r="43" spans="1:12" s="1" customFormat="1" ht="115.5" customHeight="1">
      <c r="A43" s="56">
        <v>13</v>
      </c>
      <c r="B43" s="69" t="s">
        <v>20</v>
      </c>
      <c r="C43" s="69"/>
      <c r="D43" s="69"/>
      <c r="E43" s="57" t="s">
        <v>5</v>
      </c>
      <c r="F43" s="61">
        <v>100</v>
      </c>
      <c r="G43" s="8"/>
      <c r="H43" s="58">
        <f t="shared" si="4"/>
        <v>0</v>
      </c>
      <c r="I43" s="59">
        <v>0.23</v>
      </c>
      <c r="J43" s="60">
        <f t="shared" si="3"/>
        <v>0</v>
      </c>
      <c r="K43" s="60">
        <f t="shared" si="5"/>
        <v>0</v>
      </c>
      <c r="L43" s="15"/>
    </row>
    <row r="44" spans="1:12" s="7" customFormat="1" ht="75" customHeight="1">
      <c r="A44" s="56">
        <v>14</v>
      </c>
      <c r="B44" s="69" t="s">
        <v>21</v>
      </c>
      <c r="C44" s="69"/>
      <c r="D44" s="69"/>
      <c r="E44" s="57" t="s">
        <v>5</v>
      </c>
      <c r="F44" s="61">
        <v>50</v>
      </c>
      <c r="G44" s="8"/>
      <c r="H44" s="58">
        <f t="shared" si="4"/>
        <v>0</v>
      </c>
      <c r="I44" s="59">
        <v>0.23</v>
      </c>
      <c r="J44" s="60">
        <f t="shared" si="3"/>
        <v>0</v>
      </c>
      <c r="K44" s="60">
        <f t="shared" si="5"/>
        <v>0</v>
      </c>
      <c r="L44" s="13"/>
    </row>
    <row r="45" spans="1:12" s="7" customFormat="1" ht="73.5" customHeight="1">
      <c r="A45" s="56">
        <v>15</v>
      </c>
      <c r="B45" s="69" t="s">
        <v>22</v>
      </c>
      <c r="C45" s="69"/>
      <c r="D45" s="69"/>
      <c r="E45" s="57" t="s">
        <v>5</v>
      </c>
      <c r="F45" s="61">
        <v>60</v>
      </c>
      <c r="G45" s="8"/>
      <c r="H45" s="58">
        <f t="shared" si="4"/>
        <v>0</v>
      </c>
      <c r="I45" s="59">
        <v>0.23</v>
      </c>
      <c r="J45" s="60">
        <f t="shared" si="3"/>
        <v>0</v>
      </c>
      <c r="K45" s="60">
        <f t="shared" si="5"/>
        <v>0</v>
      </c>
      <c r="L45" s="15"/>
    </row>
    <row r="46" spans="1:12" s="7" customFormat="1" ht="62.25" customHeight="1">
      <c r="A46" s="56">
        <v>16</v>
      </c>
      <c r="B46" s="69" t="s">
        <v>23</v>
      </c>
      <c r="C46" s="69"/>
      <c r="D46" s="69"/>
      <c r="E46" s="57" t="s">
        <v>5</v>
      </c>
      <c r="F46" s="61">
        <v>50</v>
      </c>
      <c r="G46" s="8"/>
      <c r="H46" s="58">
        <f t="shared" si="4"/>
        <v>0</v>
      </c>
      <c r="I46" s="59">
        <v>0.23</v>
      </c>
      <c r="J46" s="60">
        <f t="shared" si="3"/>
        <v>0</v>
      </c>
      <c r="K46" s="60">
        <f t="shared" si="5"/>
        <v>0</v>
      </c>
      <c r="L46" s="13"/>
    </row>
    <row r="47" spans="1:12" s="7" customFormat="1" ht="56.25" customHeight="1">
      <c r="A47" s="56">
        <v>17</v>
      </c>
      <c r="B47" s="69" t="s">
        <v>24</v>
      </c>
      <c r="C47" s="69"/>
      <c r="D47" s="69"/>
      <c r="E47" s="57" t="s">
        <v>5</v>
      </c>
      <c r="F47" s="61">
        <v>30</v>
      </c>
      <c r="G47" s="8"/>
      <c r="H47" s="58">
        <f t="shared" si="4"/>
        <v>0</v>
      </c>
      <c r="I47" s="59">
        <v>0.23</v>
      </c>
      <c r="J47" s="60">
        <f t="shared" si="3"/>
        <v>0</v>
      </c>
      <c r="K47" s="60">
        <f t="shared" si="5"/>
        <v>0</v>
      </c>
      <c r="L47" s="15"/>
    </row>
    <row r="48" spans="1:12" s="7" customFormat="1" ht="51" customHeight="1">
      <c r="A48" s="56">
        <v>18</v>
      </c>
      <c r="B48" s="69" t="s">
        <v>25</v>
      </c>
      <c r="C48" s="69"/>
      <c r="D48" s="69"/>
      <c r="E48" s="57" t="s">
        <v>5</v>
      </c>
      <c r="F48" s="61">
        <v>60</v>
      </c>
      <c r="G48" s="8"/>
      <c r="H48" s="58">
        <f t="shared" si="4"/>
        <v>0</v>
      </c>
      <c r="I48" s="59">
        <v>0.23</v>
      </c>
      <c r="J48" s="60">
        <f t="shared" si="3"/>
        <v>0</v>
      </c>
      <c r="K48" s="60">
        <f t="shared" si="5"/>
        <v>0</v>
      </c>
      <c r="L48" s="13"/>
    </row>
    <row r="49" spans="1:15">
      <c r="A49" s="52"/>
      <c r="B49" s="53"/>
      <c r="C49" s="53"/>
      <c r="D49" s="53"/>
      <c r="E49" s="39"/>
      <c r="F49" s="40"/>
      <c r="G49" s="40"/>
      <c r="H49" s="40"/>
      <c r="I49" s="41"/>
      <c r="J49" s="42">
        <f>SUM(J31:J48)</f>
        <v>0</v>
      </c>
      <c r="K49" s="42">
        <f>SUM(K31:K48)</f>
        <v>0</v>
      </c>
      <c r="L49" s="23"/>
      <c r="M49" s="20"/>
      <c r="N49" s="21"/>
      <c r="O49" s="21"/>
    </row>
    <row r="51" spans="1:15" ht="13.8">
      <c r="A51" s="43" t="s">
        <v>65</v>
      </c>
      <c r="B51" s="53"/>
      <c r="C51" s="53"/>
      <c r="D51" s="53"/>
      <c r="E51" s="39"/>
      <c r="F51" s="40"/>
      <c r="G51" s="41"/>
      <c r="H51" s="42"/>
      <c r="I51" s="42"/>
      <c r="J51" s="23"/>
      <c r="K51" s="9"/>
      <c r="L51" s="20"/>
    </row>
    <row r="52" spans="1:15" ht="13.8">
      <c r="A52" s="28" t="s">
        <v>47</v>
      </c>
      <c r="B52" s="5"/>
      <c r="C52" s="6"/>
      <c r="D52" s="1"/>
      <c r="E52" s="1"/>
      <c r="F52" s="1"/>
      <c r="G52" s="1"/>
      <c r="H52" s="1"/>
      <c r="I52" s="1"/>
      <c r="J52" s="1"/>
      <c r="K52" s="1"/>
      <c r="L52" s="1"/>
    </row>
    <row r="53" spans="1:15" ht="31.8" customHeight="1">
      <c r="A53" s="54" t="s">
        <v>0</v>
      </c>
      <c r="B53" s="72" t="s">
        <v>1</v>
      </c>
      <c r="C53" s="73"/>
      <c r="D53" s="74"/>
      <c r="E53" s="55" t="s">
        <v>8</v>
      </c>
      <c r="F53" s="2" t="s">
        <v>49</v>
      </c>
      <c r="G53" s="2" t="s">
        <v>6</v>
      </c>
      <c r="H53" s="2" t="s">
        <v>7</v>
      </c>
      <c r="I53" s="2" t="s">
        <v>2</v>
      </c>
      <c r="J53" s="2" t="s">
        <v>3</v>
      </c>
      <c r="K53" s="2" t="s">
        <v>4</v>
      </c>
      <c r="L53" s="2" t="s">
        <v>29</v>
      </c>
    </row>
    <row r="54" spans="1:15" ht="128.4" customHeight="1">
      <c r="A54" s="56">
        <v>1</v>
      </c>
      <c r="B54" s="75" t="s">
        <v>66</v>
      </c>
      <c r="C54" s="75"/>
      <c r="D54" s="75"/>
      <c r="E54" s="57" t="s">
        <v>5</v>
      </c>
      <c r="F54" s="61">
        <v>500</v>
      </c>
      <c r="G54" s="8"/>
      <c r="H54" s="58">
        <f>G54*1.23</f>
        <v>0</v>
      </c>
      <c r="I54" s="59">
        <v>0.23</v>
      </c>
      <c r="J54" s="60">
        <f>F54*G54</f>
        <v>0</v>
      </c>
      <c r="K54" s="60">
        <f>F54*H54</f>
        <v>0</v>
      </c>
      <c r="L54" s="15"/>
    </row>
    <row r="55" spans="1:15">
      <c r="A55" s="52"/>
      <c r="B55" s="53"/>
      <c r="C55" s="53"/>
      <c r="D55" s="53"/>
      <c r="E55" s="39"/>
      <c r="F55" s="40"/>
      <c r="G55" s="40"/>
      <c r="H55" s="40"/>
      <c r="I55" s="41"/>
      <c r="J55" s="42">
        <f>SUM(J53:J54)</f>
        <v>0</v>
      </c>
      <c r="K55" s="42">
        <f>SUM(K39:K54)</f>
        <v>0</v>
      </c>
      <c r="L55" s="23"/>
    </row>
  </sheetData>
  <mergeCells count="38">
    <mergeCell ref="B53:D53"/>
    <mergeCell ref="B54:D54"/>
    <mergeCell ref="A4:A11"/>
    <mergeCell ref="B4:B11"/>
    <mergeCell ref="C4:D4"/>
    <mergeCell ref="C5:D5"/>
    <mergeCell ref="C6:D6"/>
    <mergeCell ref="C7:D7"/>
    <mergeCell ref="C8:D8"/>
    <mergeCell ref="C9:D9"/>
    <mergeCell ref="C10:D10"/>
    <mergeCell ref="C11:D11"/>
    <mergeCell ref="H12:I12"/>
    <mergeCell ref="B30:D30"/>
    <mergeCell ref="B31:D31"/>
    <mergeCell ref="B32:D32"/>
    <mergeCell ref="B45:D45"/>
    <mergeCell ref="B46:D46"/>
    <mergeCell ref="B47:D47"/>
    <mergeCell ref="B48:D48"/>
    <mergeCell ref="B16:C16"/>
    <mergeCell ref="B17:C18"/>
    <mergeCell ref="B24:B26"/>
    <mergeCell ref="C3:D3"/>
    <mergeCell ref="H19:I19"/>
    <mergeCell ref="H27:I27"/>
    <mergeCell ref="B39:D39"/>
    <mergeCell ref="B40:D40"/>
    <mergeCell ref="B41:D41"/>
    <mergeCell ref="B33:D33"/>
    <mergeCell ref="B34:D34"/>
    <mergeCell ref="B35:D35"/>
    <mergeCell ref="B36:D36"/>
    <mergeCell ref="B37:D37"/>
    <mergeCell ref="B38:D38"/>
    <mergeCell ref="B42:D42"/>
    <mergeCell ref="B43:D43"/>
    <mergeCell ref="B44:D44"/>
  </mergeCells>
  <pageMargins left="0.31496062992125984" right="0.31496062992125984"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szacunek zak. 1 do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Logistyka</cp:lastModifiedBy>
  <cp:lastPrinted>2023-03-06T11:13:50Z</cp:lastPrinted>
  <dcterms:created xsi:type="dcterms:W3CDTF">2022-03-03T07:52:38Z</dcterms:created>
  <dcterms:modified xsi:type="dcterms:W3CDTF">2023-03-06T11:14:10Z</dcterms:modified>
</cp:coreProperties>
</file>