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sthesis/Desktop/"/>
    </mc:Choice>
  </mc:AlternateContent>
  <xr:revisionPtr revIDLastSave="0" documentId="8_{E13A794F-E7C3-E744-9866-39AA4F26D505}" xr6:coauthVersionLast="47" xr6:coauthVersionMax="47" xr10:uidLastSave="{00000000-0000-0000-0000-000000000000}"/>
  <bookViews>
    <workbookView xWindow="2200" yWindow="500" windowWidth="28800" windowHeight="12460" tabRatio="305" xr2:uid="{00000000-000D-0000-FFFF-FFFF00000000}"/>
  </bookViews>
  <sheets>
    <sheet name="Wykaz punktów poboru" sheetId="1" r:id="rId1"/>
    <sheet name="Zestawienie zbiorcze" sheetId="2" r:id="rId2"/>
  </sheets>
  <definedNames>
    <definedName name="_xlnm._FilterDatabase" localSheetId="0" hidden="1">'Wykaz punktów poboru'!$K$1:$O$372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AA18" i="2" l="1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J309" i="1"/>
  <c r="AI309" i="1"/>
  <c r="AH309" i="1"/>
  <c r="AG309" i="1"/>
  <c r="AF309" i="1"/>
  <c r="AE309" i="1"/>
  <c r="AD309" i="1"/>
  <c r="AJ308" i="1"/>
  <c r="AI308" i="1"/>
  <c r="AH308" i="1"/>
  <c r="AG308" i="1"/>
  <c r="AF308" i="1"/>
  <c r="AE308" i="1"/>
  <c r="AD308" i="1"/>
  <c r="AJ307" i="1"/>
  <c r="AI307" i="1"/>
  <c r="AH307" i="1"/>
  <c r="AG307" i="1"/>
  <c r="AF307" i="1"/>
  <c r="AE307" i="1"/>
  <c r="AD307" i="1"/>
  <c r="AJ306" i="1"/>
  <c r="AI306" i="1"/>
  <c r="AH306" i="1"/>
  <c r="AG306" i="1"/>
  <c r="AF306" i="1"/>
  <c r="AE306" i="1"/>
  <c r="AD306" i="1"/>
  <c r="AJ301" i="1"/>
  <c r="AI301" i="1"/>
  <c r="AH301" i="1"/>
  <c r="AG301" i="1"/>
  <c r="AF301" i="1"/>
  <c r="AE301" i="1"/>
  <c r="AD301" i="1"/>
  <c r="AJ300" i="1"/>
  <c r="AI300" i="1"/>
  <c r="AH300" i="1"/>
  <c r="AG300" i="1"/>
  <c r="AF300" i="1"/>
  <c r="AE300" i="1"/>
  <c r="AD300" i="1"/>
  <c r="AJ295" i="1"/>
  <c r="AI295" i="1"/>
  <c r="AH295" i="1"/>
  <c r="AG295" i="1"/>
  <c r="AF295" i="1"/>
  <c r="AE295" i="1"/>
  <c r="AD295" i="1"/>
  <c r="AD296" i="1" s="1"/>
  <c r="AJ290" i="1"/>
  <c r="AI290" i="1"/>
  <c r="AH290" i="1"/>
  <c r="AG290" i="1"/>
  <c r="AF290" i="1"/>
  <c r="AE290" i="1"/>
  <c r="AD290" i="1"/>
  <c r="AD291" i="1" s="1"/>
  <c r="AJ285" i="1"/>
  <c r="AI285" i="1"/>
  <c r="AH285" i="1"/>
  <c r="AG285" i="1"/>
  <c r="AF285" i="1"/>
  <c r="AE285" i="1"/>
  <c r="AD285" i="1"/>
  <c r="AD286" i="1" s="1"/>
  <c r="AJ280" i="1"/>
  <c r="AI280" i="1"/>
  <c r="AH280" i="1"/>
  <c r="AG280" i="1"/>
  <c r="AF280" i="1"/>
  <c r="AE280" i="1"/>
  <c r="AD280" i="1"/>
  <c r="AD281" i="1" s="1"/>
  <c r="AJ275" i="1"/>
  <c r="AI275" i="1"/>
  <c r="AH275" i="1"/>
  <c r="AG275" i="1"/>
  <c r="AF275" i="1"/>
  <c r="AE275" i="1"/>
  <c r="AD275" i="1"/>
  <c r="AD276" i="1" s="1"/>
  <c r="AJ270" i="1"/>
  <c r="AI270" i="1"/>
  <c r="AH270" i="1"/>
  <c r="AG270" i="1"/>
  <c r="AF270" i="1"/>
  <c r="AE270" i="1"/>
  <c r="AD270" i="1"/>
  <c r="AD271" i="1" s="1"/>
  <c r="AJ265" i="1"/>
  <c r="AI265" i="1"/>
  <c r="AH265" i="1"/>
  <c r="AG265" i="1"/>
  <c r="AF265" i="1"/>
  <c r="AE265" i="1"/>
  <c r="AD265" i="1"/>
  <c r="AD266" i="1" s="1"/>
  <c r="AJ260" i="1"/>
  <c r="AI260" i="1"/>
  <c r="AH260" i="1"/>
  <c r="AG260" i="1"/>
  <c r="AF260" i="1"/>
  <c r="AE260" i="1"/>
  <c r="AD260" i="1"/>
  <c r="AD261" i="1" s="1"/>
  <c r="AJ255" i="1"/>
  <c r="AI255" i="1"/>
  <c r="AH255" i="1"/>
  <c r="AG255" i="1"/>
  <c r="AF255" i="1"/>
  <c r="AE255" i="1"/>
  <c r="AD255" i="1"/>
  <c r="AJ254" i="1"/>
  <c r="AI254" i="1"/>
  <c r="AH254" i="1"/>
  <c r="AG254" i="1"/>
  <c r="AF254" i="1"/>
  <c r="AE254" i="1"/>
  <c r="AD254" i="1"/>
  <c r="AJ249" i="1"/>
  <c r="AI249" i="1"/>
  <c r="AH249" i="1"/>
  <c r="AG249" i="1"/>
  <c r="AF249" i="1"/>
  <c r="AE249" i="1"/>
  <c r="AD249" i="1"/>
  <c r="AJ248" i="1"/>
  <c r="AI248" i="1"/>
  <c r="AH248" i="1"/>
  <c r="AG248" i="1"/>
  <c r="AF248" i="1"/>
  <c r="AE248" i="1"/>
  <c r="AD248" i="1"/>
  <c r="AJ247" i="1"/>
  <c r="AI247" i="1"/>
  <c r="AH247" i="1"/>
  <c r="AG247" i="1"/>
  <c r="AF247" i="1"/>
  <c r="AE247" i="1"/>
  <c r="AD247" i="1"/>
  <c r="AJ246" i="1"/>
  <c r="AI246" i="1"/>
  <c r="AH246" i="1"/>
  <c r="AG246" i="1"/>
  <c r="AF246" i="1"/>
  <c r="AE246" i="1"/>
  <c r="AD246" i="1"/>
  <c r="AJ245" i="1"/>
  <c r="AI245" i="1"/>
  <c r="AH245" i="1"/>
  <c r="AG245" i="1"/>
  <c r="AF245" i="1"/>
  <c r="AE245" i="1"/>
  <c r="AD245" i="1"/>
  <c r="AJ244" i="1"/>
  <c r="AI244" i="1"/>
  <c r="AH244" i="1"/>
  <c r="AG244" i="1"/>
  <c r="AF244" i="1"/>
  <c r="AE244" i="1"/>
  <c r="AD244" i="1"/>
  <c r="AJ243" i="1"/>
  <c r="AI243" i="1"/>
  <c r="AH243" i="1"/>
  <c r="AG243" i="1"/>
  <c r="AF243" i="1"/>
  <c r="AE243" i="1"/>
  <c r="AD243" i="1"/>
  <c r="AJ242" i="1"/>
  <c r="AI242" i="1"/>
  <c r="AH242" i="1"/>
  <c r="AG242" i="1"/>
  <c r="AF242" i="1"/>
  <c r="AE242" i="1"/>
  <c r="AD242" i="1"/>
  <c r="AJ241" i="1"/>
  <c r="AI241" i="1"/>
  <c r="AH241" i="1"/>
  <c r="AG241" i="1"/>
  <c r="AF241" i="1"/>
  <c r="AE241" i="1"/>
  <c r="AD241" i="1"/>
  <c r="AJ235" i="1"/>
  <c r="AI235" i="1"/>
  <c r="AH235" i="1"/>
  <c r="AG235" i="1"/>
  <c r="AF235" i="1"/>
  <c r="AE235" i="1"/>
  <c r="AD235" i="1"/>
  <c r="AJ234" i="1"/>
  <c r="AI234" i="1"/>
  <c r="AH234" i="1"/>
  <c r="AG234" i="1"/>
  <c r="AF234" i="1"/>
  <c r="AE234" i="1"/>
  <c r="AD234" i="1"/>
  <c r="AJ233" i="1"/>
  <c r="AI233" i="1"/>
  <c r="AH233" i="1"/>
  <c r="AG233" i="1"/>
  <c r="AF233" i="1"/>
  <c r="AE233" i="1"/>
  <c r="AD233" i="1"/>
  <c r="AJ232" i="1"/>
  <c r="AI232" i="1"/>
  <c r="AH232" i="1"/>
  <c r="AG232" i="1"/>
  <c r="AF232" i="1"/>
  <c r="AE232" i="1"/>
  <c r="AD232" i="1"/>
  <c r="AJ231" i="1"/>
  <c r="AI231" i="1"/>
  <c r="AH231" i="1"/>
  <c r="AG231" i="1"/>
  <c r="AF231" i="1"/>
  <c r="AE231" i="1"/>
  <c r="AD231" i="1"/>
  <c r="AJ230" i="1"/>
  <c r="AI230" i="1"/>
  <c r="AH230" i="1"/>
  <c r="AG230" i="1"/>
  <c r="AF230" i="1"/>
  <c r="AE230" i="1"/>
  <c r="AD230" i="1"/>
  <c r="AJ229" i="1"/>
  <c r="AI229" i="1"/>
  <c r="AH229" i="1"/>
  <c r="AG229" i="1"/>
  <c r="AF229" i="1"/>
  <c r="AE229" i="1"/>
  <c r="AD229" i="1"/>
  <c r="AJ228" i="1"/>
  <c r="AI228" i="1"/>
  <c r="AH228" i="1"/>
  <c r="AG228" i="1"/>
  <c r="AF228" i="1"/>
  <c r="AE228" i="1"/>
  <c r="AD228" i="1"/>
  <c r="AJ227" i="1"/>
  <c r="AI227" i="1"/>
  <c r="AH227" i="1"/>
  <c r="AG227" i="1"/>
  <c r="AF227" i="1"/>
  <c r="AE227" i="1"/>
  <c r="AD227" i="1"/>
  <c r="AJ226" i="1"/>
  <c r="AI226" i="1"/>
  <c r="AH226" i="1"/>
  <c r="AG226" i="1"/>
  <c r="AF226" i="1"/>
  <c r="AE226" i="1"/>
  <c r="AD226" i="1"/>
  <c r="AJ225" i="1"/>
  <c r="AI225" i="1"/>
  <c r="AH225" i="1"/>
  <c r="AG225" i="1"/>
  <c r="AF225" i="1"/>
  <c r="AE225" i="1"/>
  <c r="AD225" i="1"/>
  <c r="AJ224" i="1"/>
  <c r="AI224" i="1"/>
  <c r="AH224" i="1"/>
  <c r="AG224" i="1"/>
  <c r="AF224" i="1"/>
  <c r="AE224" i="1"/>
  <c r="AD224" i="1"/>
  <c r="AJ223" i="1"/>
  <c r="AI223" i="1"/>
  <c r="AH223" i="1"/>
  <c r="AG223" i="1"/>
  <c r="AF223" i="1"/>
  <c r="AE223" i="1"/>
  <c r="AD223" i="1"/>
  <c r="AJ222" i="1"/>
  <c r="AI222" i="1"/>
  <c r="AH222" i="1"/>
  <c r="AG222" i="1"/>
  <c r="AF222" i="1"/>
  <c r="AE222" i="1"/>
  <c r="AD222" i="1"/>
  <c r="AJ221" i="1"/>
  <c r="AI221" i="1"/>
  <c r="AH221" i="1"/>
  <c r="AG221" i="1"/>
  <c r="AF221" i="1"/>
  <c r="AE221" i="1"/>
  <c r="AD221" i="1"/>
  <c r="AJ220" i="1"/>
  <c r="AI220" i="1"/>
  <c r="AH220" i="1"/>
  <c r="AG220" i="1"/>
  <c r="AF220" i="1"/>
  <c r="AE220" i="1"/>
  <c r="AD220" i="1"/>
  <c r="AJ219" i="1"/>
  <c r="AI219" i="1"/>
  <c r="AH219" i="1"/>
  <c r="AG219" i="1"/>
  <c r="AF219" i="1"/>
  <c r="AE219" i="1"/>
  <c r="AD219" i="1"/>
  <c r="AJ218" i="1"/>
  <c r="AI218" i="1"/>
  <c r="AH218" i="1"/>
  <c r="AG218" i="1"/>
  <c r="AF218" i="1"/>
  <c r="AE218" i="1"/>
  <c r="AD218" i="1"/>
  <c r="AJ217" i="1"/>
  <c r="AI217" i="1"/>
  <c r="AH217" i="1"/>
  <c r="AG217" i="1"/>
  <c r="AF217" i="1"/>
  <c r="AE217" i="1"/>
  <c r="AD217" i="1"/>
  <c r="AJ216" i="1"/>
  <c r="AI216" i="1"/>
  <c r="AH216" i="1"/>
  <c r="AG216" i="1"/>
  <c r="AF216" i="1"/>
  <c r="AE216" i="1"/>
  <c r="AD216" i="1"/>
  <c r="AJ215" i="1"/>
  <c r="AI215" i="1"/>
  <c r="AH215" i="1"/>
  <c r="AG215" i="1"/>
  <c r="AF215" i="1"/>
  <c r="AE215" i="1"/>
  <c r="AD215" i="1"/>
  <c r="AJ214" i="1"/>
  <c r="AI214" i="1"/>
  <c r="AH214" i="1"/>
  <c r="AG214" i="1"/>
  <c r="AF214" i="1"/>
  <c r="AE214" i="1"/>
  <c r="AD214" i="1"/>
  <c r="AJ213" i="1"/>
  <c r="AI213" i="1"/>
  <c r="AH213" i="1"/>
  <c r="AG213" i="1"/>
  <c r="AF213" i="1"/>
  <c r="AE213" i="1"/>
  <c r="AD213" i="1"/>
  <c r="AJ207" i="1"/>
  <c r="AI207" i="1"/>
  <c r="AH207" i="1"/>
  <c r="AG207" i="1"/>
  <c r="AF207" i="1"/>
  <c r="AE207" i="1"/>
  <c r="AD207" i="1"/>
  <c r="AD208" i="1" s="1"/>
  <c r="AJ202" i="1"/>
  <c r="AI202" i="1"/>
  <c r="AH202" i="1"/>
  <c r="AG202" i="1"/>
  <c r="AF202" i="1"/>
  <c r="AE202" i="1"/>
  <c r="AD202" i="1"/>
  <c r="AJ201" i="1"/>
  <c r="AI201" i="1"/>
  <c r="AH201" i="1"/>
  <c r="AG201" i="1"/>
  <c r="AF201" i="1"/>
  <c r="AE201" i="1"/>
  <c r="AD201" i="1"/>
  <c r="AJ196" i="1"/>
  <c r="AI196" i="1"/>
  <c r="AH196" i="1"/>
  <c r="AG196" i="1"/>
  <c r="AF196" i="1"/>
  <c r="AE196" i="1"/>
  <c r="AD196" i="1"/>
  <c r="AD197" i="1" s="1"/>
  <c r="AJ191" i="1"/>
  <c r="AI191" i="1"/>
  <c r="AH191" i="1"/>
  <c r="AG191" i="1"/>
  <c r="AF191" i="1"/>
  <c r="AE191" i="1"/>
  <c r="AD191" i="1"/>
  <c r="AD192" i="1" s="1"/>
  <c r="AJ186" i="1"/>
  <c r="AI186" i="1"/>
  <c r="AH186" i="1"/>
  <c r="AG186" i="1"/>
  <c r="AF186" i="1"/>
  <c r="AE186" i="1"/>
  <c r="AD186" i="1"/>
  <c r="AD187" i="1" s="1"/>
  <c r="AJ181" i="1"/>
  <c r="AI181" i="1"/>
  <c r="AH181" i="1"/>
  <c r="AG181" i="1"/>
  <c r="AF181" i="1"/>
  <c r="AE181" i="1"/>
  <c r="AD181" i="1"/>
  <c r="AJ180" i="1"/>
  <c r="AI180" i="1"/>
  <c r="AH180" i="1"/>
  <c r="AG180" i="1"/>
  <c r="AF180" i="1"/>
  <c r="AE180" i="1"/>
  <c r="AD180" i="1"/>
  <c r="AJ179" i="1"/>
  <c r="AI179" i="1"/>
  <c r="AH179" i="1"/>
  <c r="AG179" i="1"/>
  <c r="AF179" i="1"/>
  <c r="AE179" i="1"/>
  <c r="AD179" i="1"/>
  <c r="AJ178" i="1"/>
  <c r="AI178" i="1"/>
  <c r="AH178" i="1"/>
  <c r="AG178" i="1"/>
  <c r="AF178" i="1"/>
  <c r="AE178" i="1"/>
  <c r="AD178" i="1"/>
  <c r="AJ177" i="1"/>
  <c r="AI177" i="1"/>
  <c r="AH177" i="1"/>
  <c r="AG177" i="1"/>
  <c r="AF177" i="1"/>
  <c r="AE177" i="1"/>
  <c r="AD177" i="1"/>
  <c r="AJ176" i="1"/>
  <c r="AI176" i="1"/>
  <c r="AH176" i="1"/>
  <c r="AG176" i="1"/>
  <c r="AF176" i="1"/>
  <c r="AE176" i="1"/>
  <c r="AD176" i="1"/>
  <c r="AJ175" i="1"/>
  <c r="AI175" i="1"/>
  <c r="AH175" i="1"/>
  <c r="AG175" i="1"/>
  <c r="AF175" i="1"/>
  <c r="AE175" i="1"/>
  <c r="AD175" i="1"/>
  <c r="AJ174" i="1"/>
  <c r="AI174" i="1"/>
  <c r="AH174" i="1"/>
  <c r="AG174" i="1"/>
  <c r="AF174" i="1"/>
  <c r="AE174" i="1"/>
  <c r="AD174" i="1"/>
  <c r="AJ168" i="1"/>
  <c r="AI168" i="1"/>
  <c r="AH168" i="1"/>
  <c r="AG168" i="1"/>
  <c r="AF168" i="1"/>
  <c r="AE168" i="1"/>
  <c r="AD168" i="1"/>
  <c r="AJ167" i="1"/>
  <c r="AI167" i="1"/>
  <c r="AH167" i="1"/>
  <c r="AG167" i="1"/>
  <c r="AF167" i="1"/>
  <c r="AE167" i="1"/>
  <c r="AD167" i="1"/>
  <c r="AJ162" i="1"/>
  <c r="AI162" i="1"/>
  <c r="AH162" i="1"/>
  <c r="AG162" i="1"/>
  <c r="AF162" i="1"/>
  <c r="AE162" i="1"/>
  <c r="AD162" i="1"/>
  <c r="AD163" i="1" s="1"/>
  <c r="AJ157" i="1"/>
  <c r="AI157" i="1"/>
  <c r="AH157" i="1"/>
  <c r="AG157" i="1"/>
  <c r="AF157" i="1"/>
  <c r="AE157" i="1"/>
  <c r="AD157" i="1"/>
  <c r="AD158" i="1" s="1"/>
  <c r="AJ152" i="1"/>
  <c r="AI152" i="1"/>
  <c r="AH152" i="1"/>
  <c r="AG152" i="1"/>
  <c r="AF152" i="1"/>
  <c r="AE152" i="1"/>
  <c r="AD152" i="1"/>
  <c r="AD153" i="1" s="1"/>
  <c r="AJ147" i="1"/>
  <c r="AI147" i="1"/>
  <c r="AH147" i="1"/>
  <c r="AG147" i="1"/>
  <c r="AF147" i="1"/>
  <c r="AE147" i="1"/>
  <c r="AD147" i="1"/>
  <c r="AJ146" i="1"/>
  <c r="AI146" i="1"/>
  <c r="AH146" i="1"/>
  <c r="AG146" i="1"/>
  <c r="AF146" i="1"/>
  <c r="AE146" i="1"/>
  <c r="AD146" i="1"/>
  <c r="AJ141" i="1"/>
  <c r="AI141" i="1"/>
  <c r="AH141" i="1"/>
  <c r="AG141" i="1"/>
  <c r="AF141" i="1"/>
  <c r="AE141" i="1"/>
  <c r="AD141" i="1"/>
  <c r="AJ140" i="1"/>
  <c r="AI140" i="1"/>
  <c r="AH140" i="1"/>
  <c r="AG140" i="1"/>
  <c r="AF140" i="1"/>
  <c r="AE140" i="1"/>
  <c r="AD140" i="1"/>
  <c r="AJ135" i="1"/>
  <c r="AI135" i="1"/>
  <c r="AH135" i="1"/>
  <c r="AG135" i="1"/>
  <c r="AF135" i="1"/>
  <c r="AE135" i="1"/>
  <c r="AD135" i="1"/>
  <c r="AJ134" i="1"/>
  <c r="AI134" i="1"/>
  <c r="AH134" i="1"/>
  <c r="AG134" i="1"/>
  <c r="AF134" i="1"/>
  <c r="AE134" i="1"/>
  <c r="AD134" i="1"/>
  <c r="AJ129" i="1"/>
  <c r="AI129" i="1"/>
  <c r="AH129" i="1"/>
  <c r="AG129" i="1"/>
  <c r="AF129" i="1"/>
  <c r="AE129" i="1"/>
  <c r="AD129" i="1"/>
  <c r="AD130" i="1" s="1"/>
  <c r="AJ124" i="1"/>
  <c r="AI124" i="1"/>
  <c r="AH124" i="1"/>
  <c r="AG124" i="1"/>
  <c r="AF124" i="1"/>
  <c r="AE124" i="1"/>
  <c r="AD124" i="1"/>
  <c r="AD125" i="1" s="1"/>
  <c r="AJ119" i="1"/>
  <c r="AI119" i="1"/>
  <c r="AH119" i="1"/>
  <c r="AG119" i="1"/>
  <c r="AF119" i="1"/>
  <c r="AE119" i="1"/>
  <c r="AD119" i="1"/>
  <c r="AJ118" i="1"/>
  <c r="AI118" i="1"/>
  <c r="AH118" i="1"/>
  <c r="AG118" i="1"/>
  <c r="AF118" i="1"/>
  <c r="AE118" i="1"/>
  <c r="AD118" i="1"/>
  <c r="AJ117" i="1"/>
  <c r="AI117" i="1"/>
  <c r="AH117" i="1"/>
  <c r="AG117" i="1"/>
  <c r="AF117" i="1"/>
  <c r="AE117" i="1"/>
  <c r="AD117" i="1"/>
  <c r="AJ111" i="1"/>
  <c r="AI111" i="1"/>
  <c r="AH111" i="1"/>
  <c r="AG111" i="1"/>
  <c r="AF111" i="1"/>
  <c r="AE111" i="1"/>
  <c r="AD111" i="1"/>
  <c r="AJ110" i="1"/>
  <c r="AI110" i="1"/>
  <c r="AH110" i="1"/>
  <c r="AG110" i="1"/>
  <c r="AF110" i="1"/>
  <c r="AE110" i="1"/>
  <c r="AD110" i="1"/>
  <c r="AJ104" i="1"/>
  <c r="AI104" i="1"/>
  <c r="AH104" i="1"/>
  <c r="AG104" i="1"/>
  <c r="AF104" i="1"/>
  <c r="AE104" i="1"/>
  <c r="AD104" i="1"/>
  <c r="AJ103" i="1"/>
  <c r="AI103" i="1"/>
  <c r="AH103" i="1"/>
  <c r="AG103" i="1"/>
  <c r="AF103" i="1"/>
  <c r="AE103" i="1"/>
  <c r="AD103" i="1"/>
  <c r="AJ97" i="1"/>
  <c r="AI97" i="1"/>
  <c r="AH97" i="1"/>
  <c r="AG97" i="1"/>
  <c r="AF97" i="1"/>
  <c r="AE97" i="1"/>
  <c r="AD97" i="1"/>
  <c r="AJ96" i="1"/>
  <c r="AI96" i="1"/>
  <c r="AH96" i="1"/>
  <c r="AG96" i="1"/>
  <c r="AF96" i="1"/>
  <c r="AE96" i="1"/>
  <c r="AD96" i="1"/>
  <c r="AJ90" i="1"/>
  <c r="AI90" i="1"/>
  <c r="AH90" i="1"/>
  <c r="AG90" i="1"/>
  <c r="AF90" i="1"/>
  <c r="AE90" i="1"/>
  <c r="AD90" i="1"/>
  <c r="AJ89" i="1"/>
  <c r="AI89" i="1"/>
  <c r="AH89" i="1"/>
  <c r="AG89" i="1"/>
  <c r="AF89" i="1"/>
  <c r="AE89" i="1"/>
  <c r="AD89" i="1"/>
  <c r="AJ88" i="1"/>
  <c r="AI88" i="1"/>
  <c r="AH88" i="1"/>
  <c r="AG88" i="1"/>
  <c r="AF88" i="1"/>
  <c r="AE88" i="1"/>
  <c r="AD88" i="1"/>
  <c r="AJ87" i="1"/>
  <c r="AI87" i="1"/>
  <c r="AH87" i="1"/>
  <c r="AG87" i="1"/>
  <c r="AF87" i="1"/>
  <c r="AE87" i="1"/>
  <c r="AD87" i="1"/>
  <c r="AJ86" i="1"/>
  <c r="AI86" i="1"/>
  <c r="AH86" i="1"/>
  <c r="AG86" i="1"/>
  <c r="AF86" i="1"/>
  <c r="AE86" i="1"/>
  <c r="AD86" i="1"/>
  <c r="AJ85" i="1"/>
  <c r="AI85" i="1"/>
  <c r="AH85" i="1"/>
  <c r="AG85" i="1"/>
  <c r="AF85" i="1"/>
  <c r="AE85" i="1"/>
  <c r="AD85" i="1"/>
  <c r="AJ84" i="1"/>
  <c r="AI84" i="1"/>
  <c r="AH84" i="1"/>
  <c r="AG84" i="1"/>
  <c r="AF84" i="1"/>
  <c r="AE84" i="1"/>
  <c r="AD84" i="1"/>
  <c r="AJ83" i="1"/>
  <c r="AI83" i="1"/>
  <c r="AH83" i="1"/>
  <c r="AG83" i="1"/>
  <c r="AF83" i="1"/>
  <c r="AE83" i="1"/>
  <c r="AD83" i="1"/>
  <c r="AJ82" i="1"/>
  <c r="AI82" i="1"/>
  <c r="AH82" i="1"/>
  <c r="AG82" i="1"/>
  <c r="AF82" i="1"/>
  <c r="AE82" i="1"/>
  <c r="AD82" i="1"/>
  <c r="AJ81" i="1"/>
  <c r="AI81" i="1"/>
  <c r="AH81" i="1"/>
  <c r="AG81" i="1"/>
  <c r="AF81" i="1"/>
  <c r="AE81" i="1"/>
  <c r="AD81" i="1"/>
  <c r="AJ75" i="1"/>
  <c r="AI75" i="1"/>
  <c r="AH75" i="1"/>
  <c r="AG75" i="1"/>
  <c r="AF75" i="1"/>
  <c r="AE75" i="1"/>
  <c r="AD75" i="1"/>
  <c r="AJ74" i="1"/>
  <c r="AI74" i="1"/>
  <c r="AH74" i="1"/>
  <c r="AG74" i="1"/>
  <c r="AF74" i="1"/>
  <c r="AE74" i="1"/>
  <c r="AD74" i="1"/>
  <c r="AJ73" i="1"/>
  <c r="AI73" i="1"/>
  <c r="AH73" i="1"/>
  <c r="AG73" i="1"/>
  <c r="AF73" i="1"/>
  <c r="AE73" i="1"/>
  <c r="AD73" i="1"/>
  <c r="AJ68" i="1"/>
  <c r="AI68" i="1"/>
  <c r="AH68" i="1"/>
  <c r="AG68" i="1"/>
  <c r="AF68" i="1"/>
  <c r="AE68" i="1"/>
  <c r="AD68" i="1"/>
  <c r="AJ67" i="1"/>
  <c r="AI67" i="1"/>
  <c r="AH67" i="1"/>
  <c r="AG67" i="1"/>
  <c r="AF67" i="1"/>
  <c r="AE67" i="1"/>
  <c r="AD67" i="1"/>
  <c r="AJ62" i="1"/>
  <c r="AI62" i="1"/>
  <c r="AH62" i="1"/>
  <c r="AG62" i="1"/>
  <c r="AF62" i="1"/>
  <c r="AE62" i="1"/>
  <c r="AD62" i="1"/>
  <c r="AD63" i="1" s="1"/>
  <c r="AJ57" i="1"/>
  <c r="AI57" i="1"/>
  <c r="AH57" i="1"/>
  <c r="AG57" i="1"/>
  <c r="AF57" i="1"/>
  <c r="AE57" i="1"/>
  <c r="AD57" i="1"/>
  <c r="AD58" i="1" s="1"/>
  <c r="AJ52" i="1"/>
  <c r="AI52" i="1"/>
  <c r="AH52" i="1"/>
  <c r="AG52" i="1"/>
  <c r="AF52" i="1"/>
  <c r="AE52" i="1"/>
  <c r="AD52" i="1"/>
  <c r="AJ51" i="1"/>
  <c r="AI51" i="1"/>
  <c r="AH51" i="1"/>
  <c r="AG51" i="1"/>
  <c r="AF51" i="1"/>
  <c r="AE51" i="1"/>
  <c r="AD51" i="1"/>
  <c r="AJ50" i="1"/>
  <c r="AI50" i="1"/>
  <c r="AH50" i="1"/>
  <c r="AG50" i="1"/>
  <c r="AF50" i="1"/>
  <c r="AE50" i="1"/>
  <c r="AD50" i="1"/>
  <c r="AJ49" i="1"/>
  <c r="AI49" i="1"/>
  <c r="AH49" i="1"/>
  <c r="AG49" i="1"/>
  <c r="AF49" i="1"/>
  <c r="AE49" i="1"/>
  <c r="AD49" i="1"/>
  <c r="AJ48" i="1"/>
  <c r="AI48" i="1"/>
  <c r="AH48" i="1"/>
  <c r="AG48" i="1"/>
  <c r="AF48" i="1"/>
  <c r="AE48" i="1"/>
  <c r="AD48" i="1"/>
  <c r="AJ42" i="1"/>
  <c r="AI42" i="1"/>
  <c r="AH42" i="1"/>
  <c r="AG42" i="1"/>
  <c r="AF42" i="1"/>
  <c r="AE42" i="1"/>
  <c r="AD42" i="1"/>
  <c r="AJ41" i="1"/>
  <c r="AI41" i="1"/>
  <c r="AH41" i="1"/>
  <c r="AG41" i="1"/>
  <c r="AF41" i="1"/>
  <c r="AE41" i="1"/>
  <c r="AD41" i="1"/>
  <c r="AJ40" i="1"/>
  <c r="AI40" i="1"/>
  <c r="AH40" i="1"/>
  <c r="AG40" i="1"/>
  <c r="AF40" i="1"/>
  <c r="AE40" i="1"/>
  <c r="AD40" i="1"/>
  <c r="AJ39" i="1"/>
  <c r="AI39" i="1"/>
  <c r="AH39" i="1"/>
  <c r="AG39" i="1"/>
  <c r="AF39" i="1"/>
  <c r="AE39" i="1"/>
  <c r="AD39" i="1"/>
  <c r="AJ38" i="1"/>
  <c r="AI38" i="1"/>
  <c r="AH38" i="1"/>
  <c r="AG38" i="1"/>
  <c r="AF38" i="1"/>
  <c r="AE38" i="1"/>
  <c r="AD38" i="1"/>
  <c r="AJ37" i="1"/>
  <c r="AI37" i="1"/>
  <c r="AH37" i="1"/>
  <c r="AG37" i="1"/>
  <c r="AF37" i="1"/>
  <c r="AE37" i="1"/>
  <c r="AD37" i="1"/>
  <c r="AJ36" i="1"/>
  <c r="AI36" i="1"/>
  <c r="AH36" i="1"/>
  <c r="AG36" i="1"/>
  <c r="AF36" i="1"/>
  <c r="AE36" i="1"/>
  <c r="AD36" i="1"/>
  <c r="AJ35" i="1"/>
  <c r="AI35" i="1"/>
  <c r="AH35" i="1"/>
  <c r="AG35" i="1"/>
  <c r="AF35" i="1"/>
  <c r="AE35" i="1"/>
  <c r="AD35" i="1"/>
  <c r="AJ34" i="1"/>
  <c r="AI34" i="1"/>
  <c r="AH34" i="1"/>
  <c r="AG34" i="1"/>
  <c r="AF34" i="1"/>
  <c r="AE34" i="1"/>
  <c r="AD34" i="1"/>
  <c r="AJ33" i="1"/>
  <c r="AI33" i="1"/>
  <c r="AH33" i="1"/>
  <c r="AG33" i="1"/>
  <c r="AF33" i="1"/>
  <c r="AE33" i="1"/>
  <c r="AD33" i="1"/>
  <c r="AJ32" i="1"/>
  <c r="AI32" i="1"/>
  <c r="AH32" i="1"/>
  <c r="AG32" i="1"/>
  <c r="AF32" i="1"/>
  <c r="AE32" i="1"/>
  <c r="AD32" i="1"/>
  <c r="AJ31" i="1"/>
  <c r="AI31" i="1"/>
  <c r="AH31" i="1"/>
  <c r="AG31" i="1"/>
  <c r="AF31" i="1"/>
  <c r="AE31" i="1"/>
  <c r="AD31" i="1"/>
  <c r="AJ30" i="1"/>
  <c r="AI30" i="1"/>
  <c r="AH30" i="1"/>
  <c r="AG30" i="1"/>
  <c r="AF30" i="1"/>
  <c r="AE30" i="1"/>
  <c r="AD30" i="1"/>
  <c r="AJ29" i="1"/>
  <c r="AI29" i="1"/>
  <c r="AH29" i="1"/>
  <c r="AG29" i="1"/>
  <c r="AF29" i="1"/>
  <c r="AE29" i="1"/>
  <c r="AD29" i="1"/>
  <c r="AJ28" i="1"/>
  <c r="AI28" i="1"/>
  <c r="AH28" i="1"/>
  <c r="AG28" i="1"/>
  <c r="AF28" i="1"/>
  <c r="AE28" i="1"/>
  <c r="AD28" i="1"/>
  <c r="AJ27" i="1"/>
  <c r="AI27" i="1"/>
  <c r="AH27" i="1"/>
  <c r="AG27" i="1"/>
  <c r="AF27" i="1"/>
  <c r="AE27" i="1"/>
  <c r="AD27" i="1"/>
  <c r="AJ26" i="1"/>
  <c r="AI26" i="1"/>
  <c r="AH26" i="1"/>
  <c r="AG26" i="1"/>
  <c r="AF26" i="1"/>
  <c r="AE26" i="1"/>
  <c r="AD26" i="1"/>
  <c r="AJ25" i="1"/>
  <c r="AI25" i="1"/>
  <c r="AH25" i="1"/>
  <c r="AG25" i="1"/>
  <c r="AF25" i="1"/>
  <c r="AE25" i="1"/>
  <c r="AD25" i="1"/>
  <c r="AJ24" i="1"/>
  <c r="AI24" i="1"/>
  <c r="AH24" i="1"/>
  <c r="AG24" i="1"/>
  <c r="AF24" i="1"/>
  <c r="AE24" i="1"/>
  <c r="AD24" i="1"/>
  <c r="AJ23" i="1"/>
  <c r="AI23" i="1"/>
  <c r="AH23" i="1"/>
  <c r="AG23" i="1"/>
  <c r="AF23" i="1"/>
  <c r="AE23" i="1"/>
  <c r="AD23" i="1"/>
  <c r="AJ22" i="1"/>
  <c r="AI22" i="1"/>
  <c r="AH22" i="1"/>
  <c r="AG22" i="1"/>
  <c r="AF22" i="1"/>
  <c r="AE22" i="1"/>
  <c r="AD22" i="1"/>
  <c r="AJ21" i="1"/>
  <c r="AI21" i="1"/>
  <c r="AH21" i="1"/>
  <c r="AG21" i="1"/>
  <c r="AF21" i="1"/>
  <c r="AE21" i="1"/>
  <c r="AD21" i="1"/>
  <c r="AJ16" i="1"/>
  <c r="AI16" i="1"/>
  <c r="AH16" i="1"/>
  <c r="AG16" i="1"/>
  <c r="AF16" i="1"/>
  <c r="AE16" i="1"/>
  <c r="AD16" i="1"/>
  <c r="AJ15" i="1"/>
  <c r="AI15" i="1"/>
  <c r="AH15" i="1"/>
  <c r="AG15" i="1"/>
  <c r="AF15" i="1"/>
  <c r="AE15" i="1"/>
  <c r="AD15" i="1"/>
  <c r="AJ14" i="1"/>
  <c r="AI14" i="1"/>
  <c r="AH14" i="1"/>
  <c r="AG14" i="1"/>
  <c r="AF14" i="1"/>
  <c r="AE14" i="1"/>
  <c r="AD14" i="1"/>
  <c r="AJ13" i="1"/>
  <c r="AI13" i="1"/>
  <c r="AH13" i="1"/>
  <c r="AG13" i="1"/>
  <c r="AF13" i="1"/>
  <c r="AE13" i="1"/>
  <c r="AD13" i="1"/>
  <c r="AJ8" i="1"/>
  <c r="AI8" i="1"/>
  <c r="AH8" i="1"/>
  <c r="AG8" i="1"/>
  <c r="AF8" i="1"/>
  <c r="AE8" i="1"/>
  <c r="AD8" i="1"/>
  <c r="AJ7" i="1"/>
  <c r="AI7" i="1"/>
  <c r="AH7" i="1"/>
  <c r="AG7" i="1"/>
  <c r="AF7" i="1"/>
  <c r="AE7" i="1"/>
  <c r="AD7" i="1"/>
  <c r="AJ6" i="1"/>
  <c r="AI6" i="1"/>
  <c r="AH6" i="1"/>
  <c r="AG6" i="1"/>
  <c r="AF6" i="1"/>
  <c r="AE6" i="1"/>
  <c r="AD6" i="1"/>
  <c r="AA19" i="2" l="1"/>
  <c r="AB18" i="2"/>
  <c r="AD69" i="1"/>
  <c r="AD142" i="1"/>
  <c r="AD203" i="1"/>
  <c r="AD256" i="1"/>
  <c r="AQ141" i="1"/>
  <c r="AT141" i="1" s="1"/>
  <c r="AQ157" i="1"/>
  <c r="AQ158" i="1" s="1"/>
  <c r="AQ174" i="1"/>
  <c r="AT174" i="1" s="1"/>
  <c r="AQ176" i="1"/>
  <c r="AT176" i="1" s="1"/>
  <c r="AQ178" i="1"/>
  <c r="AT178" i="1" s="1"/>
  <c r="AQ180" i="1"/>
  <c r="AT180" i="1" s="1"/>
  <c r="AQ186" i="1"/>
  <c r="AQ187" i="1" s="1"/>
  <c r="AD148" i="1"/>
  <c r="AQ6" i="1"/>
  <c r="AT6" i="1" s="1"/>
  <c r="AQ196" i="1"/>
  <c r="AQ197" i="1" s="1"/>
  <c r="AD9" i="1"/>
  <c r="AQ15" i="1"/>
  <c r="AT15" i="1" s="1"/>
  <c r="AQ27" i="1"/>
  <c r="AT27" i="1" s="1"/>
  <c r="AQ31" i="1"/>
  <c r="AT31" i="1" s="1"/>
  <c r="AQ35" i="1"/>
  <c r="AT35" i="1" s="1"/>
  <c r="AQ39" i="1"/>
  <c r="AT39" i="1" s="1"/>
  <c r="AQ48" i="1"/>
  <c r="AT48" i="1" s="1"/>
  <c r="AQ52" i="1"/>
  <c r="AT52" i="1" s="1"/>
  <c r="AQ68" i="1"/>
  <c r="AT68" i="1" s="1"/>
  <c r="AQ81" i="1"/>
  <c r="AT81" i="1" s="1"/>
  <c r="AD310" i="1"/>
  <c r="AQ336" i="1"/>
  <c r="AT336" i="1" s="1"/>
  <c r="AQ344" i="1"/>
  <c r="AT344" i="1" s="1"/>
  <c r="AQ87" i="1"/>
  <c r="AT87" i="1" s="1"/>
  <c r="AQ96" i="1"/>
  <c r="AT96" i="1" s="1"/>
  <c r="AQ110" i="1"/>
  <c r="AT110" i="1" s="1"/>
  <c r="AD120" i="1"/>
  <c r="AQ119" i="1"/>
  <c r="AT119" i="1" s="1"/>
  <c r="O19" i="2"/>
  <c r="AD17" i="1"/>
  <c r="AQ14" i="1"/>
  <c r="AT14" i="1" s="1"/>
  <c r="AQ306" i="1"/>
  <c r="AT306" i="1" s="1"/>
  <c r="AQ308" i="1"/>
  <c r="AT308" i="1" s="1"/>
  <c r="AQ23" i="1"/>
  <c r="AT23" i="1" s="1"/>
  <c r="AQ25" i="1"/>
  <c r="AT25" i="1" s="1"/>
  <c r="AQ29" i="1"/>
  <c r="AT29" i="1" s="1"/>
  <c r="AQ33" i="1"/>
  <c r="AT33" i="1" s="1"/>
  <c r="AQ83" i="1"/>
  <c r="AT83" i="1" s="1"/>
  <c r="AQ168" i="1"/>
  <c r="AQ175" i="1"/>
  <c r="AT175" i="1" s="1"/>
  <c r="AQ177" i="1"/>
  <c r="AT177" i="1" s="1"/>
  <c r="AQ179" i="1"/>
  <c r="AT179" i="1" s="1"/>
  <c r="AQ181" i="1"/>
  <c r="AT181" i="1" s="1"/>
  <c r="AQ254" i="1"/>
  <c r="AT254" i="1" s="1"/>
  <c r="AD302" i="1"/>
  <c r="AQ301" i="1"/>
  <c r="AT301" i="1" s="1"/>
  <c r="AT168" i="1"/>
  <c r="AQ21" i="1"/>
  <c r="AT21" i="1" s="1"/>
  <c r="AQ37" i="1"/>
  <c r="AT37" i="1" s="1"/>
  <c r="AQ41" i="1"/>
  <c r="AT41" i="1" s="1"/>
  <c r="AQ50" i="1"/>
  <c r="AT50" i="1" s="1"/>
  <c r="AQ62" i="1"/>
  <c r="AQ63" i="1" s="1"/>
  <c r="AQ74" i="1"/>
  <c r="AT74" i="1" s="1"/>
  <c r="AQ7" i="1"/>
  <c r="AT7" i="1" s="1"/>
  <c r="AQ16" i="1"/>
  <c r="AT16" i="1" s="1"/>
  <c r="AQ28" i="1"/>
  <c r="AT28" i="1" s="1"/>
  <c r="AQ32" i="1"/>
  <c r="AT32" i="1" s="1"/>
  <c r="AQ36" i="1"/>
  <c r="AT36" i="1" s="1"/>
  <c r="AQ40" i="1"/>
  <c r="AT40" i="1" s="1"/>
  <c r="AD53" i="1"/>
  <c r="AQ49" i="1"/>
  <c r="AT49" i="1" s="1"/>
  <c r="AQ57" i="1"/>
  <c r="AQ58" i="1" s="1"/>
  <c r="AQ73" i="1"/>
  <c r="AD91" i="1"/>
  <c r="AQ82" i="1"/>
  <c r="AQ86" i="1"/>
  <c r="AT86" i="1" s="1"/>
  <c r="AQ90" i="1"/>
  <c r="AT90" i="1" s="1"/>
  <c r="AQ104" i="1"/>
  <c r="AT104" i="1" s="1"/>
  <c r="AQ118" i="1"/>
  <c r="AT118" i="1" s="1"/>
  <c r="AQ129" i="1"/>
  <c r="AQ130" i="1" s="1"/>
  <c r="AQ140" i="1"/>
  <c r="AT140" i="1" s="1"/>
  <c r="AQ315" i="1"/>
  <c r="AT315" i="1" s="1"/>
  <c r="AQ341" i="1"/>
  <c r="AT341" i="1" s="1"/>
  <c r="AQ89" i="1"/>
  <c r="AT89" i="1" s="1"/>
  <c r="AQ117" i="1"/>
  <c r="AQ147" i="1"/>
  <c r="AT147" i="1" s="1"/>
  <c r="AQ85" i="1"/>
  <c r="AT85" i="1" s="1"/>
  <c r="AQ103" i="1"/>
  <c r="AQ134" i="1"/>
  <c r="AT134" i="1" s="1"/>
  <c r="AQ167" i="1"/>
  <c r="AT167" i="1" s="1"/>
  <c r="AQ241" i="1"/>
  <c r="AT241" i="1" s="1"/>
  <c r="AQ243" i="1"/>
  <c r="AT243" i="1" s="1"/>
  <c r="AQ245" i="1"/>
  <c r="AT245" i="1" s="1"/>
  <c r="AQ247" i="1"/>
  <c r="AT247" i="1" s="1"/>
  <c r="AQ249" i="1"/>
  <c r="AT249" i="1" s="1"/>
  <c r="AQ260" i="1"/>
  <c r="AQ261" i="1" s="1"/>
  <c r="AQ270" i="1"/>
  <c r="AQ271" i="1" s="1"/>
  <c r="AQ280" i="1"/>
  <c r="AQ281" i="1" s="1"/>
  <c r="AQ290" i="1"/>
  <c r="AQ291" i="1" s="1"/>
  <c r="AQ300" i="1"/>
  <c r="AQ307" i="1"/>
  <c r="AT307" i="1" s="1"/>
  <c r="AQ309" i="1"/>
  <c r="AT309" i="1" s="1"/>
  <c r="AQ316" i="1"/>
  <c r="AT316" i="1" s="1"/>
  <c r="AQ325" i="1"/>
  <c r="AT325" i="1" s="1"/>
  <c r="AQ334" i="1"/>
  <c r="AT334" i="1" s="1"/>
  <c r="AQ338" i="1"/>
  <c r="AT338" i="1" s="1"/>
  <c r="AQ342" i="1"/>
  <c r="AT342" i="1" s="1"/>
  <c r="AQ346" i="1"/>
  <c r="AT346" i="1" s="1"/>
  <c r="AQ8" i="1"/>
  <c r="AT8" i="1" s="1"/>
  <c r="AQ13" i="1"/>
  <c r="AT13" i="1" s="1"/>
  <c r="AQ22" i="1"/>
  <c r="AT22" i="1" s="1"/>
  <c r="AQ24" i="1"/>
  <c r="AT24" i="1" s="1"/>
  <c r="AQ26" i="1"/>
  <c r="AT26" i="1" s="1"/>
  <c r="AQ30" i="1"/>
  <c r="AT30" i="1" s="1"/>
  <c r="AQ34" i="1"/>
  <c r="AT34" i="1" s="1"/>
  <c r="AQ38" i="1"/>
  <c r="AT38" i="1" s="1"/>
  <c r="AQ42" i="1"/>
  <c r="AT42" i="1" s="1"/>
  <c r="AQ51" i="1"/>
  <c r="AT51" i="1" s="1"/>
  <c r="AQ67" i="1"/>
  <c r="AT67" i="1" s="1"/>
  <c r="AQ75" i="1"/>
  <c r="AT75" i="1" s="1"/>
  <c r="AQ84" i="1"/>
  <c r="AT84" i="1" s="1"/>
  <c r="AQ88" i="1"/>
  <c r="AT88" i="1" s="1"/>
  <c r="AD98" i="1"/>
  <c r="AQ97" i="1"/>
  <c r="AT97" i="1" s="1"/>
  <c r="AQ111" i="1"/>
  <c r="AT111" i="1" s="1"/>
  <c r="AQ124" i="1"/>
  <c r="AQ125" i="1" s="1"/>
  <c r="AQ146" i="1"/>
  <c r="AD182" i="1"/>
  <c r="AQ202" i="1"/>
  <c r="AT202" i="1" s="1"/>
  <c r="AQ207" i="1"/>
  <c r="AQ208" i="1" s="1"/>
  <c r="AQ213" i="1"/>
  <c r="AT213" i="1" s="1"/>
  <c r="AQ215" i="1"/>
  <c r="AT215" i="1" s="1"/>
  <c r="AQ217" i="1"/>
  <c r="AT217" i="1" s="1"/>
  <c r="AQ219" i="1"/>
  <c r="AT219" i="1" s="1"/>
  <c r="AQ221" i="1"/>
  <c r="AT221" i="1" s="1"/>
  <c r="AQ223" i="1"/>
  <c r="AT223" i="1" s="1"/>
  <c r="AQ225" i="1"/>
  <c r="AT225" i="1" s="1"/>
  <c r="AQ227" i="1"/>
  <c r="AT227" i="1" s="1"/>
  <c r="AQ229" i="1"/>
  <c r="AT229" i="1" s="1"/>
  <c r="AQ231" i="1"/>
  <c r="AT231" i="1" s="1"/>
  <c r="AQ233" i="1"/>
  <c r="AT233" i="1" s="1"/>
  <c r="AQ235" i="1"/>
  <c r="AT235" i="1" s="1"/>
  <c r="AQ242" i="1"/>
  <c r="AT242" i="1" s="1"/>
  <c r="AQ244" i="1"/>
  <c r="AT244" i="1" s="1"/>
  <c r="AQ246" i="1"/>
  <c r="AT246" i="1" s="1"/>
  <c r="AQ248" i="1"/>
  <c r="AT248" i="1" s="1"/>
  <c r="AD327" i="1"/>
  <c r="AQ326" i="1"/>
  <c r="AT326" i="1" s="1"/>
  <c r="AQ335" i="1"/>
  <c r="AT335" i="1" s="1"/>
  <c r="AQ339" i="1"/>
  <c r="AT339" i="1" s="1"/>
  <c r="AD43" i="1"/>
  <c r="AD105" i="1"/>
  <c r="AD136" i="1"/>
  <c r="AQ162" i="1"/>
  <c r="AQ163" i="1" s="1"/>
  <c r="AQ201" i="1"/>
  <c r="AQ214" i="1"/>
  <c r="AT214" i="1" s="1"/>
  <c r="AQ220" i="1"/>
  <c r="AT220" i="1" s="1"/>
  <c r="AQ222" i="1"/>
  <c r="AT222" i="1" s="1"/>
  <c r="AQ228" i="1"/>
  <c r="AT228" i="1" s="1"/>
  <c r="AQ230" i="1"/>
  <c r="AT230" i="1" s="1"/>
  <c r="AQ265" i="1"/>
  <c r="AQ266" i="1" s="1"/>
  <c r="AQ285" i="1"/>
  <c r="AQ286" i="1" s="1"/>
  <c r="AT290" i="1"/>
  <c r="AT291" i="1" s="1"/>
  <c r="AQ323" i="1"/>
  <c r="AQ333" i="1"/>
  <c r="AT333" i="1" s="1"/>
  <c r="AD76" i="1"/>
  <c r="AD112" i="1"/>
  <c r="AD318" i="1"/>
  <c r="AQ152" i="1"/>
  <c r="AQ153" i="1" s="1"/>
  <c r="AD169" i="1"/>
  <c r="AQ191" i="1"/>
  <c r="AQ192" i="1" s="1"/>
  <c r="AQ216" i="1"/>
  <c r="AT216" i="1" s="1"/>
  <c r="AQ218" i="1"/>
  <c r="AT218" i="1" s="1"/>
  <c r="AQ224" i="1"/>
  <c r="AQ226" i="1"/>
  <c r="AT226" i="1" s="1"/>
  <c r="AQ232" i="1"/>
  <c r="AT232" i="1" s="1"/>
  <c r="AQ234" i="1"/>
  <c r="AT234" i="1" s="1"/>
  <c r="AQ255" i="1"/>
  <c r="AT255" i="1" s="1"/>
  <c r="AQ275" i="1"/>
  <c r="AQ276" i="1" s="1"/>
  <c r="AQ295" i="1"/>
  <c r="AQ296" i="1" s="1"/>
  <c r="AQ317" i="1"/>
  <c r="AT317" i="1" s="1"/>
  <c r="AQ324" i="1"/>
  <c r="AT324" i="1" s="1"/>
  <c r="AD347" i="1"/>
  <c r="AQ337" i="1"/>
  <c r="AT337" i="1" s="1"/>
  <c r="AQ345" i="1"/>
  <c r="AT345" i="1" s="1"/>
  <c r="AQ135" i="1"/>
  <c r="AT135" i="1" s="1"/>
  <c r="AQ332" i="1"/>
  <c r="AQ340" i="1"/>
  <c r="AT340" i="1" s="1"/>
  <c r="AQ343" i="1"/>
  <c r="AT343" i="1" s="1"/>
  <c r="AD236" i="1"/>
  <c r="AD250" i="1"/>
  <c r="AT62" i="1" l="1"/>
  <c r="AT63" i="1" s="1"/>
  <c r="AT285" i="1"/>
  <c r="AT286" i="1" s="1"/>
  <c r="AT157" i="1"/>
  <c r="AT158" i="1" s="1"/>
  <c r="AT129" i="1"/>
  <c r="AT130" i="1" s="1"/>
  <c r="AQ112" i="1"/>
  <c r="AT186" i="1"/>
  <c r="AT187" i="1" s="1"/>
  <c r="AT280" i="1"/>
  <c r="AT281" i="1" s="1"/>
  <c r="AT196" i="1"/>
  <c r="AT197" i="1" s="1"/>
  <c r="AQ302" i="1"/>
  <c r="AQ105" i="1"/>
  <c r="AT207" i="1"/>
  <c r="AT208" i="1" s="1"/>
  <c r="AT300" i="1"/>
  <c r="AT302" i="1" s="1"/>
  <c r="AT260" i="1"/>
  <c r="AT261" i="1" s="1"/>
  <c r="AT57" i="1"/>
  <c r="AT58" i="1" s="1"/>
  <c r="AT103" i="1"/>
  <c r="AT105" i="1" s="1"/>
  <c r="AQ91" i="1"/>
  <c r="AQ53" i="1"/>
  <c r="AT112" i="1"/>
  <c r="AQ203" i="1"/>
  <c r="AQ17" i="1"/>
  <c r="AT9" i="1"/>
  <c r="AT318" i="1"/>
  <c r="AQ120" i="1"/>
  <c r="AQ9" i="1"/>
  <c r="AT265" i="1"/>
  <c r="AT266" i="1" s="1"/>
  <c r="AT169" i="1"/>
  <c r="AQ148" i="1"/>
  <c r="AQ69" i="1"/>
  <c r="AQ76" i="1"/>
  <c r="AT310" i="1"/>
  <c r="AT82" i="1"/>
  <c r="AT91" i="1" s="1"/>
  <c r="AT117" i="1"/>
  <c r="AT120" i="1" s="1"/>
  <c r="AQ98" i="1"/>
  <c r="AQ169" i="1"/>
  <c r="AT98" i="1"/>
  <c r="AT124" i="1"/>
  <c r="AT125" i="1" s="1"/>
  <c r="AQ43" i="1"/>
  <c r="AT142" i="1"/>
  <c r="AT182" i="1"/>
  <c r="AT201" i="1"/>
  <c r="AT203" i="1" s="1"/>
  <c r="J366" i="1"/>
  <c r="AT53" i="1"/>
  <c r="AT146" i="1"/>
  <c r="AT148" i="1" s="1"/>
  <c r="AT73" i="1"/>
  <c r="AT76" i="1" s="1"/>
  <c r="AT17" i="1"/>
  <c r="AQ250" i="1"/>
  <c r="AQ182" i="1"/>
  <c r="AQ318" i="1"/>
  <c r="AQ236" i="1"/>
  <c r="AT162" i="1"/>
  <c r="AT163" i="1" s="1"/>
  <c r="AT275" i="1"/>
  <c r="AT276" i="1" s="1"/>
  <c r="AT69" i="1"/>
  <c r="AT270" i="1"/>
  <c r="AT271" i="1" s="1"/>
  <c r="AQ142" i="1"/>
  <c r="AQ310" i="1"/>
  <c r="AQ327" i="1"/>
  <c r="AT323" i="1"/>
  <c r="AT327" i="1" s="1"/>
  <c r="AT152" i="1"/>
  <c r="AT153" i="1" s="1"/>
  <c r="AT43" i="1"/>
  <c r="AQ256" i="1"/>
  <c r="AT224" i="1"/>
  <c r="AT236" i="1" s="1"/>
  <c r="AT191" i="1"/>
  <c r="AT192" i="1" s="1"/>
  <c r="AT250" i="1"/>
  <c r="AQ347" i="1"/>
  <c r="AT332" i="1"/>
  <c r="AT347" i="1" s="1"/>
  <c r="AT256" i="1"/>
  <c r="AQ136" i="1"/>
  <c r="AT295" i="1"/>
  <c r="AT296" i="1" s="1"/>
  <c r="AT136" i="1"/>
  <c r="J370" i="1" l="1"/>
  <c r="J368" i="1"/>
</calcChain>
</file>

<file path=xl/sharedStrings.xml><?xml version="1.0" encoding="utf-8"?>
<sst xmlns="http://schemas.openxmlformats.org/spreadsheetml/2006/main" count="7094" uniqueCount="827">
  <si>
    <t>Załącznik nr 1 do SWZ - wykaz Punktów Poboru</t>
  </si>
  <si>
    <t>1.0</t>
  </si>
  <si>
    <t>Zamawiający</t>
  </si>
  <si>
    <t>Gmina Stopnica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</si>
  <si>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</si>
  <si>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</si>
  <si>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L.p.</t>
  </si>
  <si>
    <t>Nabywca</t>
  </si>
  <si>
    <t>Adres Nabywcy</t>
  </si>
  <si>
    <t>Odbiorca</t>
  </si>
  <si>
    <t>NIP Nabywcy</t>
  </si>
  <si>
    <t>Adres do faktury</t>
  </si>
  <si>
    <t>Nazwa punktu poboru</t>
  </si>
  <si>
    <t>Adres punktu poboru</t>
  </si>
  <si>
    <t>Numer identyfikacyjny punktu wyjścia</t>
  </si>
  <si>
    <t>Numer gazomierza</t>
  </si>
  <si>
    <t>Grupa taryfowa wg OSD</t>
  </si>
  <si>
    <t>Moc umowna</t>
  </si>
  <si>
    <t>akcyza
ZW-zwolnienie
P-płatnik</t>
  </si>
  <si>
    <t>Nazwa OSD</t>
  </si>
  <si>
    <t>Przewidywane zużycie paliwa gazowego w 2024 roku [kWh]</t>
  </si>
  <si>
    <t>Przewidywane zużycie paliwa gazowego w 2025 roku [kWh]</t>
  </si>
  <si>
    <t>Okres dostaw</t>
  </si>
  <si>
    <t>z zastosowaniem taryfy</t>
  </si>
  <si>
    <t>bez zastosowania taryfy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</si>
  <si>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</si>
  <si>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</si>
  <si>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</si>
  <si>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</si>
  <si>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</si>
  <si>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</si>
  <si>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</si>
  <si>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</si>
  <si>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</si>
  <si>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</si>
  <si>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</si>
  <si>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</si>
  <si>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</si>
  <si>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od</t>
  </si>
  <si>
    <t>do</t>
  </si>
  <si>
    <t xml:space="preserve">Aktualny sprzedawca </t>
  </si>
  <si>
    <t>Pierwsza/ Kolejna zmiana sprzedawcy</t>
  </si>
  <si>
    <t>Rodzaj umowy</t>
  </si>
  <si>
    <t>Okres wypowiedzenia</t>
  </si>
  <si>
    <t>Złożenie wypowiedzenia</t>
  </si>
  <si>
    <t>Okres obowiązywania umowy z aktualnym sprzedawcą</t>
  </si>
  <si>
    <t>ul. Tadeusza Kościuszki 2, 28-130  Stopnica</t>
  </si>
  <si>
    <t>655-176-85-27</t>
  </si>
  <si>
    <t>Urząd Miasta i Gminy Stopnica</t>
  </si>
  <si>
    <t>ul. Kościuszki 2, 28-130 Stopnica</t>
  </si>
  <si>
    <t>8018590365500085694762</t>
  </si>
  <si>
    <t>XI300495085</t>
  </si>
  <si>
    <t>W-3.6</t>
  </si>
  <si>
    <t>&lt;110</t>
  </si>
  <si>
    <t>ZW</t>
  </si>
  <si>
    <t>PSG Sp. z o.o. O/Tarnów</t>
  </si>
  <si>
    <t>NIE</t>
  </si>
  <si>
    <t>0%</t>
  </si>
  <si>
    <t>100%</t>
  </si>
  <si>
    <t>-</t>
  </si>
  <si>
    <t>01.01.2024</t>
  </si>
  <si>
    <t>PGNiG</t>
  </si>
  <si>
    <t>kolejna</t>
  </si>
  <si>
    <t>kompleksowa</t>
  </si>
  <si>
    <t>nie dotyczy</t>
  </si>
  <si>
    <t>Referat Gospodarki Komunalnej</t>
  </si>
  <si>
    <t>Wolica 52a, 28-130 Stopnica</t>
  </si>
  <si>
    <t>8018590365500085537373</t>
  </si>
  <si>
    <t>XM1902205758</t>
  </si>
  <si>
    <t xml:space="preserve">Budynek po szkole </t>
  </si>
  <si>
    <t>Klępie Górne 91, 28-130 Stopnica</t>
  </si>
  <si>
    <t>8018590365500085609452</t>
  </si>
  <si>
    <t>XI2001440065</t>
  </si>
  <si>
    <t>W-1.1</t>
  </si>
  <si>
    <t>SUMA</t>
  </si>
  <si>
    <t>1.1</t>
  </si>
  <si>
    <t xml:space="preserve">Zespół Szkolno-Przedszkolny w Stopnicy </t>
  </si>
  <si>
    <t>Zespół Szkolno-Przedszkolny w Stopnicy</t>
  </si>
  <si>
    <t>ul. Kazimierza Wielkiego 23, 28-130 Stopnica</t>
  </si>
  <si>
    <t>Szkoła Podstawowa</t>
  </si>
  <si>
    <t>ul. Kazimierza Wielkiego 23b, 28-130 Stopnica</t>
  </si>
  <si>
    <t>8018590365500019340758</t>
  </si>
  <si>
    <t>15260340/12</t>
  </si>
  <si>
    <t>W-5.1</t>
  </si>
  <si>
    <t>TAK</t>
  </si>
  <si>
    <t>8018590365500019340741</t>
  </si>
  <si>
    <t>00000213/11</t>
  </si>
  <si>
    <t>Stołówka szkolna</t>
  </si>
  <si>
    <t>8018590365500085701309</t>
  </si>
  <si>
    <t>XI1901261363</t>
  </si>
  <si>
    <t>Przedszkole</t>
  </si>
  <si>
    <t>ul. Kazimierza Wielkiego 23 d, 28-130 Stopnica</t>
  </si>
  <si>
    <t>8018590365500086256181</t>
  </si>
  <si>
    <t>XM1801706465</t>
  </si>
  <si>
    <t>1.2</t>
  </si>
  <si>
    <t xml:space="preserve">Miejsko-Gminne Centrum Kultury w Stopnicy </t>
  </si>
  <si>
    <t>Miejsko-Gminne Centrum Kultury w Stopnicy</t>
  </si>
  <si>
    <t>ul. Kazimierza Wielkiego 15, 28-130 Stopnica</t>
  </si>
  <si>
    <t>655-196-37-89</t>
  </si>
  <si>
    <t>Centrum Kultury</t>
  </si>
  <si>
    <t>8018590365500019340734</t>
  </si>
  <si>
    <t>06009351/12</t>
  </si>
  <si>
    <t>P</t>
  </si>
  <si>
    <t>świetlica Smogorzów</t>
  </si>
  <si>
    <t>Smogorzów 38, 28-130 Stopnica</t>
  </si>
  <si>
    <t>8018590365500085477129</t>
  </si>
  <si>
    <t>XI1700787283</t>
  </si>
  <si>
    <t>zaplecze lodowiska</t>
  </si>
  <si>
    <t>ul. Kazimierza Wielkiego 23c, 28-130 Stopnica</t>
  </si>
  <si>
    <t>8018590365500077317815</t>
  </si>
  <si>
    <t>XM1902240957</t>
  </si>
  <si>
    <t>świetlica Białoborze</t>
  </si>
  <si>
    <t>Białoborze 29, 28-130 Stopnica</t>
  </si>
  <si>
    <t>8018590365500085734116</t>
  </si>
  <si>
    <t>XM1902096422</t>
  </si>
  <si>
    <t>budynek sportowy na stadionie</t>
  </si>
  <si>
    <t>ul. Kazimierza Wielkiego 17, 28-130 Stopnica</t>
  </si>
  <si>
    <t>8018590365500078190158</t>
  </si>
  <si>
    <t>XI0900060790</t>
  </si>
  <si>
    <t>świetlica Klępie Dolne</t>
  </si>
  <si>
    <t>Klępie Dolne 46, 28-130 Stopnica</t>
  </si>
  <si>
    <t>8018590365500084183212</t>
  </si>
  <si>
    <t>XC1402048108</t>
  </si>
  <si>
    <t>świetlica Klępie Górne</t>
  </si>
  <si>
    <t>8018590365500085522805</t>
  </si>
  <si>
    <t>XI0900002685</t>
  </si>
  <si>
    <t>W-3.9</t>
  </si>
  <si>
    <t>świetlica Kuchary</t>
  </si>
  <si>
    <t>Kuchary dz. Nr 285, 28-130 Stopnica</t>
  </si>
  <si>
    <t>8018590365500079705351</t>
  </si>
  <si>
    <t>XA1426190918</t>
  </si>
  <si>
    <t>świetlica Mietel</t>
  </si>
  <si>
    <t>Mietel 47, 28-130 Stopnica</t>
  </si>
  <si>
    <t>8018590365500085770503</t>
  </si>
  <si>
    <t>XI1200012095</t>
  </si>
  <si>
    <t>świetlica Skrobaczów</t>
  </si>
  <si>
    <t>Skrobaczów 41, 28-130 Stopnica</t>
  </si>
  <si>
    <t>8018590365500084818923</t>
  </si>
  <si>
    <t>XI1500422310</t>
  </si>
  <si>
    <t>świetlica Strzałków</t>
  </si>
  <si>
    <t>Strzałków 51, 28-130 Stopnica</t>
  </si>
  <si>
    <t>8018590365500085524489</t>
  </si>
  <si>
    <t>XM1902206824</t>
  </si>
  <si>
    <t>W-2.1</t>
  </si>
  <si>
    <t>świetlica Suchowola</t>
  </si>
  <si>
    <t>Suchowola 71, 28-130 Stopnica</t>
  </si>
  <si>
    <t>8018590365500072203335</t>
  </si>
  <si>
    <t>XM1902096111</t>
  </si>
  <si>
    <t>ul. Kazimierza Wielkiego 23C/1, 28-130 Stopnica</t>
  </si>
  <si>
    <t>8018590365500085814108</t>
  </si>
  <si>
    <t>XM1902096221</t>
  </si>
  <si>
    <t>świetlica Jastrzębiec</t>
  </si>
  <si>
    <t>Jastrzębiec 34, 28-130 Stopnica</t>
  </si>
  <si>
    <t>8018590365500085447610</t>
  </si>
  <si>
    <t>XI1700698351</t>
  </si>
  <si>
    <t>8018590365500085394600</t>
  </si>
  <si>
    <t>XI1200338687</t>
  </si>
  <si>
    <t>Mietel 47a, 28-130 Stopnica</t>
  </si>
  <si>
    <t>8018590365500085695783</t>
  </si>
  <si>
    <t>XI0200072246</t>
  </si>
  <si>
    <t>świetlica Szczytniki</t>
  </si>
  <si>
    <t>Szczytniki 12a, 28-130 Stopnica</t>
  </si>
  <si>
    <t>8018590365500080055865</t>
  </si>
  <si>
    <t>XM1902367147</t>
  </si>
  <si>
    <t>świetlica Topola</t>
  </si>
  <si>
    <t>Topola dz. 240, 28-130 Stopnica</t>
  </si>
  <si>
    <t>8018590365500080587304</t>
  </si>
  <si>
    <t>XI1300445080</t>
  </si>
  <si>
    <t>8018590365500072198327</t>
  </si>
  <si>
    <t>XI1500422326</t>
  </si>
  <si>
    <t>8018590365500072266880</t>
  </si>
  <si>
    <t>XI1500422252</t>
  </si>
  <si>
    <t>Inkubator Strzałków</t>
  </si>
  <si>
    <t>Strzałków 48A, 28-130 Stopnica</t>
  </si>
  <si>
    <t>8018590365500020824285</t>
  </si>
  <si>
    <t>06097624</t>
  </si>
  <si>
    <t>świetlica Czyżów</t>
  </si>
  <si>
    <t>Czyżów 28a, 28-130 Czyżów</t>
  </si>
  <si>
    <t>8018590365500085483151</t>
  </si>
  <si>
    <t>XI1800947370</t>
  </si>
  <si>
    <t>2.0</t>
  </si>
  <si>
    <t>Gmina Pacanów</t>
  </si>
  <si>
    <t xml:space="preserve">ul. Rynek 15, 28-133 Pacanów </t>
  </si>
  <si>
    <t>655-179-05-15</t>
  </si>
  <si>
    <t>Budynek Urzędu Gminy</t>
  </si>
  <si>
    <t>Rynek 15, 28-133 Pacanów</t>
  </si>
  <si>
    <t>8018590365500019340284</t>
  </si>
  <si>
    <t>27540009/12</t>
  </si>
  <si>
    <t>Budynek Ośrodka Zdrowia</t>
  </si>
  <si>
    <t>Dr. Antoniego Gałązki / Ośrodek 11, 28-133 Pacanów</t>
  </si>
  <si>
    <t>8018590365500085834731</t>
  </si>
  <si>
    <t>56355178</t>
  </si>
  <si>
    <t>Lokal mieszkalny - komisariat</t>
  </si>
  <si>
    <t>Szkolna 11/2, 28-133 Pacanów</t>
  </si>
  <si>
    <t>8018590365500085482284</t>
  </si>
  <si>
    <t>22982443</t>
  </si>
  <si>
    <t>Budynek OSP</t>
  </si>
  <si>
    <t>Dr. Antoniego Gałązki 8, 28-133 Pacanów</t>
  </si>
  <si>
    <t>8018590365500077696613</t>
  </si>
  <si>
    <t>00964047</t>
  </si>
  <si>
    <t>Lokal użytkowy - komisariat</t>
  </si>
  <si>
    <t>Szkolna 11/1, 28-133 Pacanów</t>
  </si>
  <si>
    <t>8018590365500085398059</t>
  </si>
  <si>
    <t>00327100</t>
  </si>
  <si>
    <t>2.1</t>
  </si>
  <si>
    <t>Samorządowe Przedszkole w Pacanowie</t>
  </si>
  <si>
    <t xml:space="preserve">ul. Radziwiłłówka 2, 28-133 Pacanów </t>
  </si>
  <si>
    <t>Radziwiłłówka 2, 28-133 Pacanów</t>
  </si>
  <si>
    <t>8018590365500019803284</t>
  </si>
  <si>
    <t>05957533/12</t>
  </si>
  <si>
    <t>2.2</t>
  </si>
  <si>
    <t>Szkoła Podstawowa im. Kornela Makuszyńskiego w Pacanowie</t>
  </si>
  <si>
    <t xml:space="preserve">ul. Karska 3, 28-133 Pacanów </t>
  </si>
  <si>
    <t>SP Pacanów</t>
  </si>
  <si>
    <t>Karska 3, 28-133 Pacanów</t>
  </si>
  <si>
    <t>8018590365500019340260</t>
  </si>
  <si>
    <t>07/47077</t>
  </si>
  <si>
    <t>2.3</t>
  </si>
  <si>
    <t>Zespół Publicznych Placówek Oświatowych w Wójczy</t>
  </si>
  <si>
    <t xml:space="preserve">Wójcza 20, 28-133 Pacanów </t>
  </si>
  <si>
    <t>Przedszkole w Wójczy</t>
  </si>
  <si>
    <t>Wójcza 20, 28-133 Pacanów</t>
  </si>
  <si>
    <t>8018590365500085439264</t>
  </si>
  <si>
    <t>00865763</t>
  </si>
  <si>
    <t>Szkoła Podstawowa w Wójczy</t>
  </si>
  <si>
    <t>8018590365500085686552</t>
  </si>
  <si>
    <t>00002124</t>
  </si>
  <si>
    <t>W-4</t>
  </si>
  <si>
    <t>2.4</t>
  </si>
  <si>
    <t xml:space="preserve">Europejskie Centrum Bajki im. Koziołka Matołka w Pacanowie </t>
  </si>
  <si>
    <t>Europejskie Centrum Bajki im. Koziołka Matołka w Pacanowie</t>
  </si>
  <si>
    <t xml:space="preserve">ul. Kornela Makuszyńskiego 1, 28-133 Pacanów </t>
  </si>
  <si>
    <t>655-176-26-31</t>
  </si>
  <si>
    <t>Budynek Administracyjny</t>
  </si>
  <si>
    <t>Słupska 31, 28-133 Pacanów</t>
  </si>
  <si>
    <t>8018590365500085837930</t>
  </si>
  <si>
    <t xml:space="preserve">Siedziba Główna </t>
  </si>
  <si>
    <t>8018590365500019340291</t>
  </si>
  <si>
    <t>Park Edukacyjny</t>
  </si>
  <si>
    <t xml:space="preserve">ul. Kornela Makuszyńskiego 1A, 28-133 Pacanów </t>
  </si>
  <si>
    <t>8018590365500030630616</t>
  </si>
  <si>
    <t>pierwsza</t>
  </si>
  <si>
    <t>wypowiedzieć</t>
  </si>
  <si>
    <t>Nieokreślony</t>
  </si>
  <si>
    <t>3.0</t>
  </si>
  <si>
    <t>Gmina Solec-Zdrój</t>
  </si>
  <si>
    <t>ul. 1 Maja 10, 28-131  Solec-Zdrój</t>
  </si>
  <si>
    <t>655-187-96-23</t>
  </si>
  <si>
    <t>Świetlica wiejska</t>
  </si>
  <si>
    <t>Sułkowice nr 280/3, 28-131 Solec Zdrój</t>
  </si>
  <si>
    <t>8018590365500080000000</t>
  </si>
  <si>
    <t>XI2202240400</t>
  </si>
  <si>
    <t>OSP Zborów</t>
  </si>
  <si>
    <t>Zborów, ul. Sosnowa 8, 28-131 Solec Zdrój</t>
  </si>
  <si>
    <t>8018590365500085477068</t>
  </si>
  <si>
    <t>XI0800134059</t>
  </si>
  <si>
    <t>Urząd Gminy</t>
  </si>
  <si>
    <t>1 Maja 10, 28-131 Solec Zdrój</t>
  </si>
  <si>
    <t>8018590365500085509431</t>
  </si>
  <si>
    <t>XM1902241001</t>
  </si>
  <si>
    <t>Lokal ośrodek zdrowia-1</t>
  </si>
  <si>
    <t>1 Maja 14a/2, 28-131 Solec Zdrój</t>
  </si>
  <si>
    <t>8018590365500085577874</t>
  </si>
  <si>
    <t>XM1902205650</t>
  </si>
  <si>
    <t>Ośrodek Zdrowia</t>
  </si>
  <si>
    <t>1 Maja 14a, 28-131 Solec Zdrój</t>
  </si>
  <si>
    <t>8018590365500085712718</t>
  </si>
  <si>
    <t>XI1801088525</t>
  </si>
  <si>
    <t>87,25%</t>
  </si>
  <si>
    <t>12,75%</t>
  </si>
  <si>
    <t>OSP Kików</t>
  </si>
  <si>
    <t>Kików 114, 28-131 Solec Zdrój</t>
  </si>
  <si>
    <t>8018590365500085752066</t>
  </si>
  <si>
    <t>XI1800947513</t>
  </si>
  <si>
    <t>OSP Piestrzec</t>
  </si>
  <si>
    <t>Piestrzec 7, 28-131 Solec Zdrój</t>
  </si>
  <si>
    <t>8018590365500078204268</t>
  </si>
  <si>
    <t>XM1902241020</t>
  </si>
  <si>
    <t>Piasek Mały 83, 28-131 Solec Zdrój</t>
  </si>
  <si>
    <t>8018590365500079529919</t>
  </si>
  <si>
    <t>XI2101693625</t>
  </si>
  <si>
    <t>Lokal socjalny</t>
  </si>
  <si>
    <t>Zborów, ul. Zwierzyniec 1, 28-131 Solec Zdrój</t>
  </si>
  <si>
    <t>8018590365500085733768</t>
  </si>
  <si>
    <t>XI0800138047</t>
  </si>
  <si>
    <t>Lokal ośrodek zdrowia-2</t>
  </si>
  <si>
    <t>ul. 1 Maja 14a/2, 28-131 Solec Zdrój</t>
  </si>
  <si>
    <t>8018590365500085755654</t>
  </si>
  <si>
    <t>XI0500096947</t>
  </si>
  <si>
    <t>3.1</t>
  </si>
  <si>
    <t>Zespół Szkół w Solcu-Zdroju</t>
  </si>
  <si>
    <t>ul. 1 Maja 18, 28-131  Solec-Zdrój</t>
  </si>
  <si>
    <t xml:space="preserve">Szkoła Wełnin </t>
  </si>
  <si>
    <t>Wełnin 77, 28-131 Solec Zdrój</t>
  </si>
  <si>
    <t>8018590365500085508960</t>
  </si>
  <si>
    <t>XI1400508528</t>
  </si>
  <si>
    <t>Szkoła Solec - Zdrój</t>
  </si>
  <si>
    <t>ul. 1 Maja 18, 28-131 Solec Zdrój</t>
  </si>
  <si>
    <t>8018590365500019340406</t>
  </si>
  <si>
    <t>06009358</t>
  </si>
  <si>
    <t>3.2</t>
  </si>
  <si>
    <t xml:space="preserve">Zespół Publicznych Placówek Oświatowych w Zborowie </t>
  </si>
  <si>
    <t xml:space="preserve">Zborów ul. Zwierzyniec 3, 28-131 Solec-Zdrój </t>
  </si>
  <si>
    <t>Szkoła Kików</t>
  </si>
  <si>
    <t>Kików 65, 28-131 Solec Zdrój</t>
  </si>
  <si>
    <t>8018590365500085510710</t>
  </si>
  <si>
    <t>XM1902367152</t>
  </si>
  <si>
    <t>Szkoła Zborów</t>
  </si>
  <si>
    <t>Zborów, ul. Zwierzyniec 3, 28-131 Solec Zdrój</t>
  </si>
  <si>
    <t>8018590365500085708193</t>
  </si>
  <si>
    <t>XI0800002127</t>
  </si>
  <si>
    <t>3.3</t>
  </si>
  <si>
    <t xml:space="preserve">Gminne Centrum Kultury w Solcu-Zdroju </t>
  </si>
  <si>
    <t>ul. Partyzantów 8A, 28-131 Solec-Zdrój</t>
  </si>
  <si>
    <t>655-176-49-72</t>
  </si>
  <si>
    <t>Dom kultury</t>
  </si>
  <si>
    <t>Partyzantów 8A, 28-131 Solec Zdrój</t>
  </si>
  <si>
    <t>8018590365500085827702</t>
  </si>
  <si>
    <t>XI1000188619</t>
  </si>
  <si>
    <t>Sala widowiskowa/kino</t>
  </si>
  <si>
    <t>8018590365500084368466</t>
  </si>
  <si>
    <t>XM2002903809</t>
  </si>
  <si>
    <t>4.0</t>
  </si>
  <si>
    <t>Powiat Buski</t>
  </si>
  <si>
    <t>ul. Mickiewicza 15, 28-100  Busko-Zdrój</t>
  </si>
  <si>
    <t>655-192-53-75</t>
  </si>
  <si>
    <t>al. Adama Mickiewicza 15, 28-100 Busko-Zdrój</t>
  </si>
  <si>
    <t>8018590365500085852001</t>
  </si>
  <si>
    <t>XI1901216061</t>
  </si>
  <si>
    <t>ul. Bohaterów Warszawy 120, 28-100 Busko-Zdrój</t>
  </si>
  <si>
    <t>8018590365500019337185</t>
  </si>
  <si>
    <t>000089/02</t>
  </si>
  <si>
    <t>45%</t>
  </si>
  <si>
    <t>55%</t>
  </si>
  <si>
    <t>ul. Armii Krajowej 19, 28-100 Busko-Zdrój</t>
  </si>
  <si>
    <t>8018590365500085774549</t>
  </si>
  <si>
    <t>XM1801773016</t>
  </si>
  <si>
    <t>4.1</t>
  </si>
  <si>
    <t>Dom Pomocy Społecznej w Zborowie</t>
  </si>
  <si>
    <t>ul. Pałacowa 4, 28-131 Solec-Zdrój</t>
  </si>
  <si>
    <t>8018590365500019341816</t>
  </si>
  <si>
    <t>15153895/11</t>
  </si>
  <si>
    <t>4.2</t>
  </si>
  <si>
    <t xml:space="preserve">Powiatowy Międzyszkolny Ośrodek Sportowy w Busku-Zdroju </t>
  </si>
  <si>
    <t>ul. Janusza Kusocińskiego 3, 28-100 Busko-Zdrój</t>
  </si>
  <si>
    <t>PMOS</t>
  </si>
  <si>
    <t>8018590365500019336911</t>
  </si>
  <si>
    <t>27540037/02</t>
  </si>
  <si>
    <t>4.3</t>
  </si>
  <si>
    <t>Powiatowy Zarząd Dróg w Busku-Zdroju</t>
  </si>
  <si>
    <t>Wełecz 146, 28-100  Busko-Zdrój</t>
  </si>
  <si>
    <t>PZD OD Stopnica</t>
  </si>
  <si>
    <t>ul. Kazimierza Wielkiego 25, 28-100 Busko-Zdrój</t>
  </si>
  <si>
    <t>8018590365500085670902</t>
  </si>
  <si>
    <t>XI1700788091</t>
  </si>
  <si>
    <t>PZD Busko- Zdrój</t>
  </si>
  <si>
    <t>Wełecz 146, 28-100 Busko-Zdrój</t>
  </si>
  <si>
    <t>8018590365500070797669</t>
  </si>
  <si>
    <t>XI1800948492</t>
  </si>
  <si>
    <t>4.4</t>
  </si>
  <si>
    <t xml:space="preserve">I Liceum Ogólnokształcące im. Tadeusza Kościuszki w Busku-Zdroju </t>
  </si>
  <si>
    <t>ul. Adama Mickiewicza 13, 28-100 Busko-Zdrój</t>
  </si>
  <si>
    <t>internat</t>
  </si>
  <si>
    <t>al. Adama Mickiewicza 21, 28-100 Busko-Zdrój</t>
  </si>
  <si>
    <t>8018590365500019337260</t>
  </si>
  <si>
    <t>01124102/01</t>
  </si>
  <si>
    <t>8018590365500085661818</t>
  </si>
  <si>
    <t>XI1000162419</t>
  </si>
  <si>
    <t>4.5</t>
  </si>
  <si>
    <t xml:space="preserve">Placówka Opiekuńczo-Wychowawcza im. Marszałka Józefa Piłsudskiego w Winiarach </t>
  </si>
  <si>
    <t>Winiary Dolne 58, 28 - 136  Nowy Korczyn</t>
  </si>
  <si>
    <t>Placówka Opiekuńczo-Wychowawcza im. Marszałka Józefa Piłsudskiego w Winiarach</t>
  </si>
  <si>
    <t>Winiary Dolne 58, 28-136 Nowy Korczyn</t>
  </si>
  <si>
    <t>8018590365500085617990</t>
  </si>
  <si>
    <t>XI1901315707</t>
  </si>
  <si>
    <t>8018590365500085618065</t>
  </si>
  <si>
    <t>XI1000006198</t>
  </si>
  <si>
    <t>4.6</t>
  </si>
  <si>
    <t>Specjalny Ośrodek Szkolno Wychowawczy w Broninie</t>
  </si>
  <si>
    <t>Bronina 59, 28-100 Busko-Zdrój</t>
  </si>
  <si>
    <t>SOSW Bronina</t>
  </si>
  <si>
    <t>8018590365500019341779</t>
  </si>
  <si>
    <t>00000414/01</t>
  </si>
  <si>
    <t>4.7</t>
  </si>
  <si>
    <t xml:space="preserve">Specjalny Ośrodek Szkolno-Wychowawczy dla Niepełnosprawnych Ruchowo w Busku-Zdroju </t>
  </si>
  <si>
    <t>ul. Rehabilitacyjna 1, 28-100 Busko-Zdrój</t>
  </si>
  <si>
    <t>SOSW</t>
  </si>
  <si>
    <t>ul. Rehabilitacyjna 1899-12-31, 28-100 Busko-Zdrój</t>
  </si>
  <si>
    <t>8018590365500019337079</t>
  </si>
  <si>
    <t>8532703004</t>
  </si>
  <si>
    <t>W-6A.1</t>
  </si>
  <si>
    <t>70%</t>
  </si>
  <si>
    <t>30%</t>
  </si>
  <si>
    <t>4.8</t>
  </si>
  <si>
    <t xml:space="preserve">Zespół Szkół Ponadgimnazjalnych nr 1 im. Mikołaja Kopernika w Busku-Zdroju </t>
  </si>
  <si>
    <t>ul. Mickiewicza 6, 28-100 Busko-Zdrój</t>
  </si>
  <si>
    <t>Zespół Szkół</t>
  </si>
  <si>
    <t>8018590365500019337291</t>
  </si>
  <si>
    <t>22042</t>
  </si>
  <si>
    <t>4.9</t>
  </si>
  <si>
    <t>Zespół Szkół Techniczno-Informatycznych w Busku-Zdroju</t>
  </si>
  <si>
    <t>ul. Mickiewicza 23, 28-100 Busko-Zdrój</t>
  </si>
  <si>
    <t>Internat</t>
  </si>
  <si>
    <t>ul. Adama Mickiewicza 27, 28-100 Busko-Zdrój</t>
  </si>
  <si>
    <t>8018590365500019337284</t>
  </si>
  <si>
    <t>05874729/01</t>
  </si>
  <si>
    <t>Warsztaty</t>
  </si>
  <si>
    <t>ul. Janusza Kusocińskiego 3a, 28-100 Busko-Zdrój</t>
  </si>
  <si>
    <t>8018590365500019336904</t>
  </si>
  <si>
    <t>17057992/01</t>
  </si>
  <si>
    <t>5.0</t>
  </si>
  <si>
    <t xml:space="preserve">Gmina Nowy Korczyn </t>
  </si>
  <si>
    <t>Gmina Nowy Korczyn</t>
  </si>
  <si>
    <t>ul. Krakowska 1, 28-136  Nowy Korczyn</t>
  </si>
  <si>
    <t>655-187-53-35</t>
  </si>
  <si>
    <t>OSP w Błotnowoli</t>
  </si>
  <si>
    <t>Błotnowola 1, 28-136 Nowy Korczyn</t>
  </si>
  <si>
    <t>8018590365500072238115</t>
  </si>
  <si>
    <t>XI800874759</t>
  </si>
  <si>
    <t>Urząd Miasta i Gminy</t>
  </si>
  <si>
    <t>ul. Krakowska 1, 28-136 Nowy Korczyn</t>
  </si>
  <si>
    <t>8018590365500085806721</t>
  </si>
  <si>
    <t>XM1902205635</t>
  </si>
  <si>
    <t>Urząd Stanu Cywilnego</t>
  </si>
  <si>
    <t>ul. Buska 7, 28-136 Nowy Korczyn</t>
  </si>
  <si>
    <t>8018590365500085712817</t>
  </si>
  <si>
    <t>XI0800002128</t>
  </si>
  <si>
    <t>Klub Senior Plus</t>
  </si>
  <si>
    <t>ul. Pocztowa 1, 28-136 Nowy Korczyn</t>
  </si>
  <si>
    <t>8018590365500085633648</t>
  </si>
  <si>
    <t>XA0722927353</t>
  </si>
  <si>
    <t>Biblioteka Centrum Kultury w Nowym Korczynie</t>
  </si>
  <si>
    <t>ul. Tarnowska 5/, 28-136 Nowy Korczyn</t>
  </si>
  <si>
    <t>8018590365500079696475</t>
  </si>
  <si>
    <t>XI2101693163</t>
  </si>
  <si>
    <t>OSP w Nowym Korczynie</t>
  </si>
  <si>
    <t>ul. Józefa Piłsudskiego 8, 28-136 Nowy Korczyn</t>
  </si>
  <si>
    <t>8018590365500085383444</t>
  </si>
  <si>
    <t>XI9700953271</t>
  </si>
  <si>
    <t>OSP w Sępichowie</t>
  </si>
  <si>
    <t>Sępichów 37, 28-136 Nowy Korczyn</t>
  </si>
  <si>
    <t>8018590365500085644040</t>
  </si>
  <si>
    <t>XI2001650102</t>
  </si>
  <si>
    <t>OSP Stary Korczyn</t>
  </si>
  <si>
    <t>Stary Korczyn 46, 28-136 Nowy Korczyn</t>
  </si>
  <si>
    <t>8018590365500085598886</t>
  </si>
  <si>
    <t>5.1</t>
  </si>
  <si>
    <t>Klub Sportowy "Wisła" Nowy Korczyn</t>
  </si>
  <si>
    <t>ul. Rzeźnicza 30, 28-136 Nowy Korczyn</t>
  </si>
  <si>
    <t xml:space="preserve">Klub Sportowy "Wisła" Nowy Korczyn </t>
  </si>
  <si>
    <t>8018590365500079489534</t>
  </si>
  <si>
    <t>XI2101693617</t>
  </si>
  <si>
    <t>5.2</t>
  </si>
  <si>
    <t>Zespół Szkolno-Przedszkolny w Nowym Korczynie</t>
  </si>
  <si>
    <t>ul. Partyzantów 13, 28-136 Nowy Korczyn</t>
  </si>
  <si>
    <t>Zespół Szkolno-Przedszkolny w Nowym Korczynie – budynek szkoły</t>
  </si>
  <si>
    <t>8018590365500019341465</t>
  </si>
  <si>
    <t>06066425/01</t>
  </si>
  <si>
    <t>5.3</t>
  </si>
  <si>
    <t xml:space="preserve">Szkoła Podstawowa w Brzostkowie </t>
  </si>
  <si>
    <t>Brzostków 1, 28-136 Nowy Korczyn</t>
  </si>
  <si>
    <t>Szkoła Podstawowa w Brzostkowie – budynek szkoły</t>
  </si>
  <si>
    <t>Brzostków  1, 28-136 Nowy Korczyn</t>
  </si>
  <si>
    <t>8018590365500085690528</t>
  </si>
  <si>
    <t>XI1901150569</t>
  </si>
  <si>
    <t>5.4</t>
  </si>
  <si>
    <t>Samodzielny Publiczny Samorządowy Zakład Opieki Zdrowotnej w Nowym Korczynie</t>
  </si>
  <si>
    <t>ul. Zaścianek 2, 28-136 Nowy Korczyn</t>
  </si>
  <si>
    <t>655-166-61-46</t>
  </si>
  <si>
    <t xml:space="preserve">ul. Zaścianek 2, 28-136 Nowy Korczyn </t>
  </si>
  <si>
    <t>Ośrodek Zdrowia w Nowym Korczynie</t>
  </si>
  <si>
    <t>8018590365500085601555</t>
  </si>
  <si>
    <t>XM1500646154</t>
  </si>
  <si>
    <t>Ośrodek Zdrowia w Brzostkowie</t>
  </si>
  <si>
    <t>Brzostków, Brzostków 133, 28-136 Nowy Korczyn</t>
  </si>
  <si>
    <t>8018590365500085659518</t>
  </si>
  <si>
    <t>XI1901216071</t>
  </si>
  <si>
    <t>5.5</t>
  </si>
  <si>
    <t>Publiczna Szkoła Podstawowa w Starym Korczynie</t>
  </si>
  <si>
    <t>Stary Korczyn 85, 28-136 Nowy Korczyn</t>
  </si>
  <si>
    <t>Publiczna Szkoła Podstawowa w Starym Korczynie – budynek szkoły</t>
  </si>
  <si>
    <t>8018590365500085739791</t>
  </si>
  <si>
    <t>XI2202239421</t>
  </si>
  <si>
    <t>6.0</t>
  </si>
  <si>
    <t>Gmina Tuczępy</t>
  </si>
  <si>
    <t>Tuczępy 35, 28-142 Tuczępy</t>
  </si>
  <si>
    <t>655-193-99-57</t>
  </si>
  <si>
    <t>BUDYNEK po POSTERUNKU</t>
  </si>
  <si>
    <t>Tuczępy 16, 28-142 Tuczępy</t>
  </si>
  <si>
    <t>8018590365500085507970</t>
  </si>
  <si>
    <t>XM1902241144</t>
  </si>
  <si>
    <t>URZĄD GMINY</t>
  </si>
  <si>
    <t>8018590365500085770602</t>
  </si>
  <si>
    <t>XI1801088527</t>
  </si>
  <si>
    <t>BUDYNEK po PRZEDSZKOLU</t>
  </si>
  <si>
    <t>Tuczępy 37, 28-142 Tuczępy</t>
  </si>
  <si>
    <t>8018590365500085786085</t>
  </si>
  <si>
    <t>XII1901315929</t>
  </si>
  <si>
    <t>OSP JAROSŁAWICE</t>
  </si>
  <si>
    <t>Jarosławice 41, 28-142 Tuczępy</t>
  </si>
  <si>
    <t>8018590365500085664963</t>
  </si>
  <si>
    <t>947375</t>
  </si>
  <si>
    <t>SWIETLICA WIEJSKA GÓRA</t>
  </si>
  <si>
    <t>Góra  21 A, 28-142 Tuczępy</t>
  </si>
  <si>
    <t>8018590365500085449867</t>
  </si>
  <si>
    <t>XI1800874769</t>
  </si>
  <si>
    <t>OSP KARGÓW</t>
  </si>
  <si>
    <t>Kargów 39 A, 28-142 Tuczępy</t>
  </si>
  <si>
    <t>8018590365500085482345</t>
  </si>
  <si>
    <t>XI1800875551</t>
  </si>
  <si>
    <t>OSP JANUSZKOWICE</t>
  </si>
  <si>
    <t>Januszkowice 35 A, 28-142 Tuczępy</t>
  </si>
  <si>
    <t>8018590365500085483823</t>
  </si>
  <si>
    <t>XI1800947413</t>
  </si>
  <si>
    <t>OSP NIZINY</t>
  </si>
  <si>
    <t>Niziny 92 A, 28-142 Tuczępy</t>
  </si>
  <si>
    <t>8018590365500085724933</t>
  </si>
  <si>
    <t>XI1700622819</t>
  </si>
  <si>
    <t>SWIETLICA WIEJSKA CHAŁUPKI</t>
  </si>
  <si>
    <t>Chałupki 24 A, 28-142 Tuczępy</t>
  </si>
  <si>
    <t>8018590365500085531302</t>
  </si>
  <si>
    <t>XM1902241135</t>
  </si>
  <si>
    <t>SWIETLICA WIEJSKA PODLESIE</t>
  </si>
  <si>
    <t>Podlesie 39 A, 28-142 Tuczępy</t>
  </si>
  <si>
    <t>8018590365500085598046</t>
  </si>
  <si>
    <t>XM1902240901</t>
  </si>
  <si>
    <t>OSP NIZINY (Swietlica)</t>
  </si>
  <si>
    <t>OSP GRZYMAŁA</t>
  </si>
  <si>
    <t>Grzymała 37, 28-142 Tuczępy</t>
  </si>
  <si>
    <t>8018590365500085853718</t>
  </si>
  <si>
    <t>XI1800874730</t>
  </si>
  <si>
    <t>ŚWIETLICA WIEJSKA SIECZKÓW</t>
  </si>
  <si>
    <t>Sieczków 32, 28-142 Tuczępy</t>
  </si>
  <si>
    <t>8018590365500080205822</t>
  </si>
  <si>
    <t>XM1200286728</t>
  </si>
  <si>
    <t>OSP RZĘDÓW</t>
  </si>
  <si>
    <t>Rzędów 3 A, 28-142 Tuczępy</t>
  </si>
  <si>
    <t>8018590365500080206229</t>
  </si>
  <si>
    <t>XM1200285925</t>
  </si>
  <si>
    <t>OSP WIERZBICA</t>
  </si>
  <si>
    <t>Wierzbica 31, 28-142 Tuczępy</t>
  </si>
  <si>
    <t>8018590365500085388968</t>
  </si>
  <si>
    <t>XI9700929996</t>
  </si>
  <si>
    <t>OSP TUCZĘPY</t>
  </si>
  <si>
    <t>Tuczępy 41, 28-142 Tuczępy</t>
  </si>
  <si>
    <t>8018590365500085662785</t>
  </si>
  <si>
    <t>XM1902241140</t>
  </si>
  <si>
    <t>Budynek po Gimnazjum</t>
  </si>
  <si>
    <t>Jarosławice 39a, 28-142 Tuczępy</t>
  </si>
  <si>
    <t>8018590365500085643845</t>
  </si>
  <si>
    <t>XM1500781968</t>
  </si>
  <si>
    <t>GOPS</t>
  </si>
  <si>
    <t>Tuczępy 15, 28-142 Tuczępy</t>
  </si>
  <si>
    <t>8018590365500085770558</t>
  </si>
  <si>
    <t>XM2103564699</t>
  </si>
  <si>
    <t>SZKOŁA KARGÓW</t>
  </si>
  <si>
    <t>KARGÓW 65 A, 28-142 Tuczępy</t>
  </si>
  <si>
    <t>8018590365500085615194</t>
  </si>
  <si>
    <t>00017796</t>
  </si>
  <si>
    <t xml:space="preserve">Centrum Kultury w Tuczępach </t>
  </si>
  <si>
    <t>CENTRUM KULTURY TUCZĘPY</t>
  </si>
  <si>
    <t>Tuczępy 36, 28-142 Tuczępy</t>
  </si>
  <si>
    <t>8018590365500085690986</t>
  </si>
  <si>
    <t>XI0200031419</t>
  </si>
  <si>
    <t xml:space="preserve">Zespół Placówek Oświatowych w Nizinach </t>
  </si>
  <si>
    <t>SZKOŁA NIZINY</t>
  </si>
  <si>
    <t>Niziny 120a, 28-142 Tuczępy</t>
  </si>
  <si>
    <t>8018590365500019341762</t>
  </si>
  <si>
    <t>06066422</t>
  </si>
  <si>
    <t xml:space="preserve">Zespół Placówek Oświatowych w Tuczępach </t>
  </si>
  <si>
    <t>SZKOŁA TUCZĘPY</t>
  </si>
  <si>
    <t>Tuczępy 33, 28-142 Tuczępy</t>
  </si>
  <si>
    <t>8018590365500019340895</t>
  </si>
  <si>
    <t>05185803</t>
  </si>
  <si>
    <t xml:space="preserve">Ośrodek Zdrowia w Tuczępach </t>
  </si>
  <si>
    <t>OŚRODEK ZDROWIA</t>
  </si>
  <si>
    <t>Tuczępy 15A 28-142 Tuczępy</t>
  </si>
  <si>
    <t>8018590365500089478511</t>
  </si>
  <si>
    <t>XM2103564700</t>
  </si>
  <si>
    <t>7.0</t>
  </si>
  <si>
    <t>Gmina Busko-Zdrój</t>
  </si>
  <si>
    <t>ul. Mickiewicza 10, 28-100 Busko-Zdrój</t>
  </si>
  <si>
    <t>655-187-96-46</t>
  </si>
  <si>
    <t>Świetlica</t>
  </si>
  <si>
    <t>Błoniec 11b, 28-100 Busko-Zdrój</t>
  </si>
  <si>
    <t>8018590365500085833765</t>
  </si>
  <si>
    <t>XI2001413856</t>
  </si>
  <si>
    <t>Świetlica i OSP</t>
  </si>
  <si>
    <t>Owczary, ul. Świerkowa 1, 28-100 Busko-Zdrój</t>
  </si>
  <si>
    <t>8018590365500077396322</t>
  </si>
  <si>
    <t>XI800947487</t>
  </si>
  <si>
    <t>72,50%</t>
  </si>
  <si>
    <t>27,50%</t>
  </si>
  <si>
    <t>Bronina 81a, 28-100 Busko-Zdrój</t>
  </si>
  <si>
    <t>8018590365500077643129</t>
  </si>
  <si>
    <t>XI800948485</t>
  </si>
  <si>
    <t>Wełecz 118, 28-100 Busko-Zdrój</t>
  </si>
  <si>
    <t>8018590365500082370751</t>
  </si>
  <si>
    <t>XI1600520724</t>
  </si>
  <si>
    <t>8%</t>
  </si>
  <si>
    <t>92%</t>
  </si>
  <si>
    <t>OSP</t>
  </si>
  <si>
    <t>ul. Świętokrzyska 44, Zbludowice</t>
  </si>
  <si>
    <t>8018590365500085681052</t>
  </si>
  <si>
    <t>XA1426189189</t>
  </si>
  <si>
    <t>Mikułowice 145, 28-100 Busko-Zdrój</t>
  </si>
  <si>
    <t>8018590365500070864705</t>
  </si>
  <si>
    <t>XM1902433542</t>
  </si>
  <si>
    <t>72%</t>
  </si>
  <si>
    <t>28%</t>
  </si>
  <si>
    <t>Toaleta publiczna</t>
  </si>
  <si>
    <t>ul. Mikołaja Kopernika dz. 206/2</t>
  </si>
  <si>
    <t>8018590365500079991785</t>
  </si>
  <si>
    <t>XI2202240471</t>
  </si>
  <si>
    <t>ul. Miodowa 35, 28-100 Łagiewniki</t>
  </si>
  <si>
    <t>8018590365500082257946</t>
  </si>
  <si>
    <t>XI2001595733</t>
  </si>
  <si>
    <t>Żerniki Górne 59</t>
  </si>
  <si>
    <t>13002330982</t>
  </si>
  <si>
    <t>7.1</t>
  </si>
  <si>
    <t xml:space="preserve">Buski Ośrodek Sportu i Rekreacji w Busku-Zdroju </t>
  </si>
  <si>
    <t>Buski Ośrodek Sportu i Rekreacji w Busku-Zdroju</t>
  </si>
  <si>
    <t>ul. Grotta 3a, 28-100 Busko-Zdrój</t>
  </si>
  <si>
    <t>Stadion Miejski</t>
  </si>
  <si>
    <t>ul. Janusza Kusocińskiego 1, 28-100 Busko-Zdrój</t>
  </si>
  <si>
    <t>8018590365500085669104</t>
  </si>
  <si>
    <t>XI1000133528</t>
  </si>
  <si>
    <t>8018590365500090308418</t>
  </si>
  <si>
    <t>06269392/2022</t>
  </si>
  <si>
    <t>7.2</t>
  </si>
  <si>
    <t>Miejsko Gminny Ośrodek Pomocy Społecznej w Busku-Zdroju</t>
  </si>
  <si>
    <t>ul. Kościuszki 2a, 28-100 Busko-Zdrój</t>
  </si>
  <si>
    <t>Bank żywności</t>
  </si>
  <si>
    <t>ul. Władysława Broniewskiego 15a, 28-100 Busko-Zdrój</t>
  </si>
  <si>
    <t>801859036550007932482</t>
  </si>
  <si>
    <t>XI300445083</t>
  </si>
  <si>
    <t>7.3</t>
  </si>
  <si>
    <t>Publiczna Szkoła Podstawowa im. Jana Pawła II w Zbudowicach</t>
  </si>
  <si>
    <t>Zbludowice, ul. Świętokrzyska 9, 28-100 Busko-Zdrój</t>
  </si>
  <si>
    <t>Publiczna Szkoła Podstawowa im. Jana Pawła II w Zbludowicach</t>
  </si>
  <si>
    <t>Zbludowice ul. Świętokrzyska 9, 28-100 Busko-Zdrój</t>
  </si>
  <si>
    <t>8018590365500019341014</t>
  </si>
  <si>
    <t>3403968871/02</t>
  </si>
  <si>
    <t>7.4</t>
  </si>
  <si>
    <t>Publiczna Szkoła Podstawowa nr 2 w Busku-Zdroju</t>
  </si>
  <si>
    <t>ul. Janusza Korczaka 13, 28-100 Busko-Zdrój</t>
  </si>
  <si>
    <t xml:space="preserve">Publiczna Szkoła Podstawowa </t>
  </si>
  <si>
    <t>ul. Korczaka 13, 28-100 Busko-Zdrój</t>
  </si>
  <si>
    <t>8018590365500019337222</t>
  </si>
  <si>
    <t>000193/02</t>
  </si>
  <si>
    <t>7.5</t>
  </si>
  <si>
    <t>Publiczne Przedszkole nr 2 w Busku-Zdroju</t>
  </si>
  <si>
    <t>ul. Kościuszki 14, 28-100 Busko-Zdrój</t>
  </si>
  <si>
    <t>PP Nr 2 w Busku-Zdroju</t>
  </si>
  <si>
    <t>os. Tadeusza Kościuszki 14, 28-100 Busko-Zdrój</t>
  </si>
  <si>
    <t>8018590365500078971221</t>
  </si>
  <si>
    <t>XI1901315928</t>
  </si>
  <si>
    <t>7.6</t>
  </si>
  <si>
    <t>Publiczne Przedszkole nr 3 w Busku-Zdroju</t>
  </si>
  <si>
    <t>Os. Sikorskiego 12, 28-100 Busko-Zdrój</t>
  </si>
  <si>
    <t>PP Nr 3 w Busku - Zdroju</t>
  </si>
  <si>
    <t>8018590365500085589976</t>
  </si>
  <si>
    <t>XI0900075186</t>
  </si>
  <si>
    <t>7.7</t>
  </si>
  <si>
    <t xml:space="preserve">Zakład Usług Komunalnych w Busku-Zdroju </t>
  </si>
  <si>
    <t>ul. Waryńskiego 29, 28-100 Busko-Zdrój</t>
  </si>
  <si>
    <t>Miejski dworzec autobusowy</t>
  </si>
  <si>
    <t>ul. Ludwika Waryńskiego 29, 28-100 Busko-Zdrój</t>
  </si>
  <si>
    <t>8018590365500078584391</t>
  </si>
  <si>
    <t>XI1901285140</t>
  </si>
  <si>
    <t>7.8</t>
  </si>
  <si>
    <t xml:space="preserve">Przedsiębiorstwo Handlowo-Usługowe "Lotos" sp. z o. o. w Busku Zdroju </t>
  </si>
  <si>
    <t xml:space="preserve">Plac Zwycięstwa 11/12, 28-100 Busko-Zdrój </t>
  </si>
  <si>
    <t>655-000-01-32</t>
  </si>
  <si>
    <t>Przedsiębiorstwo Handlowo-Usługowe "Lotos" sp. z o. o. w Busku Zdroju</t>
  </si>
  <si>
    <t>pl. Zwycięstwa 11/12, 28-100 Busko-Zdrój</t>
  </si>
  <si>
    <t>8018590365500019337376</t>
  </si>
  <si>
    <t>07/46027</t>
  </si>
  <si>
    <t>7.9</t>
  </si>
  <si>
    <t xml:space="preserve">Samodzielny Publiczny Zespół Podstawowej Opieki Zdrowotnej w Busku-Zdroju </t>
  </si>
  <si>
    <t>ul. Sądowa 9, 28-100 Busko-Zdrój</t>
  </si>
  <si>
    <t>655-179-39-56</t>
  </si>
  <si>
    <t>Przychodnia Nr 1 w Busku-Zdroju</t>
  </si>
  <si>
    <t>8018590365500058898602</t>
  </si>
  <si>
    <t>XI1901231362</t>
  </si>
  <si>
    <t>7.10</t>
  </si>
  <si>
    <t xml:space="preserve">Buskie Samorządowe Centrum Kultury </t>
  </si>
  <si>
    <t>Buskie Samorządowe Centrum Kultury</t>
  </si>
  <si>
    <t>al. Adama Mickiewicza 22, 28-100 Busko-Zdrój</t>
  </si>
  <si>
    <t>655-115-59-54</t>
  </si>
  <si>
    <t>Dom Zdrojowy</t>
  </si>
  <si>
    <t>ul. Ludwika Waryńskiego 5, 28-100 Busko-Zdrój</t>
  </si>
  <si>
    <t>8018590365500031614578</t>
  </si>
  <si>
    <t>38935514</t>
  </si>
  <si>
    <t>66,75%</t>
  </si>
  <si>
    <t>33,25%</t>
  </si>
  <si>
    <t>Buska Galeria Sztuki "Willa Polonia"</t>
  </si>
  <si>
    <t>ul. Adama Mickiewicza 7, 28-100 Busko-Zdrój</t>
  </si>
  <si>
    <t>8018590365500087190460</t>
  </si>
  <si>
    <t>02339112</t>
  </si>
  <si>
    <t>7.11</t>
  </si>
  <si>
    <t xml:space="preserve">Miejskie Przedsiębiorstwo Gospodarki Komunalnej sp. z o.o. w Busku-Zdroju </t>
  </si>
  <si>
    <t>Miejskie Przedsiębiorstwo Gospodarki Komunalnej sp. z o.o. w Busku-Zdroju</t>
  </si>
  <si>
    <t>ul. Łagiewnicka 25, 28-100 Busko-Zdrój</t>
  </si>
  <si>
    <t>655-193-50-66</t>
  </si>
  <si>
    <t>Budynek biurowy</t>
  </si>
  <si>
    <t>8018590365500019336928</t>
  </si>
  <si>
    <t>XI0723025739</t>
  </si>
  <si>
    <t>Budynek mieszkalny socjalny Gminy Busko-Zdrój</t>
  </si>
  <si>
    <t>ul. Bohaterów Warszawy 114, 28-100 Busko-Zdrój</t>
  </si>
  <si>
    <t>8018590365500019337161</t>
  </si>
  <si>
    <t>XM1902155750</t>
  </si>
  <si>
    <t xml:space="preserve">Budynek biurowy </t>
  </si>
  <si>
    <t>ul. Dygasińskiego 36, 28-100 Busko-Zdrój</t>
  </si>
  <si>
    <t>8018590365500077293324</t>
  </si>
  <si>
    <t>XI1500462772</t>
  </si>
  <si>
    <t>ul. Bohaterów Warszawy 67B, 28-100 Busko-Zdrój</t>
  </si>
  <si>
    <t>8018590365500028823433</t>
  </si>
  <si>
    <t>XA1805949807</t>
  </si>
  <si>
    <t>8.0</t>
  </si>
  <si>
    <t>Powiat Prudnicki</t>
  </si>
  <si>
    <t>ul. Kościuszki 76, 48-200 Prudnik</t>
  </si>
  <si>
    <t>Zespół Szkół Rolniczych w Prudniku</t>
  </si>
  <si>
    <t>755-191-71-46</t>
  </si>
  <si>
    <t>Zespół Szkół Rolniczych</t>
  </si>
  <si>
    <t>ul. Kościuszki dz. 55/2580/41, 48-200 Prudnik</t>
  </si>
  <si>
    <t>8018590365500031571659</t>
  </si>
  <si>
    <t>PSG Sp. z o.o. O/Zabrze</t>
  </si>
  <si>
    <t>Powiatowe Centrum Pomocy Rodzinie w Prudniku</t>
  </si>
  <si>
    <t>ul. Kościuszki 55A, 48-200 Prudnik</t>
  </si>
  <si>
    <t>budynek administracji publicznej - samorząd powiatowy i obiekt zbiorowego zamieszkania</t>
  </si>
  <si>
    <t>8018590365500000347995</t>
  </si>
  <si>
    <t>XM2002799940</t>
  </si>
  <si>
    <t>obiekt zbiorowego zamieszkania</t>
  </si>
  <si>
    <t>ul. 3-go Maja 21, 48-250 Głogówek</t>
  </si>
  <si>
    <t>8018590365500089702432</t>
  </si>
  <si>
    <t>XM1500626653</t>
  </si>
  <si>
    <t>9.0</t>
  </si>
  <si>
    <t>Przeworska Gospodarka Komunalna Spółka z o.o.</t>
  </si>
  <si>
    <t>Plac Mickiewicza 8, 37-200 Przeworsk</t>
  </si>
  <si>
    <t>794-137-51-73</t>
  </si>
  <si>
    <t xml:space="preserve">Budynek biurowy PGK Sp. z o.o.  </t>
  </si>
  <si>
    <t>8018590365500019325816</t>
  </si>
  <si>
    <t>000041-2001</t>
  </si>
  <si>
    <t>Zakład Oczyszczania Gospodarki Odpadami i Usług</t>
  </si>
  <si>
    <t>ul. Głęboka 5, 37-200 Przeworsk</t>
  </si>
  <si>
    <t>8018590365500085177517</t>
  </si>
  <si>
    <t>01518687</t>
  </si>
  <si>
    <t>Stacja Uzdatniania Wody</t>
  </si>
  <si>
    <t>Rozbórz 655, 37-200 Przeworsk</t>
  </si>
  <si>
    <t>8018590365500082113075</t>
  </si>
  <si>
    <t>01215644</t>
  </si>
  <si>
    <t>Oczyszczalnia ścieków</t>
  </si>
  <si>
    <t>ul. Gorliczyńska 31 b, 37-200 Przeworsk</t>
  </si>
  <si>
    <t>8018590365500080451834</t>
  </si>
  <si>
    <t>01215699</t>
  </si>
  <si>
    <t>10.0</t>
  </si>
  <si>
    <t>Gmina Rewal</t>
  </si>
  <si>
    <t>ul. Mickiewicza 19, 72-344 Rewal</t>
  </si>
  <si>
    <t>857-189-89-78</t>
  </si>
  <si>
    <t xml:space="preserve">Budynek socjalny </t>
  </si>
  <si>
    <t>Pogorzelica, ul. Wojska Polskiego 17C</t>
  </si>
  <si>
    <t>8018590365500046753613</t>
  </si>
  <si>
    <t>00054702</t>
  </si>
  <si>
    <t>PSG Sp. z o.o. O/Poznań</t>
  </si>
  <si>
    <t>Sprzedawca rezerwowy</t>
  </si>
  <si>
    <t>Kaplica cmentarna</t>
  </si>
  <si>
    <t>Niechorze, ul. Klifowa</t>
  </si>
  <si>
    <t>8018590365500046018330</t>
  </si>
  <si>
    <t>00147899</t>
  </si>
  <si>
    <t>OSP Pobierowo</t>
  </si>
  <si>
    <t>Pobierowo, ul. Zgody 7</t>
  </si>
  <si>
    <t>8018590365500046962763</t>
  </si>
  <si>
    <t>26391436</t>
  </si>
  <si>
    <t>Obiekt Sportowy</t>
  </si>
  <si>
    <t>Pobierowo, ul. Moniuszki dz. 232</t>
  </si>
  <si>
    <t>8018590365500046241417</t>
  </si>
  <si>
    <t>00091414</t>
  </si>
  <si>
    <t>Urząd Gminy Rewal</t>
  </si>
  <si>
    <t>Rewal, ul. Mickiewicza 19</t>
  </si>
  <si>
    <t>8018590365500045731247</t>
  </si>
  <si>
    <t>00353681</t>
  </si>
  <si>
    <t>Śliwin, ul. Lipowa</t>
  </si>
  <si>
    <t>8018590365500046295427</t>
  </si>
  <si>
    <t>057268</t>
  </si>
  <si>
    <t>OSP Niechorze</t>
  </si>
  <si>
    <t>Niechorze, ul. Kolejowa 20</t>
  </si>
  <si>
    <t>8018590365500046330258</t>
  </si>
  <si>
    <t>00720192</t>
  </si>
  <si>
    <t>Hala Sportowa Niechorze</t>
  </si>
  <si>
    <t>Niechorze, ul. Szczecińska 80/5</t>
  </si>
  <si>
    <t>8018590365500019116254</t>
  </si>
  <si>
    <t>191</t>
  </si>
  <si>
    <t>Hala Sportowa Pobierowo</t>
  </si>
  <si>
    <t>Pobierowo, ul. Kościuszki 4 dz. 236</t>
  </si>
  <si>
    <t>8018590365500019117862</t>
  </si>
  <si>
    <t>5353926</t>
  </si>
  <si>
    <t>Szkoła w Rewalu</t>
  </si>
  <si>
    <t>Rewal, ul. Szkolna 1</t>
  </si>
  <si>
    <t>8018590365500019117220</t>
  </si>
  <si>
    <t>985792</t>
  </si>
  <si>
    <t>Szkoła w Niechorzu</t>
  </si>
  <si>
    <t>Niechorze, ul. Szczecińska 6</t>
  </si>
  <si>
    <t>8018590365500019117169</t>
  </si>
  <si>
    <t>964944</t>
  </si>
  <si>
    <t>Szkoła w Pobierowie</t>
  </si>
  <si>
    <t>Pobierowo, ul. Kościuszki 2</t>
  </si>
  <si>
    <t>8018590365500019117046</t>
  </si>
  <si>
    <t>993300</t>
  </si>
  <si>
    <t>Hala  Sportowa w Rewalu</t>
  </si>
  <si>
    <t>8018590365500019112188</t>
  </si>
  <si>
    <t>237</t>
  </si>
  <si>
    <t>Stadion</t>
  </si>
  <si>
    <t>Niechorze, ul. Leśna dz. 424</t>
  </si>
  <si>
    <t>8018590365500046172278</t>
  </si>
  <si>
    <t>26391452</t>
  </si>
  <si>
    <t>NZOZ Niechorze</t>
  </si>
  <si>
    <t>Niechorze, ul. Mazowiecka 2</t>
  </si>
  <si>
    <t>8018590365500046084137</t>
  </si>
  <si>
    <t>26391439</t>
  </si>
  <si>
    <t>Prognozowane zapotrzebowanie gazu dla powyższych obiektów w okresie od 01.01.2024 r. do 31.12.2024 r. wynosi:</t>
  </si>
  <si>
    <t>Prognozowane zapotrzebowanie gazu dla powyższych obiektów w okresie od 01.01.2025 r. do 31.07.2025 r. wynosi:</t>
  </si>
  <si>
    <t>Całkowite zapotrzebowanie na gaz w okresie objętym Zamówieniem:</t>
  </si>
  <si>
    <t>Grupa taryfowa</t>
  </si>
  <si>
    <t>Akcyza P/ZW*</t>
  </si>
  <si>
    <t>Prognoza zużycia paliwa gazowego w okresie obowiązywania umowy [kWh]</t>
  </si>
  <si>
    <t>8018590365500088924613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</si>
</sst>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d\.mm\.yyyy"/>
  </numFmts>
  <fonts count="20">
    <font>
      <sz val="11"/>
      <color rgb="FF00000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FFFF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CCEC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CCC1DA"/>
        <bgColor rgb="FFCCCCFF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0" fontId="1" fillId="2" borderId="0" applyBorder="0" applyProtection="0"/>
    <xf numFmtId="0" fontId="2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Border="0" applyProtection="0"/>
    <xf numFmtId="165" fontId="3" fillId="0" borderId="0" applyBorder="0" applyProtection="0"/>
  </cellStyleXfs>
  <cellXfs count="127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49" fontId="9" fillId="4" borderId="2" xfId="21" applyNumberFormat="1" applyFont="1" applyFill="1" applyBorder="1" applyAlignment="1" applyProtection="1">
      <alignment horizontal="center" vertical="center"/>
      <protection locked="0"/>
    </xf>
    <xf numFmtId="0" fontId="9" fillId="4" borderId="3" xfId="21" applyFont="1" applyFill="1" applyBorder="1" applyAlignment="1" applyProtection="1">
      <alignment horizontal="center" vertical="center"/>
      <protection locked="0"/>
    </xf>
    <xf numFmtId="0" fontId="9" fillId="4" borderId="4" xfId="21" applyFont="1" applyFill="1" applyBorder="1" applyAlignment="1" applyProtection="1">
      <alignment horizontal="center" vertical="center"/>
      <protection locked="0"/>
    </xf>
    <xf numFmtId="49" fontId="9" fillId="4" borderId="2" xfId="21" applyNumberFormat="1" applyFont="1" applyFill="1" applyBorder="1" applyAlignment="1" applyProtection="1">
      <alignment horizontal="center" vertical="center" wrapText="1"/>
      <protection locked="0"/>
    </xf>
    <xf numFmtId="49" fontId="9" fillId="4" borderId="5" xfId="21" applyNumberFormat="1" applyFont="1" applyFill="1" applyBorder="1" applyAlignment="1" applyProtection="1">
      <alignment horizontal="center" vertical="center" wrapText="1"/>
      <protection locked="0"/>
    </xf>
    <xf numFmtId="49" fontId="9" fillId="4" borderId="6" xfId="2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4" fontId="11" fillId="6" borderId="6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4" fontId="8" fillId="7" borderId="11" xfId="0" applyNumberFormat="1" applyFont="1" applyFill="1" applyBorder="1" applyAlignment="1">
      <alignment horizontal="center" vertical="center" wrapText="1"/>
    </xf>
    <xf numFmtId="4" fontId="8" fillId="7" borderId="1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>
      <alignment horizontal="center" vertical="center"/>
    </xf>
    <xf numFmtId="49" fontId="12" fillId="0" borderId="6" xfId="59" applyNumberFormat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2" fillId="0" borderId="13" xfId="21" applyNumberFormat="1" applyFont="1" applyBorder="1" applyAlignment="1" applyProtection="1">
      <alignment horizontal="center" vertical="center" wrapText="1"/>
      <protection locked="0"/>
    </xf>
    <xf numFmtId="49" fontId="12" fillId="3" borderId="13" xfId="21" applyNumberFormat="1" applyFont="1" applyFill="1" applyBorder="1" applyAlignment="1" applyProtection="1">
      <alignment horizontal="center" vertical="center" wrapText="1"/>
      <protection locked="0"/>
    </xf>
    <xf numFmtId="4" fontId="8" fillId="3" borderId="6" xfId="17" applyNumberFormat="1" applyFont="1" applyFill="1" applyBorder="1" applyAlignment="1">
      <alignment horizontal="center" vertical="center"/>
    </xf>
    <xf numFmtId="4" fontId="13" fillId="6" borderId="6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166" fontId="12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4" fontId="11" fillId="8" borderId="1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9" fontId="12" fillId="3" borderId="6" xfId="24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49" fontId="12" fillId="3" borderId="6" xfId="59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49" fontId="14" fillId="0" borderId="0" xfId="21" applyNumberFormat="1" applyFont="1" applyAlignment="1" applyProtection="1">
      <alignment horizontal="center" vertical="center" wrapText="1"/>
      <protection locked="0"/>
    </xf>
    <xf numFmtId="49" fontId="8" fillId="0" borderId="0" xfId="21" applyNumberFormat="1" applyFont="1" applyAlignment="1" applyProtection="1">
      <alignment horizontal="center" vertical="center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4" fontId="8" fillId="3" borderId="0" xfId="1" applyNumberFormat="1" applyFont="1" applyFill="1" applyBorder="1" applyAlignment="1" applyProtection="1">
      <alignment horizontal="center" vertical="center"/>
    </xf>
    <xf numFmtId="4" fontId="11" fillId="8" borderId="7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1" xfId="21" applyNumberFormat="1" applyFont="1" applyBorder="1" applyAlignment="1" applyProtection="1">
      <alignment horizontal="center" vertical="center" wrapText="1"/>
      <protection locked="0"/>
    </xf>
    <xf numFmtId="49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1" xfId="21" applyFont="1" applyBorder="1" applyAlignment="1" applyProtection="1">
      <alignment horizontal="center" vertical="center"/>
      <protection locked="0"/>
    </xf>
    <xf numFmtId="4" fontId="8" fillId="3" borderId="1" xfId="1" applyNumberFormat="1" applyFont="1" applyFill="1" applyBorder="1" applyAlignment="1" applyProtection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8" fillId="0" borderId="6" xfId="17" applyNumberFormat="1" applyFont="1" applyBorder="1" applyAlignment="1">
      <alignment horizontal="center" vertical="center"/>
    </xf>
    <xf numFmtId="49" fontId="8" fillId="0" borderId="6" xfId="18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8" fillId="0" borderId="17" xfId="0" applyFont="1" applyBorder="1"/>
    <xf numFmtId="0" fontId="12" fillId="0" borderId="6" xfId="18" applyFont="1" applyBorder="1" applyAlignment="1">
      <alignment horizontal="center" vertical="center" wrapText="1"/>
    </xf>
    <xf numFmtId="49" fontId="12" fillId="0" borderId="6" xfId="18" applyNumberFormat="1" applyFont="1" applyBorder="1" applyAlignment="1">
      <alignment horizontal="center" vertical="center" wrapText="1"/>
    </xf>
    <xf numFmtId="0" fontId="8" fillId="0" borderId="6" xfId="18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49" fontId="12" fillId="0" borderId="13" xfId="21" applyNumberFormat="1" applyFont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18" applyFont="1" applyBorder="1" applyAlignment="1">
      <alignment horizontal="center" vertical="center"/>
    </xf>
    <xf numFmtId="4" fontId="15" fillId="0" borderId="0" xfId="0" applyNumberFormat="1" applyFont="1"/>
    <xf numFmtId="0" fontId="7" fillId="0" borderId="2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14" fillId="0" borderId="0" xfId="21" applyNumberFormat="1" applyFont="1" applyAlignment="1" applyProtection="1">
      <alignment horizontal="center" vertical="center"/>
      <protection locked="0"/>
    </xf>
    <xf numFmtId="49" fontId="14" fillId="0" borderId="1" xfId="21" applyNumberFormat="1" applyFont="1" applyBorder="1" applyAlignment="1" applyProtection="1">
      <alignment horizontal="center" vertical="center"/>
      <protection locked="0"/>
    </xf>
    <xf numFmtId="49" fontId="13" fillId="10" borderId="30" xfId="0" applyNumberFormat="1" applyFont="1" applyFill="1" applyBorder="1" applyAlignment="1">
      <alignment horizontal="center" vertical="center"/>
    </xf>
    <xf numFmtId="49" fontId="13" fillId="10" borderId="4" xfId="0" applyNumberFormat="1" applyFont="1" applyFill="1" applyBorder="1" applyAlignment="1">
      <alignment horizontal="center" vertical="center"/>
    </xf>
    <xf numFmtId="4" fontId="13" fillId="10" borderId="3" xfId="0" applyNumberFormat="1" applyFont="1" applyFill="1" applyBorder="1" applyAlignment="1">
      <alignment horizontal="center" vertical="center"/>
    </xf>
    <xf numFmtId="4" fontId="11" fillId="10" borderId="3" xfId="0" applyNumberFormat="1" applyFont="1" applyFill="1" applyBorder="1" applyAlignment="1">
      <alignment horizontal="center" vertical="center"/>
    </xf>
    <xf numFmtId="4" fontId="11" fillId="10" borderId="3" xfId="0" applyNumberFormat="1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5" borderId="25" xfId="0" applyFont="1" applyFill="1" applyBorder="1" applyAlignment="1">
      <alignment horizontal="center" vertical="center"/>
    </xf>
    <xf numFmtId="4" fontId="16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8" fillId="9" borderId="26" xfId="0" applyNumberFormat="1" applyFont="1" applyFill="1" applyBorder="1" applyAlignment="1">
      <alignment horizontal="right" vertical="center"/>
    </xf>
    <xf numFmtId="4" fontId="19" fillId="9" borderId="2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9" fontId="9" fillId="4" borderId="11" xfId="21" applyNumberFormat="1" applyFont="1" applyFill="1" applyBorder="1" applyAlignment="1" applyProtection="1">
      <alignment horizontal="center" vertical="center" wrapText="1"/>
      <protection locked="0"/>
    </xf>
    <xf numFmtId="49" fontId="9" fillId="4" borderId="27" xfId="21" applyNumberFormat="1" applyFont="1" applyFill="1" applyBorder="1" applyAlignment="1" applyProtection="1">
      <alignment horizontal="center" vertical="center" wrapText="1"/>
      <protection locked="0"/>
    </xf>
    <xf numFmtId="49" fontId="9" fillId="4" borderId="28" xfId="21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21" applyNumberFormat="1" applyFont="1" applyFill="1" applyBorder="1" applyAlignment="1" applyProtection="1">
      <alignment horizontal="center" vertical="center" wrapText="1"/>
      <protection locked="0"/>
    </xf>
    <xf numFmtId="49" fontId="9" fillId="4" borderId="5" xfId="21" applyNumberFormat="1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</cellXfs>
  <cellStyles count="60">
    <cellStyle name="Dziesiętny" xfId="1" builtinId="3"/>
    <cellStyle name="Dziesiętny 2" xfId="2" xr:uid="{00000000-0005-0000-0000-000006000000}"/>
    <cellStyle name="Dziesiętny 3" xfId="3" xr:uid="{00000000-0005-0000-0000-000007000000}"/>
    <cellStyle name="Dziesiętny 3 2" xfId="4" xr:uid="{00000000-0005-0000-0000-000008000000}"/>
    <cellStyle name="Dziesiętny 3 2 2" xfId="5" xr:uid="{00000000-0005-0000-0000-000009000000}"/>
    <cellStyle name="Dziesiętny 3 3" xfId="6" xr:uid="{00000000-0005-0000-0000-00000A000000}"/>
    <cellStyle name="Dziesiętny 4" xfId="7" xr:uid="{00000000-0005-0000-0000-00000B000000}"/>
    <cellStyle name="Dziesiętny 4 2" xfId="8" xr:uid="{00000000-0005-0000-0000-00000C000000}"/>
    <cellStyle name="Dziesiętny 4 2 2" xfId="9" xr:uid="{00000000-0005-0000-0000-00000D000000}"/>
    <cellStyle name="Dziesiętny 4 3" xfId="10" xr:uid="{00000000-0005-0000-0000-00000E000000}"/>
    <cellStyle name="Dziesiętny 5" xfId="11" xr:uid="{00000000-0005-0000-0000-00000F000000}"/>
    <cellStyle name="Dziesiętny 5 2" xfId="12" xr:uid="{00000000-0005-0000-0000-000010000000}"/>
    <cellStyle name="Dziesiętny 6" xfId="13" xr:uid="{00000000-0005-0000-0000-000011000000}"/>
    <cellStyle name="Dziesiętny 6 2" xfId="14" xr:uid="{00000000-0005-0000-0000-000012000000}"/>
    <cellStyle name="Dziesiętny 7" xfId="15" xr:uid="{00000000-0005-0000-0000-000013000000}"/>
    <cellStyle name="Neutralne 2" xfId="16" xr:uid="{00000000-0005-0000-0000-000014000000}"/>
    <cellStyle name="Normalny" xfId="0" builtinId="0"/>
    <cellStyle name="Normalny 10" xfId="17" xr:uid="{00000000-0005-0000-0000-000015000000}"/>
    <cellStyle name="Normalny 11" xfId="18" xr:uid="{00000000-0005-0000-0000-000016000000}"/>
    <cellStyle name="Normalny 12" xfId="19" xr:uid="{00000000-0005-0000-0000-000017000000}"/>
    <cellStyle name="Normalny 13" xfId="20" xr:uid="{00000000-0005-0000-0000-000018000000}"/>
    <cellStyle name="Normalny 2" xfId="21" xr:uid="{00000000-0005-0000-0000-000019000000}"/>
    <cellStyle name="Normalny 2 2" xfId="22" xr:uid="{00000000-0005-0000-0000-00001A000000}"/>
    <cellStyle name="Normalny 2 3" xfId="23" xr:uid="{00000000-0005-0000-0000-00001B000000}"/>
    <cellStyle name="Normalny 3" xfId="24" xr:uid="{00000000-0005-0000-0000-00001C000000}"/>
    <cellStyle name="Normalny 3 2" xfId="25" xr:uid="{00000000-0005-0000-0000-00001D000000}"/>
    <cellStyle name="Normalny 3 2 2" xfId="26" xr:uid="{00000000-0005-0000-0000-00001E000000}"/>
    <cellStyle name="Normalny 3 3" xfId="27" xr:uid="{00000000-0005-0000-0000-00001F000000}"/>
    <cellStyle name="Normalny 3 3 2" xfId="28" xr:uid="{00000000-0005-0000-0000-000020000000}"/>
    <cellStyle name="Normalny 3 4" xfId="29" xr:uid="{00000000-0005-0000-0000-000021000000}"/>
    <cellStyle name="Normalny 3 5" xfId="30" xr:uid="{00000000-0005-0000-0000-000022000000}"/>
    <cellStyle name="Normalny 4" xfId="31" xr:uid="{00000000-0005-0000-0000-000023000000}"/>
    <cellStyle name="Normalny 4 2" xfId="32" xr:uid="{00000000-0005-0000-0000-000024000000}"/>
    <cellStyle name="Normalny 4 2 2" xfId="33" xr:uid="{00000000-0005-0000-0000-000025000000}"/>
    <cellStyle name="Normalny 4 3" xfId="34" xr:uid="{00000000-0005-0000-0000-000026000000}"/>
    <cellStyle name="Normalny 4 4" xfId="35" xr:uid="{00000000-0005-0000-0000-000027000000}"/>
    <cellStyle name="Normalny 5" xfId="36" xr:uid="{00000000-0005-0000-0000-000028000000}"/>
    <cellStyle name="Normalny 5 2" xfId="37" xr:uid="{00000000-0005-0000-0000-000029000000}"/>
    <cellStyle name="Normalny 5 3" xfId="38" xr:uid="{00000000-0005-0000-0000-00002A000000}"/>
    <cellStyle name="Normalny 6" xfId="39" xr:uid="{00000000-0005-0000-0000-00002B000000}"/>
    <cellStyle name="Normalny 6 2" xfId="40" xr:uid="{00000000-0005-0000-0000-00002C000000}"/>
    <cellStyle name="Normalny 6 3" xfId="41" xr:uid="{00000000-0005-0000-0000-00002D000000}"/>
    <cellStyle name="Normalny 7" xfId="42" xr:uid="{00000000-0005-0000-0000-00002E000000}"/>
    <cellStyle name="Normalny 7 2" xfId="43" xr:uid="{00000000-0005-0000-0000-00002F000000}"/>
    <cellStyle name="Normalny 8" xfId="44" xr:uid="{00000000-0005-0000-0000-000030000000}"/>
    <cellStyle name="Normalny 8 2" xfId="45" xr:uid="{00000000-0005-0000-0000-000031000000}"/>
    <cellStyle name="Normalny 8 2 2" xfId="46" xr:uid="{00000000-0005-0000-0000-000032000000}"/>
    <cellStyle name="Normalny 8 2 2 2" xfId="47" xr:uid="{00000000-0005-0000-0000-000033000000}"/>
    <cellStyle name="Normalny 8 2 3" xfId="48" xr:uid="{00000000-0005-0000-0000-000034000000}"/>
    <cellStyle name="Normalny 8 3" xfId="49" xr:uid="{00000000-0005-0000-0000-000035000000}"/>
    <cellStyle name="Normalny 8 3 2" xfId="50" xr:uid="{00000000-0005-0000-0000-000036000000}"/>
    <cellStyle name="Normalny 8 3 2 2" xfId="51" xr:uid="{00000000-0005-0000-0000-000037000000}"/>
    <cellStyle name="Normalny 8 3 3" xfId="52" xr:uid="{00000000-0005-0000-0000-000038000000}"/>
    <cellStyle name="Normalny 8 4" xfId="53" xr:uid="{00000000-0005-0000-0000-000039000000}"/>
    <cellStyle name="Normalny 8 4 2" xfId="54" xr:uid="{00000000-0005-0000-0000-00003A000000}"/>
    <cellStyle name="Normalny 8 5" xfId="55" xr:uid="{00000000-0005-0000-0000-00003B000000}"/>
    <cellStyle name="Normalny 9" xfId="56" xr:uid="{00000000-0005-0000-0000-00003C000000}"/>
    <cellStyle name="Normalny 9 2" xfId="57" xr:uid="{00000000-0005-0000-0000-00003D000000}"/>
    <cellStyle name="Procentowy 2" xfId="58" xr:uid="{00000000-0005-0000-0000-00003E000000}"/>
    <cellStyle name="TableStyleLight1" xfId="59" xr:uid="{00000000-0005-0000-0000-00003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CC1DA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74"/>
  <sheetViews>
    <sheetView tabSelected="1" topLeftCell="F241" zoomScale="95" zoomScaleNormal="95" workbookViewId="0">
      <selection activeCell="I248" sqref="I248"/>
    </sheetView>
  </sheetViews>
  <sheetFormatPr baseColWidth="10" defaultColWidth="8.83203125" defaultRowHeight="15" customHeight="1"/>
  <cols>
    <col min="1" max="1" width="4.6640625" style="5" bestFit="1" customWidth="1"/>
    <col min="2" max="2" width="62.5" style="5" bestFit="1" customWidth="1"/>
    <col min="3" max="3" width="36.1640625" style="5" bestFit="1" customWidth="1"/>
    <col min="4" max="4" width="68.33203125" style="5" bestFit="1" customWidth="1"/>
    <col min="5" max="5" width="11.5" style="5" bestFit="1" customWidth="1"/>
    <col min="6" max="6" width="90.1640625" style="5" bestFit="1" customWidth="1"/>
    <col min="7" max="7" width="73.83203125" style="5" bestFit="1" customWidth="1"/>
    <col min="8" max="8" width="41.1640625" style="5" bestFit="1" customWidth="1"/>
    <col min="9" max="9" width="30.33203125" style="5" bestFit="1" customWidth="1"/>
    <col min="10" max="10" width="15.5" style="5" bestFit="1" customWidth="1"/>
    <col min="11" max="11" width="19.5" style="5" bestFit="1" customWidth="1"/>
    <col min="12" max="12" width="10.83203125" style="5" bestFit="1" customWidth="1"/>
    <col min="13" max="13" width="8.83203125" style="5"/>
    <col min="14" max="14" width="19.6640625" style="5" bestFit="1" customWidth="1"/>
    <col min="15" max="15" width="133.5" style="5" bestFit="1" customWidth="1"/>
    <col min="16" max="16" width="60.83203125" style="5" bestFit="1" customWidth="1"/>
    <col min="17" max="17" width="19.6640625" style="5" bestFit="1" customWidth="1"/>
    <col min="18" max="18" width="46.83203125" style="5" bestFit="1" customWidth="1"/>
    <col min="19" max="21" width="9.33203125" style="5" bestFit="1" customWidth="1"/>
    <col min="22" max="26" width="8.33203125" style="5" bestFit="1" customWidth="1"/>
    <col min="27" max="27" width="9.83203125" style="5" bestFit="1" customWidth="1"/>
    <col min="28" max="29" width="9.33203125" style="5" bestFit="1" customWidth="1"/>
    <col min="30" max="30" width="10.6640625" style="5" bestFit="1" customWidth="1"/>
    <col min="31" max="31" width="46.83203125" style="5" bestFit="1" customWidth="1"/>
    <col min="32" max="34" width="9.33203125" style="5" bestFit="1" customWidth="1"/>
    <col min="35" max="39" width="8.33203125" style="5" bestFit="1" customWidth="1"/>
    <col min="40" max="40" width="9.83203125" style="5" bestFit="1" customWidth="1"/>
    <col min="41" max="42" width="8.33203125" style="5" bestFit="1" customWidth="1"/>
    <col min="43" max="43" width="10.6640625" style="5" bestFit="1" customWidth="1"/>
    <col min="44" max="44" width="11.5" style="5" bestFit="1" customWidth="1"/>
    <col min="45" max="45" width="9.33203125" style="5" bestFit="1" customWidth="1"/>
    <col min="46" max="46" width="10.6640625" style="5" bestFit="1" customWidth="1"/>
    <col min="47" max="47" width="16.6640625" style="5" bestFit="1" customWidth="1"/>
    <col min="48" max="48" width="29.33203125" style="5" bestFit="1" customWidth="1"/>
    <col min="49" max="49" width="11.5" style="5" bestFit="1" customWidth="1"/>
    <col min="50" max="50" width="16.83203125" style="5" bestFit="1" customWidth="1"/>
    <col min="51" max="51" width="18.6640625" style="5" bestFit="1" customWidth="1"/>
    <col min="52" max="52" width="40.6640625" style="5" bestFit="1" customWidth="1"/>
    <col min="53" max="16384" width="8.83203125" style="5"/>
  </cols>
  <sheetData>
    <row r="1" spans="1:1011" ht="15" customHeight="1">
      <c r="A1" s="1"/>
      <c r="B1" s="92" t="s">
        <v>0</v>
      </c>
      <c r="C1" s="92"/>
      <c r="D1" s="9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4"/>
    </row>
    <row r="2" spans="1:1011" ht="1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8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</row>
    <row r="3" spans="1:1011" s="42" customFormat="1" ht="34.25" customHeight="1">
      <c r="A3" s="10" t="s">
        <v>1</v>
      </c>
      <c r="B3" s="11" t="s">
        <v>2</v>
      </c>
      <c r="C3" s="12"/>
      <c r="D3" s="12"/>
      <c r="E3" s="12"/>
      <c r="F3" s="12"/>
      <c r="G3" s="13" t="s">
        <v>3</v>
      </c>
      <c r="H3" s="13"/>
      <c r="I3" s="13"/>
      <c r="J3" s="13"/>
      <c r="K3" s="13"/>
      <c r="L3" s="13"/>
      <c r="M3" s="13"/>
      <c r="N3" s="10"/>
      <c r="O3" s="120" t="s">
        <v>4</v>
      </c>
      <c r="P3" s="123" t="s">
        <v>5</v>
      </c>
      <c r="Q3" s="124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1011" s="42" customFormat="1" ht="34.25" customHeight="1">
      <c r="A4" s="17" t="s">
        <v>6</v>
      </c>
      <c r="B4" s="18" t="s">
        <v>7</v>
      </c>
      <c r="C4" s="87" t="s">
        <v>8</v>
      </c>
      <c r="D4" s="18" t="s">
        <v>9</v>
      </c>
      <c r="E4" s="87" t="s">
        <v>10</v>
      </c>
      <c r="F4" s="18" t="s">
        <v>11</v>
      </c>
      <c r="G4" s="18" t="s">
        <v>12</v>
      </c>
      <c r="H4" s="18" t="s">
        <v>13</v>
      </c>
      <c r="I4" s="19" t="s">
        <v>14</v>
      </c>
      <c r="J4" s="19" t="s">
        <v>15</v>
      </c>
      <c r="K4" s="18" t="s">
        <v>16</v>
      </c>
      <c r="L4" s="18" t="s">
        <v>17</v>
      </c>
      <c r="M4" s="18" t="s">
        <v>18</v>
      </c>
      <c r="N4" s="85" t="s">
        <v>19</v>
      </c>
      <c r="O4" s="121"/>
      <c r="P4" s="125" t="s">
        <v>23</v>
      </c>
      <c r="Q4" s="125" t="s">
        <v>24</v>
      </c>
      <c r="R4" s="20" t="s">
        <v>20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 t="s">
        <v>21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1" t="s">
        <v>22</v>
      </c>
      <c r="AS4" s="21"/>
      <c r="AT4" s="21"/>
      <c r="AU4" s="22"/>
      <c r="AV4" s="22"/>
      <c r="AW4" s="22"/>
      <c r="AX4" s="22"/>
      <c r="AY4" s="22"/>
      <c r="AZ4" s="22"/>
    </row>
    <row r="5" spans="1:1011" s="42" customFormat="1" ht="15" customHeight="1">
      <c r="A5" s="17"/>
      <c r="B5" s="18"/>
      <c r="C5" s="87"/>
      <c r="D5" s="18"/>
      <c r="E5" s="87"/>
      <c r="F5" s="18"/>
      <c r="G5" s="18"/>
      <c r="H5" s="18"/>
      <c r="I5" s="19"/>
      <c r="J5" s="19"/>
      <c r="K5" s="18"/>
      <c r="L5" s="18"/>
      <c r="M5" s="18"/>
      <c r="N5" s="85"/>
      <c r="O5" s="122"/>
      <c r="P5" s="126"/>
      <c r="Q5" s="126"/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1" t="s">
        <v>30</v>
      </c>
      <c r="X5" s="21" t="s">
        <v>31</v>
      </c>
      <c r="Y5" s="21" t="s">
        <v>32</v>
      </c>
      <c r="Z5" s="21" t="s">
        <v>33</v>
      </c>
      <c r="AA5" s="21" t="s">
        <v>34</v>
      </c>
      <c r="AB5" s="21" t="s">
        <v>35</v>
      </c>
      <c r="AC5" s="21" t="s">
        <v>36</v>
      </c>
      <c r="AD5" s="24" t="s">
        <v>37</v>
      </c>
      <c r="AE5" s="21" t="s">
        <v>25</v>
      </c>
      <c r="AF5" s="21" t="s">
        <v>26</v>
      </c>
      <c r="AG5" s="21" t="s">
        <v>27</v>
      </c>
      <c r="AH5" s="21" t="s">
        <v>28</v>
      </c>
      <c r="AI5" s="21" t="s">
        <v>29</v>
      </c>
      <c r="AJ5" s="21" t="s">
        <v>30</v>
      </c>
      <c r="AK5" s="21" t="s">
        <v>31</v>
      </c>
      <c r="AL5" s="21" t="s">
        <v>32</v>
      </c>
      <c r="AM5" s="21" t="s">
        <v>33</v>
      </c>
      <c r="AN5" s="21" t="s">
        <v>34</v>
      </c>
      <c r="AO5" s="21" t="s">
        <v>35</v>
      </c>
      <c r="AP5" s="21" t="s">
        <v>36</v>
      </c>
      <c r="AQ5" s="24" t="s">
        <v>37</v>
      </c>
      <c r="AR5" s="21" t="s">
        <v>38</v>
      </c>
      <c r="AS5" s="21" t="s">
        <v>39</v>
      </c>
      <c r="AT5" s="25" t="s">
        <v>37</v>
      </c>
      <c r="AU5" s="26" t="s">
        <v>40</v>
      </c>
      <c r="AV5" s="27" t="s">
        <v>41</v>
      </c>
      <c r="AW5" s="27" t="s">
        <v>42</v>
      </c>
      <c r="AX5" s="27" t="s">
        <v>43</v>
      </c>
      <c r="AY5" s="27" t="s">
        <v>44</v>
      </c>
      <c r="AZ5" s="27" t="s">
        <v>45</v>
      </c>
    </row>
    <row r="6" spans="1:1011" s="42" customFormat="1" ht="15" customHeight="1">
      <c r="A6" s="28">
        <v>1</v>
      </c>
      <c r="B6" s="29" t="s">
        <v>3</v>
      </c>
      <c r="C6" s="88" t="s">
        <v>46</v>
      </c>
      <c r="D6" s="29" t="s">
        <v>3</v>
      </c>
      <c r="E6" s="88" t="s">
        <v>47</v>
      </c>
      <c r="F6" s="29" t="s">
        <v>46</v>
      </c>
      <c r="G6" s="29" t="s">
        <v>48</v>
      </c>
      <c r="H6" s="29" t="s">
        <v>49</v>
      </c>
      <c r="I6" s="30" t="s">
        <v>50</v>
      </c>
      <c r="J6" s="31" t="s">
        <v>51</v>
      </c>
      <c r="K6" s="32" t="s">
        <v>52</v>
      </c>
      <c r="L6" s="32" t="s">
        <v>53</v>
      </c>
      <c r="M6" s="33" t="s">
        <v>54</v>
      </c>
      <c r="N6" s="86" t="s">
        <v>55</v>
      </c>
      <c r="O6" s="35" t="s">
        <v>56</v>
      </c>
      <c r="P6" s="35" t="s">
        <v>57</v>
      </c>
      <c r="Q6" s="35" t="s">
        <v>58</v>
      </c>
      <c r="R6" s="36">
        <v>18000</v>
      </c>
      <c r="S6" s="36">
        <v>17000</v>
      </c>
      <c r="T6" s="36">
        <v>13000</v>
      </c>
      <c r="U6" s="36">
        <v>11000</v>
      </c>
      <c r="V6" s="36">
        <v>500</v>
      </c>
      <c r="W6" s="36">
        <v>500</v>
      </c>
      <c r="X6" s="36">
        <v>500</v>
      </c>
      <c r="Y6" s="36">
        <v>500</v>
      </c>
      <c r="Z6" s="36">
        <v>2000</v>
      </c>
      <c r="AA6" s="36">
        <v>3000</v>
      </c>
      <c r="AB6" s="36">
        <v>18500</v>
      </c>
      <c r="AC6" s="36">
        <v>20500</v>
      </c>
      <c r="AD6" s="37">
        <f>SUM(R6:AC6)</f>
        <v>105000</v>
      </c>
      <c r="AE6" s="36">
        <f t="shared" ref="AE6:AJ8" si="0">R6</f>
        <v>18000</v>
      </c>
      <c r="AF6" s="36">
        <f t="shared" si="0"/>
        <v>17000</v>
      </c>
      <c r="AG6" s="36">
        <f t="shared" si="0"/>
        <v>13000</v>
      </c>
      <c r="AH6" s="36">
        <f t="shared" si="0"/>
        <v>11000</v>
      </c>
      <c r="AI6" s="36">
        <f t="shared" si="0"/>
        <v>500</v>
      </c>
      <c r="AJ6" s="36">
        <f t="shared" si="0"/>
        <v>500</v>
      </c>
      <c r="AK6" s="36" t="s">
        <v>59</v>
      </c>
      <c r="AL6" s="36" t="s">
        <v>59</v>
      </c>
      <c r="AM6" s="36" t="s">
        <v>59</v>
      </c>
      <c r="AN6" s="36" t="s">
        <v>59</v>
      </c>
      <c r="AO6" s="36" t="s">
        <v>59</v>
      </c>
      <c r="AP6" s="36" t="s">
        <v>59</v>
      </c>
      <c r="AQ6" s="37">
        <f>SUM(AE6:AP6)</f>
        <v>60000</v>
      </c>
      <c r="AR6" s="38" t="s">
        <v>60</v>
      </c>
      <c r="AS6" s="39">
        <v>45838</v>
      </c>
      <c r="AT6" s="37">
        <f>AD6+AQ6</f>
        <v>165000</v>
      </c>
      <c r="AU6" s="40" t="s">
        <v>61</v>
      </c>
      <c r="AV6" s="40" t="s">
        <v>62</v>
      </c>
      <c r="AW6" s="40" t="s">
        <v>63</v>
      </c>
      <c r="AX6" s="40" t="s">
        <v>64</v>
      </c>
      <c r="AY6" s="40" t="s">
        <v>64</v>
      </c>
      <c r="AZ6" s="41">
        <v>45291</v>
      </c>
    </row>
    <row r="7" spans="1:1011" s="42" customFormat="1" ht="15" customHeight="1">
      <c r="A7" s="28">
        <v>2</v>
      </c>
      <c r="B7" s="29" t="s">
        <v>3</v>
      </c>
      <c r="C7" s="88" t="s">
        <v>46</v>
      </c>
      <c r="D7" s="29" t="s">
        <v>3</v>
      </c>
      <c r="E7" s="88" t="s">
        <v>47</v>
      </c>
      <c r="F7" s="29" t="s">
        <v>46</v>
      </c>
      <c r="G7" s="29" t="s">
        <v>65</v>
      </c>
      <c r="H7" s="29" t="s">
        <v>66</v>
      </c>
      <c r="I7" s="30" t="s">
        <v>67</v>
      </c>
      <c r="J7" s="31" t="s">
        <v>68</v>
      </c>
      <c r="K7" s="32" t="s">
        <v>52</v>
      </c>
      <c r="L7" s="32" t="s">
        <v>53</v>
      </c>
      <c r="M7" s="33" t="s">
        <v>54</v>
      </c>
      <c r="N7" s="86" t="s">
        <v>55</v>
      </c>
      <c r="O7" s="35" t="s">
        <v>56</v>
      </c>
      <c r="P7" s="35" t="s">
        <v>57</v>
      </c>
      <c r="Q7" s="35" t="s">
        <v>58</v>
      </c>
      <c r="R7" s="36">
        <v>3500</v>
      </c>
      <c r="S7" s="36">
        <v>3500</v>
      </c>
      <c r="T7" s="36">
        <v>3500</v>
      </c>
      <c r="U7" s="36">
        <v>2000</v>
      </c>
      <c r="V7" s="36">
        <v>200</v>
      </c>
      <c r="W7" s="36">
        <v>200</v>
      </c>
      <c r="X7" s="36">
        <v>300</v>
      </c>
      <c r="Y7" s="36">
        <v>300</v>
      </c>
      <c r="Z7" s="36">
        <v>500</v>
      </c>
      <c r="AA7" s="36">
        <v>1000</v>
      </c>
      <c r="AB7" s="36">
        <v>2000</v>
      </c>
      <c r="AC7" s="36">
        <v>3000</v>
      </c>
      <c r="AD7" s="37">
        <f>SUM(R7:AC7)</f>
        <v>20000</v>
      </c>
      <c r="AE7" s="36">
        <f t="shared" si="0"/>
        <v>3500</v>
      </c>
      <c r="AF7" s="36">
        <f t="shared" si="0"/>
        <v>3500</v>
      </c>
      <c r="AG7" s="36">
        <f t="shared" si="0"/>
        <v>3500</v>
      </c>
      <c r="AH7" s="36">
        <f t="shared" si="0"/>
        <v>2000</v>
      </c>
      <c r="AI7" s="36">
        <f t="shared" si="0"/>
        <v>200</v>
      </c>
      <c r="AJ7" s="36">
        <f t="shared" si="0"/>
        <v>200</v>
      </c>
      <c r="AK7" s="36" t="s">
        <v>59</v>
      </c>
      <c r="AL7" s="36" t="s">
        <v>59</v>
      </c>
      <c r="AM7" s="36" t="s">
        <v>59</v>
      </c>
      <c r="AN7" s="36" t="s">
        <v>59</v>
      </c>
      <c r="AO7" s="36" t="s">
        <v>59</v>
      </c>
      <c r="AP7" s="36" t="s">
        <v>59</v>
      </c>
      <c r="AQ7" s="37">
        <f>SUM(AE7:AP7)</f>
        <v>12900</v>
      </c>
      <c r="AR7" s="38" t="s">
        <v>60</v>
      </c>
      <c r="AS7" s="39">
        <v>45838</v>
      </c>
      <c r="AT7" s="37">
        <f>AD7+AQ7</f>
        <v>32900</v>
      </c>
      <c r="AU7" s="40" t="s">
        <v>61</v>
      </c>
      <c r="AV7" s="40" t="s">
        <v>62</v>
      </c>
      <c r="AW7" s="40" t="s">
        <v>63</v>
      </c>
      <c r="AX7" s="40" t="s">
        <v>64</v>
      </c>
      <c r="AY7" s="40" t="s">
        <v>64</v>
      </c>
      <c r="AZ7" s="41">
        <v>45291</v>
      </c>
    </row>
    <row r="8" spans="1:1011" s="42" customFormat="1" ht="15" customHeight="1">
      <c r="A8" s="28">
        <v>3</v>
      </c>
      <c r="B8" s="29" t="s">
        <v>3</v>
      </c>
      <c r="C8" s="88" t="s">
        <v>46</v>
      </c>
      <c r="D8" s="29" t="s">
        <v>3</v>
      </c>
      <c r="E8" s="88" t="s">
        <v>47</v>
      </c>
      <c r="F8" s="29" t="s">
        <v>46</v>
      </c>
      <c r="G8" s="29" t="s">
        <v>69</v>
      </c>
      <c r="H8" s="29" t="s">
        <v>70</v>
      </c>
      <c r="I8" s="30" t="s">
        <v>71</v>
      </c>
      <c r="J8" s="31" t="s">
        <v>72</v>
      </c>
      <c r="K8" s="32" t="s">
        <v>73</v>
      </c>
      <c r="L8" s="32" t="s">
        <v>53</v>
      </c>
      <c r="M8" s="33" t="s">
        <v>54</v>
      </c>
      <c r="N8" s="86" t="s">
        <v>55</v>
      </c>
      <c r="O8" s="35" t="s">
        <v>56</v>
      </c>
      <c r="P8" s="35" t="s">
        <v>57</v>
      </c>
      <c r="Q8" s="35" t="s">
        <v>58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7">
        <f>SUM(R8:AC8)</f>
        <v>0</v>
      </c>
      <c r="AE8" s="36">
        <f t="shared" si="0"/>
        <v>0</v>
      </c>
      <c r="AF8" s="36">
        <f t="shared" si="0"/>
        <v>0</v>
      </c>
      <c r="AG8" s="36">
        <f t="shared" si="0"/>
        <v>0</v>
      </c>
      <c r="AH8" s="36">
        <f t="shared" si="0"/>
        <v>0</v>
      </c>
      <c r="AI8" s="36">
        <f t="shared" si="0"/>
        <v>0</v>
      </c>
      <c r="AJ8" s="36">
        <f t="shared" si="0"/>
        <v>0</v>
      </c>
      <c r="AK8" s="36" t="s">
        <v>59</v>
      </c>
      <c r="AL8" s="36" t="s">
        <v>59</v>
      </c>
      <c r="AM8" s="36" t="s">
        <v>59</v>
      </c>
      <c r="AN8" s="36" t="s">
        <v>59</v>
      </c>
      <c r="AO8" s="36" t="s">
        <v>59</v>
      </c>
      <c r="AP8" s="36" t="s">
        <v>59</v>
      </c>
      <c r="AQ8" s="37">
        <f>SUM(AE8:AP8)</f>
        <v>0</v>
      </c>
      <c r="AR8" s="38" t="s">
        <v>60</v>
      </c>
      <c r="AS8" s="39">
        <v>45838</v>
      </c>
      <c r="AT8" s="37">
        <f>AD8+AQ8</f>
        <v>0</v>
      </c>
      <c r="AU8" s="40" t="s">
        <v>61</v>
      </c>
      <c r="AV8" s="40" t="s">
        <v>62</v>
      </c>
      <c r="AW8" s="40" t="s">
        <v>63</v>
      </c>
      <c r="AX8" s="40" t="s">
        <v>64</v>
      </c>
      <c r="AY8" s="40" t="s">
        <v>64</v>
      </c>
      <c r="AZ8" s="41">
        <v>45291</v>
      </c>
    </row>
    <row r="9" spans="1:1011" s="42" customFormat="1" ht="15" customHeight="1">
      <c r="R9" s="16"/>
      <c r="S9" s="16"/>
      <c r="T9" s="22"/>
      <c r="U9" s="43"/>
      <c r="W9" s="22"/>
      <c r="X9" s="43"/>
      <c r="AC9" s="44" t="s">
        <v>74</v>
      </c>
      <c r="AD9" s="45">
        <f>SUM(AD6:AD8)</f>
        <v>125000</v>
      </c>
      <c r="AE9" s="16"/>
      <c r="AF9" s="16"/>
      <c r="AG9" s="22"/>
      <c r="AH9" s="43"/>
      <c r="AJ9" s="22"/>
      <c r="AK9" s="43"/>
      <c r="AP9" s="44" t="s">
        <v>74</v>
      </c>
      <c r="AQ9" s="45">
        <f>SUM(AQ6:AQ8)</f>
        <v>72900</v>
      </c>
      <c r="AS9" s="44" t="s">
        <v>74</v>
      </c>
      <c r="AT9" s="45">
        <f>SUM(AT6:AT8)</f>
        <v>197900</v>
      </c>
      <c r="BK9" s="93"/>
    </row>
    <row r="10" spans="1:1011" s="42" customFormat="1" ht="15" customHeight="1">
      <c r="A10" s="10" t="s">
        <v>75</v>
      </c>
      <c r="B10" s="11" t="s">
        <v>2</v>
      </c>
      <c r="C10" s="12"/>
      <c r="D10" s="12"/>
      <c r="E10" s="12"/>
      <c r="F10" s="12"/>
      <c r="G10" s="13" t="s">
        <v>76</v>
      </c>
      <c r="H10" s="13"/>
      <c r="I10" s="13"/>
      <c r="J10" s="13"/>
      <c r="K10" s="13"/>
      <c r="L10" s="13"/>
      <c r="M10" s="13"/>
      <c r="N10" s="10"/>
      <c r="O10" s="120" t="s">
        <v>4</v>
      </c>
      <c r="P10" s="123" t="s">
        <v>5</v>
      </c>
      <c r="Q10" s="124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1011" s="42" customFormat="1" ht="15" customHeight="1">
      <c r="A11" s="17" t="s">
        <v>6</v>
      </c>
      <c r="B11" s="18" t="s">
        <v>7</v>
      </c>
      <c r="C11" s="87" t="s">
        <v>8</v>
      </c>
      <c r="D11" s="18" t="s">
        <v>9</v>
      </c>
      <c r="E11" s="87" t="s">
        <v>10</v>
      </c>
      <c r="F11" s="18" t="s">
        <v>11</v>
      </c>
      <c r="G11" s="18" t="s">
        <v>12</v>
      </c>
      <c r="H11" s="18" t="s">
        <v>13</v>
      </c>
      <c r="I11" s="19" t="s">
        <v>14</v>
      </c>
      <c r="J11" s="19" t="s">
        <v>15</v>
      </c>
      <c r="K11" s="18" t="s">
        <v>16</v>
      </c>
      <c r="L11" s="18" t="s">
        <v>17</v>
      </c>
      <c r="M11" s="18" t="s">
        <v>18</v>
      </c>
      <c r="N11" s="85" t="s">
        <v>19</v>
      </c>
      <c r="O11" s="121"/>
      <c r="P11" s="125" t="s">
        <v>23</v>
      </c>
      <c r="Q11" s="125" t="s">
        <v>24</v>
      </c>
      <c r="R11" s="20" t="s">
        <v>20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 t="s">
        <v>21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 t="s">
        <v>22</v>
      </c>
      <c r="AS11" s="21"/>
      <c r="AT11" s="21"/>
      <c r="AU11" s="22"/>
      <c r="AV11" s="22"/>
      <c r="AW11" s="22"/>
      <c r="AX11" s="22"/>
      <c r="AY11" s="22"/>
      <c r="AZ11" s="22"/>
    </row>
    <row r="12" spans="1:1011" s="42" customFormat="1" ht="15" customHeight="1">
      <c r="A12" s="17"/>
      <c r="B12" s="18"/>
      <c r="C12" s="87"/>
      <c r="D12" s="18"/>
      <c r="E12" s="87"/>
      <c r="F12" s="18"/>
      <c r="G12" s="18"/>
      <c r="H12" s="18"/>
      <c r="I12" s="19"/>
      <c r="J12" s="19"/>
      <c r="K12" s="18"/>
      <c r="L12" s="18"/>
      <c r="M12" s="18"/>
      <c r="N12" s="85"/>
      <c r="O12" s="122"/>
      <c r="P12" s="126"/>
      <c r="Q12" s="126"/>
      <c r="R12" s="21" t="s">
        <v>25</v>
      </c>
      <c r="S12" s="21" t="s">
        <v>26</v>
      </c>
      <c r="T12" s="21" t="s">
        <v>27</v>
      </c>
      <c r="U12" s="21" t="s">
        <v>28</v>
      </c>
      <c r="V12" s="21" t="s">
        <v>29</v>
      </c>
      <c r="W12" s="21" t="s">
        <v>30</v>
      </c>
      <c r="X12" s="21" t="s">
        <v>31</v>
      </c>
      <c r="Y12" s="21" t="s">
        <v>32</v>
      </c>
      <c r="Z12" s="21" t="s">
        <v>33</v>
      </c>
      <c r="AA12" s="21" t="s">
        <v>34</v>
      </c>
      <c r="AB12" s="21" t="s">
        <v>35</v>
      </c>
      <c r="AC12" s="21" t="s">
        <v>36</v>
      </c>
      <c r="AD12" s="24" t="s">
        <v>37</v>
      </c>
      <c r="AE12" s="21" t="s">
        <v>25</v>
      </c>
      <c r="AF12" s="21" t="s">
        <v>26</v>
      </c>
      <c r="AG12" s="21" t="s">
        <v>27</v>
      </c>
      <c r="AH12" s="21" t="s">
        <v>28</v>
      </c>
      <c r="AI12" s="21" t="s">
        <v>29</v>
      </c>
      <c r="AJ12" s="21" t="s">
        <v>30</v>
      </c>
      <c r="AK12" s="21" t="s">
        <v>31</v>
      </c>
      <c r="AL12" s="21" t="s">
        <v>32</v>
      </c>
      <c r="AM12" s="21" t="s">
        <v>33</v>
      </c>
      <c r="AN12" s="21" t="s">
        <v>34</v>
      </c>
      <c r="AO12" s="21" t="s">
        <v>35</v>
      </c>
      <c r="AP12" s="21" t="s">
        <v>36</v>
      </c>
      <c r="AQ12" s="24" t="s">
        <v>37</v>
      </c>
      <c r="AR12" s="21" t="s">
        <v>38</v>
      </c>
      <c r="AS12" s="21" t="s">
        <v>39</v>
      </c>
      <c r="AT12" s="25" t="s">
        <v>37</v>
      </c>
      <c r="AU12" s="26" t="s">
        <v>40</v>
      </c>
      <c r="AV12" s="27" t="s">
        <v>41</v>
      </c>
      <c r="AW12" s="27" t="s">
        <v>42</v>
      </c>
      <c r="AX12" s="27" t="s">
        <v>43</v>
      </c>
      <c r="AY12" s="27" t="s">
        <v>44</v>
      </c>
      <c r="AZ12" s="27" t="s">
        <v>45</v>
      </c>
    </row>
    <row r="13" spans="1:1011" s="42" customFormat="1" ht="15" customHeight="1">
      <c r="A13" s="46">
        <v>1</v>
      </c>
      <c r="B13" s="47" t="s">
        <v>3</v>
      </c>
      <c r="C13" s="89" t="s">
        <v>46</v>
      </c>
      <c r="D13" s="47" t="s">
        <v>77</v>
      </c>
      <c r="E13" s="88" t="s">
        <v>47</v>
      </c>
      <c r="F13" s="48" t="s">
        <v>78</v>
      </c>
      <c r="G13" s="48" t="s">
        <v>79</v>
      </c>
      <c r="H13" s="48" t="s">
        <v>80</v>
      </c>
      <c r="I13" s="49" t="s">
        <v>81</v>
      </c>
      <c r="J13" s="49" t="s">
        <v>82</v>
      </c>
      <c r="K13" s="50" t="s">
        <v>83</v>
      </c>
      <c r="L13" s="32">
        <v>472</v>
      </c>
      <c r="M13" s="50" t="s">
        <v>54</v>
      </c>
      <c r="N13" s="86" t="s">
        <v>55</v>
      </c>
      <c r="O13" s="35" t="s">
        <v>84</v>
      </c>
      <c r="P13" s="35" t="s">
        <v>58</v>
      </c>
      <c r="Q13" s="35" t="s">
        <v>57</v>
      </c>
      <c r="R13" s="36">
        <v>69000</v>
      </c>
      <c r="S13" s="36">
        <v>55000</v>
      </c>
      <c r="T13" s="36">
        <v>50000</v>
      </c>
      <c r="U13" s="36">
        <v>41000</v>
      </c>
      <c r="V13" s="36">
        <v>7000</v>
      </c>
      <c r="W13" s="36">
        <v>6000</v>
      </c>
      <c r="X13" s="36">
        <v>4200</v>
      </c>
      <c r="Y13" s="36">
        <v>4300</v>
      </c>
      <c r="Z13" s="36">
        <v>5000</v>
      </c>
      <c r="AA13" s="36">
        <v>18000</v>
      </c>
      <c r="AB13" s="36">
        <v>45000</v>
      </c>
      <c r="AC13" s="36">
        <v>68000</v>
      </c>
      <c r="AD13" s="37">
        <f>SUM(R13:AC13)</f>
        <v>372500</v>
      </c>
      <c r="AE13" s="36">
        <f t="shared" ref="AE13:AJ16" si="1">R13</f>
        <v>69000</v>
      </c>
      <c r="AF13" s="36">
        <f t="shared" si="1"/>
        <v>55000</v>
      </c>
      <c r="AG13" s="36">
        <f t="shared" si="1"/>
        <v>50000</v>
      </c>
      <c r="AH13" s="36">
        <f t="shared" si="1"/>
        <v>41000</v>
      </c>
      <c r="AI13" s="36">
        <f t="shared" si="1"/>
        <v>7000</v>
      </c>
      <c r="AJ13" s="36">
        <f t="shared" si="1"/>
        <v>6000</v>
      </c>
      <c r="AK13" s="36" t="s">
        <v>59</v>
      </c>
      <c r="AL13" s="36" t="s">
        <v>59</v>
      </c>
      <c r="AM13" s="36" t="s">
        <v>59</v>
      </c>
      <c r="AN13" s="36" t="s">
        <v>59</v>
      </c>
      <c r="AO13" s="36" t="s">
        <v>59</v>
      </c>
      <c r="AP13" s="36" t="s">
        <v>59</v>
      </c>
      <c r="AQ13" s="37">
        <f>SUM(AE13:AP13)</f>
        <v>228000</v>
      </c>
      <c r="AR13" s="38" t="s">
        <v>60</v>
      </c>
      <c r="AS13" s="39">
        <v>45838</v>
      </c>
      <c r="AT13" s="37">
        <f>AD13+AQ13</f>
        <v>600500</v>
      </c>
      <c r="AU13" s="40" t="s">
        <v>61</v>
      </c>
      <c r="AV13" s="40" t="s">
        <v>62</v>
      </c>
      <c r="AW13" s="40" t="s">
        <v>63</v>
      </c>
      <c r="AX13" s="40" t="s">
        <v>64</v>
      </c>
      <c r="AY13" s="40" t="s">
        <v>64</v>
      </c>
      <c r="AZ13" s="41">
        <v>45291</v>
      </c>
    </row>
    <row r="14" spans="1:1011" s="42" customFormat="1" ht="15" customHeight="1">
      <c r="A14" s="46">
        <v>2</v>
      </c>
      <c r="B14" s="47" t="s">
        <v>3</v>
      </c>
      <c r="C14" s="89" t="s">
        <v>46</v>
      </c>
      <c r="D14" s="47" t="s">
        <v>77</v>
      </c>
      <c r="E14" s="88" t="s">
        <v>47</v>
      </c>
      <c r="F14" s="48" t="s">
        <v>78</v>
      </c>
      <c r="G14" s="48" t="s">
        <v>79</v>
      </c>
      <c r="H14" s="48" t="s">
        <v>78</v>
      </c>
      <c r="I14" s="49" t="s">
        <v>85</v>
      </c>
      <c r="J14" s="51" t="s">
        <v>86</v>
      </c>
      <c r="K14" s="50" t="s">
        <v>83</v>
      </c>
      <c r="L14" s="32">
        <v>274</v>
      </c>
      <c r="M14" s="50" t="s">
        <v>54</v>
      </c>
      <c r="N14" s="86" t="s">
        <v>55</v>
      </c>
      <c r="O14" s="35" t="s">
        <v>84</v>
      </c>
      <c r="P14" s="35" t="s">
        <v>58</v>
      </c>
      <c r="Q14" s="35" t="s">
        <v>57</v>
      </c>
      <c r="R14" s="36">
        <v>78000</v>
      </c>
      <c r="S14" s="36">
        <v>60000</v>
      </c>
      <c r="T14" s="36">
        <v>58000</v>
      </c>
      <c r="U14" s="36">
        <v>45000</v>
      </c>
      <c r="V14" s="36">
        <v>3000</v>
      </c>
      <c r="W14" s="36">
        <v>2000</v>
      </c>
      <c r="X14" s="36">
        <v>500</v>
      </c>
      <c r="Y14" s="36">
        <v>300</v>
      </c>
      <c r="Z14" s="36">
        <v>5500</v>
      </c>
      <c r="AA14" s="36">
        <v>25000</v>
      </c>
      <c r="AB14" s="36">
        <v>45000</v>
      </c>
      <c r="AC14" s="36">
        <v>65000</v>
      </c>
      <c r="AD14" s="37">
        <f>SUM(R14:AC14)</f>
        <v>387300</v>
      </c>
      <c r="AE14" s="36">
        <f t="shared" si="1"/>
        <v>78000</v>
      </c>
      <c r="AF14" s="36">
        <f t="shared" si="1"/>
        <v>60000</v>
      </c>
      <c r="AG14" s="36">
        <f t="shared" si="1"/>
        <v>58000</v>
      </c>
      <c r="AH14" s="36">
        <f t="shared" si="1"/>
        <v>45000</v>
      </c>
      <c r="AI14" s="36">
        <f t="shared" si="1"/>
        <v>3000</v>
      </c>
      <c r="AJ14" s="36">
        <f t="shared" si="1"/>
        <v>2000</v>
      </c>
      <c r="AK14" s="36" t="s">
        <v>59</v>
      </c>
      <c r="AL14" s="36" t="s">
        <v>59</v>
      </c>
      <c r="AM14" s="36" t="s">
        <v>59</v>
      </c>
      <c r="AN14" s="36" t="s">
        <v>59</v>
      </c>
      <c r="AO14" s="36" t="s">
        <v>59</v>
      </c>
      <c r="AP14" s="36" t="s">
        <v>59</v>
      </c>
      <c r="AQ14" s="37">
        <f>SUM(AE14:AP14)</f>
        <v>246000</v>
      </c>
      <c r="AR14" s="38" t="s">
        <v>60</v>
      </c>
      <c r="AS14" s="39">
        <v>45838</v>
      </c>
      <c r="AT14" s="37">
        <f>AD14+AQ14</f>
        <v>633300</v>
      </c>
      <c r="AU14" s="40" t="s">
        <v>61</v>
      </c>
      <c r="AV14" s="40" t="s">
        <v>62</v>
      </c>
      <c r="AW14" s="40" t="s">
        <v>63</v>
      </c>
      <c r="AX14" s="40" t="s">
        <v>64</v>
      </c>
      <c r="AY14" s="40" t="s">
        <v>64</v>
      </c>
      <c r="AZ14" s="41">
        <v>45291</v>
      </c>
    </row>
    <row r="15" spans="1:1011" s="42" customFormat="1" ht="15" customHeight="1">
      <c r="A15" s="46">
        <v>3</v>
      </c>
      <c r="B15" s="47" t="s">
        <v>3</v>
      </c>
      <c r="C15" s="89" t="s">
        <v>46</v>
      </c>
      <c r="D15" s="47" t="s">
        <v>77</v>
      </c>
      <c r="E15" s="88" t="s">
        <v>47</v>
      </c>
      <c r="F15" s="48" t="s">
        <v>78</v>
      </c>
      <c r="G15" s="48" t="s">
        <v>87</v>
      </c>
      <c r="H15" s="48" t="s">
        <v>78</v>
      </c>
      <c r="I15" s="49" t="s">
        <v>88</v>
      </c>
      <c r="J15" s="51" t="s">
        <v>89</v>
      </c>
      <c r="K15" s="50" t="s">
        <v>52</v>
      </c>
      <c r="L15" s="32" t="s">
        <v>53</v>
      </c>
      <c r="M15" s="50" t="s">
        <v>54</v>
      </c>
      <c r="N15" s="86" t="s">
        <v>55</v>
      </c>
      <c r="O15" s="35" t="s">
        <v>84</v>
      </c>
      <c r="P15" s="35" t="s">
        <v>58</v>
      </c>
      <c r="Q15" s="35" t="s">
        <v>57</v>
      </c>
      <c r="R15" s="36">
        <v>1500</v>
      </c>
      <c r="S15" s="36">
        <v>1500</v>
      </c>
      <c r="T15" s="36">
        <v>2000</v>
      </c>
      <c r="U15" s="36">
        <v>2000</v>
      </c>
      <c r="V15" s="36">
        <v>2000</v>
      </c>
      <c r="W15" s="36">
        <v>1200</v>
      </c>
      <c r="X15" s="36">
        <v>800</v>
      </c>
      <c r="Y15" s="36">
        <v>800</v>
      </c>
      <c r="Z15" s="36">
        <v>1200</v>
      </c>
      <c r="AA15" s="36">
        <v>2000</v>
      </c>
      <c r="AB15" s="36">
        <v>2000</v>
      </c>
      <c r="AC15" s="36">
        <v>2000</v>
      </c>
      <c r="AD15" s="37">
        <f>SUM(R15:AC15)</f>
        <v>19000</v>
      </c>
      <c r="AE15" s="36">
        <f t="shared" si="1"/>
        <v>1500</v>
      </c>
      <c r="AF15" s="36">
        <f t="shared" si="1"/>
        <v>1500</v>
      </c>
      <c r="AG15" s="36">
        <f t="shared" si="1"/>
        <v>2000</v>
      </c>
      <c r="AH15" s="36">
        <f t="shared" si="1"/>
        <v>2000</v>
      </c>
      <c r="AI15" s="36">
        <f t="shared" si="1"/>
        <v>2000</v>
      </c>
      <c r="AJ15" s="36">
        <f t="shared" si="1"/>
        <v>1200</v>
      </c>
      <c r="AK15" s="36" t="s">
        <v>59</v>
      </c>
      <c r="AL15" s="36" t="s">
        <v>59</v>
      </c>
      <c r="AM15" s="36" t="s">
        <v>59</v>
      </c>
      <c r="AN15" s="36" t="s">
        <v>59</v>
      </c>
      <c r="AO15" s="36" t="s">
        <v>59</v>
      </c>
      <c r="AP15" s="36" t="s">
        <v>59</v>
      </c>
      <c r="AQ15" s="37">
        <f>SUM(AE15:AP15)</f>
        <v>10200</v>
      </c>
      <c r="AR15" s="38" t="s">
        <v>60</v>
      </c>
      <c r="AS15" s="39">
        <v>45838</v>
      </c>
      <c r="AT15" s="37">
        <f>AD15+AQ15</f>
        <v>29200</v>
      </c>
      <c r="AU15" s="40" t="s">
        <v>61</v>
      </c>
      <c r="AV15" s="40" t="s">
        <v>62</v>
      </c>
      <c r="AW15" s="40" t="s">
        <v>63</v>
      </c>
      <c r="AX15" s="40" t="s">
        <v>64</v>
      </c>
      <c r="AY15" s="40" t="s">
        <v>64</v>
      </c>
      <c r="AZ15" s="41">
        <v>45291</v>
      </c>
    </row>
    <row r="16" spans="1:1011" s="42" customFormat="1" ht="15" customHeight="1">
      <c r="A16" s="46">
        <v>4</v>
      </c>
      <c r="B16" s="47" t="s">
        <v>3</v>
      </c>
      <c r="C16" s="89" t="s">
        <v>46</v>
      </c>
      <c r="D16" s="47" t="s">
        <v>77</v>
      </c>
      <c r="E16" s="88" t="s">
        <v>47</v>
      </c>
      <c r="F16" s="48" t="s">
        <v>78</v>
      </c>
      <c r="G16" s="48" t="s">
        <v>90</v>
      </c>
      <c r="H16" s="48" t="s">
        <v>91</v>
      </c>
      <c r="I16" s="49" t="s">
        <v>92</v>
      </c>
      <c r="J16" s="51" t="s">
        <v>93</v>
      </c>
      <c r="K16" s="50" t="s">
        <v>52</v>
      </c>
      <c r="L16" s="32" t="s">
        <v>53</v>
      </c>
      <c r="M16" s="50" t="s">
        <v>54</v>
      </c>
      <c r="N16" s="86" t="s">
        <v>55</v>
      </c>
      <c r="O16" s="35" t="s">
        <v>84</v>
      </c>
      <c r="P16" s="35" t="s">
        <v>58</v>
      </c>
      <c r="Q16" s="35" t="s">
        <v>57</v>
      </c>
      <c r="R16" s="36">
        <v>7000</v>
      </c>
      <c r="S16" s="36">
        <v>6500</v>
      </c>
      <c r="T16" s="36">
        <v>7000</v>
      </c>
      <c r="U16" s="36">
        <v>7000</v>
      </c>
      <c r="V16" s="36">
        <v>3000</v>
      </c>
      <c r="W16" s="36">
        <v>1500</v>
      </c>
      <c r="X16" s="36">
        <v>600</v>
      </c>
      <c r="Y16" s="36">
        <v>500</v>
      </c>
      <c r="Z16" s="36">
        <v>1500</v>
      </c>
      <c r="AA16" s="36">
        <v>2500</v>
      </c>
      <c r="AB16" s="36">
        <v>6500</v>
      </c>
      <c r="AC16" s="36">
        <v>6500</v>
      </c>
      <c r="AD16" s="37">
        <f>SUM(R16:AC16)</f>
        <v>50100</v>
      </c>
      <c r="AE16" s="36">
        <f t="shared" si="1"/>
        <v>7000</v>
      </c>
      <c r="AF16" s="36">
        <f t="shared" si="1"/>
        <v>6500</v>
      </c>
      <c r="AG16" s="36">
        <f t="shared" si="1"/>
        <v>7000</v>
      </c>
      <c r="AH16" s="36">
        <f t="shared" si="1"/>
        <v>7000</v>
      </c>
      <c r="AI16" s="36">
        <f t="shared" si="1"/>
        <v>3000</v>
      </c>
      <c r="AJ16" s="36">
        <f t="shared" si="1"/>
        <v>1500</v>
      </c>
      <c r="AK16" s="36" t="s">
        <v>59</v>
      </c>
      <c r="AL16" s="36" t="s">
        <v>59</v>
      </c>
      <c r="AM16" s="36" t="s">
        <v>59</v>
      </c>
      <c r="AN16" s="36" t="s">
        <v>59</v>
      </c>
      <c r="AO16" s="36" t="s">
        <v>59</v>
      </c>
      <c r="AP16" s="36" t="s">
        <v>59</v>
      </c>
      <c r="AQ16" s="37">
        <f>SUM(AE16:AP16)</f>
        <v>32000</v>
      </c>
      <c r="AR16" s="38" t="s">
        <v>60</v>
      </c>
      <c r="AS16" s="39">
        <v>45838</v>
      </c>
      <c r="AT16" s="37">
        <f>AD16+AQ16</f>
        <v>82100</v>
      </c>
      <c r="AU16" s="40" t="s">
        <v>61</v>
      </c>
      <c r="AV16" s="40" t="s">
        <v>62</v>
      </c>
      <c r="AW16" s="40" t="s">
        <v>63</v>
      </c>
      <c r="AX16" s="40" t="s">
        <v>64</v>
      </c>
      <c r="AY16" s="40" t="s">
        <v>64</v>
      </c>
      <c r="AZ16" s="41">
        <v>45291</v>
      </c>
    </row>
    <row r="17" spans="1:52" s="42" customFormat="1" ht="15" customHeight="1">
      <c r="A17" s="52"/>
      <c r="B17" s="53"/>
      <c r="C17" s="94"/>
      <c r="D17" s="53"/>
      <c r="E17" s="94"/>
      <c r="F17" s="53"/>
      <c r="G17" s="53"/>
      <c r="H17" s="55"/>
      <c r="I17" s="54"/>
      <c r="J17" s="54"/>
      <c r="K17" s="55"/>
      <c r="N17" s="56"/>
      <c r="O17" s="56"/>
      <c r="P17" s="56"/>
      <c r="Q17" s="56"/>
      <c r="AC17" s="44" t="s">
        <v>74</v>
      </c>
      <c r="AD17" s="45">
        <f>SUM(AD13:AD16)</f>
        <v>828900</v>
      </c>
      <c r="AP17" s="44" t="s">
        <v>74</v>
      </c>
      <c r="AQ17" s="45">
        <f>SUM(AQ13:AQ16)</f>
        <v>516200</v>
      </c>
      <c r="AS17" s="44" t="s">
        <v>74</v>
      </c>
      <c r="AT17" s="57">
        <f>SUM(AT13:AT16)</f>
        <v>1345100</v>
      </c>
      <c r="AU17" s="58"/>
      <c r="AV17" s="58"/>
      <c r="AW17" s="58"/>
      <c r="AX17" s="58"/>
      <c r="AY17" s="58"/>
    </row>
    <row r="18" spans="1:52" s="42" customFormat="1" ht="31.75" customHeight="1">
      <c r="A18" s="10" t="s">
        <v>94</v>
      </c>
      <c r="B18" s="11" t="s">
        <v>2</v>
      </c>
      <c r="C18" s="12"/>
      <c r="D18" s="12"/>
      <c r="E18" s="12"/>
      <c r="F18" s="12"/>
      <c r="G18" s="13" t="s">
        <v>95</v>
      </c>
      <c r="H18" s="13"/>
      <c r="I18" s="13"/>
      <c r="J18" s="13"/>
      <c r="K18" s="13"/>
      <c r="L18" s="13"/>
      <c r="M18" s="13"/>
      <c r="N18" s="10"/>
      <c r="O18" s="120" t="s">
        <v>4</v>
      </c>
      <c r="P18" s="123" t="s">
        <v>5</v>
      </c>
      <c r="Q18" s="124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s="42" customFormat="1" ht="32.5" customHeight="1">
      <c r="A19" s="17" t="s">
        <v>6</v>
      </c>
      <c r="B19" s="18" t="s">
        <v>7</v>
      </c>
      <c r="C19" s="87" t="s">
        <v>8</v>
      </c>
      <c r="D19" s="18" t="s">
        <v>9</v>
      </c>
      <c r="E19" s="87" t="s">
        <v>10</v>
      </c>
      <c r="F19" s="18" t="s">
        <v>11</v>
      </c>
      <c r="G19" s="18" t="s">
        <v>12</v>
      </c>
      <c r="H19" s="18" t="s">
        <v>13</v>
      </c>
      <c r="I19" s="19" t="s">
        <v>14</v>
      </c>
      <c r="J19" s="19" t="s">
        <v>15</v>
      </c>
      <c r="K19" s="18" t="s">
        <v>16</v>
      </c>
      <c r="L19" s="18" t="s">
        <v>17</v>
      </c>
      <c r="M19" s="18" t="s">
        <v>18</v>
      </c>
      <c r="N19" s="85" t="s">
        <v>19</v>
      </c>
      <c r="O19" s="121"/>
      <c r="P19" s="125" t="s">
        <v>23</v>
      </c>
      <c r="Q19" s="125" t="s">
        <v>24</v>
      </c>
      <c r="R19" s="20" t="s">
        <v>20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 t="s">
        <v>21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1" t="s">
        <v>22</v>
      </c>
      <c r="AS19" s="21"/>
      <c r="AT19" s="21"/>
      <c r="AU19" s="22"/>
      <c r="AV19" s="22"/>
      <c r="AW19" s="22"/>
      <c r="AX19" s="22"/>
      <c r="AY19" s="22"/>
      <c r="AZ19" s="22"/>
    </row>
    <row r="20" spans="1:52" s="42" customFormat="1" ht="25.25" customHeight="1">
      <c r="A20" s="17"/>
      <c r="B20" s="18"/>
      <c r="C20" s="87"/>
      <c r="D20" s="18"/>
      <c r="E20" s="87"/>
      <c r="F20" s="18"/>
      <c r="G20" s="18"/>
      <c r="H20" s="18"/>
      <c r="I20" s="19"/>
      <c r="J20" s="19"/>
      <c r="K20" s="18"/>
      <c r="L20" s="18"/>
      <c r="M20" s="18"/>
      <c r="N20" s="85"/>
      <c r="O20" s="122"/>
      <c r="P20" s="126"/>
      <c r="Q20" s="126"/>
      <c r="R20" s="21" t="s">
        <v>25</v>
      </c>
      <c r="S20" s="21" t="s">
        <v>26</v>
      </c>
      <c r="T20" s="21" t="s">
        <v>27</v>
      </c>
      <c r="U20" s="21" t="s">
        <v>28</v>
      </c>
      <c r="V20" s="21" t="s">
        <v>29</v>
      </c>
      <c r="W20" s="21" t="s">
        <v>30</v>
      </c>
      <c r="X20" s="21" t="s">
        <v>31</v>
      </c>
      <c r="Y20" s="21" t="s">
        <v>32</v>
      </c>
      <c r="Z20" s="21" t="s">
        <v>33</v>
      </c>
      <c r="AA20" s="21" t="s">
        <v>34</v>
      </c>
      <c r="AB20" s="21" t="s">
        <v>35</v>
      </c>
      <c r="AC20" s="21" t="s">
        <v>36</v>
      </c>
      <c r="AD20" s="24" t="s">
        <v>37</v>
      </c>
      <c r="AE20" s="21" t="s">
        <v>25</v>
      </c>
      <c r="AF20" s="21" t="s">
        <v>26</v>
      </c>
      <c r="AG20" s="21" t="s">
        <v>27</v>
      </c>
      <c r="AH20" s="21" t="s">
        <v>28</v>
      </c>
      <c r="AI20" s="21" t="s">
        <v>29</v>
      </c>
      <c r="AJ20" s="21" t="s">
        <v>30</v>
      </c>
      <c r="AK20" s="21" t="s">
        <v>31</v>
      </c>
      <c r="AL20" s="21" t="s">
        <v>32</v>
      </c>
      <c r="AM20" s="21" t="s">
        <v>33</v>
      </c>
      <c r="AN20" s="21" t="s">
        <v>34</v>
      </c>
      <c r="AO20" s="21" t="s">
        <v>35</v>
      </c>
      <c r="AP20" s="21" t="s">
        <v>36</v>
      </c>
      <c r="AQ20" s="24" t="s">
        <v>37</v>
      </c>
      <c r="AR20" s="21" t="s">
        <v>38</v>
      </c>
      <c r="AS20" s="21" t="s">
        <v>39</v>
      </c>
      <c r="AT20" s="25" t="s">
        <v>37</v>
      </c>
      <c r="AU20" s="26" t="s">
        <v>40</v>
      </c>
      <c r="AV20" s="27" t="s">
        <v>41</v>
      </c>
      <c r="AW20" s="27" t="s">
        <v>42</v>
      </c>
      <c r="AX20" s="27" t="s">
        <v>43</v>
      </c>
      <c r="AY20" s="27" t="s">
        <v>44</v>
      </c>
      <c r="AZ20" s="27" t="s">
        <v>45</v>
      </c>
    </row>
    <row r="21" spans="1:52" s="42" customFormat="1" ht="24" customHeight="1">
      <c r="A21" s="46">
        <v>1</v>
      </c>
      <c r="B21" s="47" t="s">
        <v>96</v>
      </c>
      <c r="C21" s="89" t="s">
        <v>97</v>
      </c>
      <c r="D21" s="47" t="s">
        <v>96</v>
      </c>
      <c r="E21" s="89" t="s">
        <v>98</v>
      </c>
      <c r="F21" s="48" t="s">
        <v>97</v>
      </c>
      <c r="G21" s="48" t="s">
        <v>99</v>
      </c>
      <c r="H21" s="48" t="s">
        <v>97</v>
      </c>
      <c r="I21" s="49" t="s">
        <v>100</v>
      </c>
      <c r="J21" s="49" t="s">
        <v>101</v>
      </c>
      <c r="K21" s="50" t="s">
        <v>83</v>
      </c>
      <c r="L21" s="50">
        <v>120</v>
      </c>
      <c r="M21" s="50" t="s">
        <v>102</v>
      </c>
      <c r="N21" s="86" t="s">
        <v>55</v>
      </c>
      <c r="O21" s="35" t="s">
        <v>84</v>
      </c>
      <c r="P21" s="35" t="s">
        <v>58</v>
      </c>
      <c r="Q21" s="35" t="s">
        <v>57</v>
      </c>
      <c r="R21" s="36">
        <v>15159</v>
      </c>
      <c r="S21" s="36">
        <v>15159</v>
      </c>
      <c r="T21" s="36">
        <v>15159</v>
      </c>
      <c r="U21" s="36">
        <v>15159</v>
      </c>
      <c r="V21" s="36">
        <v>15159</v>
      </c>
      <c r="W21" s="36">
        <v>15159</v>
      </c>
      <c r="X21" s="36">
        <v>15159</v>
      </c>
      <c r="Y21" s="36">
        <v>15159</v>
      </c>
      <c r="Z21" s="36">
        <v>15159</v>
      </c>
      <c r="AA21" s="36">
        <v>15159</v>
      </c>
      <c r="AB21" s="36">
        <v>15159</v>
      </c>
      <c r="AC21" s="36">
        <v>15159</v>
      </c>
      <c r="AD21" s="37">
        <f t="shared" ref="AD21:AD42" si="2">SUM(R21:AC21)</f>
        <v>181908</v>
      </c>
      <c r="AE21" s="36">
        <f t="shared" ref="AE21:AE42" si="3">R21</f>
        <v>15159</v>
      </c>
      <c r="AF21" s="36">
        <f t="shared" ref="AF21:AF42" si="4">S21</f>
        <v>15159</v>
      </c>
      <c r="AG21" s="36">
        <f t="shared" ref="AG21:AG42" si="5">T21</f>
        <v>15159</v>
      </c>
      <c r="AH21" s="36">
        <f t="shared" ref="AH21:AH42" si="6">U21</f>
        <v>15159</v>
      </c>
      <c r="AI21" s="36">
        <f t="shared" ref="AI21:AI42" si="7">V21</f>
        <v>15159</v>
      </c>
      <c r="AJ21" s="36">
        <f t="shared" ref="AJ21:AJ42" si="8">W21</f>
        <v>15159</v>
      </c>
      <c r="AK21" s="36" t="s">
        <v>59</v>
      </c>
      <c r="AL21" s="36" t="s">
        <v>59</v>
      </c>
      <c r="AM21" s="36" t="s">
        <v>59</v>
      </c>
      <c r="AN21" s="36" t="s">
        <v>59</v>
      </c>
      <c r="AO21" s="36" t="s">
        <v>59</v>
      </c>
      <c r="AP21" s="36" t="s">
        <v>59</v>
      </c>
      <c r="AQ21" s="37">
        <f t="shared" ref="AQ21:AQ42" si="9">SUM(AE21:AP21)</f>
        <v>90954</v>
      </c>
      <c r="AR21" s="38" t="s">
        <v>60</v>
      </c>
      <c r="AS21" s="39">
        <v>45838</v>
      </c>
      <c r="AT21" s="37">
        <f t="shared" ref="AT21:AT42" si="10">AD21+AQ21</f>
        <v>272862</v>
      </c>
      <c r="AU21" s="40" t="s">
        <v>61</v>
      </c>
      <c r="AV21" s="40" t="s">
        <v>62</v>
      </c>
      <c r="AW21" s="40" t="s">
        <v>63</v>
      </c>
      <c r="AX21" s="40" t="s">
        <v>64</v>
      </c>
      <c r="AY21" s="40" t="s">
        <v>64</v>
      </c>
      <c r="AZ21" s="41">
        <v>45291</v>
      </c>
    </row>
    <row r="22" spans="1:52" s="42" customFormat="1" ht="24" customHeight="1">
      <c r="A22" s="46">
        <v>2</v>
      </c>
      <c r="B22" s="47" t="s">
        <v>96</v>
      </c>
      <c r="C22" s="89" t="s">
        <v>97</v>
      </c>
      <c r="D22" s="47" t="s">
        <v>96</v>
      </c>
      <c r="E22" s="89" t="s">
        <v>98</v>
      </c>
      <c r="F22" s="48" t="s">
        <v>97</v>
      </c>
      <c r="G22" s="48" t="s">
        <v>103</v>
      </c>
      <c r="H22" s="48" t="s">
        <v>104</v>
      </c>
      <c r="I22" s="49" t="s">
        <v>105</v>
      </c>
      <c r="J22" s="49" t="s">
        <v>106</v>
      </c>
      <c r="K22" s="50" t="s">
        <v>52</v>
      </c>
      <c r="L22" s="50" t="s">
        <v>53</v>
      </c>
      <c r="M22" s="50" t="s">
        <v>102</v>
      </c>
      <c r="N22" s="86" t="s">
        <v>55</v>
      </c>
      <c r="O22" s="35" t="s">
        <v>84</v>
      </c>
      <c r="P22" s="35" t="s">
        <v>58</v>
      </c>
      <c r="Q22" s="35" t="s">
        <v>57</v>
      </c>
      <c r="R22" s="36">
        <v>3888</v>
      </c>
      <c r="S22" s="36">
        <v>3888</v>
      </c>
      <c r="T22" s="36">
        <v>3888</v>
      </c>
      <c r="U22" s="36">
        <v>3888</v>
      </c>
      <c r="V22" s="36">
        <v>3888</v>
      </c>
      <c r="W22" s="36">
        <v>3888</v>
      </c>
      <c r="X22" s="36">
        <v>3888</v>
      </c>
      <c r="Y22" s="36">
        <v>3888</v>
      </c>
      <c r="Z22" s="36">
        <v>3888</v>
      </c>
      <c r="AA22" s="36">
        <v>3888</v>
      </c>
      <c r="AB22" s="36">
        <v>3888</v>
      </c>
      <c r="AC22" s="36">
        <v>3888</v>
      </c>
      <c r="AD22" s="37">
        <f t="shared" si="2"/>
        <v>46656</v>
      </c>
      <c r="AE22" s="36">
        <f t="shared" si="3"/>
        <v>3888</v>
      </c>
      <c r="AF22" s="36">
        <f t="shared" si="4"/>
        <v>3888</v>
      </c>
      <c r="AG22" s="36">
        <f t="shared" si="5"/>
        <v>3888</v>
      </c>
      <c r="AH22" s="36">
        <f t="shared" si="6"/>
        <v>3888</v>
      </c>
      <c r="AI22" s="36">
        <f t="shared" si="7"/>
        <v>3888</v>
      </c>
      <c r="AJ22" s="36">
        <f t="shared" si="8"/>
        <v>3888</v>
      </c>
      <c r="AK22" s="36" t="s">
        <v>59</v>
      </c>
      <c r="AL22" s="36" t="s">
        <v>59</v>
      </c>
      <c r="AM22" s="36" t="s">
        <v>59</v>
      </c>
      <c r="AN22" s="36" t="s">
        <v>59</v>
      </c>
      <c r="AO22" s="36" t="s">
        <v>59</v>
      </c>
      <c r="AP22" s="36" t="s">
        <v>59</v>
      </c>
      <c r="AQ22" s="37">
        <f t="shared" si="9"/>
        <v>23328</v>
      </c>
      <c r="AR22" s="38" t="s">
        <v>60</v>
      </c>
      <c r="AS22" s="39">
        <v>45838</v>
      </c>
      <c r="AT22" s="37">
        <f t="shared" si="10"/>
        <v>69984</v>
      </c>
      <c r="AU22" s="40" t="s">
        <v>61</v>
      </c>
      <c r="AV22" s="40" t="s">
        <v>62</v>
      </c>
      <c r="AW22" s="40" t="s">
        <v>63</v>
      </c>
      <c r="AX22" s="40" t="s">
        <v>64</v>
      </c>
      <c r="AY22" s="40" t="s">
        <v>64</v>
      </c>
      <c r="AZ22" s="41">
        <v>45291</v>
      </c>
    </row>
    <row r="23" spans="1:52" s="42" customFormat="1" ht="24" customHeight="1">
      <c r="A23" s="46">
        <v>3</v>
      </c>
      <c r="B23" s="47" t="s">
        <v>96</v>
      </c>
      <c r="C23" s="89" t="s">
        <v>97</v>
      </c>
      <c r="D23" s="47" t="s">
        <v>96</v>
      </c>
      <c r="E23" s="89" t="s">
        <v>98</v>
      </c>
      <c r="F23" s="48" t="s">
        <v>97</v>
      </c>
      <c r="G23" s="48" t="s">
        <v>107</v>
      </c>
      <c r="H23" s="48" t="s">
        <v>108</v>
      </c>
      <c r="I23" s="49" t="s">
        <v>109</v>
      </c>
      <c r="J23" s="49" t="s">
        <v>110</v>
      </c>
      <c r="K23" s="50" t="s">
        <v>52</v>
      </c>
      <c r="L23" s="50" t="s">
        <v>53</v>
      </c>
      <c r="M23" s="50" t="s">
        <v>102</v>
      </c>
      <c r="N23" s="86" t="s">
        <v>55</v>
      </c>
      <c r="O23" s="35" t="s">
        <v>84</v>
      </c>
      <c r="P23" s="35" t="s">
        <v>58</v>
      </c>
      <c r="Q23" s="35" t="s">
        <v>57</v>
      </c>
      <c r="R23" s="36">
        <v>1408</v>
      </c>
      <c r="S23" s="36">
        <v>1408</v>
      </c>
      <c r="T23" s="36">
        <v>1408</v>
      </c>
      <c r="U23" s="36">
        <v>1408</v>
      </c>
      <c r="V23" s="36">
        <v>1408</v>
      </c>
      <c r="W23" s="36">
        <v>1408</v>
      </c>
      <c r="X23" s="36">
        <v>1408</v>
      </c>
      <c r="Y23" s="36">
        <v>1408</v>
      </c>
      <c r="Z23" s="36">
        <v>1408</v>
      </c>
      <c r="AA23" s="36">
        <v>1408</v>
      </c>
      <c r="AB23" s="36">
        <v>1408</v>
      </c>
      <c r="AC23" s="36">
        <v>1408</v>
      </c>
      <c r="AD23" s="37">
        <f t="shared" si="2"/>
        <v>16896</v>
      </c>
      <c r="AE23" s="36">
        <f t="shared" si="3"/>
        <v>1408</v>
      </c>
      <c r="AF23" s="36">
        <f t="shared" si="4"/>
        <v>1408</v>
      </c>
      <c r="AG23" s="36">
        <f t="shared" si="5"/>
        <v>1408</v>
      </c>
      <c r="AH23" s="36">
        <f t="shared" si="6"/>
        <v>1408</v>
      </c>
      <c r="AI23" s="36">
        <f t="shared" si="7"/>
        <v>1408</v>
      </c>
      <c r="AJ23" s="36">
        <f t="shared" si="8"/>
        <v>1408</v>
      </c>
      <c r="AK23" s="36" t="s">
        <v>59</v>
      </c>
      <c r="AL23" s="36" t="s">
        <v>59</v>
      </c>
      <c r="AM23" s="36" t="s">
        <v>59</v>
      </c>
      <c r="AN23" s="36" t="s">
        <v>59</v>
      </c>
      <c r="AO23" s="36" t="s">
        <v>59</v>
      </c>
      <c r="AP23" s="36" t="s">
        <v>59</v>
      </c>
      <c r="AQ23" s="37">
        <f t="shared" si="9"/>
        <v>8448</v>
      </c>
      <c r="AR23" s="38" t="s">
        <v>60</v>
      </c>
      <c r="AS23" s="39">
        <v>45838</v>
      </c>
      <c r="AT23" s="37">
        <f t="shared" si="10"/>
        <v>25344</v>
      </c>
      <c r="AU23" s="40" t="s">
        <v>61</v>
      </c>
      <c r="AV23" s="40" t="s">
        <v>62</v>
      </c>
      <c r="AW23" s="40" t="s">
        <v>63</v>
      </c>
      <c r="AX23" s="40" t="s">
        <v>64</v>
      </c>
      <c r="AY23" s="40" t="s">
        <v>64</v>
      </c>
      <c r="AZ23" s="41">
        <v>45291</v>
      </c>
    </row>
    <row r="24" spans="1:52" s="42" customFormat="1" ht="24" customHeight="1">
      <c r="A24" s="46">
        <v>4</v>
      </c>
      <c r="B24" s="47" t="s">
        <v>96</v>
      </c>
      <c r="C24" s="89" t="s">
        <v>97</v>
      </c>
      <c r="D24" s="47" t="s">
        <v>96</v>
      </c>
      <c r="E24" s="89" t="s">
        <v>98</v>
      </c>
      <c r="F24" s="48" t="s">
        <v>97</v>
      </c>
      <c r="G24" s="48" t="s">
        <v>111</v>
      </c>
      <c r="H24" s="48" t="s">
        <v>112</v>
      </c>
      <c r="I24" s="49" t="s">
        <v>113</v>
      </c>
      <c r="J24" s="49" t="s">
        <v>114</v>
      </c>
      <c r="K24" s="50" t="s">
        <v>52</v>
      </c>
      <c r="L24" s="50" t="s">
        <v>53</v>
      </c>
      <c r="M24" s="50" t="s">
        <v>102</v>
      </c>
      <c r="N24" s="86" t="s">
        <v>55</v>
      </c>
      <c r="O24" s="35" t="s">
        <v>84</v>
      </c>
      <c r="P24" s="35" t="s">
        <v>58</v>
      </c>
      <c r="Q24" s="35" t="s">
        <v>57</v>
      </c>
      <c r="R24" s="36">
        <v>2062</v>
      </c>
      <c r="S24" s="36">
        <v>2062</v>
      </c>
      <c r="T24" s="36">
        <v>2062</v>
      </c>
      <c r="U24" s="36">
        <v>2062</v>
      </c>
      <c r="V24" s="36">
        <v>2062</v>
      </c>
      <c r="W24" s="36">
        <v>2062</v>
      </c>
      <c r="X24" s="36">
        <v>2062</v>
      </c>
      <c r="Y24" s="36">
        <v>2062</v>
      </c>
      <c r="Z24" s="36">
        <v>2062</v>
      </c>
      <c r="AA24" s="36">
        <v>2062</v>
      </c>
      <c r="AB24" s="36">
        <v>2062</v>
      </c>
      <c r="AC24" s="36">
        <v>2062</v>
      </c>
      <c r="AD24" s="37">
        <f t="shared" si="2"/>
        <v>24744</v>
      </c>
      <c r="AE24" s="36">
        <f t="shared" si="3"/>
        <v>2062</v>
      </c>
      <c r="AF24" s="36">
        <f t="shared" si="4"/>
        <v>2062</v>
      </c>
      <c r="AG24" s="36">
        <f t="shared" si="5"/>
        <v>2062</v>
      </c>
      <c r="AH24" s="36">
        <f t="shared" si="6"/>
        <v>2062</v>
      </c>
      <c r="AI24" s="36">
        <f t="shared" si="7"/>
        <v>2062</v>
      </c>
      <c r="AJ24" s="36">
        <f t="shared" si="8"/>
        <v>2062</v>
      </c>
      <c r="AK24" s="36" t="s">
        <v>59</v>
      </c>
      <c r="AL24" s="36" t="s">
        <v>59</v>
      </c>
      <c r="AM24" s="36" t="s">
        <v>59</v>
      </c>
      <c r="AN24" s="36" t="s">
        <v>59</v>
      </c>
      <c r="AO24" s="36" t="s">
        <v>59</v>
      </c>
      <c r="AP24" s="36" t="s">
        <v>59</v>
      </c>
      <c r="AQ24" s="37">
        <f t="shared" si="9"/>
        <v>12372</v>
      </c>
      <c r="AR24" s="38" t="s">
        <v>60</v>
      </c>
      <c r="AS24" s="39">
        <v>45838</v>
      </c>
      <c r="AT24" s="37">
        <f t="shared" si="10"/>
        <v>37116</v>
      </c>
      <c r="AU24" s="40" t="s">
        <v>61</v>
      </c>
      <c r="AV24" s="40" t="s">
        <v>62</v>
      </c>
      <c r="AW24" s="40" t="s">
        <v>63</v>
      </c>
      <c r="AX24" s="40" t="s">
        <v>64</v>
      </c>
      <c r="AY24" s="40" t="s">
        <v>64</v>
      </c>
      <c r="AZ24" s="41">
        <v>45291</v>
      </c>
    </row>
    <row r="25" spans="1:52" s="42" customFormat="1" ht="24" customHeight="1">
      <c r="A25" s="46">
        <v>5</v>
      </c>
      <c r="B25" s="47" t="s">
        <v>96</v>
      </c>
      <c r="C25" s="89" t="s">
        <v>97</v>
      </c>
      <c r="D25" s="47" t="s">
        <v>96</v>
      </c>
      <c r="E25" s="89" t="s">
        <v>98</v>
      </c>
      <c r="F25" s="48" t="s">
        <v>97</v>
      </c>
      <c r="G25" s="48" t="s">
        <v>115</v>
      </c>
      <c r="H25" s="48" t="s">
        <v>116</v>
      </c>
      <c r="I25" s="49" t="s">
        <v>117</v>
      </c>
      <c r="J25" s="49" t="s">
        <v>118</v>
      </c>
      <c r="K25" s="50" t="s">
        <v>52</v>
      </c>
      <c r="L25" s="50" t="s">
        <v>53</v>
      </c>
      <c r="M25" s="50" t="s">
        <v>102</v>
      </c>
      <c r="N25" s="86" t="s">
        <v>55</v>
      </c>
      <c r="O25" s="35" t="s">
        <v>84</v>
      </c>
      <c r="P25" s="35" t="s">
        <v>58</v>
      </c>
      <c r="Q25" s="35" t="s">
        <v>57</v>
      </c>
      <c r="R25" s="36">
        <v>1992</v>
      </c>
      <c r="S25" s="36">
        <v>1992</v>
      </c>
      <c r="T25" s="36">
        <v>1992</v>
      </c>
      <c r="U25" s="36">
        <v>1992</v>
      </c>
      <c r="V25" s="36">
        <v>1992</v>
      </c>
      <c r="W25" s="36">
        <v>1992</v>
      </c>
      <c r="X25" s="36">
        <v>1992</v>
      </c>
      <c r="Y25" s="36">
        <v>1992</v>
      </c>
      <c r="Z25" s="36">
        <v>1992</v>
      </c>
      <c r="AA25" s="36">
        <v>1992</v>
      </c>
      <c r="AB25" s="36">
        <v>1992</v>
      </c>
      <c r="AC25" s="36">
        <v>1992</v>
      </c>
      <c r="AD25" s="37">
        <f t="shared" si="2"/>
        <v>23904</v>
      </c>
      <c r="AE25" s="36">
        <f t="shared" si="3"/>
        <v>1992</v>
      </c>
      <c r="AF25" s="36">
        <f t="shared" si="4"/>
        <v>1992</v>
      </c>
      <c r="AG25" s="36">
        <f t="shared" si="5"/>
        <v>1992</v>
      </c>
      <c r="AH25" s="36">
        <f t="shared" si="6"/>
        <v>1992</v>
      </c>
      <c r="AI25" s="36">
        <f t="shared" si="7"/>
        <v>1992</v>
      </c>
      <c r="AJ25" s="36">
        <f t="shared" si="8"/>
        <v>1992</v>
      </c>
      <c r="AK25" s="36" t="s">
        <v>59</v>
      </c>
      <c r="AL25" s="36" t="s">
        <v>59</v>
      </c>
      <c r="AM25" s="36" t="s">
        <v>59</v>
      </c>
      <c r="AN25" s="36" t="s">
        <v>59</v>
      </c>
      <c r="AO25" s="36" t="s">
        <v>59</v>
      </c>
      <c r="AP25" s="36" t="s">
        <v>59</v>
      </c>
      <c r="AQ25" s="37">
        <f t="shared" si="9"/>
        <v>11952</v>
      </c>
      <c r="AR25" s="38" t="s">
        <v>60</v>
      </c>
      <c r="AS25" s="39">
        <v>45838</v>
      </c>
      <c r="AT25" s="37">
        <f t="shared" si="10"/>
        <v>35856</v>
      </c>
      <c r="AU25" s="40" t="s">
        <v>61</v>
      </c>
      <c r="AV25" s="40" t="s">
        <v>62</v>
      </c>
      <c r="AW25" s="40" t="s">
        <v>63</v>
      </c>
      <c r="AX25" s="40" t="s">
        <v>64</v>
      </c>
      <c r="AY25" s="40" t="s">
        <v>64</v>
      </c>
      <c r="AZ25" s="41">
        <v>45291</v>
      </c>
    </row>
    <row r="26" spans="1:52" s="42" customFormat="1" ht="24" customHeight="1">
      <c r="A26" s="46">
        <v>6</v>
      </c>
      <c r="B26" s="47" t="s">
        <v>96</v>
      </c>
      <c r="C26" s="89" t="s">
        <v>97</v>
      </c>
      <c r="D26" s="47" t="s">
        <v>96</v>
      </c>
      <c r="E26" s="89" t="s">
        <v>98</v>
      </c>
      <c r="F26" s="48" t="s">
        <v>97</v>
      </c>
      <c r="G26" s="48" t="s">
        <v>119</v>
      </c>
      <c r="H26" s="48" t="s">
        <v>120</v>
      </c>
      <c r="I26" s="49" t="s">
        <v>121</v>
      </c>
      <c r="J26" s="49" t="s">
        <v>122</v>
      </c>
      <c r="K26" s="50" t="s">
        <v>52</v>
      </c>
      <c r="L26" s="50" t="s">
        <v>53</v>
      </c>
      <c r="M26" s="50" t="s">
        <v>102</v>
      </c>
      <c r="N26" s="86" t="s">
        <v>55</v>
      </c>
      <c r="O26" s="35" t="s">
        <v>84</v>
      </c>
      <c r="P26" s="35" t="s">
        <v>58</v>
      </c>
      <c r="Q26" s="35" t="s">
        <v>57</v>
      </c>
      <c r="R26" s="36">
        <v>1131</v>
      </c>
      <c r="S26" s="36">
        <v>1131</v>
      </c>
      <c r="T26" s="36">
        <v>1131</v>
      </c>
      <c r="U26" s="36">
        <v>1131</v>
      </c>
      <c r="V26" s="36">
        <v>1131</v>
      </c>
      <c r="W26" s="36">
        <v>1131</v>
      </c>
      <c r="X26" s="36">
        <v>1131</v>
      </c>
      <c r="Y26" s="36">
        <v>1131</v>
      </c>
      <c r="Z26" s="36">
        <v>1131</v>
      </c>
      <c r="AA26" s="36">
        <v>1131</v>
      </c>
      <c r="AB26" s="36">
        <v>1131</v>
      </c>
      <c r="AC26" s="36">
        <v>1131</v>
      </c>
      <c r="AD26" s="37">
        <f t="shared" si="2"/>
        <v>13572</v>
      </c>
      <c r="AE26" s="36">
        <f t="shared" si="3"/>
        <v>1131</v>
      </c>
      <c r="AF26" s="36">
        <f t="shared" si="4"/>
        <v>1131</v>
      </c>
      <c r="AG26" s="36">
        <f t="shared" si="5"/>
        <v>1131</v>
      </c>
      <c r="AH26" s="36">
        <f t="shared" si="6"/>
        <v>1131</v>
      </c>
      <c r="AI26" s="36">
        <f t="shared" si="7"/>
        <v>1131</v>
      </c>
      <c r="AJ26" s="36">
        <f t="shared" si="8"/>
        <v>1131</v>
      </c>
      <c r="AK26" s="36" t="s">
        <v>59</v>
      </c>
      <c r="AL26" s="36" t="s">
        <v>59</v>
      </c>
      <c r="AM26" s="36" t="s">
        <v>59</v>
      </c>
      <c r="AN26" s="36" t="s">
        <v>59</v>
      </c>
      <c r="AO26" s="36" t="s">
        <v>59</v>
      </c>
      <c r="AP26" s="36" t="s">
        <v>59</v>
      </c>
      <c r="AQ26" s="37">
        <f t="shared" si="9"/>
        <v>6786</v>
      </c>
      <c r="AR26" s="38" t="s">
        <v>60</v>
      </c>
      <c r="AS26" s="39">
        <v>45838</v>
      </c>
      <c r="AT26" s="37">
        <f t="shared" si="10"/>
        <v>20358</v>
      </c>
      <c r="AU26" s="40" t="s">
        <v>61</v>
      </c>
      <c r="AV26" s="40" t="s">
        <v>62</v>
      </c>
      <c r="AW26" s="40" t="s">
        <v>63</v>
      </c>
      <c r="AX26" s="40" t="s">
        <v>64</v>
      </c>
      <c r="AY26" s="40" t="s">
        <v>64</v>
      </c>
      <c r="AZ26" s="41">
        <v>45291</v>
      </c>
    </row>
    <row r="27" spans="1:52" s="42" customFormat="1" ht="24" customHeight="1">
      <c r="A27" s="46">
        <v>7</v>
      </c>
      <c r="B27" s="47" t="s">
        <v>96</v>
      </c>
      <c r="C27" s="89" t="s">
        <v>97</v>
      </c>
      <c r="D27" s="47" t="s">
        <v>96</v>
      </c>
      <c r="E27" s="89" t="s">
        <v>98</v>
      </c>
      <c r="F27" s="48" t="s">
        <v>97</v>
      </c>
      <c r="G27" s="48" t="s">
        <v>123</v>
      </c>
      <c r="H27" s="48" t="s">
        <v>70</v>
      </c>
      <c r="I27" s="49" t="s">
        <v>124</v>
      </c>
      <c r="J27" s="49" t="s">
        <v>125</v>
      </c>
      <c r="K27" s="50" t="s">
        <v>126</v>
      </c>
      <c r="L27" s="50" t="s">
        <v>53</v>
      </c>
      <c r="M27" s="50" t="s">
        <v>102</v>
      </c>
      <c r="N27" s="86" t="s">
        <v>55</v>
      </c>
      <c r="O27" s="35" t="s">
        <v>84</v>
      </c>
      <c r="P27" s="35" t="s">
        <v>58</v>
      </c>
      <c r="Q27" s="35" t="s">
        <v>57</v>
      </c>
      <c r="R27" s="36">
        <v>1202</v>
      </c>
      <c r="S27" s="36">
        <v>1202</v>
      </c>
      <c r="T27" s="36">
        <v>1202</v>
      </c>
      <c r="U27" s="36">
        <v>1202</v>
      </c>
      <c r="V27" s="36">
        <v>1202</v>
      </c>
      <c r="W27" s="36">
        <v>1202</v>
      </c>
      <c r="X27" s="36">
        <v>1202</v>
      </c>
      <c r="Y27" s="36">
        <v>1202</v>
      </c>
      <c r="Z27" s="36">
        <v>1202</v>
      </c>
      <c r="AA27" s="36">
        <v>1202</v>
      </c>
      <c r="AB27" s="36">
        <v>1202</v>
      </c>
      <c r="AC27" s="36">
        <v>1202</v>
      </c>
      <c r="AD27" s="37">
        <f t="shared" si="2"/>
        <v>14424</v>
      </c>
      <c r="AE27" s="36">
        <f t="shared" si="3"/>
        <v>1202</v>
      </c>
      <c r="AF27" s="36">
        <f t="shared" si="4"/>
        <v>1202</v>
      </c>
      <c r="AG27" s="36">
        <f t="shared" si="5"/>
        <v>1202</v>
      </c>
      <c r="AH27" s="36">
        <f t="shared" si="6"/>
        <v>1202</v>
      </c>
      <c r="AI27" s="36">
        <f t="shared" si="7"/>
        <v>1202</v>
      </c>
      <c r="AJ27" s="36">
        <f t="shared" si="8"/>
        <v>1202</v>
      </c>
      <c r="AK27" s="36" t="s">
        <v>59</v>
      </c>
      <c r="AL27" s="36" t="s">
        <v>59</v>
      </c>
      <c r="AM27" s="36" t="s">
        <v>59</v>
      </c>
      <c r="AN27" s="36" t="s">
        <v>59</v>
      </c>
      <c r="AO27" s="36" t="s">
        <v>59</v>
      </c>
      <c r="AP27" s="36" t="s">
        <v>59</v>
      </c>
      <c r="AQ27" s="37">
        <f t="shared" si="9"/>
        <v>7212</v>
      </c>
      <c r="AR27" s="38" t="s">
        <v>60</v>
      </c>
      <c r="AS27" s="39">
        <v>45838</v>
      </c>
      <c r="AT27" s="37">
        <f t="shared" si="10"/>
        <v>21636</v>
      </c>
      <c r="AU27" s="40" t="s">
        <v>61</v>
      </c>
      <c r="AV27" s="40" t="s">
        <v>62</v>
      </c>
      <c r="AW27" s="40" t="s">
        <v>63</v>
      </c>
      <c r="AX27" s="40" t="s">
        <v>64</v>
      </c>
      <c r="AY27" s="40" t="s">
        <v>64</v>
      </c>
      <c r="AZ27" s="41">
        <v>45291</v>
      </c>
    </row>
    <row r="28" spans="1:52" s="42" customFormat="1" ht="24" customHeight="1">
      <c r="A28" s="46">
        <v>8</v>
      </c>
      <c r="B28" s="47" t="s">
        <v>96</v>
      </c>
      <c r="C28" s="89" t="s">
        <v>97</v>
      </c>
      <c r="D28" s="47" t="s">
        <v>96</v>
      </c>
      <c r="E28" s="89" t="s">
        <v>98</v>
      </c>
      <c r="F28" s="48" t="s">
        <v>97</v>
      </c>
      <c r="G28" s="48" t="s">
        <v>127</v>
      </c>
      <c r="H28" s="48" t="s">
        <v>128</v>
      </c>
      <c r="I28" s="49" t="s">
        <v>129</v>
      </c>
      <c r="J28" s="49" t="s">
        <v>130</v>
      </c>
      <c r="K28" s="50" t="s">
        <v>52</v>
      </c>
      <c r="L28" s="50" t="s">
        <v>53</v>
      </c>
      <c r="M28" s="50" t="s">
        <v>102</v>
      </c>
      <c r="N28" s="86" t="s">
        <v>55</v>
      </c>
      <c r="O28" s="35" t="s">
        <v>84</v>
      </c>
      <c r="P28" s="35" t="s">
        <v>58</v>
      </c>
      <c r="Q28" s="35" t="s">
        <v>57</v>
      </c>
      <c r="R28" s="36">
        <v>1789</v>
      </c>
      <c r="S28" s="36">
        <v>1789</v>
      </c>
      <c r="T28" s="36">
        <v>1789</v>
      </c>
      <c r="U28" s="36">
        <v>1789</v>
      </c>
      <c r="V28" s="36">
        <v>1789</v>
      </c>
      <c r="W28" s="36">
        <v>1789</v>
      </c>
      <c r="X28" s="36">
        <v>1789</v>
      </c>
      <c r="Y28" s="36">
        <v>1789</v>
      </c>
      <c r="Z28" s="36">
        <v>1789</v>
      </c>
      <c r="AA28" s="36">
        <v>1789</v>
      </c>
      <c r="AB28" s="36">
        <v>1789</v>
      </c>
      <c r="AC28" s="36">
        <v>1789</v>
      </c>
      <c r="AD28" s="37">
        <f t="shared" si="2"/>
        <v>21468</v>
      </c>
      <c r="AE28" s="36">
        <f t="shared" si="3"/>
        <v>1789</v>
      </c>
      <c r="AF28" s="36">
        <f t="shared" si="4"/>
        <v>1789</v>
      </c>
      <c r="AG28" s="36">
        <f t="shared" si="5"/>
        <v>1789</v>
      </c>
      <c r="AH28" s="36">
        <f t="shared" si="6"/>
        <v>1789</v>
      </c>
      <c r="AI28" s="36">
        <f t="shared" si="7"/>
        <v>1789</v>
      </c>
      <c r="AJ28" s="36">
        <f t="shared" si="8"/>
        <v>1789</v>
      </c>
      <c r="AK28" s="36" t="s">
        <v>59</v>
      </c>
      <c r="AL28" s="36" t="s">
        <v>59</v>
      </c>
      <c r="AM28" s="36" t="s">
        <v>59</v>
      </c>
      <c r="AN28" s="36" t="s">
        <v>59</v>
      </c>
      <c r="AO28" s="36" t="s">
        <v>59</v>
      </c>
      <c r="AP28" s="36" t="s">
        <v>59</v>
      </c>
      <c r="AQ28" s="37">
        <f t="shared" si="9"/>
        <v>10734</v>
      </c>
      <c r="AR28" s="38" t="s">
        <v>60</v>
      </c>
      <c r="AS28" s="39">
        <v>45838</v>
      </c>
      <c r="AT28" s="37">
        <f t="shared" si="10"/>
        <v>32202</v>
      </c>
      <c r="AU28" s="40" t="s">
        <v>61</v>
      </c>
      <c r="AV28" s="40" t="s">
        <v>62</v>
      </c>
      <c r="AW28" s="40" t="s">
        <v>63</v>
      </c>
      <c r="AX28" s="40" t="s">
        <v>64</v>
      </c>
      <c r="AY28" s="40" t="s">
        <v>64</v>
      </c>
      <c r="AZ28" s="41">
        <v>45291</v>
      </c>
    </row>
    <row r="29" spans="1:52" s="42" customFormat="1" ht="24" customHeight="1">
      <c r="A29" s="46">
        <v>9</v>
      </c>
      <c r="B29" s="47" t="s">
        <v>96</v>
      </c>
      <c r="C29" s="89" t="s">
        <v>97</v>
      </c>
      <c r="D29" s="47" t="s">
        <v>96</v>
      </c>
      <c r="E29" s="89" t="s">
        <v>98</v>
      </c>
      <c r="F29" s="48" t="s">
        <v>97</v>
      </c>
      <c r="G29" s="48" t="s">
        <v>131</v>
      </c>
      <c r="H29" s="48" t="s">
        <v>132</v>
      </c>
      <c r="I29" s="49" t="s">
        <v>133</v>
      </c>
      <c r="J29" s="49" t="s">
        <v>134</v>
      </c>
      <c r="K29" s="50" t="s">
        <v>52</v>
      </c>
      <c r="L29" s="50" t="s">
        <v>53</v>
      </c>
      <c r="M29" s="50" t="s">
        <v>102</v>
      </c>
      <c r="N29" s="86" t="s">
        <v>55</v>
      </c>
      <c r="O29" s="35" t="s">
        <v>84</v>
      </c>
      <c r="P29" s="35" t="s">
        <v>58</v>
      </c>
      <c r="Q29" s="35" t="s">
        <v>57</v>
      </c>
      <c r="R29" s="36">
        <v>2019</v>
      </c>
      <c r="S29" s="36">
        <v>2019</v>
      </c>
      <c r="T29" s="36">
        <v>2019</v>
      </c>
      <c r="U29" s="36">
        <v>2019</v>
      </c>
      <c r="V29" s="36">
        <v>2019</v>
      </c>
      <c r="W29" s="36">
        <v>2019</v>
      </c>
      <c r="X29" s="36">
        <v>2019</v>
      </c>
      <c r="Y29" s="36">
        <v>2019</v>
      </c>
      <c r="Z29" s="36">
        <v>2019</v>
      </c>
      <c r="AA29" s="36">
        <v>2019</v>
      </c>
      <c r="AB29" s="36">
        <v>2019</v>
      </c>
      <c r="AC29" s="36">
        <v>2019</v>
      </c>
      <c r="AD29" s="37">
        <f t="shared" si="2"/>
        <v>24228</v>
      </c>
      <c r="AE29" s="36">
        <f t="shared" si="3"/>
        <v>2019</v>
      </c>
      <c r="AF29" s="36">
        <f t="shared" si="4"/>
        <v>2019</v>
      </c>
      <c r="AG29" s="36">
        <f t="shared" si="5"/>
        <v>2019</v>
      </c>
      <c r="AH29" s="36">
        <f t="shared" si="6"/>
        <v>2019</v>
      </c>
      <c r="AI29" s="36">
        <f t="shared" si="7"/>
        <v>2019</v>
      </c>
      <c r="AJ29" s="36">
        <f t="shared" si="8"/>
        <v>2019</v>
      </c>
      <c r="AK29" s="36" t="s">
        <v>59</v>
      </c>
      <c r="AL29" s="36" t="s">
        <v>59</v>
      </c>
      <c r="AM29" s="36" t="s">
        <v>59</v>
      </c>
      <c r="AN29" s="36" t="s">
        <v>59</v>
      </c>
      <c r="AO29" s="36" t="s">
        <v>59</v>
      </c>
      <c r="AP29" s="36" t="s">
        <v>59</v>
      </c>
      <c r="AQ29" s="37">
        <f t="shared" si="9"/>
        <v>12114</v>
      </c>
      <c r="AR29" s="38" t="s">
        <v>60</v>
      </c>
      <c r="AS29" s="39">
        <v>45838</v>
      </c>
      <c r="AT29" s="37">
        <f t="shared" si="10"/>
        <v>36342</v>
      </c>
      <c r="AU29" s="40" t="s">
        <v>61</v>
      </c>
      <c r="AV29" s="40" t="s">
        <v>62</v>
      </c>
      <c r="AW29" s="40" t="s">
        <v>63</v>
      </c>
      <c r="AX29" s="40" t="s">
        <v>64</v>
      </c>
      <c r="AY29" s="40" t="s">
        <v>64</v>
      </c>
      <c r="AZ29" s="41">
        <v>45291</v>
      </c>
    </row>
    <row r="30" spans="1:52" s="42" customFormat="1" ht="24" customHeight="1">
      <c r="A30" s="46">
        <v>10</v>
      </c>
      <c r="B30" s="47" t="s">
        <v>96</v>
      </c>
      <c r="C30" s="89" t="s">
        <v>97</v>
      </c>
      <c r="D30" s="47" t="s">
        <v>96</v>
      </c>
      <c r="E30" s="89" t="s">
        <v>98</v>
      </c>
      <c r="F30" s="48" t="s">
        <v>97</v>
      </c>
      <c r="G30" s="48" t="s">
        <v>135</v>
      </c>
      <c r="H30" s="48" t="s">
        <v>136</v>
      </c>
      <c r="I30" s="49" t="s">
        <v>137</v>
      </c>
      <c r="J30" s="49" t="s">
        <v>138</v>
      </c>
      <c r="K30" s="50" t="s">
        <v>52</v>
      </c>
      <c r="L30" s="50" t="s">
        <v>53</v>
      </c>
      <c r="M30" s="50" t="s">
        <v>102</v>
      </c>
      <c r="N30" s="86" t="s">
        <v>55</v>
      </c>
      <c r="O30" s="35" t="s">
        <v>84</v>
      </c>
      <c r="P30" s="35" t="s">
        <v>58</v>
      </c>
      <c r="Q30" s="35" t="s">
        <v>57</v>
      </c>
      <c r="R30" s="36">
        <v>2046</v>
      </c>
      <c r="S30" s="36">
        <v>2046</v>
      </c>
      <c r="T30" s="36">
        <v>2046</v>
      </c>
      <c r="U30" s="36">
        <v>2046</v>
      </c>
      <c r="V30" s="36">
        <v>2046</v>
      </c>
      <c r="W30" s="36">
        <v>2046</v>
      </c>
      <c r="X30" s="36">
        <v>2046</v>
      </c>
      <c r="Y30" s="36">
        <v>2046</v>
      </c>
      <c r="Z30" s="36">
        <v>2046</v>
      </c>
      <c r="AA30" s="36">
        <v>2046</v>
      </c>
      <c r="AB30" s="36">
        <v>2046</v>
      </c>
      <c r="AC30" s="36">
        <v>2046</v>
      </c>
      <c r="AD30" s="37">
        <f t="shared" si="2"/>
        <v>24552</v>
      </c>
      <c r="AE30" s="36">
        <f t="shared" si="3"/>
        <v>2046</v>
      </c>
      <c r="AF30" s="36">
        <f t="shared" si="4"/>
        <v>2046</v>
      </c>
      <c r="AG30" s="36">
        <f t="shared" si="5"/>
        <v>2046</v>
      </c>
      <c r="AH30" s="36">
        <f t="shared" si="6"/>
        <v>2046</v>
      </c>
      <c r="AI30" s="36">
        <f t="shared" si="7"/>
        <v>2046</v>
      </c>
      <c r="AJ30" s="36">
        <f t="shared" si="8"/>
        <v>2046</v>
      </c>
      <c r="AK30" s="36" t="s">
        <v>59</v>
      </c>
      <c r="AL30" s="36" t="s">
        <v>59</v>
      </c>
      <c r="AM30" s="36" t="s">
        <v>59</v>
      </c>
      <c r="AN30" s="36" t="s">
        <v>59</v>
      </c>
      <c r="AO30" s="36" t="s">
        <v>59</v>
      </c>
      <c r="AP30" s="36" t="s">
        <v>59</v>
      </c>
      <c r="AQ30" s="37">
        <f t="shared" si="9"/>
        <v>12276</v>
      </c>
      <c r="AR30" s="38" t="s">
        <v>60</v>
      </c>
      <c r="AS30" s="39">
        <v>45838</v>
      </c>
      <c r="AT30" s="37">
        <f t="shared" si="10"/>
        <v>36828</v>
      </c>
      <c r="AU30" s="40" t="s">
        <v>61</v>
      </c>
      <c r="AV30" s="40" t="s">
        <v>62</v>
      </c>
      <c r="AW30" s="40" t="s">
        <v>63</v>
      </c>
      <c r="AX30" s="40" t="s">
        <v>64</v>
      </c>
      <c r="AY30" s="40" t="s">
        <v>64</v>
      </c>
      <c r="AZ30" s="41">
        <v>45291</v>
      </c>
    </row>
    <row r="31" spans="1:52" s="42" customFormat="1" ht="24" customHeight="1">
      <c r="A31" s="46">
        <v>11</v>
      </c>
      <c r="B31" s="47" t="s">
        <v>96</v>
      </c>
      <c r="C31" s="89" t="s">
        <v>97</v>
      </c>
      <c r="D31" s="47" t="s">
        <v>96</v>
      </c>
      <c r="E31" s="89" t="s">
        <v>98</v>
      </c>
      <c r="F31" s="48" t="s">
        <v>97</v>
      </c>
      <c r="G31" s="48" t="s">
        <v>139</v>
      </c>
      <c r="H31" s="48" t="s">
        <v>140</v>
      </c>
      <c r="I31" s="49" t="s">
        <v>141</v>
      </c>
      <c r="J31" s="49" t="s">
        <v>142</v>
      </c>
      <c r="K31" s="50" t="s">
        <v>143</v>
      </c>
      <c r="L31" s="50" t="s">
        <v>53</v>
      </c>
      <c r="M31" s="50" t="s">
        <v>102</v>
      </c>
      <c r="N31" s="86" t="s">
        <v>55</v>
      </c>
      <c r="O31" s="35" t="s">
        <v>84</v>
      </c>
      <c r="P31" s="35" t="s">
        <v>58</v>
      </c>
      <c r="Q31" s="35" t="s">
        <v>57</v>
      </c>
      <c r="R31" s="36">
        <v>2019</v>
      </c>
      <c r="S31" s="36">
        <v>2019</v>
      </c>
      <c r="T31" s="36">
        <v>2019</v>
      </c>
      <c r="U31" s="36">
        <v>2019</v>
      </c>
      <c r="V31" s="36">
        <v>2019</v>
      </c>
      <c r="W31" s="36">
        <v>2019</v>
      </c>
      <c r="X31" s="36">
        <v>2019</v>
      </c>
      <c r="Y31" s="36">
        <v>2019</v>
      </c>
      <c r="Z31" s="36">
        <v>2019</v>
      </c>
      <c r="AA31" s="36">
        <v>2019</v>
      </c>
      <c r="AB31" s="36">
        <v>2019</v>
      </c>
      <c r="AC31" s="36">
        <v>2019</v>
      </c>
      <c r="AD31" s="37">
        <f t="shared" si="2"/>
        <v>24228</v>
      </c>
      <c r="AE31" s="36">
        <f t="shared" si="3"/>
        <v>2019</v>
      </c>
      <c r="AF31" s="36">
        <f t="shared" si="4"/>
        <v>2019</v>
      </c>
      <c r="AG31" s="36">
        <f t="shared" si="5"/>
        <v>2019</v>
      </c>
      <c r="AH31" s="36">
        <f t="shared" si="6"/>
        <v>2019</v>
      </c>
      <c r="AI31" s="36">
        <f t="shared" si="7"/>
        <v>2019</v>
      </c>
      <c r="AJ31" s="36">
        <f t="shared" si="8"/>
        <v>2019</v>
      </c>
      <c r="AK31" s="36" t="s">
        <v>59</v>
      </c>
      <c r="AL31" s="36" t="s">
        <v>59</v>
      </c>
      <c r="AM31" s="36" t="s">
        <v>59</v>
      </c>
      <c r="AN31" s="36" t="s">
        <v>59</v>
      </c>
      <c r="AO31" s="36" t="s">
        <v>59</v>
      </c>
      <c r="AP31" s="36" t="s">
        <v>59</v>
      </c>
      <c r="AQ31" s="37">
        <f t="shared" si="9"/>
        <v>12114</v>
      </c>
      <c r="AR31" s="38" t="s">
        <v>60</v>
      </c>
      <c r="AS31" s="39">
        <v>45838</v>
      </c>
      <c r="AT31" s="37">
        <f t="shared" si="10"/>
        <v>36342</v>
      </c>
      <c r="AU31" s="40" t="s">
        <v>61</v>
      </c>
      <c r="AV31" s="40" t="s">
        <v>62</v>
      </c>
      <c r="AW31" s="40" t="s">
        <v>63</v>
      </c>
      <c r="AX31" s="40" t="s">
        <v>64</v>
      </c>
      <c r="AY31" s="40" t="s">
        <v>64</v>
      </c>
      <c r="AZ31" s="41">
        <v>45291</v>
      </c>
    </row>
    <row r="32" spans="1:52" s="42" customFormat="1" ht="24" customHeight="1">
      <c r="A32" s="46">
        <v>12</v>
      </c>
      <c r="B32" s="47" t="s">
        <v>96</v>
      </c>
      <c r="C32" s="89" t="s">
        <v>97</v>
      </c>
      <c r="D32" s="47" t="s">
        <v>96</v>
      </c>
      <c r="E32" s="89" t="s">
        <v>98</v>
      </c>
      <c r="F32" s="48" t="s">
        <v>97</v>
      </c>
      <c r="G32" s="48" t="s">
        <v>144</v>
      </c>
      <c r="H32" s="48" t="s">
        <v>145</v>
      </c>
      <c r="I32" s="49" t="s">
        <v>146</v>
      </c>
      <c r="J32" s="49" t="s">
        <v>147</v>
      </c>
      <c r="K32" s="50" t="s">
        <v>52</v>
      </c>
      <c r="L32" s="50" t="s">
        <v>53</v>
      </c>
      <c r="M32" s="50" t="s">
        <v>102</v>
      </c>
      <c r="N32" s="86" t="s">
        <v>55</v>
      </c>
      <c r="O32" s="35" t="s">
        <v>84</v>
      </c>
      <c r="P32" s="35" t="s">
        <v>58</v>
      </c>
      <c r="Q32" s="35" t="s">
        <v>57</v>
      </c>
      <c r="R32" s="36">
        <v>557</v>
      </c>
      <c r="S32" s="36">
        <v>557</v>
      </c>
      <c r="T32" s="36">
        <v>557</v>
      </c>
      <c r="U32" s="36">
        <v>557</v>
      </c>
      <c r="V32" s="36">
        <v>557</v>
      </c>
      <c r="W32" s="36">
        <v>557</v>
      </c>
      <c r="X32" s="36">
        <v>557</v>
      </c>
      <c r="Y32" s="36">
        <v>557</v>
      </c>
      <c r="Z32" s="36">
        <v>557</v>
      </c>
      <c r="AA32" s="36">
        <v>557</v>
      </c>
      <c r="AB32" s="36">
        <v>557</v>
      </c>
      <c r="AC32" s="36">
        <v>557</v>
      </c>
      <c r="AD32" s="37">
        <f t="shared" si="2"/>
        <v>6684</v>
      </c>
      <c r="AE32" s="36">
        <f t="shared" si="3"/>
        <v>557</v>
      </c>
      <c r="AF32" s="36">
        <f t="shared" si="4"/>
        <v>557</v>
      </c>
      <c r="AG32" s="36">
        <f t="shared" si="5"/>
        <v>557</v>
      </c>
      <c r="AH32" s="36">
        <f t="shared" si="6"/>
        <v>557</v>
      </c>
      <c r="AI32" s="36">
        <f t="shared" si="7"/>
        <v>557</v>
      </c>
      <c r="AJ32" s="36">
        <f t="shared" si="8"/>
        <v>557</v>
      </c>
      <c r="AK32" s="36" t="s">
        <v>59</v>
      </c>
      <c r="AL32" s="36" t="s">
        <v>59</v>
      </c>
      <c r="AM32" s="36" t="s">
        <v>59</v>
      </c>
      <c r="AN32" s="36" t="s">
        <v>59</v>
      </c>
      <c r="AO32" s="36" t="s">
        <v>59</v>
      </c>
      <c r="AP32" s="36" t="s">
        <v>59</v>
      </c>
      <c r="AQ32" s="37">
        <f t="shared" si="9"/>
        <v>3342</v>
      </c>
      <c r="AR32" s="38" t="s">
        <v>60</v>
      </c>
      <c r="AS32" s="39">
        <v>45838</v>
      </c>
      <c r="AT32" s="37">
        <f t="shared" si="10"/>
        <v>10026</v>
      </c>
      <c r="AU32" s="40" t="s">
        <v>61</v>
      </c>
      <c r="AV32" s="40" t="s">
        <v>62</v>
      </c>
      <c r="AW32" s="40" t="s">
        <v>63</v>
      </c>
      <c r="AX32" s="40" t="s">
        <v>64</v>
      </c>
      <c r="AY32" s="40" t="s">
        <v>64</v>
      </c>
      <c r="AZ32" s="41">
        <v>45291</v>
      </c>
    </row>
    <row r="33" spans="1:1011" s="42" customFormat="1" ht="24" customHeight="1">
      <c r="A33" s="46">
        <v>13</v>
      </c>
      <c r="B33" s="47" t="s">
        <v>96</v>
      </c>
      <c r="C33" s="89" t="s">
        <v>97</v>
      </c>
      <c r="D33" s="47" t="s">
        <v>96</v>
      </c>
      <c r="E33" s="89" t="s">
        <v>98</v>
      </c>
      <c r="F33" s="48" t="s">
        <v>97</v>
      </c>
      <c r="G33" s="48" t="s">
        <v>107</v>
      </c>
      <c r="H33" s="48" t="s">
        <v>148</v>
      </c>
      <c r="I33" s="49" t="s">
        <v>149</v>
      </c>
      <c r="J33" s="49" t="s">
        <v>150</v>
      </c>
      <c r="K33" s="50" t="s">
        <v>73</v>
      </c>
      <c r="L33" s="50" t="s">
        <v>53</v>
      </c>
      <c r="M33" s="50" t="s">
        <v>102</v>
      </c>
      <c r="N33" s="86" t="s">
        <v>55</v>
      </c>
      <c r="O33" s="35" t="s">
        <v>84</v>
      </c>
      <c r="P33" s="35" t="s">
        <v>58</v>
      </c>
      <c r="Q33" s="35" t="s">
        <v>57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7">
        <f t="shared" si="2"/>
        <v>0</v>
      </c>
      <c r="AE33" s="36">
        <f t="shared" si="3"/>
        <v>0</v>
      </c>
      <c r="AF33" s="36">
        <f t="shared" si="4"/>
        <v>0</v>
      </c>
      <c r="AG33" s="36">
        <f t="shared" si="5"/>
        <v>0</v>
      </c>
      <c r="AH33" s="36">
        <f t="shared" si="6"/>
        <v>0</v>
      </c>
      <c r="AI33" s="36">
        <f t="shared" si="7"/>
        <v>0</v>
      </c>
      <c r="AJ33" s="36">
        <f t="shared" si="8"/>
        <v>0</v>
      </c>
      <c r="AK33" s="36" t="s">
        <v>59</v>
      </c>
      <c r="AL33" s="36" t="s">
        <v>59</v>
      </c>
      <c r="AM33" s="36" t="s">
        <v>59</v>
      </c>
      <c r="AN33" s="36" t="s">
        <v>59</v>
      </c>
      <c r="AO33" s="36" t="s">
        <v>59</v>
      </c>
      <c r="AP33" s="36" t="s">
        <v>59</v>
      </c>
      <c r="AQ33" s="37">
        <f t="shared" si="9"/>
        <v>0</v>
      </c>
      <c r="AR33" s="38" t="s">
        <v>60</v>
      </c>
      <c r="AS33" s="39">
        <v>45838</v>
      </c>
      <c r="AT33" s="37">
        <f t="shared" si="10"/>
        <v>0</v>
      </c>
      <c r="AU33" s="40" t="s">
        <v>61</v>
      </c>
      <c r="AV33" s="40" t="s">
        <v>62</v>
      </c>
      <c r="AW33" s="40" t="s">
        <v>63</v>
      </c>
      <c r="AX33" s="40" t="s">
        <v>64</v>
      </c>
      <c r="AY33" s="40" t="s">
        <v>64</v>
      </c>
      <c r="AZ33" s="41">
        <v>45291</v>
      </c>
    </row>
    <row r="34" spans="1:1011" s="42" customFormat="1" ht="24" customHeight="1">
      <c r="A34" s="46">
        <v>14</v>
      </c>
      <c r="B34" s="47" t="s">
        <v>96</v>
      </c>
      <c r="C34" s="89" t="s">
        <v>97</v>
      </c>
      <c r="D34" s="47" t="s">
        <v>96</v>
      </c>
      <c r="E34" s="89" t="s">
        <v>98</v>
      </c>
      <c r="F34" s="48" t="s">
        <v>97</v>
      </c>
      <c r="G34" s="48" t="s">
        <v>151</v>
      </c>
      <c r="H34" s="48" t="s">
        <v>152</v>
      </c>
      <c r="I34" s="49" t="s">
        <v>153</v>
      </c>
      <c r="J34" s="49" t="s">
        <v>154</v>
      </c>
      <c r="K34" s="50" t="s">
        <v>52</v>
      </c>
      <c r="L34" s="50" t="s">
        <v>53</v>
      </c>
      <c r="M34" s="50" t="s">
        <v>102</v>
      </c>
      <c r="N34" s="86" t="s">
        <v>55</v>
      </c>
      <c r="O34" s="35" t="s">
        <v>84</v>
      </c>
      <c r="P34" s="35" t="s">
        <v>58</v>
      </c>
      <c r="Q34" s="35" t="s">
        <v>57</v>
      </c>
      <c r="R34" s="36">
        <v>1706</v>
      </c>
      <c r="S34" s="36">
        <v>1706</v>
      </c>
      <c r="T34" s="36">
        <v>1706</v>
      </c>
      <c r="U34" s="36">
        <v>1706</v>
      </c>
      <c r="V34" s="36">
        <v>1706</v>
      </c>
      <c r="W34" s="36">
        <v>1706</v>
      </c>
      <c r="X34" s="36">
        <v>1706</v>
      </c>
      <c r="Y34" s="36">
        <v>1706</v>
      </c>
      <c r="Z34" s="36">
        <v>1706</v>
      </c>
      <c r="AA34" s="36">
        <v>1706</v>
      </c>
      <c r="AB34" s="36">
        <v>1706</v>
      </c>
      <c r="AC34" s="36">
        <v>1706</v>
      </c>
      <c r="AD34" s="37">
        <f t="shared" si="2"/>
        <v>20472</v>
      </c>
      <c r="AE34" s="36">
        <f t="shared" si="3"/>
        <v>1706</v>
      </c>
      <c r="AF34" s="36">
        <f t="shared" si="4"/>
        <v>1706</v>
      </c>
      <c r="AG34" s="36">
        <f t="shared" si="5"/>
        <v>1706</v>
      </c>
      <c r="AH34" s="36">
        <f t="shared" si="6"/>
        <v>1706</v>
      </c>
      <c r="AI34" s="36">
        <f t="shared" si="7"/>
        <v>1706</v>
      </c>
      <c r="AJ34" s="36">
        <f t="shared" si="8"/>
        <v>1706</v>
      </c>
      <c r="AK34" s="36" t="s">
        <v>59</v>
      </c>
      <c r="AL34" s="36" t="s">
        <v>59</v>
      </c>
      <c r="AM34" s="36" t="s">
        <v>59</v>
      </c>
      <c r="AN34" s="36" t="s">
        <v>59</v>
      </c>
      <c r="AO34" s="36" t="s">
        <v>59</v>
      </c>
      <c r="AP34" s="36" t="s">
        <v>59</v>
      </c>
      <c r="AQ34" s="37">
        <f t="shared" si="9"/>
        <v>10236</v>
      </c>
      <c r="AR34" s="38" t="s">
        <v>60</v>
      </c>
      <c r="AS34" s="39">
        <v>45838</v>
      </c>
      <c r="AT34" s="37">
        <f t="shared" si="10"/>
        <v>30708</v>
      </c>
      <c r="AU34" s="40" t="s">
        <v>61</v>
      </c>
      <c r="AV34" s="40" t="s">
        <v>62</v>
      </c>
      <c r="AW34" s="40" t="s">
        <v>63</v>
      </c>
      <c r="AX34" s="40" t="s">
        <v>64</v>
      </c>
      <c r="AY34" s="40" t="s">
        <v>64</v>
      </c>
      <c r="AZ34" s="41">
        <v>45291</v>
      </c>
    </row>
    <row r="35" spans="1:1011" s="42" customFormat="1" ht="24" customHeight="1">
      <c r="A35" s="46">
        <v>15</v>
      </c>
      <c r="B35" s="47" t="s">
        <v>96</v>
      </c>
      <c r="C35" s="89" t="s">
        <v>97</v>
      </c>
      <c r="D35" s="47" t="s">
        <v>96</v>
      </c>
      <c r="E35" s="89" t="s">
        <v>98</v>
      </c>
      <c r="F35" s="48" t="s">
        <v>97</v>
      </c>
      <c r="G35" s="48" t="s">
        <v>111</v>
      </c>
      <c r="H35" s="48" t="s">
        <v>112</v>
      </c>
      <c r="I35" s="49" t="s">
        <v>155</v>
      </c>
      <c r="J35" s="49" t="s">
        <v>156</v>
      </c>
      <c r="K35" s="50" t="s">
        <v>73</v>
      </c>
      <c r="L35" s="50" t="s">
        <v>53</v>
      </c>
      <c r="M35" s="50" t="s">
        <v>102</v>
      </c>
      <c r="N35" s="86" t="s">
        <v>55</v>
      </c>
      <c r="O35" s="35" t="s">
        <v>84</v>
      </c>
      <c r="P35" s="35" t="s">
        <v>58</v>
      </c>
      <c r="Q35" s="35" t="s">
        <v>57</v>
      </c>
      <c r="R35" s="36">
        <v>1</v>
      </c>
      <c r="S35" s="36">
        <v>1</v>
      </c>
      <c r="T35" s="36">
        <v>1</v>
      </c>
      <c r="U35" s="36">
        <v>1</v>
      </c>
      <c r="V35" s="36">
        <v>1</v>
      </c>
      <c r="W35" s="36">
        <v>1</v>
      </c>
      <c r="X35" s="36">
        <v>1</v>
      </c>
      <c r="Y35" s="36">
        <v>1</v>
      </c>
      <c r="Z35" s="36">
        <v>1</v>
      </c>
      <c r="AA35" s="36">
        <v>1</v>
      </c>
      <c r="AB35" s="36">
        <v>1</v>
      </c>
      <c r="AC35" s="36">
        <v>1</v>
      </c>
      <c r="AD35" s="37">
        <f t="shared" si="2"/>
        <v>12</v>
      </c>
      <c r="AE35" s="36">
        <f t="shared" si="3"/>
        <v>1</v>
      </c>
      <c r="AF35" s="36">
        <f t="shared" si="4"/>
        <v>1</v>
      </c>
      <c r="AG35" s="36">
        <f t="shared" si="5"/>
        <v>1</v>
      </c>
      <c r="AH35" s="36">
        <f t="shared" si="6"/>
        <v>1</v>
      </c>
      <c r="AI35" s="36">
        <f t="shared" si="7"/>
        <v>1</v>
      </c>
      <c r="AJ35" s="36">
        <f t="shared" si="8"/>
        <v>1</v>
      </c>
      <c r="AK35" s="36" t="s">
        <v>59</v>
      </c>
      <c r="AL35" s="36" t="s">
        <v>59</v>
      </c>
      <c r="AM35" s="36" t="s">
        <v>59</v>
      </c>
      <c r="AN35" s="36" t="s">
        <v>59</v>
      </c>
      <c r="AO35" s="36" t="s">
        <v>59</v>
      </c>
      <c r="AP35" s="36" t="s">
        <v>59</v>
      </c>
      <c r="AQ35" s="37">
        <f t="shared" si="9"/>
        <v>6</v>
      </c>
      <c r="AR35" s="38" t="s">
        <v>60</v>
      </c>
      <c r="AS35" s="39">
        <v>45838</v>
      </c>
      <c r="AT35" s="37">
        <f t="shared" si="10"/>
        <v>18</v>
      </c>
      <c r="AU35" s="40" t="s">
        <v>61</v>
      </c>
      <c r="AV35" s="40" t="s">
        <v>62</v>
      </c>
      <c r="AW35" s="40" t="s">
        <v>63</v>
      </c>
      <c r="AX35" s="40" t="s">
        <v>64</v>
      </c>
      <c r="AY35" s="40" t="s">
        <v>64</v>
      </c>
      <c r="AZ35" s="41">
        <v>45291</v>
      </c>
    </row>
    <row r="36" spans="1:1011" s="42" customFormat="1" ht="24" customHeight="1">
      <c r="A36" s="46">
        <v>16</v>
      </c>
      <c r="B36" s="47" t="s">
        <v>96</v>
      </c>
      <c r="C36" s="89" t="s">
        <v>97</v>
      </c>
      <c r="D36" s="47" t="s">
        <v>96</v>
      </c>
      <c r="E36" s="89" t="s">
        <v>98</v>
      </c>
      <c r="F36" s="48" t="s">
        <v>97</v>
      </c>
      <c r="G36" s="48" t="s">
        <v>131</v>
      </c>
      <c r="H36" s="48" t="s">
        <v>157</v>
      </c>
      <c r="I36" s="49" t="s">
        <v>158</v>
      </c>
      <c r="J36" s="49" t="s">
        <v>159</v>
      </c>
      <c r="K36" s="50" t="s">
        <v>73</v>
      </c>
      <c r="L36" s="50" t="s">
        <v>53</v>
      </c>
      <c r="M36" s="50" t="s">
        <v>102</v>
      </c>
      <c r="N36" s="86" t="s">
        <v>55</v>
      </c>
      <c r="O36" s="35" t="s">
        <v>84</v>
      </c>
      <c r="P36" s="35" t="s">
        <v>58</v>
      </c>
      <c r="Q36" s="35" t="s">
        <v>57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7">
        <f t="shared" si="2"/>
        <v>0</v>
      </c>
      <c r="AE36" s="36">
        <f t="shared" si="3"/>
        <v>0</v>
      </c>
      <c r="AF36" s="36">
        <f t="shared" si="4"/>
        <v>0</v>
      </c>
      <c r="AG36" s="36">
        <f t="shared" si="5"/>
        <v>0</v>
      </c>
      <c r="AH36" s="36">
        <f t="shared" si="6"/>
        <v>0</v>
      </c>
      <c r="AI36" s="36">
        <f t="shared" si="7"/>
        <v>0</v>
      </c>
      <c r="AJ36" s="36">
        <f t="shared" si="8"/>
        <v>0</v>
      </c>
      <c r="AK36" s="36" t="s">
        <v>59</v>
      </c>
      <c r="AL36" s="36" t="s">
        <v>59</v>
      </c>
      <c r="AM36" s="36" t="s">
        <v>59</v>
      </c>
      <c r="AN36" s="36" t="s">
        <v>59</v>
      </c>
      <c r="AO36" s="36" t="s">
        <v>59</v>
      </c>
      <c r="AP36" s="36" t="s">
        <v>59</v>
      </c>
      <c r="AQ36" s="37">
        <f t="shared" si="9"/>
        <v>0</v>
      </c>
      <c r="AR36" s="38" t="s">
        <v>60</v>
      </c>
      <c r="AS36" s="39">
        <v>45838</v>
      </c>
      <c r="AT36" s="37">
        <f t="shared" si="10"/>
        <v>0</v>
      </c>
      <c r="AU36" s="40" t="s">
        <v>61</v>
      </c>
      <c r="AV36" s="40" t="s">
        <v>62</v>
      </c>
      <c r="AW36" s="40" t="s">
        <v>63</v>
      </c>
      <c r="AX36" s="40" t="s">
        <v>64</v>
      </c>
      <c r="AY36" s="40" t="s">
        <v>64</v>
      </c>
      <c r="AZ36" s="41">
        <v>45291</v>
      </c>
    </row>
    <row r="37" spans="1:1011" s="42" customFormat="1" ht="24" customHeight="1">
      <c r="A37" s="46">
        <v>17</v>
      </c>
      <c r="B37" s="47" t="s">
        <v>96</v>
      </c>
      <c r="C37" s="89" t="s">
        <v>97</v>
      </c>
      <c r="D37" s="47" t="s">
        <v>96</v>
      </c>
      <c r="E37" s="89" t="s">
        <v>98</v>
      </c>
      <c r="F37" s="48" t="s">
        <v>97</v>
      </c>
      <c r="G37" s="48" t="s">
        <v>160</v>
      </c>
      <c r="H37" s="48" t="s">
        <v>161</v>
      </c>
      <c r="I37" s="49" t="s">
        <v>162</v>
      </c>
      <c r="J37" s="49" t="s">
        <v>163</v>
      </c>
      <c r="K37" s="50" t="s">
        <v>143</v>
      </c>
      <c r="L37" s="50" t="s">
        <v>53</v>
      </c>
      <c r="M37" s="50" t="s">
        <v>102</v>
      </c>
      <c r="N37" s="86" t="s">
        <v>55</v>
      </c>
      <c r="O37" s="35" t="s">
        <v>84</v>
      </c>
      <c r="P37" s="35" t="s">
        <v>58</v>
      </c>
      <c r="Q37" s="35" t="s">
        <v>57</v>
      </c>
      <c r="R37" s="36">
        <v>720</v>
      </c>
      <c r="S37" s="36">
        <v>720</v>
      </c>
      <c r="T37" s="36">
        <v>720</v>
      </c>
      <c r="U37" s="36">
        <v>720</v>
      </c>
      <c r="V37" s="36">
        <v>720</v>
      </c>
      <c r="W37" s="36">
        <v>720</v>
      </c>
      <c r="X37" s="36">
        <v>720</v>
      </c>
      <c r="Y37" s="36">
        <v>720</v>
      </c>
      <c r="Z37" s="36">
        <v>720</v>
      </c>
      <c r="AA37" s="36">
        <v>720</v>
      </c>
      <c r="AB37" s="36">
        <v>720</v>
      </c>
      <c r="AC37" s="36">
        <v>720</v>
      </c>
      <c r="AD37" s="37">
        <f t="shared" si="2"/>
        <v>8640</v>
      </c>
      <c r="AE37" s="36">
        <f t="shared" si="3"/>
        <v>720</v>
      </c>
      <c r="AF37" s="36">
        <f t="shared" si="4"/>
        <v>720</v>
      </c>
      <c r="AG37" s="36">
        <f t="shared" si="5"/>
        <v>720</v>
      </c>
      <c r="AH37" s="36">
        <f t="shared" si="6"/>
        <v>720</v>
      </c>
      <c r="AI37" s="36">
        <f t="shared" si="7"/>
        <v>720</v>
      </c>
      <c r="AJ37" s="36">
        <f t="shared" si="8"/>
        <v>720</v>
      </c>
      <c r="AK37" s="36" t="s">
        <v>59</v>
      </c>
      <c r="AL37" s="36" t="s">
        <v>59</v>
      </c>
      <c r="AM37" s="36" t="s">
        <v>59</v>
      </c>
      <c r="AN37" s="36" t="s">
        <v>59</v>
      </c>
      <c r="AO37" s="36" t="s">
        <v>59</v>
      </c>
      <c r="AP37" s="36" t="s">
        <v>59</v>
      </c>
      <c r="AQ37" s="37">
        <f t="shared" si="9"/>
        <v>4320</v>
      </c>
      <c r="AR37" s="38" t="s">
        <v>60</v>
      </c>
      <c r="AS37" s="39">
        <v>45838</v>
      </c>
      <c r="AT37" s="37">
        <f t="shared" si="10"/>
        <v>12960</v>
      </c>
      <c r="AU37" s="40" t="s">
        <v>61</v>
      </c>
      <c r="AV37" s="40" t="s">
        <v>62</v>
      </c>
      <c r="AW37" s="40" t="s">
        <v>63</v>
      </c>
      <c r="AX37" s="40" t="s">
        <v>64</v>
      </c>
      <c r="AY37" s="40" t="s">
        <v>64</v>
      </c>
      <c r="AZ37" s="41">
        <v>45291</v>
      </c>
    </row>
    <row r="38" spans="1:1011" s="42" customFormat="1" ht="24" customHeight="1">
      <c r="A38" s="46">
        <v>18</v>
      </c>
      <c r="B38" s="47" t="s">
        <v>96</v>
      </c>
      <c r="C38" s="89" t="s">
        <v>97</v>
      </c>
      <c r="D38" s="47" t="s">
        <v>96</v>
      </c>
      <c r="E38" s="89" t="s">
        <v>98</v>
      </c>
      <c r="F38" s="48" t="s">
        <v>97</v>
      </c>
      <c r="G38" s="48" t="s">
        <v>164</v>
      </c>
      <c r="H38" s="48" t="s">
        <v>165</v>
      </c>
      <c r="I38" s="49" t="s">
        <v>166</v>
      </c>
      <c r="J38" s="49" t="s">
        <v>167</v>
      </c>
      <c r="K38" s="50" t="s">
        <v>143</v>
      </c>
      <c r="L38" s="50" t="s">
        <v>53</v>
      </c>
      <c r="M38" s="50" t="s">
        <v>102</v>
      </c>
      <c r="N38" s="86" t="s">
        <v>55</v>
      </c>
      <c r="O38" s="35" t="s">
        <v>84</v>
      </c>
      <c r="P38" s="35" t="s">
        <v>58</v>
      </c>
      <c r="Q38" s="35" t="s">
        <v>57</v>
      </c>
      <c r="R38" s="36">
        <v>1117</v>
      </c>
      <c r="S38" s="36">
        <v>1117</v>
      </c>
      <c r="T38" s="36">
        <v>1117</v>
      </c>
      <c r="U38" s="36">
        <v>1117</v>
      </c>
      <c r="V38" s="36">
        <v>1117</v>
      </c>
      <c r="W38" s="36">
        <v>1117</v>
      </c>
      <c r="X38" s="36">
        <v>1117</v>
      </c>
      <c r="Y38" s="36">
        <v>1117</v>
      </c>
      <c r="Z38" s="36">
        <v>1117</v>
      </c>
      <c r="AA38" s="36">
        <v>1117</v>
      </c>
      <c r="AB38" s="36">
        <v>1117</v>
      </c>
      <c r="AC38" s="36">
        <v>1117</v>
      </c>
      <c r="AD38" s="37">
        <f t="shared" si="2"/>
        <v>13404</v>
      </c>
      <c r="AE38" s="36">
        <f t="shared" si="3"/>
        <v>1117</v>
      </c>
      <c r="AF38" s="36">
        <f t="shared" si="4"/>
        <v>1117</v>
      </c>
      <c r="AG38" s="36">
        <f t="shared" si="5"/>
        <v>1117</v>
      </c>
      <c r="AH38" s="36">
        <f t="shared" si="6"/>
        <v>1117</v>
      </c>
      <c r="AI38" s="36">
        <f t="shared" si="7"/>
        <v>1117</v>
      </c>
      <c r="AJ38" s="36">
        <f t="shared" si="8"/>
        <v>1117</v>
      </c>
      <c r="AK38" s="36" t="s">
        <v>59</v>
      </c>
      <c r="AL38" s="36" t="s">
        <v>59</v>
      </c>
      <c r="AM38" s="36" t="s">
        <v>59</v>
      </c>
      <c r="AN38" s="36" t="s">
        <v>59</v>
      </c>
      <c r="AO38" s="36" t="s">
        <v>59</v>
      </c>
      <c r="AP38" s="36" t="s">
        <v>59</v>
      </c>
      <c r="AQ38" s="37">
        <f t="shared" si="9"/>
        <v>6702</v>
      </c>
      <c r="AR38" s="38" t="s">
        <v>60</v>
      </c>
      <c r="AS38" s="39">
        <v>45838</v>
      </c>
      <c r="AT38" s="37">
        <f t="shared" si="10"/>
        <v>20106</v>
      </c>
      <c r="AU38" s="40" t="s">
        <v>61</v>
      </c>
      <c r="AV38" s="40" t="s">
        <v>62</v>
      </c>
      <c r="AW38" s="40" t="s">
        <v>63</v>
      </c>
      <c r="AX38" s="40" t="s">
        <v>64</v>
      </c>
      <c r="AY38" s="40" t="s">
        <v>64</v>
      </c>
      <c r="AZ38" s="41">
        <v>45291</v>
      </c>
    </row>
    <row r="39" spans="1:1011" s="42" customFormat="1" ht="24" customHeight="1">
      <c r="A39" s="46">
        <v>19</v>
      </c>
      <c r="B39" s="47" t="s">
        <v>96</v>
      </c>
      <c r="C39" s="89" t="s">
        <v>97</v>
      </c>
      <c r="D39" s="47" t="s">
        <v>96</v>
      </c>
      <c r="E39" s="89" t="s">
        <v>98</v>
      </c>
      <c r="F39" s="48" t="s">
        <v>97</v>
      </c>
      <c r="G39" s="48" t="s">
        <v>144</v>
      </c>
      <c r="H39" s="48" t="s">
        <v>145</v>
      </c>
      <c r="I39" s="49" t="s">
        <v>168</v>
      </c>
      <c r="J39" s="49" t="s">
        <v>169</v>
      </c>
      <c r="K39" s="50" t="s">
        <v>143</v>
      </c>
      <c r="L39" s="50" t="s">
        <v>53</v>
      </c>
      <c r="M39" s="50" t="s">
        <v>102</v>
      </c>
      <c r="N39" s="86" t="s">
        <v>55</v>
      </c>
      <c r="O39" s="35" t="s">
        <v>84</v>
      </c>
      <c r="P39" s="35" t="s">
        <v>58</v>
      </c>
      <c r="Q39" s="35" t="s">
        <v>57</v>
      </c>
      <c r="R39" s="36">
        <v>1104</v>
      </c>
      <c r="S39" s="36">
        <v>1104</v>
      </c>
      <c r="T39" s="36">
        <v>1104</v>
      </c>
      <c r="U39" s="36">
        <v>1104</v>
      </c>
      <c r="V39" s="36">
        <v>1104</v>
      </c>
      <c r="W39" s="36">
        <v>1104</v>
      </c>
      <c r="X39" s="36">
        <v>1104</v>
      </c>
      <c r="Y39" s="36">
        <v>1104</v>
      </c>
      <c r="Z39" s="36">
        <v>1104</v>
      </c>
      <c r="AA39" s="36">
        <v>1104</v>
      </c>
      <c r="AB39" s="36">
        <v>1104</v>
      </c>
      <c r="AC39" s="36">
        <v>1104</v>
      </c>
      <c r="AD39" s="37">
        <f t="shared" si="2"/>
        <v>13248</v>
      </c>
      <c r="AE39" s="36">
        <f t="shared" si="3"/>
        <v>1104</v>
      </c>
      <c r="AF39" s="36">
        <f t="shared" si="4"/>
        <v>1104</v>
      </c>
      <c r="AG39" s="36">
        <f t="shared" si="5"/>
        <v>1104</v>
      </c>
      <c r="AH39" s="36">
        <f t="shared" si="6"/>
        <v>1104</v>
      </c>
      <c r="AI39" s="36">
        <f t="shared" si="7"/>
        <v>1104</v>
      </c>
      <c r="AJ39" s="36">
        <f t="shared" si="8"/>
        <v>1104</v>
      </c>
      <c r="AK39" s="36" t="s">
        <v>59</v>
      </c>
      <c r="AL39" s="36" t="s">
        <v>59</v>
      </c>
      <c r="AM39" s="36" t="s">
        <v>59</v>
      </c>
      <c r="AN39" s="36" t="s">
        <v>59</v>
      </c>
      <c r="AO39" s="36" t="s">
        <v>59</v>
      </c>
      <c r="AP39" s="36" t="s">
        <v>59</v>
      </c>
      <c r="AQ39" s="37">
        <f t="shared" si="9"/>
        <v>6624</v>
      </c>
      <c r="AR39" s="38" t="s">
        <v>60</v>
      </c>
      <c r="AS39" s="39">
        <v>45838</v>
      </c>
      <c r="AT39" s="37">
        <f t="shared" si="10"/>
        <v>19872</v>
      </c>
      <c r="AU39" s="40" t="s">
        <v>61</v>
      </c>
      <c r="AV39" s="40" t="s">
        <v>62</v>
      </c>
      <c r="AW39" s="40" t="s">
        <v>63</v>
      </c>
      <c r="AX39" s="40" t="s">
        <v>64</v>
      </c>
      <c r="AY39" s="40" t="s">
        <v>64</v>
      </c>
      <c r="AZ39" s="41">
        <v>45291</v>
      </c>
    </row>
    <row r="40" spans="1:1011" s="42" customFormat="1" ht="24" customHeight="1">
      <c r="A40" s="46">
        <v>20</v>
      </c>
      <c r="B40" s="47" t="s">
        <v>96</v>
      </c>
      <c r="C40" s="89" t="s">
        <v>97</v>
      </c>
      <c r="D40" s="47" t="s">
        <v>96</v>
      </c>
      <c r="E40" s="89" t="s">
        <v>98</v>
      </c>
      <c r="F40" s="48" t="s">
        <v>97</v>
      </c>
      <c r="G40" s="48" t="s">
        <v>144</v>
      </c>
      <c r="H40" s="48" t="s">
        <v>145</v>
      </c>
      <c r="I40" s="49" t="s">
        <v>170</v>
      </c>
      <c r="J40" s="49" t="s">
        <v>171</v>
      </c>
      <c r="K40" s="50" t="s">
        <v>73</v>
      </c>
      <c r="L40" s="50" t="s">
        <v>53</v>
      </c>
      <c r="M40" s="50" t="s">
        <v>102</v>
      </c>
      <c r="N40" s="86" t="s">
        <v>55</v>
      </c>
      <c r="O40" s="35" t="s">
        <v>84</v>
      </c>
      <c r="P40" s="35" t="s">
        <v>58</v>
      </c>
      <c r="Q40" s="35" t="s">
        <v>57</v>
      </c>
      <c r="R40" s="36">
        <v>1</v>
      </c>
      <c r="S40" s="36">
        <v>1</v>
      </c>
      <c r="T40" s="36">
        <v>1</v>
      </c>
      <c r="U40" s="36">
        <v>1</v>
      </c>
      <c r="V40" s="36">
        <v>1</v>
      </c>
      <c r="W40" s="36">
        <v>1</v>
      </c>
      <c r="X40" s="36">
        <v>1</v>
      </c>
      <c r="Y40" s="36">
        <v>1</v>
      </c>
      <c r="Z40" s="36">
        <v>1</v>
      </c>
      <c r="AA40" s="36">
        <v>1</v>
      </c>
      <c r="AB40" s="36">
        <v>1</v>
      </c>
      <c r="AC40" s="36">
        <v>1</v>
      </c>
      <c r="AD40" s="37">
        <f t="shared" si="2"/>
        <v>12</v>
      </c>
      <c r="AE40" s="36">
        <f t="shared" si="3"/>
        <v>1</v>
      </c>
      <c r="AF40" s="36">
        <f t="shared" si="4"/>
        <v>1</v>
      </c>
      <c r="AG40" s="36">
        <f t="shared" si="5"/>
        <v>1</v>
      </c>
      <c r="AH40" s="36">
        <f t="shared" si="6"/>
        <v>1</v>
      </c>
      <c r="AI40" s="36">
        <f t="shared" si="7"/>
        <v>1</v>
      </c>
      <c r="AJ40" s="36">
        <f t="shared" si="8"/>
        <v>1</v>
      </c>
      <c r="AK40" s="36" t="s">
        <v>59</v>
      </c>
      <c r="AL40" s="36" t="s">
        <v>59</v>
      </c>
      <c r="AM40" s="36" t="s">
        <v>59</v>
      </c>
      <c r="AN40" s="36" t="s">
        <v>59</v>
      </c>
      <c r="AO40" s="36" t="s">
        <v>59</v>
      </c>
      <c r="AP40" s="36" t="s">
        <v>59</v>
      </c>
      <c r="AQ40" s="37">
        <f t="shared" si="9"/>
        <v>6</v>
      </c>
      <c r="AR40" s="38" t="s">
        <v>60</v>
      </c>
      <c r="AS40" s="39">
        <v>45838</v>
      </c>
      <c r="AT40" s="37">
        <f t="shared" si="10"/>
        <v>18</v>
      </c>
      <c r="AU40" s="40" t="s">
        <v>61</v>
      </c>
      <c r="AV40" s="40" t="s">
        <v>62</v>
      </c>
      <c r="AW40" s="40" t="s">
        <v>63</v>
      </c>
      <c r="AX40" s="40" t="s">
        <v>64</v>
      </c>
      <c r="AY40" s="40" t="s">
        <v>64</v>
      </c>
      <c r="AZ40" s="41">
        <v>45291</v>
      </c>
    </row>
    <row r="41" spans="1:1011" s="42" customFormat="1" ht="24" customHeight="1">
      <c r="A41" s="46">
        <v>21</v>
      </c>
      <c r="B41" s="47" t="s">
        <v>96</v>
      </c>
      <c r="C41" s="89" t="s">
        <v>97</v>
      </c>
      <c r="D41" s="47" t="s">
        <v>96</v>
      </c>
      <c r="E41" s="89" t="s">
        <v>98</v>
      </c>
      <c r="F41" s="48" t="s">
        <v>97</v>
      </c>
      <c r="G41" s="48" t="s">
        <v>172</v>
      </c>
      <c r="H41" s="48" t="s">
        <v>173</v>
      </c>
      <c r="I41" s="49" t="s">
        <v>174</v>
      </c>
      <c r="J41" s="49" t="s">
        <v>175</v>
      </c>
      <c r="K41" s="50" t="s">
        <v>83</v>
      </c>
      <c r="L41" s="50">
        <v>115</v>
      </c>
      <c r="M41" s="50" t="s">
        <v>102</v>
      </c>
      <c r="N41" s="86" t="s">
        <v>55</v>
      </c>
      <c r="O41" s="35" t="s">
        <v>56</v>
      </c>
      <c r="P41" s="35" t="s">
        <v>57</v>
      </c>
      <c r="Q41" s="35" t="s">
        <v>58</v>
      </c>
      <c r="R41" s="36">
        <v>7022</v>
      </c>
      <c r="S41" s="36">
        <v>7022</v>
      </c>
      <c r="T41" s="36">
        <v>7022</v>
      </c>
      <c r="U41" s="36">
        <v>3200</v>
      </c>
      <c r="V41" s="36">
        <v>3200</v>
      </c>
      <c r="W41" s="36">
        <v>3200</v>
      </c>
      <c r="X41" s="36">
        <v>3200</v>
      </c>
      <c r="Y41" s="36">
        <v>3291</v>
      </c>
      <c r="Z41" s="36">
        <v>2598</v>
      </c>
      <c r="AA41" s="36">
        <v>6566</v>
      </c>
      <c r="AB41" s="36">
        <v>8947</v>
      </c>
      <c r="AC41" s="36">
        <v>8600</v>
      </c>
      <c r="AD41" s="37">
        <f t="shared" si="2"/>
        <v>63868</v>
      </c>
      <c r="AE41" s="36">
        <f t="shared" si="3"/>
        <v>7022</v>
      </c>
      <c r="AF41" s="36">
        <f t="shared" si="4"/>
        <v>7022</v>
      </c>
      <c r="AG41" s="36">
        <f t="shared" si="5"/>
        <v>7022</v>
      </c>
      <c r="AH41" s="36">
        <f t="shared" si="6"/>
        <v>3200</v>
      </c>
      <c r="AI41" s="36">
        <f t="shared" si="7"/>
        <v>3200</v>
      </c>
      <c r="AJ41" s="36">
        <f t="shared" si="8"/>
        <v>3200</v>
      </c>
      <c r="AK41" s="36" t="s">
        <v>59</v>
      </c>
      <c r="AL41" s="36" t="s">
        <v>59</v>
      </c>
      <c r="AM41" s="36" t="s">
        <v>59</v>
      </c>
      <c r="AN41" s="36" t="s">
        <v>59</v>
      </c>
      <c r="AO41" s="36" t="s">
        <v>59</v>
      </c>
      <c r="AP41" s="36" t="s">
        <v>59</v>
      </c>
      <c r="AQ41" s="37">
        <f t="shared" si="9"/>
        <v>30666</v>
      </c>
      <c r="AR41" s="38" t="s">
        <v>60</v>
      </c>
      <c r="AS41" s="39">
        <v>45838</v>
      </c>
      <c r="AT41" s="37">
        <f t="shared" si="10"/>
        <v>94534</v>
      </c>
      <c r="AU41" s="40" t="s">
        <v>61</v>
      </c>
      <c r="AV41" s="40" t="s">
        <v>62</v>
      </c>
      <c r="AW41" s="40" t="s">
        <v>63</v>
      </c>
      <c r="AX41" s="40" t="s">
        <v>64</v>
      </c>
      <c r="AY41" s="40" t="s">
        <v>64</v>
      </c>
      <c r="AZ41" s="41">
        <v>45291</v>
      </c>
    </row>
    <row r="42" spans="1:1011" s="42" customFormat="1" ht="24" customHeight="1">
      <c r="A42" s="46">
        <v>22</v>
      </c>
      <c r="B42" s="47" t="s">
        <v>96</v>
      </c>
      <c r="C42" s="89" t="s">
        <v>97</v>
      </c>
      <c r="D42" s="47" t="s">
        <v>96</v>
      </c>
      <c r="E42" s="89" t="s">
        <v>98</v>
      </c>
      <c r="F42" s="48" t="s">
        <v>97</v>
      </c>
      <c r="G42" s="48" t="s">
        <v>176</v>
      </c>
      <c r="H42" s="48" t="s">
        <v>177</v>
      </c>
      <c r="I42" s="49" t="s">
        <v>178</v>
      </c>
      <c r="J42" s="49" t="s">
        <v>179</v>
      </c>
      <c r="K42" s="50" t="s">
        <v>52</v>
      </c>
      <c r="L42" s="50" t="s">
        <v>53</v>
      </c>
      <c r="M42" s="50" t="s">
        <v>102</v>
      </c>
      <c r="N42" s="86" t="s">
        <v>55</v>
      </c>
      <c r="O42" s="35" t="s">
        <v>84</v>
      </c>
      <c r="P42" s="35" t="s">
        <v>58</v>
      </c>
      <c r="Q42" s="35" t="s">
        <v>57</v>
      </c>
      <c r="R42" s="36">
        <v>1955</v>
      </c>
      <c r="S42" s="36">
        <v>1955</v>
      </c>
      <c r="T42" s="36">
        <v>1955</v>
      </c>
      <c r="U42" s="36">
        <v>1955</v>
      </c>
      <c r="V42" s="36">
        <v>1955</v>
      </c>
      <c r="W42" s="36">
        <v>1955</v>
      </c>
      <c r="X42" s="36">
        <v>1955</v>
      </c>
      <c r="Y42" s="36">
        <v>1955</v>
      </c>
      <c r="Z42" s="36">
        <v>1955</v>
      </c>
      <c r="AA42" s="36">
        <v>1955</v>
      </c>
      <c r="AB42" s="36">
        <v>1955</v>
      </c>
      <c r="AC42" s="36">
        <v>1955</v>
      </c>
      <c r="AD42" s="37">
        <f t="shared" si="2"/>
        <v>23460</v>
      </c>
      <c r="AE42" s="36">
        <f t="shared" si="3"/>
        <v>1955</v>
      </c>
      <c r="AF42" s="36">
        <f t="shared" si="4"/>
        <v>1955</v>
      </c>
      <c r="AG42" s="36">
        <f t="shared" si="5"/>
        <v>1955</v>
      </c>
      <c r="AH42" s="36">
        <f t="shared" si="6"/>
        <v>1955</v>
      </c>
      <c r="AI42" s="36">
        <f t="shared" si="7"/>
        <v>1955</v>
      </c>
      <c r="AJ42" s="36">
        <f t="shared" si="8"/>
        <v>1955</v>
      </c>
      <c r="AK42" s="36" t="s">
        <v>59</v>
      </c>
      <c r="AL42" s="36" t="s">
        <v>59</v>
      </c>
      <c r="AM42" s="36" t="s">
        <v>59</v>
      </c>
      <c r="AN42" s="36" t="s">
        <v>59</v>
      </c>
      <c r="AO42" s="36" t="s">
        <v>59</v>
      </c>
      <c r="AP42" s="36" t="s">
        <v>59</v>
      </c>
      <c r="AQ42" s="37">
        <f t="shared" si="9"/>
        <v>11730</v>
      </c>
      <c r="AR42" s="38" t="s">
        <v>60</v>
      </c>
      <c r="AS42" s="39">
        <v>45838</v>
      </c>
      <c r="AT42" s="37">
        <f t="shared" si="10"/>
        <v>35190</v>
      </c>
      <c r="AU42" s="40" t="s">
        <v>61</v>
      </c>
      <c r="AV42" s="40" t="s">
        <v>62</v>
      </c>
      <c r="AW42" s="40" t="s">
        <v>63</v>
      </c>
      <c r="AX42" s="40" t="s">
        <v>64</v>
      </c>
      <c r="AY42" s="40" t="s">
        <v>64</v>
      </c>
      <c r="AZ42" s="41">
        <v>45291</v>
      </c>
    </row>
    <row r="43" spans="1:1011" s="42" customFormat="1" ht="15" customHeight="1">
      <c r="A43" s="52"/>
      <c r="B43" s="53"/>
      <c r="C43" s="94"/>
      <c r="D43" s="53"/>
      <c r="E43" s="94"/>
      <c r="F43" s="53"/>
      <c r="G43" s="53"/>
      <c r="H43" s="55"/>
      <c r="I43" s="54"/>
      <c r="J43" s="54"/>
      <c r="K43" s="55"/>
      <c r="N43" s="56"/>
      <c r="O43" s="56"/>
      <c r="P43" s="56"/>
      <c r="Q43" s="56"/>
      <c r="AC43" s="44" t="s">
        <v>74</v>
      </c>
      <c r="AD43" s="45">
        <f>SUM(AD21:AD42)</f>
        <v>566380</v>
      </c>
      <c r="AP43" s="44" t="s">
        <v>74</v>
      </c>
      <c r="AQ43" s="45">
        <f>SUM(AQ21:AQ42)</f>
        <v>281922</v>
      </c>
      <c r="AS43" s="44" t="s">
        <v>74</v>
      </c>
      <c r="AT43" s="57">
        <f>SUM(AT21:AT42)</f>
        <v>848302</v>
      </c>
      <c r="AU43" s="58"/>
      <c r="AV43" s="58"/>
      <c r="AW43" s="58"/>
      <c r="AX43" s="58"/>
      <c r="AY43" s="58"/>
    </row>
    <row r="44" spans="1:1011" s="42" customFormat="1" ht="15" customHeight="1">
      <c r="A44" s="59"/>
      <c r="B44" s="60"/>
      <c r="C44" s="95"/>
      <c r="D44" s="60"/>
      <c r="E44" s="95"/>
      <c r="F44" s="60"/>
      <c r="G44" s="60"/>
      <c r="H44" s="62"/>
      <c r="I44" s="61"/>
      <c r="J44" s="61"/>
      <c r="K44" s="62"/>
      <c r="L44" s="6"/>
      <c r="M44" s="6"/>
      <c r="N44" s="63"/>
      <c r="O44" s="63"/>
      <c r="P44" s="63"/>
      <c r="Q44" s="63"/>
      <c r="R44" s="6"/>
      <c r="S44" s="6"/>
      <c r="T44" s="6"/>
      <c r="U44" s="6"/>
      <c r="V44" s="6"/>
      <c r="W44" s="6"/>
      <c r="X44" s="6"/>
      <c r="Y44" s="6"/>
      <c r="Z44" s="6"/>
      <c r="AC44" s="22"/>
      <c r="AD44" s="43"/>
      <c r="AE44" s="6"/>
      <c r="AF44" s="6"/>
      <c r="AG44" s="6"/>
      <c r="AH44" s="6"/>
      <c r="AI44" s="6"/>
      <c r="AJ44" s="6"/>
      <c r="AK44" s="6"/>
      <c r="AL44" s="6"/>
      <c r="AM44" s="6"/>
      <c r="AP44" s="22"/>
      <c r="AQ44" s="43"/>
      <c r="AS44" s="22"/>
      <c r="AT44" s="43"/>
      <c r="AU44" s="64"/>
      <c r="AV44" s="64"/>
      <c r="AW44" s="64"/>
      <c r="AX44" s="64"/>
      <c r="AY44" s="64"/>
      <c r="AZ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</row>
    <row r="45" spans="1:1011" s="42" customFormat="1" ht="15" customHeight="1">
      <c r="A45" s="10" t="s">
        <v>180</v>
      </c>
      <c r="B45" s="11" t="s">
        <v>2</v>
      </c>
      <c r="C45" s="12"/>
      <c r="D45" s="12"/>
      <c r="E45" s="12"/>
      <c r="F45" s="12"/>
      <c r="G45" s="13" t="s">
        <v>181</v>
      </c>
      <c r="H45" s="13"/>
      <c r="I45" s="13"/>
      <c r="J45" s="13"/>
      <c r="K45" s="13"/>
      <c r="L45" s="13"/>
      <c r="M45" s="13"/>
      <c r="N45" s="10"/>
      <c r="O45" s="120" t="s">
        <v>4</v>
      </c>
      <c r="P45" s="123" t="s">
        <v>5</v>
      </c>
      <c r="Q45" s="124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1011" s="42" customFormat="1" ht="15" customHeight="1">
      <c r="A46" s="17" t="s">
        <v>6</v>
      </c>
      <c r="B46" s="18" t="s">
        <v>7</v>
      </c>
      <c r="C46" s="87" t="s">
        <v>8</v>
      </c>
      <c r="D46" s="18" t="s">
        <v>9</v>
      </c>
      <c r="E46" s="87" t="s">
        <v>10</v>
      </c>
      <c r="F46" s="18" t="s">
        <v>11</v>
      </c>
      <c r="G46" s="18" t="s">
        <v>12</v>
      </c>
      <c r="H46" s="18" t="s">
        <v>13</v>
      </c>
      <c r="I46" s="19" t="s">
        <v>14</v>
      </c>
      <c r="J46" s="19" t="s">
        <v>15</v>
      </c>
      <c r="K46" s="18" t="s">
        <v>16</v>
      </c>
      <c r="L46" s="18" t="s">
        <v>17</v>
      </c>
      <c r="M46" s="18" t="s">
        <v>18</v>
      </c>
      <c r="N46" s="85" t="s">
        <v>19</v>
      </c>
      <c r="O46" s="121"/>
      <c r="P46" s="125" t="s">
        <v>23</v>
      </c>
      <c r="Q46" s="125" t="s">
        <v>24</v>
      </c>
      <c r="R46" s="20" t="s">
        <v>20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 t="s">
        <v>21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1" t="s">
        <v>22</v>
      </c>
      <c r="AS46" s="21"/>
      <c r="AT46" s="21"/>
      <c r="AU46" s="22"/>
      <c r="AV46" s="22"/>
      <c r="AW46" s="22"/>
      <c r="AX46" s="22"/>
      <c r="AY46" s="22"/>
      <c r="AZ46" s="22"/>
    </row>
    <row r="47" spans="1:1011" s="42" customFormat="1" ht="15" customHeight="1">
      <c r="A47" s="17"/>
      <c r="B47" s="18"/>
      <c r="C47" s="87"/>
      <c r="D47" s="18"/>
      <c r="E47" s="87"/>
      <c r="F47" s="18"/>
      <c r="G47" s="18"/>
      <c r="H47" s="18"/>
      <c r="I47" s="19"/>
      <c r="J47" s="19"/>
      <c r="K47" s="18"/>
      <c r="L47" s="18"/>
      <c r="M47" s="18"/>
      <c r="N47" s="85"/>
      <c r="O47" s="122"/>
      <c r="P47" s="126"/>
      <c r="Q47" s="126"/>
      <c r="R47" s="21" t="s">
        <v>25</v>
      </c>
      <c r="S47" s="21" t="s">
        <v>26</v>
      </c>
      <c r="T47" s="21" t="s">
        <v>27</v>
      </c>
      <c r="U47" s="21" t="s">
        <v>28</v>
      </c>
      <c r="V47" s="21" t="s">
        <v>29</v>
      </c>
      <c r="W47" s="21" t="s">
        <v>30</v>
      </c>
      <c r="X47" s="21" t="s">
        <v>31</v>
      </c>
      <c r="Y47" s="21" t="s">
        <v>32</v>
      </c>
      <c r="Z47" s="21" t="s">
        <v>33</v>
      </c>
      <c r="AA47" s="21" t="s">
        <v>34</v>
      </c>
      <c r="AB47" s="21" t="s">
        <v>35</v>
      </c>
      <c r="AC47" s="21" t="s">
        <v>36</v>
      </c>
      <c r="AD47" s="24" t="s">
        <v>37</v>
      </c>
      <c r="AE47" s="21" t="s">
        <v>25</v>
      </c>
      <c r="AF47" s="21" t="s">
        <v>26</v>
      </c>
      <c r="AG47" s="21" t="s">
        <v>27</v>
      </c>
      <c r="AH47" s="21" t="s">
        <v>28</v>
      </c>
      <c r="AI47" s="21" t="s">
        <v>29</v>
      </c>
      <c r="AJ47" s="21" t="s">
        <v>30</v>
      </c>
      <c r="AK47" s="21" t="s">
        <v>31</v>
      </c>
      <c r="AL47" s="21" t="s">
        <v>32</v>
      </c>
      <c r="AM47" s="21" t="s">
        <v>33</v>
      </c>
      <c r="AN47" s="21" t="s">
        <v>34</v>
      </c>
      <c r="AO47" s="21" t="s">
        <v>35</v>
      </c>
      <c r="AP47" s="21" t="s">
        <v>36</v>
      </c>
      <c r="AQ47" s="24" t="s">
        <v>37</v>
      </c>
      <c r="AR47" s="21" t="s">
        <v>38</v>
      </c>
      <c r="AS47" s="21" t="s">
        <v>39</v>
      </c>
      <c r="AT47" s="25" t="s">
        <v>37</v>
      </c>
      <c r="AU47" s="26" t="s">
        <v>40</v>
      </c>
      <c r="AV47" s="27" t="s">
        <v>41</v>
      </c>
      <c r="AW47" s="27" t="s">
        <v>42</v>
      </c>
      <c r="AX47" s="27" t="s">
        <v>43</v>
      </c>
      <c r="AY47" s="27" t="s">
        <v>44</v>
      </c>
      <c r="AZ47" s="27" t="s">
        <v>45</v>
      </c>
    </row>
    <row r="48" spans="1:1011" s="42" customFormat="1" ht="15" customHeight="1">
      <c r="A48" s="46">
        <v>1</v>
      </c>
      <c r="B48" s="47" t="s">
        <v>181</v>
      </c>
      <c r="C48" s="89" t="s">
        <v>182</v>
      </c>
      <c r="D48" s="47" t="s">
        <v>181</v>
      </c>
      <c r="E48" s="88" t="s">
        <v>183</v>
      </c>
      <c r="F48" s="48" t="s">
        <v>182</v>
      </c>
      <c r="G48" s="48" t="s">
        <v>184</v>
      </c>
      <c r="H48" s="48" t="s">
        <v>185</v>
      </c>
      <c r="I48" s="49" t="s">
        <v>186</v>
      </c>
      <c r="J48" s="49" t="s">
        <v>187</v>
      </c>
      <c r="K48" s="50" t="s">
        <v>83</v>
      </c>
      <c r="L48" s="32">
        <v>121</v>
      </c>
      <c r="M48" s="50" t="s">
        <v>54</v>
      </c>
      <c r="N48" s="86" t="s">
        <v>55</v>
      </c>
      <c r="O48" s="35" t="s">
        <v>56</v>
      </c>
      <c r="P48" s="35" t="s">
        <v>57</v>
      </c>
      <c r="Q48" s="35" t="s">
        <v>58</v>
      </c>
      <c r="R48" s="36">
        <v>17158</v>
      </c>
      <c r="S48" s="36">
        <v>17158</v>
      </c>
      <c r="T48" s="36">
        <v>17158</v>
      </c>
      <c r="U48" s="36">
        <v>17158</v>
      </c>
      <c r="V48" s="36">
        <v>17158</v>
      </c>
      <c r="W48" s="36">
        <v>17158</v>
      </c>
      <c r="X48" s="36">
        <v>17158</v>
      </c>
      <c r="Y48" s="36">
        <v>17158</v>
      </c>
      <c r="Z48" s="36">
        <v>17158</v>
      </c>
      <c r="AA48" s="36">
        <v>17158</v>
      </c>
      <c r="AB48" s="36">
        <v>17158</v>
      </c>
      <c r="AC48" s="36">
        <v>17158</v>
      </c>
      <c r="AD48" s="37">
        <f>SUM(R48:AC48)</f>
        <v>205896</v>
      </c>
      <c r="AE48" s="36">
        <f t="shared" ref="AE48:AJ52" si="11">R48</f>
        <v>17158</v>
      </c>
      <c r="AF48" s="36">
        <f t="shared" si="11"/>
        <v>17158</v>
      </c>
      <c r="AG48" s="36">
        <f t="shared" si="11"/>
        <v>17158</v>
      </c>
      <c r="AH48" s="36">
        <f t="shared" si="11"/>
        <v>17158</v>
      </c>
      <c r="AI48" s="36">
        <f t="shared" si="11"/>
        <v>17158</v>
      </c>
      <c r="AJ48" s="36">
        <f t="shared" si="11"/>
        <v>17158</v>
      </c>
      <c r="AK48" s="36" t="s">
        <v>59</v>
      </c>
      <c r="AL48" s="36" t="s">
        <v>59</v>
      </c>
      <c r="AM48" s="36" t="s">
        <v>59</v>
      </c>
      <c r="AN48" s="36" t="s">
        <v>59</v>
      </c>
      <c r="AO48" s="36" t="s">
        <v>59</v>
      </c>
      <c r="AP48" s="36" t="s">
        <v>59</v>
      </c>
      <c r="AQ48" s="37">
        <f>SUM(AE48:AP48)</f>
        <v>102948</v>
      </c>
      <c r="AR48" s="38" t="s">
        <v>60</v>
      </c>
      <c r="AS48" s="39">
        <v>45838</v>
      </c>
      <c r="AT48" s="37">
        <f>AD48+AQ48</f>
        <v>308844</v>
      </c>
      <c r="AU48" s="40" t="s">
        <v>61</v>
      </c>
      <c r="AV48" s="40" t="s">
        <v>62</v>
      </c>
      <c r="AW48" s="40" t="s">
        <v>63</v>
      </c>
      <c r="AX48" s="40" t="s">
        <v>64</v>
      </c>
      <c r="AY48" s="40" t="s">
        <v>64</v>
      </c>
      <c r="AZ48" s="41">
        <v>45291</v>
      </c>
    </row>
    <row r="49" spans="1:52" s="42" customFormat="1" ht="15" customHeight="1">
      <c r="A49" s="46">
        <v>2</v>
      </c>
      <c r="B49" s="47" t="s">
        <v>181</v>
      </c>
      <c r="C49" s="89" t="s">
        <v>182</v>
      </c>
      <c r="D49" s="47" t="s">
        <v>181</v>
      </c>
      <c r="E49" s="88" t="s">
        <v>183</v>
      </c>
      <c r="F49" s="48" t="s">
        <v>182</v>
      </c>
      <c r="G49" s="48" t="s">
        <v>188</v>
      </c>
      <c r="H49" s="48" t="s">
        <v>189</v>
      </c>
      <c r="I49" s="49" t="s">
        <v>190</v>
      </c>
      <c r="J49" s="51" t="s">
        <v>191</v>
      </c>
      <c r="K49" s="50" t="s">
        <v>52</v>
      </c>
      <c r="L49" s="32" t="s">
        <v>53</v>
      </c>
      <c r="M49" s="50" t="s">
        <v>54</v>
      </c>
      <c r="N49" s="86" t="s">
        <v>55</v>
      </c>
      <c r="O49" s="35" t="s">
        <v>84</v>
      </c>
      <c r="P49" s="35" t="s">
        <v>58</v>
      </c>
      <c r="Q49" s="35" t="s">
        <v>57</v>
      </c>
      <c r="R49" s="36">
        <v>14610</v>
      </c>
      <c r="S49" s="36">
        <v>14610</v>
      </c>
      <c r="T49" s="36">
        <v>14610</v>
      </c>
      <c r="U49" s="36">
        <v>14610</v>
      </c>
      <c r="V49" s="36">
        <v>14610</v>
      </c>
      <c r="W49" s="36">
        <v>14610</v>
      </c>
      <c r="X49" s="36">
        <v>14610</v>
      </c>
      <c r="Y49" s="36">
        <v>14610</v>
      </c>
      <c r="Z49" s="36">
        <v>14610</v>
      </c>
      <c r="AA49" s="36">
        <v>14610</v>
      </c>
      <c r="AB49" s="36">
        <v>14610</v>
      </c>
      <c r="AC49" s="36">
        <v>14610</v>
      </c>
      <c r="AD49" s="37">
        <f>SUM(R49:AC49)</f>
        <v>175320</v>
      </c>
      <c r="AE49" s="36">
        <f t="shared" si="11"/>
        <v>14610</v>
      </c>
      <c r="AF49" s="36">
        <f t="shared" si="11"/>
        <v>14610</v>
      </c>
      <c r="AG49" s="36">
        <f t="shared" si="11"/>
        <v>14610</v>
      </c>
      <c r="AH49" s="36">
        <f t="shared" si="11"/>
        <v>14610</v>
      </c>
      <c r="AI49" s="36">
        <f t="shared" si="11"/>
        <v>14610</v>
      </c>
      <c r="AJ49" s="36">
        <f t="shared" si="11"/>
        <v>14610</v>
      </c>
      <c r="AK49" s="36" t="s">
        <v>59</v>
      </c>
      <c r="AL49" s="36" t="s">
        <v>59</v>
      </c>
      <c r="AM49" s="36" t="s">
        <v>59</v>
      </c>
      <c r="AN49" s="36" t="s">
        <v>59</v>
      </c>
      <c r="AO49" s="36" t="s">
        <v>59</v>
      </c>
      <c r="AP49" s="36" t="s">
        <v>59</v>
      </c>
      <c r="AQ49" s="37">
        <f>SUM(AE49:AP49)</f>
        <v>87660</v>
      </c>
      <c r="AR49" s="38" t="s">
        <v>60</v>
      </c>
      <c r="AS49" s="39">
        <v>45838</v>
      </c>
      <c r="AT49" s="37">
        <f>AD49+AQ49</f>
        <v>262980</v>
      </c>
      <c r="AU49" s="40" t="s">
        <v>61</v>
      </c>
      <c r="AV49" s="40" t="s">
        <v>62</v>
      </c>
      <c r="AW49" s="40" t="s">
        <v>63</v>
      </c>
      <c r="AX49" s="40" t="s">
        <v>64</v>
      </c>
      <c r="AY49" s="40" t="s">
        <v>64</v>
      </c>
      <c r="AZ49" s="41">
        <v>45291</v>
      </c>
    </row>
    <row r="50" spans="1:52" s="42" customFormat="1" ht="15" customHeight="1">
      <c r="A50" s="46">
        <v>3</v>
      </c>
      <c r="B50" s="47" t="s">
        <v>181</v>
      </c>
      <c r="C50" s="89" t="s">
        <v>182</v>
      </c>
      <c r="D50" s="47" t="s">
        <v>181</v>
      </c>
      <c r="E50" s="88" t="s">
        <v>183</v>
      </c>
      <c r="F50" s="48" t="s">
        <v>182</v>
      </c>
      <c r="G50" s="48" t="s">
        <v>192</v>
      </c>
      <c r="H50" s="48" t="s">
        <v>193</v>
      </c>
      <c r="I50" s="65" t="s">
        <v>194</v>
      </c>
      <c r="J50" s="51" t="s">
        <v>195</v>
      </c>
      <c r="K50" s="50" t="s">
        <v>73</v>
      </c>
      <c r="L50" s="32" t="s">
        <v>53</v>
      </c>
      <c r="M50" s="50" t="s">
        <v>54</v>
      </c>
      <c r="N50" s="86" t="s">
        <v>55</v>
      </c>
      <c r="O50" s="35" t="s">
        <v>84</v>
      </c>
      <c r="P50" s="35" t="s">
        <v>58</v>
      </c>
      <c r="Q50" s="35" t="s">
        <v>57</v>
      </c>
      <c r="R50" s="36">
        <v>30</v>
      </c>
      <c r="S50" s="36">
        <v>30</v>
      </c>
      <c r="T50" s="36">
        <v>30</v>
      </c>
      <c r="U50" s="36">
        <v>30</v>
      </c>
      <c r="V50" s="36">
        <v>30</v>
      </c>
      <c r="W50" s="36">
        <v>30</v>
      </c>
      <c r="X50" s="36">
        <v>30</v>
      </c>
      <c r="Y50" s="36">
        <v>30</v>
      </c>
      <c r="Z50" s="36">
        <v>30</v>
      </c>
      <c r="AA50" s="36">
        <v>30</v>
      </c>
      <c r="AB50" s="36">
        <v>30</v>
      </c>
      <c r="AC50" s="36">
        <v>30</v>
      </c>
      <c r="AD50" s="37">
        <f>SUM(R50:AC50)</f>
        <v>360</v>
      </c>
      <c r="AE50" s="36">
        <f t="shared" si="11"/>
        <v>30</v>
      </c>
      <c r="AF50" s="36">
        <f t="shared" si="11"/>
        <v>30</v>
      </c>
      <c r="AG50" s="36">
        <f t="shared" si="11"/>
        <v>30</v>
      </c>
      <c r="AH50" s="36">
        <f t="shared" si="11"/>
        <v>30</v>
      </c>
      <c r="AI50" s="36">
        <f t="shared" si="11"/>
        <v>30</v>
      </c>
      <c r="AJ50" s="36">
        <f t="shared" si="11"/>
        <v>30</v>
      </c>
      <c r="AK50" s="36" t="s">
        <v>59</v>
      </c>
      <c r="AL50" s="36" t="s">
        <v>59</v>
      </c>
      <c r="AM50" s="36" t="s">
        <v>59</v>
      </c>
      <c r="AN50" s="36" t="s">
        <v>59</v>
      </c>
      <c r="AO50" s="36" t="s">
        <v>59</v>
      </c>
      <c r="AP50" s="36" t="s">
        <v>59</v>
      </c>
      <c r="AQ50" s="37">
        <f>SUM(AE50:AP50)</f>
        <v>180</v>
      </c>
      <c r="AR50" s="38" t="s">
        <v>60</v>
      </c>
      <c r="AS50" s="39">
        <v>45838</v>
      </c>
      <c r="AT50" s="37">
        <f>AD50+AQ50</f>
        <v>540</v>
      </c>
      <c r="AU50" s="40" t="s">
        <v>61</v>
      </c>
      <c r="AV50" s="40" t="s">
        <v>62</v>
      </c>
      <c r="AW50" s="40" t="s">
        <v>63</v>
      </c>
      <c r="AX50" s="40" t="s">
        <v>64</v>
      </c>
      <c r="AY50" s="40" t="s">
        <v>64</v>
      </c>
      <c r="AZ50" s="41">
        <v>45291</v>
      </c>
    </row>
    <row r="51" spans="1:52" s="42" customFormat="1" ht="15" customHeight="1">
      <c r="A51" s="46">
        <v>4</v>
      </c>
      <c r="B51" s="47" t="s">
        <v>181</v>
      </c>
      <c r="C51" s="89" t="s">
        <v>182</v>
      </c>
      <c r="D51" s="47" t="s">
        <v>181</v>
      </c>
      <c r="E51" s="88" t="s">
        <v>183</v>
      </c>
      <c r="F51" s="48" t="s">
        <v>182</v>
      </c>
      <c r="G51" s="48" t="s">
        <v>196</v>
      </c>
      <c r="H51" s="48" t="s">
        <v>197</v>
      </c>
      <c r="I51" s="49" t="s">
        <v>198</v>
      </c>
      <c r="J51" s="51" t="s">
        <v>199</v>
      </c>
      <c r="K51" s="50" t="s">
        <v>52</v>
      </c>
      <c r="L51" s="32" t="s">
        <v>53</v>
      </c>
      <c r="M51" s="50" t="s">
        <v>54</v>
      </c>
      <c r="N51" s="86" t="s">
        <v>55</v>
      </c>
      <c r="O51" s="35" t="s">
        <v>84</v>
      </c>
      <c r="P51" s="35" t="s">
        <v>58</v>
      </c>
      <c r="Q51" s="35" t="s">
        <v>57</v>
      </c>
      <c r="R51" s="36">
        <v>1062</v>
      </c>
      <c r="S51" s="36">
        <v>1062</v>
      </c>
      <c r="T51" s="36">
        <v>1062</v>
      </c>
      <c r="U51" s="36">
        <v>1062</v>
      </c>
      <c r="V51" s="36">
        <v>1062</v>
      </c>
      <c r="W51" s="36">
        <v>1062</v>
      </c>
      <c r="X51" s="36">
        <v>1062</v>
      </c>
      <c r="Y51" s="36">
        <v>1062</v>
      </c>
      <c r="Z51" s="36">
        <v>1062</v>
      </c>
      <c r="AA51" s="36">
        <v>1062</v>
      </c>
      <c r="AB51" s="36">
        <v>1062</v>
      </c>
      <c r="AC51" s="36">
        <v>1062</v>
      </c>
      <c r="AD51" s="37">
        <f>SUM(R51:AC51)</f>
        <v>12744</v>
      </c>
      <c r="AE51" s="36">
        <f t="shared" si="11"/>
        <v>1062</v>
      </c>
      <c r="AF51" s="36">
        <f t="shared" si="11"/>
        <v>1062</v>
      </c>
      <c r="AG51" s="36">
        <f t="shared" si="11"/>
        <v>1062</v>
      </c>
      <c r="AH51" s="36">
        <f t="shared" si="11"/>
        <v>1062</v>
      </c>
      <c r="AI51" s="36">
        <f t="shared" si="11"/>
        <v>1062</v>
      </c>
      <c r="AJ51" s="36">
        <f t="shared" si="11"/>
        <v>1062</v>
      </c>
      <c r="AK51" s="36" t="s">
        <v>59</v>
      </c>
      <c r="AL51" s="36" t="s">
        <v>59</v>
      </c>
      <c r="AM51" s="36" t="s">
        <v>59</v>
      </c>
      <c r="AN51" s="36" t="s">
        <v>59</v>
      </c>
      <c r="AO51" s="36" t="s">
        <v>59</v>
      </c>
      <c r="AP51" s="36" t="s">
        <v>59</v>
      </c>
      <c r="AQ51" s="37">
        <f>SUM(AE51:AP51)</f>
        <v>6372</v>
      </c>
      <c r="AR51" s="38" t="s">
        <v>60</v>
      </c>
      <c r="AS51" s="39">
        <v>45838</v>
      </c>
      <c r="AT51" s="37">
        <f>AD51+AQ51</f>
        <v>19116</v>
      </c>
      <c r="AU51" s="40" t="s">
        <v>61</v>
      </c>
      <c r="AV51" s="40" t="s">
        <v>62</v>
      </c>
      <c r="AW51" s="40" t="s">
        <v>63</v>
      </c>
      <c r="AX51" s="40" t="s">
        <v>64</v>
      </c>
      <c r="AY51" s="40" t="s">
        <v>64</v>
      </c>
      <c r="AZ51" s="41">
        <v>45291</v>
      </c>
    </row>
    <row r="52" spans="1:52" s="42" customFormat="1" ht="15" customHeight="1">
      <c r="A52" s="46">
        <v>5</v>
      </c>
      <c r="B52" s="47" t="s">
        <v>181</v>
      </c>
      <c r="C52" s="89" t="s">
        <v>182</v>
      </c>
      <c r="D52" s="47" t="s">
        <v>181</v>
      </c>
      <c r="E52" s="88" t="s">
        <v>183</v>
      </c>
      <c r="F52" s="48" t="s">
        <v>182</v>
      </c>
      <c r="G52" s="48" t="s">
        <v>200</v>
      </c>
      <c r="H52" s="48" t="s">
        <v>201</v>
      </c>
      <c r="I52" s="65" t="s">
        <v>202</v>
      </c>
      <c r="J52" s="51" t="s">
        <v>203</v>
      </c>
      <c r="K52" s="50" t="s">
        <v>143</v>
      </c>
      <c r="L52" s="32" t="s">
        <v>53</v>
      </c>
      <c r="M52" s="50" t="s">
        <v>54</v>
      </c>
      <c r="N52" s="86" t="s">
        <v>55</v>
      </c>
      <c r="O52" s="35" t="s">
        <v>84</v>
      </c>
      <c r="P52" s="35" t="s">
        <v>58</v>
      </c>
      <c r="Q52" s="35" t="s">
        <v>57</v>
      </c>
      <c r="R52" s="36">
        <v>3350</v>
      </c>
      <c r="S52" s="36">
        <v>3350</v>
      </c>
      <c r="T52" s="36">
        <v>3350</v>
      </c>
      <c r="U52" s="36">
        <v>3350</v>
      </c>
      <c r="V52" s="36">
        <v>3350</v>
      </c>
      <c r="W52" s="36">
        <v>3350</v>
      </c>
      <c r="X52" s="36">
        <v>3350</v>
      </c>
      <c r="Y52" s="36">
        <v>3350</v>
      </c>
      <c r="Z52" s="36">
        <v>3350</v>
      </c>
      <c r="AA52" s="36">
        <v>3350</v>
      </c>
      <c r="AB52" s="36">
        <v>3350</v>
      </c>
      <c r="AC52" s="36">
        <v>3350</v>
      </c>
      <c r="AD52" s="37">
        <f>SUM(R52:AC52)</f>
        <v>40200</v>
      </c>
      <c r="AE52" s="36">
        <f t="shared" si="11"/>
        <v>3350</v>
      </c>
      <c r="AF52" s="36">
        <f t="shared" si="11"/>
        <v>3350</v>
      </c>
      <c r="AG52" s="36">
        <f t="shared" si="11"/>
        <v>3350</v>
      </c>
      <c r="AH52" s="36">
        <f t="shared" si="11"/>
        <v>3350</v>
      </c>
      <c r="AI52" s="36">
        <f t="shared" si="11"/>
        <v>3350</v>
      </c>
      <c r="AJ52" s="36">
        <f t="shared" si="11"/>
        <v>3350</v>
      </c>
      <c r="AK52" s="36" t="s">
        <v>59</v>
      </c>
      <c r="AL52" s="36" t="s">
        <v>59</v>
      </c>
      <c r="AM52" s="36" t="s">
        <v>59</v>
      </c>
      <c r="AN52" s="36" t="s">
        <v>59</v>
      </c>
      <c r="AO52" s="36" t="s">
        <v>59</v>
      </c>
      <c r="AP52" s="36" t="s">
        <v>59</v>
      </c>
      <c r="AQ52" s="37">
        <f>SUM(AE52:AP52)</f>
        <v>20100</v>
      </c>
      <c r="AR52" s="38" t="s">
        <v>60</v>
      </c>
      <c r="AS52" s="39">
        <v>45838</v>
      </c>
      <c r="AT52" s="37">
        <f>AD52+AQ52</f>
        <v>60300</v>
      </c>
      <c r="AU52" s="40" t="s">
        <v>61</v>
      </c>
      <c r="AV52" s="40" t="s">
        <v>62</v>
      </c>
      <c r="AW52" s="40" t="s">
        <v>63</v>
      </c>
      <c r="AX52" s="40" t="s">
        <v>64</v>
      </c>
      <c r="AY52" s="40" t="s">
        <v>64</v>
      </c>
      <c r="AZ52" s="41">
        <v>45291</v>
      </c>
    </row>
    <row r="53" spans="1:52" s="42" customFormat="1" ht="15" customHeight="1">
      <c r="B53" s="66"/>
      <c r="C53" s="66"/>
      <c r="D53" s="66"/>
      <c r="E53" s="66"/>
      <c r="F53" s="67"/>
      <c r="G53" s="67"/>
      <c r="H53" s="67"/>
      <c r="I53" s="67"/>
      <c r="J53" s="43"/>
      <c r="AC53" s="44" t="s">
        <v>74</v>
      </c>
      <c r="AD53" s="57">
        <f>SUM(AD48:AD52)</f>
        <v>434520</v>
      </c>
      <c r="AP53" s="44" t="s">
        <v>74</v>
      </c>
      <c r="AQ53" s="57">
        <f>SUM(AQ48:AQ52)</f>
        <v>217260</v>
      </c>
      <c r="AS53" s="44" t="s">
        <v>74</v>
      </c>
      <c r="AT53" s="57">
        <f>SUM(AT48:AT52)</f>
        <v>651780</v>
      </c>
    </row>
    <row r="54" spans="1:52" s="42" customFormat="1" ht="15" customHeight="1">
      <c r="A54" s="10" t="s">
        <v>204</v>
      </c>
      <c r="B54" s="11" t="s">
        <v>2</v>
      </c>
      <c r="C54" s="12"/>
      <c r="D54" s="12"/>
      <c r="E54" s="12"/>
      <c r="F54" s="12"/>
      <c r="G54" s="13" t="s">
        <v>205</v>
      </c>
      <c r="H54" s="13"/>
      <c r="I54" s="13"/>
      <c r="J54" s="13"/>
      <c r="K54" s="13"/>
      <c r="L54" s="13"/>
      <c r="M54" s="13"/>
      <c r="N54" s="10"/>
      <c r="O54" s="120" t="s">
        <v>4</v>
      </c>
      <c r="P54" s="123" t="s">
        <v>5</v>
      </c>
      <c r="Q54" s="124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s="42" customFormat="1" ht="15" customHeight="1">
      <c r="A55" s="17" t="s">
        <v>6</v>
      </c>
      <c r="B55" s="18" t="s">
        <v>7</v>
      </c>
      <c r="C55" s="87" t="s">
        <v>8</v>
      </c>
      <c r="D55" s="18" t="s">
        <v>9</v>
      </c>
      <c r="E55" s="87" t="s">
        <v>10</v>
      </c>
      <c r="F55" s="18" t="s">
        <v>11</v>
      </c>
      <c r="G55" s="18" t="s">
        <v>12</v>
      </c>
      <c r="H55" s="18" t="s">
        <v>13</v>
      </c>
      <c r="I55" s="19" t="s">
        <v>14</v>
      </c>
      <c r="J55" s="19" t="s">
        <v>15</v>
      </c>
      <c r="K55" s="18" t="s">
        <v>16</v>
      </c>
      <c r="L55" s="18" t="s">
        <v>17</v>
      </c>
      <c r="M55" s="18" t="s">
        <v>18</v>
      </c>
      <c r="N55" s="85" t="s">
        <v>19</v>
      </c>
      <c r="O55" s="121"/>
      <c r="P55" s="125" t="s">
        <v>23</v>
      </c>
      <c r="Q55" s="125" t="s">
        <v>24</v>
      </c>
      <c r="R55" s="20" t="s">
        <v>20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 t="s">
        <v>21</v>
      </c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1" t="s">
        <v>22</v>
      </c>
      <c r="AS55" s="21"/>
      <c r="AT55" s="21"/>
      <c r="AU55" s="22"/>
      <c r="AV55" s="22"/>
      <c r="AW55" s="22"/>
      <c r="AX55" s="22"/>
      <c r="AY55" s="22"/>
      <c r="AZ55" s="22"/>
    </row>
    <row r="56" spans="1:52" s="42" customFormat="1" ht="15" customHeight="1">
      <c r="A56" s="17"/>
      <c r="B56" s="18"/>
      <c r="C56" s="87"/>
      <c r="D56" s="18"/>
      <c r="E56" s="87"/>
      <c r="F56" s="18"/>
      <c r="G56" s="18"/>
      <c r="H56" s="18"/>
      <c r="I56" s="19"/>
      <c r="J56" s="19"/>
      <c r="K56" s="18"/>
      <c r="L56" s="18"/>
      <c r="M56" s="18"/>
      <c r="N56" s="85"/>
      <c r="O56" s="122"/>
      <c r="P56" s="126"/>
      <c r="Q56" s="126"/>
      <c r="R56" s="21" t="s">
        <v>25</v>
      </c>
      <c r="S56" s="21" t="s">
        <v>26</v>
      </c>
      <c r="T56" s="21" t="s">
        <v>27</v>
      </c>
      <c r="U56" s="21" t="s">
        <v>28</v>
      </c>
      <c r="V56" s="21" t="s">
        <v>29</v>
      </c>
      <c r="W56" s="21" t="s">
        <v>30</v>
      </c>
      <c r="X56" s="21" t="s">
        <v>31</v>
      </c>
      <c r="Y56" s="21" t="s">
        <v>32</v>
      </c>
      <c r="Z56" s="21" t="s">
        <v>33</v>
      </c>
      <c r="AA56" s="21" t="s">
        <v>34</v>
      </c>
      <c r="AB56" s="21" t="s">
        <v>35</v>
      </c>
      <c r="AC56" s="21" t="s">
        <v>36</v>
      </c>
      <c r="AD56" s="24" t="s">
        <v>37</v>
      </c>
      <c r="AE56" s="21" t="s">
        <v>25</v>
      </c>
      <c r="AF56" s="21" t="s">
        <v>26</v>
      </c>
      <c r="AG56" s="21" t="s">
        <v>27</v>
      </c>
      <c r="AH56" s="21" t="s">
        <v>28</v>
      </c>
      <c r="AI56" s="21" t="s">
        <v>29</v>
      </c>
      <c r="AJ56" s="21" t="s">
        <v>30</v>
      </c>
      <c r="AK56" s="21" t="s">
        <v>31</v>
      </c>
      <c r="AL56" s="21" t="s">
        <v>32</v>
      </c>
      <c r="AM56" s="21" t="s">
        <v>33</v>
      </c>
      <c r="AN56" s="21" t="s">
        <v>34</v>
      </c>
      <c r="AO56" s="21" t="s">
        <v>35</v>
      </c>
      <c r="AP56" s="21" t="s">
        <v>36</v>
      </c>
      <c r="AQ56" s="24" t="s">
        <v>37</v>
      </c>
      <c r="AR56" s="21" t="s">
        <v>38</v>
      </c>
      <c r="AS56" s="21" t="s">
        <v>39</v>
      </c>
      <c r="AT56" s="25" t="s">
        <v>37</v>
      </c>
      <c r="AU56" s="26" t="s">
        <v>40</v>
      </c>
      <c r="AV56" s="27" t="s">
        <v>41</v>
      </c>
      <c r="AW56" s="27" t="s">
        <v>42</v>
      </c>
      <c r="AX56" s="27" t="s">
        <v>43</v>
      </c>
      <c r="AY56" s="27" t="s">
        <v>44</v>
      </c>
      <c r="AZ56" s="27" t="s">
        <v>45</v>
      </c>
    </row>
    <row r="57" spans="1:52" s="42" customFormat="1" ht="15" customHeight="1">
      <c r="A57" s="46">
        <v>1</v>
      </c>
      <c r="B57" s="47" t="s">
        <v>181</v>
      </c>
      <c r="C57" s="89" t="s">
        <v>182</v>
      </c>
      <c r="D57" s="47" t="s">
        <v>205</v>
      </c>
      <c r="E57" s="88" t="s">
        <v>183</v>
      </c>
      <c r="F57" s="48" t="s">
        <v>206</v>
      </c>
      <c r="G57" s="48" t="s">
        <v>205</v>
      </c>
      <c r="H57" s="48" t="s">
        <v>207</v>
      </c>
      <c r="I57" s="49" t="s">
        <v>208</v>
      </c>
      <c r="J57" s="49" t="s">
        <v>209</v>
      </c>
      <c r="K57" s="50" t="s">
        <v>83</v>
      </c>
      <c r="L57" s="32">
        <v>236</v>
      </c>
      <c r="M57" s="50" t="s">
        <v>54</v>
      </c>
      <c r="N57" s="86" t="s">
        <v>55</v>
      </c>
      <c r="O57" s="35" t="s">
        <v>84</v>
      </c>
      <c r="P57" s="35" t="s">
        <v>58</v>
      </c>
      <c r="Q57" s="35" t="s">
        <v>57</v>
      </c>
      <c r="R57" s="36">
        <v>27617</v>
      </c>
      <c r="S57" s="36">
        <v>19407</v>
      </c>
      <c r="T57" s="36">
        <v>17096</v>
      </c>
      <c r="U57" s="36">
        <v>13483</v>
      </c>
      <c r="V57" s="36">
        <v>2469</v>
      </c>
      <c r="W57" s="36">
        <v>1467</v>
      </c>
      <c r="X57" s="36">
        <v>944</v>
      </c>
      <c r="Y57" s="36">
        <v>259</v>
      </c>
      <c r="Z57" s="36">
        <v>3863</v>
      </c>
      <c r="AA57" s="36">
        <v>4683</v>
      </c>
      <c r="AB57" s="36">
        <v>13495</v>
      </c>
      <c r="AC57" s="36">
        <v>23469</v>
      </c>
      <c r="AD57" s="37">
        <f>SUM(R57:AC57)</f>
        <v>128252</v>
      </c>
      <c r="AE57" s="36">
        <f t="shared" ref="AE57:AJ57" si="12">R57</f>
        <v>27617</v>
      </c>
      <c r="AF57" s="36">
        <f t="shared" si="12"/>
        <v>19407</v>
      </c>
      <c r="AG57" s="36">
        <f t="shared" si="12"/>
        <v>17096</v>
      </c>
      <c r="AH57" s="36">
        <f t="shared" si="12"/>
        <v>13483</v>
      </c>
      <c r="AI57" s="36">
        <f t="shared" si="12"/>
        <v>2469</v>
      </c>
      <c r="AJ57" s="36">
        <f t="shared" si="12"/>
        <v>1467</v>
      </c>
      <c r="AK57" s="36" t="s">
        <v>59</v>
      </c>
      <c r="AL57" s="36" t="s">
        <v>59</v>
      </c>
      <c r="AM57" s="36" t="s">
        <v>59</v>
      </c>
      <c r="AN57" s="36" t="s">
        <v>59</v>
      </c>
      <c r="AO57" s="36" t="s">
        <v>59</v>
      </c>
      <c r="AP57" s="36" t="s">
        <v>59</v>
      </c>
      <c r="AQ57" s="37">
        <f>SUM(AE57:AP57)</f>
        <v>81539</v>
      </c>
      <c r="AR57" s="38" t="s">
        <v>60</v>
      </c>
      <c r="AS57" s="39">
        <v>45838</v>
      </c>
      <c r="AT57" s="37">
        <f>AD57+AQ57</f>
        <v>209791</v>
      </c>
      <c r="AU57" s="40" t="s">
        <v>61</v>
      </c>
      <c r="AV57" s="40" t="s">
        <v>62</v>
      </c>
      <c r="AW57" s="40" t="s">
        <v>63</v>
      </c>
      <c r="AX57" s="40" t="s">
        <v>64</v>
      </c>
      <c r="AY57" s="40" t="s">
        <v>64</v>
      </c>
      <c r="AZ57" s="41">
        <v>45291</v>
      </c>
    </row>
    <row r="58" spans="1:52" s="42" customFormat="1" ht="15" customHeight="1">
      <c r="B58" s="66"/>
      <c r="C58" s="66"/>
      <c r="D58" s="66"/>
      <c r="E58" s="66"/>
      <c r="F58" s="67"/>
      <c r="G58" s="67"/>
      <c r="H58" s="67"/>
      <c r="I58" s="67"/>
      <c r="J58" s="43"/>
      <c r="AC58" s="44" t="s">
        <v>74</v>
      </c>
      <c r="AD58" s="57">
        <f>SUM(AD57:AD57)</f>
        <v>128252</v>
      </c>
      <c r="AP58" s="44" t="s">
        <v>74</v>
      </c>
      <c r="AQ58" s="57">
        <f>SUM(AQ57:AQ57)</f>
        <v>81539</v>
      </c>
      <c r="AS58" s="44" t="s">
        <v>74</v>
      </c>
      <c r="AT58" s="57">
        <f>SUM(AT57:AT57)</f>
        <v>209791</v>
      </c>
    </row>
    <row r="59" spans="1:52" s="42" customFormat="1" ht="15" customHeight="1">
      <c r="A59" s="10" t="s">
        <v>210</v>
      </c>
      <c r="B59" s="11" t="s">
        <v>2</v>
      </c>
      <c r="C59" s="12"/>
      <c r="D59" s="12"/>
      <c r="E59" s="12"/>
      <c r="F59" s="12"/>
      <c r="G59" s="13" t="s">
        <v>211</v>
      </c>
      <c r="H59" s="13"/>
      <c r="I59" s="13"/>
      <c r="J59" s="13"/>
      <c r="K59" s="13"/>
      <c r="L59" s="13"/>
      <c r="M59" s="13"/>
      <c r="N59" s="10"/>
      <c r="O59" s="120" t="s">
        <v>4</v>
      </c>
      <c r="P59" s="123" t="s">
        <v>5</v>
      </c>
      <c r="Q59" s="124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s="42" customFormat="1" ht="15" customHeight="1">
      <c r="A60" s="17" t="s">
        <v>6</v>
      </c>
      <c r="B60" s="18" t="s">
        <v>7</v>
      </c>
      <c r="C60" s="87" t="s">
        <v>8</v>
      </c>
      <c r="D60" s="18" t="s">
        <v>9</v>
      </c>
      <c r="E60" s="87" t="s">
        <v>10</v>
      </c>
      <c r="F60" s="18" t="s">
        <v>11</v>
      </c>
      <c r="G60" s="18" t="s">
        <v>12</v>
      </c>
      <c r="H60" s="18" t="s">
        <v>13</v>
      </c>
      <c r="I60" s="19" t="s">
        <v>14</v>
      </c>
      <c r="J60" s="19" t="s">
        <v>15</v>
      </c>
      <c r="K60" s="18" t="s">
        <v>16</v>
      </c>
      <c r="L60" s="18" t="s">
        <v>17</v>
      </c>
      <c r="M60" s="18" t="s">
        <v>18</v>
      </c>
      <c r="N60" s="85" t="s">
        <v>19</v>
      </c>
      <c r="O60" s="121"/>
      <c r="P60" s="125" t="s">
        <v>23</v>
      </c>
      <c r="Q60" s="125" t="s">
        <v>24</v>
      </c>
      <c r="R60" s="20" t="s">
        <v>20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 t="s">
        <v>21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1" t="s">
        <v>22</v>
      </c>
      <c r="AS60" s="21"/>
      <c r="AT60" s="21"/>
      <c r="AU60" s="22"/>
      <c r="AV60" s="22"/>
      <c r="AW60" s="22"/>
      <c r="AX60" s="22"/>
      <c r="AY60" s="22"/>
      <c r="AZ60" s="22"/>
    </row>
    <row r="61" spans="1:52" s="42" customFormat="1" ht="15" customHeight="1">
      <c r="A61" s="17"/>
      <c r="B61" s="18"/>
      <c r="C61" s="87"/>
      <c r="D61" s="18"/>
      <c r="E61" s="87"/>
      <c r="F61" s="18"/>
      <c r="G61" s="18"/>
      <c r="H61" s="18"/>
      <c r="I61" s="19"/>
      <c r="J61" s="19"/>
      <c r="K61" s="18"/>
      <c r="L61" s="18"/>
      <c r="M61" s="18"/>
      <c r="N61" s="85"/>
      <c r="O61" s="122"/>
      <c r="P61" s="126"/>
      <c r="Q61" s="126"/>
      <c r="R61" s="21" t="s">
        <v>25</v>
      </c>
      <c r="S61" s="21" t="s">
        <v>26</v>
      </c>
      <c r="T61" s="21" t="s">
        <v>27</v>
      </c>
      <c r="U61" s="21" t="s">
        <v>28</v>
      </c>
      <c r="V61" s="21" t="s">
        <v>29</v>
      </c>
      <c r="W61" s="21" t="s">
        <v>30</v>
      </c>
      <c r="X61" s="21" t="s">
        <v>31</v>
      </c>
      <c r="Y61" s="21" t="s">
        <v>32</v>
      </c>
      <c r="Z61" s="21" t="s">
        <v>33</v>
      </c>
      <c r="AA61" s="21" t="s">
        <v>34</v>
      </c>
      <c r="AB61" s="21" t="s">
        <v>35</v>
      </c>
      <c r="AC61" s="21" t="s">
        <v>36</v>
      </c>
      <c r="AD61" s="24" t="s">
        <v>37</v>
      </c>
      <c r="AE61" s="21" t="s">
        <v>25</v>
      </c>
      <c r="AF61" s="21" t="s">
        <v>26</v>
      </c>
      <c r="AG61" s="21" t="s">
        <v>27</v>
      </c>
      <c r="AH61" s="21" t="s">
        <v>28</v>
      </c>
      <c r="AI61" s="21" t="s">
        <v>29</v>
      </c>
      <c r="AJ61" s="21" t="s">
        <v>30</v>
      </c>
      <c r="AK61" s="21" t="s">
        <v>31</v>
      </c>
      <c r="AL61" s="21" t="s">
        <v>32</v>
      </c>
      <c r="AM61" s="21" t="s">
        <v>33</v>
      </c>
      <c r="AN61" s="21" t="s">
        <v>34</v>
      </c>
      <c r="AO61" s="21" t="s">
        <v>35</v>
      </c>
      <c r="AP61" s="21" t="s">
        <v>36</v>
      </c>
      <c r="AQ61" s="24" t="s">
        <v>37</v>
      </c>
      <c r="AR61" s="21" t="s">
        <v>38</v>
      </c>
      <c r="AS61" s="21" t="s">
        <v>39</v>
      </c>
      <c r="AT61" s="25" t="s">
        <v>37</v>
      </c>
      <c r="AU61" s="26" t="s">
        <v>40</v>
      </c>
      <c r="AV61" s="27" t="s">
        <v>41</v>
      </c>
      <c r="AW61" s="27" t="s">
        <v>42</v>
      </c>
      <c r="AX61" s="27" t="s">
        <v>43</v>
      </c>
      <c r="AY61" s="27" t="s">
        <v>44</v>
      </c>
      <c r="AZ61" s="27" t="s">
        <v>45</v>
      </c>
    </row>
    <row r="62" spans="1:52" s="42" customFormat="1" ht="15" customHeight="1">
      <c r="A62" s="46">
        <v>1</v>
      </c>
      <c r="B62" s="47" t="s">
        <v>181</v>
      </c>
      <c r="C62" s="89" t="s">
        <v>182</v>
      </c>
      <c r="D62" s="47" t="s">
        <v>211</v>
      </c>
      <c r="E62" s="88" t="s">
        <v>183</v>
      </c>
      <c r="F62" s="48" t="s">
        <v>212</v>
      </c>
      <c r="G62" s="48" t="s">
        <v>213</v>
      </c>
      <c r="H62" s="48" t="s">
        <v>214</v>
      </c>
      <c r="I62" s="49" t="s">
        <v>215</v>
      </c>
      <c r="J62" s="49" t="s">
        <v>216</v>
      </c>
      <c r="K62" s="50" t="s">
        <v>83</v>
      </c>
      <c r="L62" s="32">
        <v>274</v>
      </c>
      <c r="M62" s="50" t="s">
        <v>54</v>
      </c>
      <c r="N62" s="86" t="s">
        <v>55</v>
      </c>
      <c r="O62" s="35" t="s">
        <v>84</v>
      </c>
      <c r="P62" s="35" t="s">
        <v>58</v>
      </c>
      <c r="Q62" s="35" t="s">
        <v>57</v>
      </c>
      <c r="R62" s="36">
        <v>90000</v>
      </c>
      <c r="S62" s="36">
        <v>90000</v>
      </c>
      <c r="T62" s="36">
        <v>30000</v>
      </c>
      <c r="U62" s="36">
        <v>20000</v>
      </c>
      <c r="V62" s="36">
        <v>5000</v>
      </c>
      <c r="W62" s="36">
        <v>1000</v>
      </c>
      <c r="X62" s="36">
        <v>1000</v>
      </c>
      <c r="Y62" s="36">
        <v>1000</v>
      </c>
      <c r="Z62" s="36">
        <v>5000</v>
      </c>
      <c r="AA62" s="36">
        <v>30000</v>
      </c>
      <c r="AB62" s="36">
        <v>90000</v>
      </c>
      <c r="AC62" s="36">
        <v>90000</v>
      </c>
      <c r="AD62" s="37">
        <f>SUM(R62:AC62)</f>
        <v>453000</v>
      </c>
      <c r="AE62" s="36">
        <f t="shared" ref="AE62:AJ62" si="13">R62</f>
        <v>90000</v>
      </c>
      <c r="AF62" s="36">
        <f t="shared" si="13"/>
        <v>90000</v>
      </c>
      <c r="AG62" s="36">
        <f t="shared" si="13"/>
        <v>30000</v>
      </c>
      <c r="AH62" s="36">
        <f t="shared" si="13"/>
        <v>20000</v>
      </c>
      <c r="AI62" s="36">
        <f t="shared" si="13"/>
        <v>5000</v>
      </c>
      <c r="AJ62" s="36">
        <f t="shared" si="13"/>
        <v>1000</v>
      </c>
      <c r="AK62" s="36" t="s">
        <v>59</v>
      </c>
      <c r="AL62" s="36" t="s">
        <v>59</v>
      </c>
      <c r="AM62" s="36" t="s">
        <v>59</v>
      </c>
      <c r="AN62" s="36" t="s">
        <v>59</v>
      </c>
      <c r="AO62" s="36" t="s">
        <v>59</v>
      </c>
      <c r="AP62" s="36" t="s">
        <v>59</v>
      </c>
      <c r="AQ62" s="37">
        <f>SUM(AE62:AP62)</f>
        <v>236000</v>
      </c>
      <c r="AR62" s="38" t="s">
        <v>60</v>
      </c>
      <c r="AS62" s="39">
        <v>45838</v>
      </c>
      <c r="AT62" s="37">
        <f>AD62+AQ62</f>
        <v>689000</v>
      </c>
      <c r="AU62" s="40" t="s">
        <v>61</v>
      </c>
      <c r="AV62" s="40" t="s">
        <v>62</v>
      </c>
      <c r="AW62" s="40" t="s">
        <v>63</v>
      </c>
      <c r="AX62" s="40" t="s">
        <v>64</v>
      </c>
      <c r="AY62" s="40" t="s">
        <v>64</v>
      </c>
      <c r="AZ62" s="41">
        <v>45291</v>
      </c>
    </row>
    <row r="63" spans="1:52" s="42" customFormat="1" ht="15" customHeight="1">
      <c r="B63" s="66"/>
      <c r="C63" s="66"/>
      <c r="D63" s="66"/>
      <c r="E63" s="66"/>
      <c r="F63" s="67"/>
      <c r="G63" s="67"/>
      <c r="H63" s="67"/>
      <c r="I63" s="67"/>
      <c r="J63" s="43"/>
      <c r="AC63" s="44" t="s">
        <v>74</v>
      </c>
      <c r="AD63" s="57">
        <f>SUM(AD62:AD62)</f>
        <v>453000</v>
      </c>
      <c r="AP63" s="44" t="s">
        <v>74</v>
      </c>
      <c r="AQ63" s="57">
        <f>SUM(AQ62:AQ62)</f>
        <v>236000</v>
      </c>
      <c r="AS63" s="44" t="s">
        <v>74</v>
      </c>
      <c r="AT63" s="57">
        <f>SUM(AT62:AT62)</f>
        <v>689000</v>
      </c>
    </row>
    <row r="64" spans="1:52" s="42" customFormat="1" ht="15" customHeight="1">
      <c r="A64" s="10" t="s">
        <v>217</v>
      </c>
      <c r="B64" s="11" t="s">
        <v>2</v>
      </c>
      <c r="C64" s="12"/>
      <c r="D64" s="12"/>
      <c r="E64" s="12"/>
      <c r="F64" s="12"/>
      <c r="G64" s="13" t="s">
        <v>218</v>
      </c>
      <c r="H64" s="13"/>
      <c r="I64" s="13"/>
      <c r="J64" s="13"/>
      <c r="K64" s="13"/>
      <c r="L64" s="13"/>
      <c r="M64" s="13"/>
      <c r="N64" s="10"/>
      <c r="O64" s="120" t="s">
        <v>4</v>
      </c>
      <c r="P64" s="123" t="s">
        <v>5</v>
      </c>
      <c r="Q64" s="124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1011" s="42" customFormat="1" ht="15" customHeight="1">
      <c r="A65" s="17" t="s">
        <v>6</v>
      </c>
      <c r="B65" s="18" t="s">
        <v>7</v>
      </c>
      <c r="C65" s="87" t="s">
        <v>8</v>
      </c>
      <c r="D65" s="18" t="s">
        <v>9</v>
      </c>
      <c r="E65" s="87" t="s">
        <v>10</v>
      </c>
      <c r="F65" s="18" t="s">
        <v>11</v>
      </c>
      <c r="G65" s="18" t="s">
        <v>12</v>
      </c>
      <c r="H65" s="18" t="s">
        <v>13</v>
      </c>
      <c r="I65" s="19" t="s">
        <v>14</v>
      </c>
      <c r="J65" s="19" t="s">
        <v>15</v>
      </c>
      <c r="K65" s="18" t="s">
        <v>16</v>
      </c>
      <c r="L65" s="18" t="s">
        <v>17</v>
      </c>
      <c r="M65" s="18" t="s">
        <v>18</v>
      </c>
      <c r="N65" s="85" t="s">
        <v>19</v>
      </c>
      <c r="O65" s="121"/>
      <c r="P65" s="125" t="s">
        <v>23</v>
      </c>
      <c r="Q65" s="125" t="s">
        <v>24</v>
      </c>
      <c r="R65" s="20" t="s">
        <v>20</v>
      </c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 t="s">
        <v>21</v>
      </c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1" t="s">
        <v>22</v>
      </c>
      <c r="AS65" s="21"/>
      <c r="AT65" s="21"/>
      <c r="AU65" s="22"/>
      <c r="AV65" s="22"/>
      <c r="AW65" s="22"/>
      <c r="AX65" s="22"/>
      <c r="AY65" s="22"/>
      <c r="AZ65" s="22"/>
    </row>
    <row r="66" spans="1:1011" s="42" customFormat="1" ht="15" customHeight="1">
      <c r="A66" s="17"/>
      <c r="B66" s="18"/>
      <c r="C66" s="87"/>
      <c r="D66" s="18"/>
      <c r="E66" s="87"/>
      <c r="F66" s="18"/>
      <c r="G66" s="18"/>
      <c r="H66" s="18"/>
      <c r="I66" s="19"/>
      <c r="J66" s="19"/>
      <c r="K66" s="18"/>
      <c r="L66" s="18"/>
      <c r="M66" s="18"/>
      <c r="N66" s="85"/>
      <c r="O66" s="122"/>
      <c r="P66" s="126"/>
      <c r="Q66" s="126"/>
      <c r="R66" s="21" t="s">
        <v>25</v>
      </c>
      <c r="S66" s="21" t="s">
        <v>26</v>
      </c>
      <c r="T66" s="21" t="s">
        <v>27</v>
      </c>
      <c r="U66" s="21" t="s">
        <v>28</v>
      </c>
      <c r="V66" s="21" t="s">
        <v>29</v>
      </c>
      <c r="W66" s="21" t="s">
        <v>30</v>
      </c>
      <c r="X66" s="21" t="s">
        <v>31</v>
      </c>
      <c r="Y66" s="21" t="s">
        <v>32</v>
      </c>
      <c r="Z66" s="21" t="s">
        <v>33</v>
      </c>
      <c r="AA66" s="21" t="s">
        <v>34</v>
      </c>
      <c r="AB66" s="21" t="s">
        <v>35</v>
      </c>
      <c r="AC66" s="21" t="s">
        <v>36</v>
      </c>
      <c r="AD66" s="24" t="s">
        <v>37</v>
      </c>
      <c r="AE66" s="21" t="s">
        <v>25</v>
      </c>
      <c r="AF66" s="21" t="s">
        <v>26</v>
      </c>
      <c r="AG66" s="21" t="s">
        <v>27</v>
      </c>
      <c r="AH66" s="21" t="s">
        <v>28</v>
      </c>
      <c r="AI66" s="21" t="s">
        <v>29</v>
      </c>
      <c r="AJ66" s="21" t="s">
        <v>30</v>
      </c>
      <c r="AK66" s="21" t="s">
        <v>31</v>
      </c>
      <c r="AL66" s="21" t="s">
        <v>32</v>
      </c>
      <c r="AM66" s="21" t="s">
        <v>33</v>
      </c>
      <c r="AN66" s="21" t="s">
        <v>34</v>
      </c>
      <c r="AO66" s="21" t="s">
        <v>35</v>
      </c>
      <c r="AP66" s="21" t="s">
        <v>36</v>
      </c>
      <c r="AQ66" s="24" t="s">
        <v>37</v>
      </c>
      <c r="AR66" s="21" t="s">
        <v>38</v>
      </c>
      <c r="AS66" s="21" t="s">
        <v>39</v>
      </c>
      <c r="AT66" s="25" t="s">
        <v>37</v>
      </c>
      <c r="AU66" s="26" t="s">
        <v>40</v>
      </c>
      <c r="AV66" s="27" t="s">
        <v>41</v>
      </c>
      <c r="AW66" s="27" t="s">
        <v>42</v>
      </c>
      <c r="AX66" s="27" t="s">
        <v>43</v>
      </c>
      <c r="AY66" s="27" t="s">
        <v>44</v>
      </c>
      <c r="AZ66" s="27" t="s">
        <v>45</v>
      </c>
    </row>
    <row r="67" spans="1:1011" s="42" customFormat="1" ht="15" customHeight="1">
      <c r="A67" s="46">
        <v>1</v>
      </c>
      <c r="B67" s="47" t="s">
        <v>181</v>
      </c>
      <c r="C67" s="89" t="s">
        <v>182</v>
      </c>
      <c r="D67" s="47" t="s">
        <v>218</v>
      </c>
      <c r="E67" s="88" t="s">
        <v>183</v>
      </c>
      <c r="F67" s="48" t="s">
        <v>219</v>
      </c>
      <c r="G67" s="48" t="s">
        <v>220</v>
      </c>
      <c r="H67" s="48" t="s">
        <v>221</v>
      </c>
      <c r="I67" s="49" t="s">
        <v>222</v>
      </c>
      <c r="J67" s="49" t="s">
        <v>223</v>
      </c>
      <c r="K67" s="50" t="s">
        <v>52</v>
      </c>
      <c r="L67" s="32" t="s">
        <v>53</v>
      </c>
      <c r="M67" s="50" t="s">
        <v>54</v>
      </c>
      <c r="N67" s="86" t="s">
        <v>55</v>
      </c>
      <c r="O67" s="35" t="s">
        <v>84</v>
      </c>
      <c r="P67" s="35" t="s">
        <v>58</v>
      </c>
      <c r="Q67" s="35" t="s">
        <v>57</v>
      </c>
      <c r="R67" s="36">
        <v>3335</v>
      </c>
      <c r="S67" s="36">
        <v>3335</v>
      </c>
      <c r="T67" s="36">
        <v>3335</v>
      </c>
      <c r="U67" s="36">
        <v>3335</v>
      </c>
      <c r="V67" s="36">
        <v>3335</v>
      </c>
      <c r="W67" s="36">
        <v>3335</v>
      </c>
      <c r="X67" s="36">
        <v>3335</v>
      </c>
      <c r="Y67" s="36">
        <v>3335</v>
      </c>
      <c r="Z67" s="36">
        <v>3335</v>
      </c>
      <c r="AA67" s="36">
        <v>3335</v>
      </c>
      <c r="AB67" s="36">
        <v>3335</v>
      </c>
      <c r="AC67" s="36">
        <v>3335</v>
      </c>
      <c r="AD67" s="37">
        <f>SUM(R67:AC67)</f>
        <v>40020</v>
      </c>
      <c r="AE67" s="36">
        <f t="shared" ref="AE67:AJ68" si="14">R67</f>
        <v>3335</v>
      </c>
      <c r="AF67" s="36">
        <f t="shared" si="14"/>
        <v>3335</v>
      </c>
      <c r="AG67" s="36">
        <f t="shared" si="14"/>
        <v>3335</v>
      </c>
      <c r="AH67" s="36">
        <f t="shared" si="14"/>
        <v>3335</v>
      </c>
      <c r="AI67" s="36">
        <f t="shared" si="14"/>
        <v>3335</v>
      </c>
      <c r="AJ67" s="36">
        <f t="shared" si="14"/>
        <v>3335</v>
      </c>
      <c r="AK67" s="36" t="s">
        <v>59</v>
      </c>
      <c r="AL67" s="36" t="s">
        <v>59</v>
      </c>
      <c r="AM67" s="36" t="s">
        <v>59</v>
      </c>
      <c r="AN67" s="36" t="s">
        <v>59</v>
      </c>
      <c r="AO67" s="36" t="s">
        <v>59</v>
      </c>
      <c r="AP67" s="36" t="s">
        <v>59</v>
      </c>
      <c r="AQ67" s="37">
        <f>SUM(AE67:AP67)</f>
        <v>20010</v>
      </c>
      <c r="AR67" s="38" t="s">
        <v>60</v>
      </c>
      <c r="AS67" s="39">
        <v>45838</v>
      </c>
      <c r="AT67" s="37">
        <f>AD67+AQ67</f>
        <v>60030</v>
      </c>
      <c r="AU67" s="40" t="s">
        <v>61</v>
      </c>
      <c r="AV67" s="40" t="s">
        <v>62</v>
      </c>
      <c r="AW67" s="40" t="s">
        <v>63</v>
      </c>
      <c r="AX67" s="40" t="s">
        <v>64</v>
      </c>
      <c r="AY67" s="40" t="s">
        <v>64</v>
      </c>
      <c r="AZ67" s="41">
        <v>45291</v>
      </c>
    </row>
    <row r="68" spans="1:1011" s="42" customFormat="1" ht="15" customHeight="1">
      <c r="A68" s="46">
        <v>2</v>
      </c>
      <c r="B68" s="47" t="s">
        <v>181</v>
      </c>
      <c r="C68" s="89" t="s">
        <v>182</v>
      </c>
      <c r="D68" s="47" t="s">
        <v>218</v>
      </c>
      <c r="E68" s="88" t="s">
        <v>183</v>
      </c>
      <c r="F68" s="48" t="s">
        <v>219</v>
      </c>
      <c r="G68" s="48" t="s">
        <v>224</v>
      </c>
      <c r="H68" s="48" t="s">
        <v>221</v>
      </c>
      <c r="I68" s="49" t="s">
        <v>225</v>
      </c>
      <c r="J68" s="51" t="s">
        <v>226</v>
      </c>
      <c r="K68" s="50" t="s">
        <v>227</v>
      </c>
      <c r="L68" s="32" t="s">
        <v>53</v>
      </c>
      <c r="M68" s="50" t="s">
        <v>54</v>
      </c>
      <c r="N68" s="86" t="s">
        <v>55</v>
      </c>
      <c r="O68" s="35" t="s">
        <v>84</v>
      </c>
      <c r="P68" s="35" t="s">
        <v>58</v>
      </c>
      <c r="Q68" s="35" t="s">
        <v>57</v>
      </c>
      <c r="R68" s="36">
        <v>14445</v>
      </c>
      <c r="S68" s="36">
        <v>14445</v>
      </c>
      <c r="T68" s="36">
        <v>14445</v>
      </c>
      <c r="U68" s="36">
        <v>14445</v>
      </c>
      <c r="V68" s="36">
        <v>14445</v>
      </c>
      <c r="W68" s="36">
        <v>14445</v>
      </c>
      <c r="X68" s="36">
        <v>14445</v>
      </c>
      <c r="Y68" s="36">
        <v>14445</v>
      </c>
      <c r="Z68" s="36">
        <v>14445</v>
      </c>
      <c r="AA68" s="36">
        <v>14445</v>
      </c>
      <c r="AB68" s="36">
        <v>14445</v>
      </c>
      <c r="AC68" s="36">
        <v>14445</v>
      </c>
      <c r="AD68" s="37">
        <f>SUM(R68:AC68)</f>
        <v>173340</v>
      </c>
      <c r="AE68" s="36">
        <f t="shared" si="14"/>
        <v>14445</v>
      </c>
      <c r="AF68" s="36">
        <f t="shared" si="14"/>
        <v>14445</v>
      </c>
      <c r="AG68" s="36">
        <f t="shared" si="14"/>
        <v>14445</v>
      </c>
      <c r="AH68" s="36">
        <f t="shared" si="14"/>
        <v>14445</v>
      </c>
      <c r="AI68" s="36">
        <f t="shared" si="14"/>
        <v>14445</v>
      </c>
      <c r="AJ68" s="36">
        <f t="shared" si="14"/>
        <v>14445</v>
      </c>
      <c r="AK68" s="36" t="s">
        <v>59</v>
      </c>
      <c r="AL68" s="36" t="s">
        <v>59</v>
      </c>
      <c r="AM68" s="36" t="s">
        <v>59</v>
      </c>
      <c r="AN68" s="36" t="s">
        <v>59</v>
      </c>
      <c r="AO68" s="36" t="s">
        <v>59</v>
      </c>
      <c r="AP68" s="36" t="s">
        <v>59</v>
      </c>
      <c r="AQ68" s="37">
        <f>SUM(AE68:AP68)</f>
        <v>86670</v>
      </c>
      <c r="AR68" s="38" t="s">
        <v>60</v>
      </c>
      <c r="AS68" s="39">
        <v>45838</v>
      </c>
      <c r="AT68" s="37">
        <f>AD68+AQ68</f>
        <v>260010</v>
      </c>
      <c r="AU68" s="40" t="s">
        <v>61</v>
      </c>
      <c r="AV68" s="40" t="s">
        <v>62</v>
      </c>
      <c r="AW68" s="40" t="s">
        <v>63</v>
      </c>
      <c r="AX68" s="40" t="s">
        <v>64</v>
      </c>
      <c r="AY68" s="40" t="s">
        <v>64</v>
      </c>
      <c r="AZ68" s="41">
        <v>45291</v>
      </c>
    </row>
    <row r="69" spans="1:1011" s="42" customFormat="1" ht="15" customHeight="1">
      <c r="B69" s="66"/>
      <c r="C69" s="66"/>
      <c r="D69" s="66"/>
      <c r="E69" s="66"/>
      <c r="F69" s="67"/>
      <c r="G69" s="67"/>
      <c r="H69" s="67"/>
      <c r="I69" s="67"/>
      <c r="J69" s="43"/>
      <c r="AC69" s="44" t="s">
        <v>74</v>
      </c>
      <c r="AD69" s="57">
        <f>SUM(AD67:AD68)</f>
        <v>213360</v>
      </c>
      <c r="AP69" s="44" t="s">
        <v>74</v>
      </c>
      <c r="AQ69" s="57">
        <f>SUM(AQ67:AQ68)</f>
        <v>106680</v>
      </c>
      <c r="AS69" s="44" t="s">
        <v>74</v>
      </c>
      <c r="AT69" s="57">
        <f>SUM(AT67:AT68)</f>
        <v>320040</v>
      </c>
    </row>
    <row r="70" spans="1:1011" s="42" customFormat="1" ht="15" customHeight="1">
      <c r="A70" s="10" t="s">
        <v>228</v>
      </c>
      <c r="B70" s="11" t="s">
        <v>2</v>
      </c>
      <c r="C70" s="12"/>
      <c r="D70" s="12"/>
      <c r="E70" s="12"/>
      <c r="F70" s="12"/>
      <c r="G70" s="13" t="s">
        <v>229</v>
      </c>
      <c r="H70" s="13"/>
      <c r="I70" s="13"/>
      <c r="J70" s="13"/>
      <c r="K70" s="13"/>
      <c r="L70" s="13"/>
      <c r="M70" s="13"/>
      <c r="N70" s="10"/>
      <c r="O70" s="120" t="s">
        <v>4</v>
      </c>
      <c r="P70" s="123" t="s">
        <v>5</v>
      </c>
      <c r="Q70" s="124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1011" s="42" customFormat="1" ht="15" customHeight="1">
      <c r="A71" s="17" t="s">
        <v>6</v>
      </c>
      <c r="B71" s="18" t="s">
        <v>7</v>
      </c>
      <c r="C71" s="87" t="s">
        <v>8</v>
      </c>
      <c r="D71" s="18" t="s">
        <v>9</v>
      </c>
      <c r="E71" s="87" t="s">
        <v>10</v>
      </c>
      <c r="F71" s="18" t="s">
        <v>11</v>
      </c>
      <c r="G71" s="18" t="s">
        <v>12</v>
      </c>
      <c r="H71" s="18" t="s">
        <v>13</v>
      </c>
      <c r="I71" s="19" t="s">
        <v>14</v>
      </c>
      <c r="J71" s="19" t="s">
        <v>15</v>
      </c>
      <c r="K71" s="18" t="s">
        <v>16</v>
      </c>
      <c r="L71" s="18" t="s">
        <v>17</v>
      </c>
      <c r="M71" s="18" t="s">
        <v>18</v>
      </c>
      <c r="N71" s="85" t="s">
        <v>19</v>
      </c>
      <c r="O71" s="121"/>
      <c r="P71" s="125" t="s">
        <v>23</v>
      </c>
      <c r="Q71" s="125" t="s">
        <v>24</v>
      </c>
      <c r="R71" s="20" t="s">
        <v>20</v>
      </c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 t="s">
        <v>21</v>
      </c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1" t="s">
        <v>22</v>
      </c>
      <c r="AS71" s="21"/>
      <c r="AT71" s="21"/>
      <c r="AU71" s="22"/>
      <c r="AV71" s="22"/>
      <c r="AW71" s="22"/>
      <c r="AX71" s="22"/>
      <c r="AY71" s="22"/>
      <c r="AZ71" s="22"/>
    </row>
    <row r="72" spans="1:1011" s="42" customFormat="1" ht="15" customHeight="1">
      <c r="A72" s="17"/>
      <c r="B72" s="18"/>
      <c r="C72" s="87"/>
      <c r="D72" s="18"/>
      <c r="E72" s="87"/>
      <c r="F72" s="18"/>
      <c r="G72" s="18"/>
      <c r="H72" s="18"/>
      <c r="I72" s="19"/>
      <c r="J72" s="19"/>
      <c r="K72" s="18"/>
      <c r="L72" s="18"/>
      <c r="M72" s="18"/>
      <c r="N72" s="85"/>
      <c r="O72" s="122"/>
      <c r="P72" s="126"/>
      <c r="Q72" s="126"/>
      <c r="R72" s="21" t="s">
        <v>25</v>
      </c>
      <c r="S72" s="21" t="s">
        <v>26</v>
      </c>
      <c r="T72" s="21" t="s">
        <v>27</v>
      </c>
      <c r="U72" s="21" t="s">
        <v>28</v>
      </c>
      <c r="V72" s="21" t="s">
        <v>29</v>
      </c>
      <c r="W72" s="21" t="s">
        <v>30</v>
      </c>
      <c r="X72" s="21" t="s">
        <v>31</v>
      </c>
      <c r="Y72" s="21" t="s">
        <v>32</v>
      </c>
      <c r="Z72" s="21" t="s">
        <v>33</v>
      </c>
      <c r="AA72" s="21" t="s">
        <v>34</v>
      </c>
      <c r="AB72" s="21" t="s">
        <v>35</v>
      </c>
      <c r="AC72" s="21" t="s">
        <v>36</v>
      </c>
      <c r="AD72" s="24" t="s">
        <v>37</v>
      </c>
      <c r="AE72" s="21" t="s">
        <v>25</v>
      </c>
      <c r="AF72" s="21" t="s">
        <v>26</v>
      </c>
      <c r="AG72" s="21" t="s">
        <v>27</v>
      </c>
      <c r="AH72" s="21" t="s">
        <v>28</v>
      </c>
      <c r="AI72" s="21" t="s">
        <v>29</v>
      </c>
      <c r="AJ72" s="21" t="s">
        <v>30</v>
      </c>
      <c r="AK72" s="21" t="s">
        <v>31</v>
      </c>
      <c r="AL72" s="21" t="s">
        <v>32</v>
      </c>
      <c r="AM72" s="21" t="s">
        <v>33</v>
      </c>
      <c r="AN72" s="21" t="s">
        <v>34</v>
      </c>
      <c r="AO72" s="21" t="s">
        <v>35</v>
      </c>
      <c r="AP72" s="21" t="s">
        <v>36</v>
      </c>
      <c r="AQ72" s="24" t="s">
        <v>37</v>
      </c>
      <c r="AR72" s="21" t="s">
        <v>38</v>
      </c>
      <c r="AS72" s="21" t="s">
        <v>39</v>
      </c>
      <c r="AT72" s="25" t="s">
        <v>37</v>
      </c>
      <c r="AU72" s="26" t="s">
        <v>40</v>
      </c>
      <c r="AV72" s="27" t="s">
        <v>41</v>
      </c>
      <c r="AW72" s="27" t="s">
        <v>42</v>
      </c>
      <c r="AX72" s="27" t="s">
        <v>43</v>
      </c>
      <c r="AY72" s="27" t="s">
        <v>44</v>
      </c>
      <c r="AZ72" s="27" t="s">
        <v>45</v>
      </c>
    </row>
    <row r="73" spans="1:1011" s="42" customFormat="1" ht="15" customHeight="1">
      <c r="A73" s="46">
        <v>1</v>
      </c>
      <c r="B73" s="47" t="s">
        <v>230</v>
      </c>
      <c r="C73" s="89" t="s">
        <v>231</v>
      </c>
      <c r="D73" s="47" t="s">
        <v>230</v>
      </c>
      <c r="E73" s="88" t="s">
        <v>232</v>
      </c>
      <c r="F73" s="48" t="s">
        <v>231</v>
      </c>
      <c r="G73" s="48" t="s">
        <v>233</v>
      </c>
      <c r="H73" s="48" t="s">
        <v>234</v>
      </c>
      <c r="I73" s="49" t="s">
        <v>235</v>
      </c>
      <c r="J73" s="49" t="s">
        <v>59</v>
      </c>
      <c r="K73" s="50" t="s">
        <v>52</v>
      </c>
      <c r="L73" s="32" t="s">
        <v>53</v>
      </c>
      <c r="M73" s="50" t="s">
        <v>54</v>
      </c>
      <c r="N73" s="86" t="s">
        <v>55</v>
      </c>
      <c r="O73" s="35" t="s">
        <v>56</v>
      </c>
      <c r="P73" s="35" t="s">
        <v>57</v>
      </c>
      <c r="Q73" s="35" t="s">
        <v>58</v>
      </c>
      <c r="R73" s="36">
        <v>9093</v>
      </c>
      <c r="S73" s="36">
        <v>8326</v>
      </c>
      <c r="T73" s="36">
        <v>5573</v>
      </c>
      <c r="U73" s="36">
        <v>6317</v>
      </c>
      <c r="V73" s="36">
        <v>981</v>
      </c>
      <c r="W73" s="36">
        <v>981</v>
      </c>
      <c r="X73" s="36">
        <v>117</v>
      </c>
      <c r="Y73" s="36">
        <v>100</v>
      </c>
      <c r="Z73" s="36">
        <v>2124</v>
      </c>
      <c r="AA73" s="36">
        <v>2342</v>
      </c>
      <c r="AB73" s="36">
        <v>4840</v>
      </c>
      <c r="AC73" s="36">
        <v>10000</v>
      </c>
      <c r="AD73" s="37">
        <f>SUM(R73:AC73)</f>
        <v>50794</v>
      </c>
      <c r="AE73" s="36">
        <f t="shared" ref="AE73:AJ75" si="15">R73</f>
        <v>9093</v>
      </c>
      <c r="AF73" s="36">
        <f t="shared" si="15"/>
        <v>8326</v>
      </c>
      <c r="AG73" s="36">
        <f t="shared" si="15"/>
        <v>5573</v>
      </c>
      <c r="AH73" s="36">
        <f t="shared" si="15"/>
        <v>6317</v>
      </c>
      <c r="AI73" s="36">
        <f t="shared" si="15"/>
        <v>981</v>
      </c>
      <c r="AJ73" s="36">
        <f t="shared" si="15"/>
        <v>981</v>
      </c>
      <c r="AK73" s="36" t="s">
        <v>59</v>
      </c>
      <c r="AL73" s="36" t="s">
        <v>59</v>
      </c>
      <c r="AM73" s="36" t="s">
        <v>59</v>
      </c>
      <c r="AN73" s="36" t="s">
        <v>59</v>
      </c>
      <c r="AO73" s="36" t="s">
        <v>59</v>
      </c>
      <c r="AP73" s="36" t="s">
        <v>59</v>
      </c>
      <c r="AQ73" s="37">
        <f>SUM(AE73:AP73)</f>
        <v>31271</v>
      </c>
      <c r="AR73" s="38" t="s">
        <v>60</v>
      </c>
      <c r="AS73" s="39">
        <v>45838</v>
      </c>
      <c r="AT73" s="37">
        <f>AD73+AQ73</f>
        <v>82065</v>
      </c>
      <c r="AU73" s="40" t="s">
        <v>61</v>
      </c>
      <c r="AV73" s="40" t="s">
        <v>62</v>
      </c>
      <c r="AW73" s="40" t="s">
        <v>63</v>
      </c>
      <c r="AX73" s="40" t="s">
        <v>64</v>
      </c>
      <c r="AY73" s="40" t="s">
        <v>64</v>
      </c>
      <c r="AZ73" s="41">
        <v>45291</v>
      </c>
    </row>
    <row r="74" spans="1:1011" s="42" customFormat="1" ht="15" customHeight="1">
      <c r="A74" s="46">
        <v>2</v>
      </c>
      <c r="B74" s="47" t="s">
        <v>230</v>
      </c>
      <c r="C74" s="89" t="s">
        <v>231</v>
      </c>
      <c r="D74" s="47" t="s">
        <v>230</v>
      </c>
      <c r="E74" s="88" t="s">
        <v>232</v>
      </c>
      <c r="F74" s="48" t="s">
        <v>231</v>
      </c>
      <c r="G74" s="48" t="s">
        <v>236</v>
      </c>
      <c r="H74" s="48" t="s">
        <v>231</v>
      </c>
      <c r="I74" s="49" t="s">
        <v>237</v>
      </c>
      <c r="J74" s="49" t="s">
        <v>59</v>
      </c>
      <c r="K74" s="50" t="s">
        <v>83</v>
      </c>
      <c r="L74" s="32">
        <v>329</v>
      </c>
      <c r="M74" s="50" t="s">
        <v>54</v>
      </c>
      <c r="N74" s="86" t="s">
        <v>55</v>
      </c>
      <c r="O74" s="35" t="s">
        <v>56</v>
      </c>
      <c r="P74" s="35" t="s">
        <v>57</v>
      </c>
      <c r="Q74" s="35" t="s">
        <v>58</v>
      </c>
      <c r="R74" s="36">
        <v>68713</v>
      </c>
      <c r="S74" s="36">
        <v>45135</v>
      </c>
      <c r="T74" s="36">
        <v>48235</v>
      </c>
      <c r="U74" s="36">
        <v>37573</v>
      </c>
      <c r="V74" s="36">
        <v>7597</v>
      </c>
      <c r="W74" s="36">
        <v>3419</v>
      </c>
      <c r="X74" s="36">
        <v>1899</v>
      </c>
      <c r="Y74" s="36">
        <v>1792</v>
      </c>
      <c r="Z74" s="36">
        <v>6494</v>
      </c>
      <c r="AA74" s="36">
        <v>33863</v>
      </c>
      <c r="AB74" s="36">
        <v>65591</v>
      </c>
      <c r="AC74" s="36">
        <v>64889</v>
      </c>
      <c r="AD74" s="37">
        <f>SUM(R74:AC74)</f>
        <v>385200</v>
      </c>
      <c r="AE74" s="36">
        <f t="shared" si="15"/>
        <v>68713</v>
      </c>
      <c r="AF74" s="36">
        <f t="shared" si="15"/>
        <v>45135</v>
      </c>
      <c r="AG74" s="36">
        <f t="shared" si="15"/>
        <v>48235</v>
      </c>
      <c r="AH74" s="36">
        <f t="shared" si="15"/>
        <v>37573</v>
      </c>
      <c r="AI74" s="36">
        <f t="shared" si="15"/>
        <v>7597</v>
      </c>
      <c r="AJ74" s="36">
        <f t="shared" si="15"/>
        <v>3419</v>
      </c>
      <c r="AK74" s="36" t="s">
        <v>59</v>
      </c>
      <c r="AL74" s="36" t="s">
        <v>59</v>
      </c>
      <c r="AM74" s="36" t="s">
        <v>59</v>
      </c>
      <c r="AN74" s="36" t="s">
        <v>59</v>
      </c>
      <c r="AO74" s="36" t="s">
        <v>59</v>
      </c>
      <c r="AP74" s="36" t="s">
        <v>59</v>
      </c>
      <c r="AQ74" s="37">
        <f>SUM(AE74:AP74)</f>
        <v>210672</v>
      </c>
      <c r="AR74" s="38" t="s">
        <v>60</v>
      </c>
      <c r="AS74" s="39">
        <v>45838</v>
      </c>
      <c r="AT74" s="37">
        <f>AD74+AQ74</f>
        <v>595872</v>
      </c>
      <c r="AU74" s="40" t="s">
        <v>61</v>
      </c>
      <c r="AV74" s="40" t="s">
        <v>62</v>
      </c>
      <c r="AW74" s="40" t="s">
        <v>63</v>
      </c>
      <c r="AX74" s="40" t="s">
        <v>64</v>
      </c>
      <c r="AY74" s="40" t="s">
        <v>64</v>
      </c>
      <c r="AZ74" s="41">
        <v>45291</v>
      </c>
    </row>
    <row r="75" spans="1:1011" s="42" customFormat="1" ht="15" customHeight="1">
      <c r="A75" s="46">
        <v>3</v>
      </c>
      <c r="B75" s="47" t="s">
        <v>230</v>
      </c>
      <c r="C75" s="89" t="s">
        <v>231</v>
      </c>
      <c r="D75" s="47" t="s">
        <v>230</v>
      </c>
      <c r="E75" s="88" t="s">
        <v>232</v>
      </c>
      <c r="F75" s="48" t="s">
        <v>231</v>
      </c>
      <c r="G75" s="48" t="s">
        <v>238</v>
      </c>
      <c r="H75" s="48" t="s">
        <v>239</v>
      </c>
      <c r="I75" s="49" t="s">
        <v>240</v>
      </c>
      <c r="J75" s="51" t="s">
        <v>59</v>
      </c>
      <c r="K75" s="50" t="s">
        <v>83</v>
      </c>
      <c r="L75" s="32">
        <v>154</v>
      </c>
      <c r="M75" s="50" t="s">
        <v>54</v>
      </c>
      <c r="N75" s="86" t="s">
        <v>55</v>
      </c>
      <c r="O75" s="35" t="s">
        <v>56</v>
      </c>
      <c r="P75" s="35" t="s">
        <v>57</v>
      </c>
      <c r="Q75" s="35" t="s">
        <v>58</v>
      </c>
      <c r="R75" s="36">
        <v>15448</v>
      </c>
      <c r="S75" s="36">
        <v>13980</v>
      </c>
      <c r="T75" s="36">
        <v>11960</v>
      </c>
      <c r="U75" s="36">
        <v>9405</v>
      </c>
      <c r="V75" s="36">
        <v>4216</v>
      </c>
      <c r="W75" s="36">
        <v>2223</v>
      </c>
      <c r="X75" s="36">
        <v>1899</v>
      </c>
      <c r="Y75" s="36">
        <v>1984</v>
      </c>
      <c r="Z75" s="36">
        <v>1672</v>
      </c>
      <c r="AA75" s="36">
        <v>8460</v>
      </c>
      <c r="AB75" s="36">
        <v>13278</v>
      </c>
      <c r="AC75" s="36">
        <v>16290</v>
      </c>
      <c r="AD75" s="37">
        <f>SUM(R75:AC75)</f>
        <v>100815</v>
      </c>
      <c r="AE75" s="36">
        <f t="shared" si="15"/>
        <v>15448</v>
      </c>
      <c r="AF75" s="36">
        <f t="shared" si="15"/>
        <v>13980</v>
      </c>
      <c r="AG75" s="36">
        <f t="shared" si="15"/>
        <v>11960</v>
      </c>
      <c r="AH75" s="36">
        <f t="shared" si="15"/>
        <v>9405</v>
      </c>
      <c r="AI75" s="36">
        <f t="shared" si="15"/>
        <v>4216</v>
      </c>
      <c r="AJ75" s="36">
        <f t="shared" si="15"/>
        <v>2223</v>
      </c>
      <c r="AK75" s="36" t="s">
        <v>59</v>
      </c>
      <c r="AL75" s="36" t="s">
        <v>59</v>
      </c>
      <c r="AM75" s="36" t="s">
        <v>59</v>
      </c>
      <c r="AN75" s="36" t="s">
        <v>59</v>
      </c>
      <c r="AO75" s="36" t="s">
        <v>59</v>
      </c>
      <c r="AP75" s="36" t="s">
        <v>59</v>
      </c>
      <c r="AQ75" s="37">
        <f>SUM(AE75:AP75)</f>
        <v>57232</v>
      </c>
      <c r="AR75" s="38" t="s">
        <v>60</v>
      </c>
      <c r="AS75" s="39">
        <v>45838</v>
      </c>
      <c r="AT75" s="37">
        <f>AD75+AQ75</f>
        <v>158047</v>
      </c>
      <c r="AU75" s="40" t="s">
        <v>61</v>
      </c>
      <c r="AV75" s="40" t="s">
        <v>241</v>
      </c>
      <c r="AW75" s="40" t="s">
        <v>63</v>
      </c>
      <c r="AX75" s="40" t="s">
        <v>64</v>
      </c>
      <c r="AY75" s="40" t="s">
        <v>242</v>
      </c>
      <c r="AZ75" s="41" t="s">
        <v>243</v>
      </c>
    </row>
    <row r="76" spans="1:1011" s="42" customFormat="1" ht="15" customHeight="1">
      <c r="B76" s="66"/>
      <c r="C76" s="66"/>
      <c r="D76" s="66"/>
      <c r="E76" s="66"/>
      <c r="F76" s="67"/>
      <c r="G76" s="67"/>
      <c r="H76" s="67"/>
      <c r="I76" s="67"/>
      <c r="J76" s="43"/>
      <c r="AC76" s="44" t="s">
        <v>74</v>
      </c>
      <c r="AD76" s="57">
        <f>SUM(AD73:AD75)</f>
        <v>536809</v>
      </c>
      <c r="AP76" s="44" t="s">
        <v>74</v>
      </c>
      <c r="AQ76" s="57">
        <f>SUM(AQ73:AQ75)</f>
        <v>299175</v>
      </c>
      <c r="AS76" s="44" t="s">
        <v>74</v>
      </c>
      <c r="AT76" s="57">
        <f>SUM(AT73:AT75)</f>
        <v>835984</v>
      </c>
    </row>
    <row r="77" spans="1:1011" s="42" customFormat="1" ht="15" customHeight="1">
      <c r="A77" s="6"/>
      <c r="B77" s="69"/>
      <c r="C77" s="69"/>
      <c r="D77" s="69"/>
      <c r="E77" s="69"/>
      <c r="F77" s="70"/>
      <c r="G77" s="70"/>
      <c r="H77" s="70"/>
      <c r="I77" s="70"/>
      <c r="J77" s="71"/>
      <c r="K77" s="6"/>
      <c r="L77" s="6"/>
      <c r="M77" s="6"/>
      <c r="N77" s="6"/>
      <c r="O77" s="6"/>
      <c r="P77" s="6"/>
      <c r="Q77" s="6"/>
      <c r="R77" s="6"/>
      <c r="S77" s="6"/>
      <c r="T77" s="6"/>
      <c r="X77" s="6"/>
      <c r="Y77" s="6"/>
      <c r="Z77" s="6"/>
      <c r="AA77" s="6"/>
      <c r="AB77" s="6"/>
      <c r="AC77" s="6"/>
      <c r="AE77" s="6"/>
      <c r="AF77" s="6"/>
      <c r="AG77" s="6"/>
      <c r="AK77" s="6"/>
      <c r="AL77" s="6"/>
      <c r="AM77" s="6"/>
      <c r="AN77" s="6"/>
      <c r="AO77" s="6"/>
      <c r="AP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</row>
    <row r="78" spans="1:1011" s="42" customFormat="1" ht="15" customHeight="1">
      <c r="A78" s="10" t="s">
        <v>244</v>
      </c>
      <c r="B78" s="11" t="s">
        <v>2</v>
      </c>
      <c r="C78" s="12"/>
      <c r="D78" s="12"/>
      <c r="E78" s="12"/>
      <c r="F78" s="12"/>
      <c r="G78" s="13" t="s">
        <v>245</v>
      </c>
      <c r="H78" s="13"/>
      <c r="I78" s="13"/>
      <c r="J78" s="13"/>
      <c r="K78" s="13"/>
      <c r="L78" s="13"/>
      <c r="M78" s="13"/>
      <c r="N78" s="10"/>
      <c r="O78" s="120" t="s">
        <v>4</v>
      </c>
      <c r="P78" s="123" t="s">
        <v>5</v>
      </c>
      <c r="Q78" s="124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1011" s="42" customFormat="1" ht="15" customHeight="1">
      <c r="A79" s="17" t="s">
        <v>6</v>
      </c>
      <c r="B79" s="18" t="s">
        <v>7</v>
      </c>
      <c r="C79" s="87" t="s">
        <v>8</v>
      </c>
      <c r="D79" s="18" t="s">
        <v>9</v>
      </c>
      <c r="E79" s="87" t="s">
        <v>10</v>
      </c>
      <c r="F79" s="18" t="s">
        <v>11</v>
      </c>
      <c r="G79" s="18" t="s">
        <v>12</v>
      </c>
      <c r="H79" s="18" t="s">
        <v>13</v>
      </c>
      <c r="I79" s="19" t="s">
        <v>14</v>
      </c>
      <c r="J79" s="19" t="s">
        <v>15</v>
      </c>
      <c r="K79" s="18" t="s">
        <v>16</v>
      </c>
      <c r="L79" s="18" t="s">
        <v>17</v>
      </c>
      <c r="M79" s="18" t="s">
        <v>18</v>
      </c>
      <c r="N79" s="85" t="s">
        <v>19</v>
      </c>
      <c r="O79" s="121"/>
      <c r="P79" s="125" t="s">
        <v>23</v>
      </c>
      <c r="Q79" s="125" t="s">
        <v>24</v>
      </c>
      <c r="R79" s="20" t="s">
        <v>20</v>
      </c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 t="s">
        <v>21</v>
      </c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1" t="s">
        <v>22</v>
      </c>
      <c r="AS79" s="21"/>
      <c r="AT79" s="21"/>
      <c r="AU79" s="22"/>
      <c r="AV79" s="22"/>
      <c r="AW79" s="22"/>
      <c r="AX79" s="22"/>
      <c r="AY79" s="22"/>
      <c r="AZ79" s="22"/>
    </row>
    <row r="80" spans="1:1011" s="42" customFormat="1" ht="15" customHeight="1">
      <c r="A80" s="17"/>
      <c r="B80" s="18"/>
      <c r="C80" s="87"/>
      <c r="D80" s="18"/>
      <c r="E80" s="87"/>
      <c r="F80" s="18"/>
      <c r="G80" s="18"/>
      <c r="H80" s="18"/>
      <c r="I80" s="19"/>
      <c r="J80" s="19"/>
      <c r="K80" s="18"/>
      <c r="L80" s="18"/>
      <c r="M80" s="18"/>
      <c r="N80" s="85"/>
      <c r="O80" s="122"/>
      <c r="P80" s="126"/>
      <c r="Q80" s="126"/>
      <c r="R80" s="21" t="s">
        <v>25</v>
      </c>
      <c r="S80" s="21" t="s">
        <v>26</v>
      </c>
      <c r="T80" s="21" t="s">
        <v>27</v>
      </c>
      <c r="U80" s="21" t="s">
        <v>28</v>
      </c>
      <c r="V80" s="21" t="s">
        <v>29</v>
      </c>
      <c r="W80" s="21" t="s">
        <v>30</v>
      </c>
      <c r="X80" s="21" t="s">
        <v>31</v>
      </c>
      <c r="Y80" s="21" t="s">
        <v>32</v>
      </c>
      <c r="Z80" s="21" t="s">
        <v>33</v>
      </c>
      <c r="AA80" s="21" t="s">
        <v>34</v>
      </c>
      <c r="AB80" s="21" t="s">
        <v>35</v>
      </c>
      <c r="AC80" s="21" t="s">
        <v>36</v>
      </c>
      <c r="AD80" s="24" t="s">
        <v>37</v>
      </c>
      <c r="AE80" s="21" t="s">
        <v>25</v>
      </c>
      <c r="AF80" s="21" t="s">
        <v>26</v>
      </c>
      <c r="AG80" s="21" t="s">
        <v>27</v>
      </c>
      <c r="AH80" s="21" t="s">
        <v>28</v>
      </c>
      <c r="AI80" s="21" t="s">
        <v>29</v>
      </c>
      <c r="AJ80" s="21" t="s">
        <v>30</v>
      </c>
      <c r="AK80" s="21" t="s">
        <v>31</v>
      </c>
      <c r="AL80" s="21" t="s">
        <v>32</v>
      </c>
      <c r="AM80" s="21" t="s">
        <v>33</v>
      </c>
      <c r="AN80" s="21" t="s">
        <v>34</v>
      </c>
      <c r="AO80" s="21" t="s">
        <v>35</v>
      </c>
      <c r="AP80" s="21" t="s">
        <v>36</v>
      </c>
      <c r="AQ80" s="24" t="s">
        <v>37</v>
      </c>
      <c r="AR80" s="21" t="s">
        <v>38</v>
      </c>
      <c r="AS80" s="21" t="s">
        <v>39</v>
      </c>
      <c r="AT80" s="25" t="s">
        <v>37</v>
      </c>
      <c r="AU80" s="26" t="s">
        <v>40</v>
      </c>
      <c r="AV80" s="27" t="s">
        <v>41</v>
      </c>
      <c r="AW80" s="27" t="s">
        <v>42</v>
      </c>
      <c r="AX80" s="27" t="s">
        <v>43</v>
      </c>
      <c r="AY80" s="27" t="s">
        <v>44</v>
      </c>
      <c r="AZ80" s="27" t="s">
        <v>45</v>
      </c>
    </row>
    <row r="81" spans="1:63" s="42" customFormat="1" ht="15" customHeight="1">
      <c r="A81" s="28">
        <v>1</v>
      </c>
      <c r="B81" s="29" t="s">
        <v>245</v>
      </c>
      <c r="C81" s="88" t="s">
        <v>246</v>
      </c>
      <c r="D81" s="29" t="s">
        <v>245</v>
      </c>
      <c r="E81" s="88" t="s">
        <v>247</v>
      </c>
      <c r="F81" s="29" t="s">
        <v>246</v>
      </c>
      <c r="G81" s="29" t="s">
        <v>248</v>
      </c>
      <c r="H81" s="29" t="s">
        <v>249</v>
      </c>
      <c r="I81" s="30" t="s">
        <v>250</v>
      </c>
      <c r="J81" s="31" t="s">
        <v>251</v>
      </c>
      <c r="K81" s="32" t="s">
        <v>143</v>
      </c>
      <c r="L81" s="50" t="s">
        <v>53</v>
      </c>
      <c r="M81" s="33" t="s">
        <v>54</v>
      </c>
      <c r="N81" s="86" t="s">
        <v>55</v>
      </c>
      <c r="O81" s="35" t="s">
        <v>56</v>
      </c>
      <c r="P81" s="35" t="s">
        <v>57</v>
      </c>
      <c r="Q81" s="35" t="s">
        <v>58</v>
      </c>
      <c r="R81" s="72">
        <v>447</v>
      </c>
      <c r="S81" s="72">
        <v>447</v>
      </c>
      <c r="T81" s="72">
        <v>447</v>
      </c>
      <c r="U81" s="72">
        <v>447</v>
      </c>
      <c r="V81" s="72">
        <v>447</v>
      </c>
      <c r="W81" s="72">
        <v>447</v>
      </c>
      <c r="X81" s="72">
        <v>447</v>
      </c>
      <c r="Y81" s="72">
        <v>447</v>
      </c>
      <c r="Z81" s="72">
        <v>447</v>
      </c>
      <c r="AA81" s="72">
        <v>447</v>
      </c>
      <c r="AB81" s="72">
        <v>447</v>
      </c>
      <c r="AC81" s="72">
        <v>447</v>
      </c>
      <c r="AD81" s="37">
        <f t="shared" ref="AD81:AD90" si="16">SUM(R81:AC81)</f>
        <v>5364</v>
      </c>
      <c r="AE81" s="36">
        <f t="shared" ref="AE81:AE90" si="17">R81</f>
        <v>447</v>
      </c>
      <c r="AF81" s="36">
        <f t="shared" ref="AF81:AF90" si="18">S81</f>
        <v>447</v>
      </c>
      <c r="AG81" s="36">
        <f t="shared" ref="AG81:AG90" si="19">T81</f>
        <v>447</v>
      </c>
      <c r="AH81" s="36">
        <f t="shared" ref="AH81:AH90" si="20">U81</f>
        <v>447</v>
      </c>
      <c r="AI81" s="36">
        <f t="shared" ref="AI81:AI90" si="21">V81</f>
        <v>447</v>
      </c>
      <c r="AJ81" s="36">
        <f t="shared" ref="AJ81:AJ90" si="22">W81</f>
        <v>447</v>
      </c>
      <c r="AK81" s="36" t="s">
        <v>59</v>
      </c>
      <c r="AL81" s="36" t="s">
        <v>59</v>
      </c>
      <c r="AM81" s="36" t="s">
        <v>59</v>
      </c>
      <c r="AN81" s="36" t="s">
        <v>59</v>
      </c>
      <c r="AO81" s="36" t="s">
        <v>59</v>
      </c>
      <c r="AP81" s="36" t="s">
        <v>59</v>
      </c>
      <c r="AQ81" s="37">
        <f t="shared" ref="AQ81:AQ90" si="23">SUM(AE81:AP81)</f>
        <v>2682</v>
      </c>
      <c r="AR81" s="38" t="s">
        <v>60</v>
      </c>
      <c r="AS81" s="39">
        <v>45838</v>
      </c>
      <c r="AT81" s="37">
        <f t="shared" ref="AT81:AT90" si="24">AD81+AQ81</f>
        <v>8046</v>
      </c>
      <c r="AU81" s="40" t="s">
        <v>61</v>
      </c>
      <c r="AV81" s="40" t="s">
        <v>62</v>
      </c>
      <c r="AW81" s="40" t="s">
        <v>63</v>
      </c>
      <c r="AX81" s="40" t="s">
        <v>64</v>
      </c>
      <c r="AY81" s="40" t="s">
        <v>64</v>
      </c>
      <c r="AZ81" s="41">
        <v>45291</v>
      </c>
    </row>
    <row r="82" spans="1:63" s="42" customFormat="1" ht="15" customHeight="1">
      <c r="A82" s="28">
        <v>2</v>
      </c>
      <c r="B82" s="29" t="s">
        <v>245</v>
      </c>
      <c r="C82" s="88" t="s">
        <v>246</v>
      </c>
      <c r="D82" s="29" t="s">
        <v>245</v>
      </c>
      <c r="E82" s="88" t="s">
        <v>247</v>
      </c>
      <c r="F82" s="29" t="s">
        <v>246</v>
      </c>
      <c r="G82" s="29" t="s">
        <v>252</v>
      </c>
      <c r="H82" s="29" t="s">
        <v>253</v>
      </c>
      <c r="I82" s="30" t="s">
        <v>254</v>
      </c>
      <c r="J82" s="31" t="s">
        <v>255</v>
      </c>
      <c r="K82" s="32" t="s">
        <v>52</v>
      </c>
      <c r="L82" s="50" t="s">
        <v>53</v>
      </c>
      <c r="M82" s="33" t="s">
        <v>54</v>
      </c>
      <c r="N82" s="86" t="s">
        <v>55</v>
      </c>
      <c r="O82" s="35" t="s">
        <v>84</v>
      </c>
      <c r="P82" s="35" t="s">
        <v>58</v>
      </c>
      <c r="Q82" s="35" t="s">
        <v>57</v>
      </c>
      <c r="R82" s="72">
        <v>1200</v>
      </c>
      <c r="S82" s="72">
        <v>1200</v>
      </c>
      <c r="T82" s="72">
        <v>900</v>
      </c>
      <c r="U82" s="72">
        <v>900</v>
      </c>
      <c r="V82" s="72">
        <v>900</v>
      </c>
      <c r="W82" s="72">
        <v>900</v>
      </c>
      <c r="X82" s="72">
        <v>900</v>
      </c>
      <c r="Y82" s="72">
        <v>900</v>
      </c>
      <c r="Z82" s="72">
        <v>900</v>
      </c>
      <c r="AA82" s="72">
        <v>900</v>
      </c>
      <c r="AB82" s="72">
        <v>1200</v>
      </c>
      <c r="AC82" s="72">
        <v>1200</v>
      </c>
      <c r="AD82" s="37">
        <f t="shared" si="16"/>
        <v>12000</v>
      </c>
      <c r="AE82" s="36">
        <f t="shared" si="17"/>
        <v>1200</v>
      </c>
      <c r="AF82" s="36">
        <f t="shared" si="18"/>
        <v>1200</v>
      </c>
      <c r="AG82" s="36">
        <f t="shared" si="19"/>
        <v>900</v>
      </c>
      <c r="AH82" s="36">
        <f t="shared" si="20"/>
        <v>900</v>
      </c>
      <c r="AI82" s="36">
        <f t="shared" si="21"/>
        <v>900</v>
      </c>
      <c r="AJ82" s="36">
        <f t="shared" si="22"/>
        <v>900</v>
      </c>
      <c r="AK82" s="36" t="s">
        <v>59</v>
      </c>
      <c r="AL82" s="36" t="s">
        <v>59</v>
      </c>
      <c r="AM82" s="36" t="s">
        <v>59</v>
      </c>
      <c r="AN82" s="36" t="s">
        <v>59</v>
      </c>
      <c r="AO82" s="36" t="s">
        <v>59</v>
      </c>
      <c r="AP82" s="36" t="s">
        <v>59</v>
      </c>
      <c r="AQ82" s="37">
        <f t="shared" si="23"/>
        <v>6000</v>
      </c>
      <c r="AR82" s="38" t="s">
        <v>60</v>
      </c>
      <c r="AS82" s="39">
        <v>45838</v>
      </c>
      <c r="AT82" s="37">
        <f t="shared" si="24"/>
        <v>18000</v>
      </c>
      <c r="AU82" s="40" t="s">
        <v>61</v>
      </c>
      <c r="AV82" s="40" t="s">
        <v>62</v>
      </c>
      <c r="AW82" s="40" t="s">
        <v>63</v>
      </c>
      <c r="AX82" s="40" t="s">
        <v>64</v>
      </c>
      <c r="AY82" s="40" t="s">
        <v>64</v>
      </c>
      <c r="AZ82" s="41">
        <v>45291</v>
      </c>
    </row>
    <row r="83" spans="1:63" s="42" customFormat="1" ht="15" customHeight="1">
      <c r="A83" s="28">
        <v>3</v>
      </c>
      <c r="B83" s="29" t="s">
        <v>245</v>
      </c>
      <c r="C83" s="88" t="s">
        <v>246</v>
      </c>
      <c r="D83" s="29" t="s">
        <v>245</v>
      </c>
      <c r="E83" s="88" t="s">
        <v>247</v>
      </c>
      <c r="F83" s="29" t="s">
        <v>246</v>
      </c>
      <c r="G83" s="29" t="s">
        <v>256</v>
      </c>
      <c r="H83" s="29" t="s">
        <v>257</v>
      </c>
      <c r="I83" s="30" t="s">
        <v>258</v>
      </c>
      <c r="J83" s="31" t="s">
        <v>259</v>
      </c>
      <c r="K83" s="32" t="s">
        <v>227</v>
      </c>
      <c r="L83" s="50" t="s">
        <v>53</v>
      </c>
      <c r="M83" s="33" t="s">
        <v>54</v>
      </c>
      <c r="N83" s="86" t="s">
        <v>55</v>
      </c>
      <c r="O83" s="35" t="s">
        <v>56</v>
      </c>
      <c r="P83" s="35" t="s">
        <v>57</v>
      </c>
      <c r="Q83" s="35" t="s">
        <v>58</v>
      </c>
      <c r="R83" s="72">
        <v>8100</v>
      </c>
      <c r="S83" s="72">
        <v>8100</v>
      </c>
      <c r="T83" s="72">
        <v>8100</v>
      </c>
      <c r="U83" s="72">
        <v>8100</v>
      </c>
      <c r="V83" s="72">
        <v>8100</v>
      </c>
      <c r="W83" s="72">
        <v>8100</v>
      </c>
      <c r="X83" s="72">
        <v>8100</v>
      </c>
      <c r="Y83" s="72">
        <v>8100</v>
      </c>
      <c r="Z83" s="72">
        <v>8100</v>
      </c>
      <c r="AA83" s="72">
        <v>8100</v>
      </c>
      <c r="AB83" s="72">
        <v>8100</v>
      </c>
      <c r="AC83" s="72">
        <v>8100</v>
      </c>
      <c r="AD83" s="37">
        <f t="shared" si="16"/>
        <v>97200</v>
      </c>
      <c r="AE83" s="36">
        <f t="shared" si="17"/>
        <v>8100</v>
      </c>
      <c r="AF83" s="36">
        <f t="shared" si="18"/>
        <v>8100</v>
      </c>
      <c r="AG83" s="36">
        <f t="shared" si="19"/>
        <v>8100</v>
      </c>
      <c r="AH83" s="36">
        <f t="shared" si="20"/>
        <v>8100</v>
      </c>
      <c r="AI83" s="36">
        <f t="shared" si="21"/>
        <v>8100</v>
      </c>
      <c r="AJ83" s="36">
        <f t="shared" si="22"/>
        <v>8100</v>
      </c>
      <c r="AK83" s="36" t="s">
        <v>59</v>
      </c>
      <c r="AL83" s="36" t="s">
        <v>59</v>
      </c>
      <c r="AM83" s="36" t="s">
        <v>59</v>
      </c>
      <c r="AN83" s="36" t="s">
        <v>59</v>
      </c>
      <c r="AO83" s="36" t="s">
        <v>59</v>
      </c>
      <c r="AP83" s="36" t="s">
        <v>59</v>
      </c>
      <c r="AQ83" s="37">
        <f t="shared" si="23"/>
        <v>48600</v>
      </c>
      <c r="AR83" s="38" t="s">
        <v>60</v>
      </c>
      <c r="AS83" s="39">
        <v>45838</v>
      </c>
      <c r="AT83" s="37">
        <f t="shared" si="24"/>
        <v>145800</v>
      </c>
      <c r="AU83" s="40" t="s">
        <v>61</v>
      </c>
      <c r="AV83" s="40" t="s">
        <v>62</v>
      </c>
      <c r="AW83" s="40" t="s">
        <v>63</v>
      </c>
      <c r="AX83" s="40" t="s">
        <v>64</v>
      </c>
      <c r="AY83" s="40" t="s">
        <v>64</v>
      </c>
      <c r="AZ83" s="41">
        <v>45291</v>
      </c>
    </row>
    <row r="84" spans="1:63" s="42" customFormat="1" ht="15" customHeight="1">
      <c r="A84" s="28">
        <v>4</v>
      </c>
      <c r="B84" s="29" t="s">
        <v>245</v>
      </c>
      <c r="C84" s="88" t="s">
        <v>246</v>
      </c>
      <c r="D84" s="29" t="s">
        <v>245</v>
      </c>
      <c r="E84" s="88" t="s">
        <v>247</v>
      </c>
      <c r="F84" s="29" t="s">
        <v>246</v>
      </c>
      <c r="G84" s="29" t="s">
        <v>260</v>
      </c>
      <c r="H84" s="29" t="s">
        <v>261</v>
      </c>
      <c r="I84" s="30" t="s">
        <v>262</v>
      </c>
      <c r="J84" s="31" t="s">
        <v>263</v>
      </c>
      <c r="K84" s="32" t="s">
        <v>73</v>
      </c>
      <c r="L84" s="50" t="s">
        <v>53</v>
      </c>
      <c r="M84" s="33" t="s">
        <v>54</v>
      </c>
      <c r="N84" s="86" t="s">
        <v>55</v>
      </c>
      <c r="O84" s="35" t="s">
        <v>56</v>
      </c>
      <c r="P84" s="35" t="s">
        <v>57</v>
      </c>
      <c r="Q84" s="35" t="s">
        <v>58</v>
      </c>
      <c r="R84" s="72">
        <v>79</v>
      </c>
      <c r="S84" s="72">
        <v>79</v>
      </c>
      <c r="T84" s="72">
        <v>79</v>
      </c>
      <c r="U84" s="72">
        <v>79</v>
      </c>
      <c r="V84" s="72">
        <v>79</v>
      </c>
      <c r="W84" s="72">
        <v>79</v>
      </c>
      <c r="X84" s="72">
        <v>79</v>
      </c>
      <c r="Y84" s="72">
        <v>79</v>
      </c>
      <c r="Z84" s="72">
        <v>79</v>
      </c>
      <c r="AA84" s="72">
        <v>79</v>
      </c>
      <c r="AB84" s="72">
        <v>79</v>
      </c>
      <c r="AC84" s="72">
        <v>79</v>
      </c>
      <c r="AD84" s="37">
        <f t="shared" si="16"/>
        <v>948</v>
      </c>
      <c r="AE84" s="36">
        <f t="shared" si="17"/>
        <v>79</v>
      </c>
      <c r="AF84" s="36">
        <f t="shared" si="18"/>
        <v>79</v>
      </c>
      <c r="AG84" s="36">
        <f t="shared" si="19"/>
        <v>79</v>
      </c>
      <c r="AH84" s="36">
        <f t="shared" si="20"/>
        <v>79</v>
      </c>
      <c r="AI84" s="36">
        <f t="shared" si="21"/>
        <v>79</v>
      </c>
      <c r="AJ84" s="36">
        <f t="shared" si="22"/>
        <v>79</v>
      </c>
      <c r="AK84" s="36" t="s">
        <v>59</v>
      </c>
      <c r="AL84" s="36" t="s">
        <v>59</v>
      </c>
      <c r="AM84" s="36" t="s">
        <v>59</v>
      </c>
      <c r="AN84" s="36" t="s">
        <v>59</v>
      </c>
      <c r="AO84" s="36" t="s">
        <v>59</v>
      </c>
      <c r="AP84" s="36" t="s">
        <v>59</v>
      </c>
      <c r="AQ84" s="37">
        <f t="shared" si="23"/>
        <v>474</v>
      </c>
      <c r="AR84" s="38" t="s">
        <v>60</v>
      </c>
      <c r="AS84" s="39">
        <v>45838</v>
      </c>
      <c r="AT84" s="37">
        <f t="shared" si="24"/>
        <v>1422</v>
      </c>
      <c r="AU84" s="40" t="s">
        <v>61</v>
      </c>
      <c r="AV84" s="40" t="s">
        <v>62</v>
      </c>
      <c r="AW84" s="40" t="s">
        <v>63</v>
      </c>
      <c r="AX84" s="40" t="s">
        <v>64</v>
      </c>
      <c r="AY84" s="40" t="s">
        <v>64</v>
      </c>
      <c r="AZ84" s="41">
        <v>45291</v>
      </c>
    </row>
    <row r="85" spans="1:63" s="42" customFormat="1" ht="15" customHeight="1">
      <c r="A85" s="28">
        <v>5</v>
      </c>
      <c r="B85" s="29" t="s">
        <v>245</v>
      </c>
      <c r="C85" s="88" t="s">
        <v>246</v>
      </c>
      <c r="D85" s="29" t="s">
        <v>245</v>
      </c>
      <c r="E85" s="88" t="s">
        <v>247</v>
      </c>
      <c r="F85" s="29" t="s">
        <v>246</v>
      </c>
      <c r="G85" s="29" t="s">
        <v>264</v>
      </c>
      <c r="H85" s="29" t="s">
        <v>265</v>
      </c>
      <c r="I85" s="65" t="s">
        <v>266</v>
      </c>
      <c r="J85" s="31" t="s">
        <v>267</v>
      </c>
      <c r="K85" s="32" t="s">
        <v>227</v>
      </c>
      <c r="L85" s="50" t="s">
        <v>53</v>
      </c>
      <c r="M85" s="33" t="s">
        <v>54</v>
      </c>
      <c r="N85" s="86" t="s">
        <v>55</v>
      </c>
      <c r="O85" s="35" t="s">
        <v>84</v>
      </c>
      <c r="P85" s="35" t="s">
        <v>268</v>
      </c>
      <c r="Q85" s="35" t="s">
        <v>269</v>
      </c>
      <c r="R85" s="72">
        <v>30000</v>
      </c>
      <c r="S85" s="72">
        <v>30000</v>
      </c>
      <c r="T85" s="72">
        <v>30000</v>
      </c>
      <c r="U85" s="72">
        <v>11800</v>
      </c>
      <c r="V85" s="72">
        <v>11800</v>
      </c>
      <c r="W85" s="72">
        <v>11800</v>
      </c>
      <c r="X85" s="72">
        <v>11800</v>
      </c>
      <c r="Y85" s="72">
        <v>11800</v>
      </c>
      <c r="Z85" s="72">
        <v>11800</v>
      </c>
      <c r="AA85" s="72">
        <v>20000</v>
      </c>
      <c r="AB85" s="72">
        <v>30000</v>
      </c>
      <c r="AC85" s="72">
        <v>30000</v>
      </c>
      <c r="AD85" s="37">
        <f t="shared" si="16"/>
        <v>240800</v>
      </c>
      <c r="AE85" s="36">
        <f t="shared" si="17"/>
        <v>30000</v>
      </c>
      <c r="AF85" s="36">
        <f t="shared" si="18"/>
        <v>30000</v>
      </c>
      <c r="AG85" s="36">
        <f t="shared" si="19"/>
        <v>30000</v>
      </c>
      <c r="AH85" s="36">
        <f t="shared" si="20"/>
        <v>11800</v>
      </c>
      <c r="AI85" s="36">
        <f t="shared" si="21"/>
        <v>11800</v>
      </c>
      <c r="AJ85" s="36">
        <f t="shared" si="22"/>
        <v>11800</v>
      </c>
      <c r="AK85" s="36" t="s">
        <v>59</v>
      </c>
      <c r="AL85" s="36" t="s">
        <v>59</v>
      </c>
      <c r="AM85" s="36" t="s">
        <v>59</v>
      </c>
      <c r="AN85" s="36" t="s">
        <v>59</v>
      </c>
      <c r="AO85" s="36" t="s">
        <v>59</v>
      </c>
      <c r="AP85" s="36" t="s">
        <v>59</v>
      </c>
      <c r="AQ85" s="37">
        <f t="shared" si="23"/>
        <v>125400</v>
      </c>
      <c r="AR85" s="38" t="s">
        <v>60</v>
      </c>
      <c r="AS85" s="39">
        <v>45838</v>
      </c>
      <c r="AT85" s="37">
        <f t="shared" si="24"/>
        <v>366200</v>
      </c>
      <c r="AU85" s="40" t="s">
        <v>61</v>
      </c>
      <c r="AV85" s="40" t="s">
        <v>62</v>
      </c>
      <c r="AW85" s="40" t="s">
        <v>63</v>
      </c>
      <c r="AX85" s="40" t="s">
        <v>64</v>
      </c>
      <c r="AY85" s="40" t="s">
        <v>64</v>
      </c>
      <c r="AZ85" s="41">
        <v>45291</v>
      </c>
    </row>
    <row r="86" spans="1:63" s="42" customFormat="1" ht="15" customHeight="1">
      <c r="A86" s="28">
        <v>6</v>
      </c>
      <c r="B86" s="29" t="s">
        <v>245</v>
      </c>
      <c r="C86" s="88" t="s">
        <v>246</v>
      </c>
      <c r="D86" s="29" t="s">
        <v>245</v>
      </c>
      <c r="E86" s="88" t="s">
        <v>247</v>
      </c>
      <c r="F86" s="29" t="s">
        <v>246</v>
      </c>
      <c r="G86" s="29" t="s">
        <v>270</v>
      </c>
      <c r="H86" s="29" t="s">
        <v>271</v>
      </c>
      <c r="I86" s="65" t="s">
        <v>272</v>
      </c>
      <c r="J86" s="31" t="s">
        <v>273</v>
      </c>
      <c r="K86" s="32" t="s">
        <v>143</v>
      </c>
      <c r="L86" s="50" t="s">
        <v>53</v>
      </c>
      <c r="M86" s="33" t="s">
        <v>54</v>
      </c>
      <c r="N86" s="86" t="s">
        <v>55</v>
      </c>
      <c r="O86" s="35" t="s">
        <v>84</v>
      </c>
      <c r="P86" s="35" t="s">
        <v>58</v>
      </c>
      <c r="Q86" s="35" t="s">
        <v>57</v>
      </c>
      <c r="R86" s="72">
        <v>770</v>
      </c>
      <c r="S86" s="72">
        <v>770</v>
      </c>
      <c r="T86" s="72">
        <v>770</v>
      </c>
      <c r="U86" s="72">
        <v>770</v>
      </c>
      <c r="V86" s="72">
        <v>770</v>
      </c>
      <c r="W86" s="72">
        <v>770</v>
      </c>
      <c r="X86" s="72">
        <v>770</v>
      </c>
      <c r="Y86" s="72">
        <v>770</v>
      </c>
      <c r="Z86" s="72">
        <v>770</v>
      </c>
      <c r="AA86" s="72">
        <v>770</v>
      </c>
      <c r="AB86" s="72">
        <v>770</v>
      </c>
      <c r="AC86" s="72">
        <v>770</v>
      </c>
      <c r="AD86" s="37">
        <f t="shared" si="16"/>
        <v>9240</v>
      </c>
      <c r="AE86" s="36">
        <f t="shared" si="17"/>
        <v>770</v>
      </c>
      <c r="AF86" s="36">
        <f t="shared" si="18"/>
        <v>770</v>
      </c>
      <c r="AG86" s="36">
        <f t="shared" si="19"/>
        <v>770</v>
      </c>
      <c r="AH86" s="36">
        <f t="shared" si="20"/>
        <v>770</v>
      </c>
      <c r="AI86" s="36">
        <f t="shared" si="21"/>
        <v>770</v>
      </c>
      <c r="AJ86" s="36">
        <f t="shared" si="22"/>
        <v>770</v>
      </c>
      <c r="AK86" s="36" t="s">
        <v>59</v>
      </c>
      <c r="AL86" s="36" t="s">
        <v>59</v>
      </c>
      <c r="AM86" s="36" t="s">
        <v>59</v>
      </c>
      <c r="AN86" s="36" t="s">
        <v>59</v>
      </c>
      <c r="AO86" s="36" t="s">
        <v>59</v>
      </c>
      <c r="AP86" s="36" t="s">
        <v>59</v>
      </c>
      <c r="AQ86" s="37">
        <f t="shared" si="23"/>
        <v>4620</v>
      </c>
      <c r="AR86" s="38" t="s">
        <v>60</v>
      </c>
      <c r="AS86" s="39">
        <v>45838</v>
      </c>
      <c r="AT86" s="37">
        <f t="shared" si="24"/>
        <v>13860</v>
      </c>
      <c r="AU86" s="40" t="s">
        <v>61</v>
      </c>
      <c r="AV86" s="40" t="s">
        <v>62</v>
      </c>
      <c r="AW86" s="40" t="s">
        <v>63</v>
      </c>
      <c r="AX86" s="40" t="s">
        <v>64</v>
      </c>
      <c r="AY86" s="40" t="s">
        <v>64</v>
      </c>
      <c r="AZ86" s="41">
        <v>45291</v>
      </c>
    </row>
    <row r="87" spans="1:63" s="42" customFormat="1" ht="15" customHeight="1">
      <c r="A87" s="28">
        <v>7</v>
      </c>
      <c r="B87" s="29" t="s">
        <v>245</v>
      </c>
      <c r="C87" s="88" t="s">
        <v>246</v>
      </c>
      <c r="D87" s="29" t="s">
        <v>245</v>
      </c>
      <c r="E87" s="88" t="s">
        <v>247</v>
      </c>
      <c r="F87" s="29" t="s">
        <v>246</v>
      </c>
      <c r="G87" s="29" t="s">
        <v>274</v>
      </c>
      <c r="H87" s="29" t="s">
        <v>275</v>
      </c>
      <c r="I87" s="65" t="s">
        <v>276</v>
      </c>
      <c r="J87" s="31" t="s">
        <v>277</v>
      </c>
      <c r="K87" s="32" t="s">
        <v>52</v>
      </c>
      <c r="L87" s="50" t="s">
        <v>53</v>
      </c>
      <c r="M87" s="33" t="s">
        <v>54</v>
      </c>
      <c r="N87" s="86" t="s">
        <v>55</v>
      </c>
      <c r="O87" s="35" t="s">
        <v>84</v>
      </c>
      <c r="P87" s="35" t="s">
        <v>58</v>
      </c>
      <c r="Q87" s="35" t="s">
        <v>57</v>
      </c>
      <c r="R87" s="72">
        <v>890</v>
      </c>
      <c r="S87" s="72">
        <v>890</v>
      </c>
      <c r="T87" s="72">
        <v>890</v>
      </c>
      <c r="U87" s="72">
        <v>890</v>
      </c>
      <c r="V87" s="72">
        <v>890</v>
      </c>
      <c r="W87" s="72">
        <v>890</v>
      </c>
      <c r="X87" s="72">
        <v>890</v>
      </c>
      <c r="Y87" s="72">
        <v>890</v>
      </c>
      <c r="Z87" s="72">
        <v>890</v>
      </c>
      <c r="AA87" s="72">
        <v>890</v>
      </c>
      <c r="AB87" s="72">
        <v>890</v>
      </c>
      <c r="AC87" s="72">
        <v>890</v>
      </c>
      <c r="AD87" s="37">
        <f t="shared" si="16"/>
        <v>10680</v>
      </c>
      <c r="AE87" s="36">
        <f t="shared" si="17"/>
        <v>890</v>
      </c>
      <c r="AF87" s="36">
        <f t="shared" si="18"/>
        <v>890</v>
      </c>
      <c r="AG87" s="36">
        <f t="shared" si="19"/>
        <v>890</v>
      </c>
      <c r="AH87" s="36">
        <f t="shared" si="20"/>
        <v>890</v>
      </c>
      <c r="AI87" s="36">
        <f t="shared" si="21"/>
        <v>890</v>
      </c>
      <c r="AJ87" s="36">
        <f t="shared" si="22"/>
        <v>890</v>
      </c>
      <c r="AK87" s="36" t="s">
        <v>59</v>
      </c>
      <c r="AL87" s="36" t="s">
        <v>59</v>
      </c>
      <c r="AM87" s="36" t="s">
        <v>59</v>
      </c>
      <c r="AN87" s="36" t="s">
        <v>59</v>
      </c>
      <c r="AO87" s="36" t="s">
        <v>59</v>
      </c>
      <c r="AP87" s="36" t="s">
        <v>59</v>
      </c>
      <c r="AQ87" s="37">
        <f t="shared" si="23"/>
        <v>5340</v>
      </c>
      <c r="AR87" s="38" t="s">
        <v>60</v>
      </c>
      <c r="AS87" s="39">
        <v>45838</v>
      </c>
      <c r="AT87" s="37">
        <f t="shared" si="24"/>
        <v>16020</v>
      </c>
      <c r="AU87" s="40" t="s">
        <v>61</v>
      </c>
      <c r="AV87" s="40" t="s">
        <v>62</v>
      </c>
      <c r="AW87" s="40" t="s">
        <v>63</v>
      </c>
      <c r="AX87" s="40" t="s">
        <v>64</v>
      </c>
      <c r="AY87" s="40" t="s">
        <v>64</v>
      </c>
      <c r="AZ87" s="41">
        <v>45291</v>
      </c>
    </row>
    <row r="88" spans="1:63" s="42" customFormat="1" ht="15" customHeight="1">
      <c r="A88" s="28">
        <v>8</v>
      </c>
      <c r="B88" s="29" t="s">
        <v>245</v>
      </c>
      <c r="C88" s="88" t="s">
        <v>246</v>
      </c>
      <c r="D88" s="29" t="s">
        <v>245</v>
      </c>
      <c r="E88" s="88" t="s">
        <v>247</v>
      </c>
      <c r="F88" s="29" t="s">
        <v>246</v>
      </c>
      <c r="G88" s="29" t="s">
        <v>248</v>
      </c>
      <c r="H88" s="29" t="s">
        <v>278</v>
      </c>
      <c r="I88" s="65" t="s">
        <v>279</v>
      </c>
      <c r="J88" s="31" t="s">
        <v>280</v>
      </c>
      <c r="K88" s="32" t="s">
        <v>52</v>
      </c>
      <c r="L88" s="50" t="s">
        <v>53</v>
      </c>
      <c r="M88" s="33" t="s">
        <v>54</v>
      </c>
      <c r="N88" s="86" t="s">
        <v>55</v>
      </c>
      <c r="O88" s="35" t="s">
        <v>56</v>
      </c>
      <c r="P88" s="35" t="s">
        <v>57</v>
      </c>
      <c r="Q88" s="35" t="s">
        <v>58</v>
      </c>
      <c r="R88" s="72">
        <v>995</v>
      </c>
      <c r="S88" s="72">
        <v>995</v>
      </c>
      <c r="T88" s="72">
        <v>995</v>
      </c>
      <c r="U88" s="72">
        <v>995</v>
      </c>
      <c r="V88" s="72">
        <v>995</v>
      </c>
      <c r="W88" s="72">
        <v>995</v>
      </c>
      <c r="X88" s="72">
        <v>995</v>
      </c>
      <c r="Y88" s="72">
        <v>995</v>
      </c>
      <c r="Z88" s="72">
        <v>995</v>
      </c>
      <c r="AA88" s="72">
        <v>995</v>
      </c>
      <c r="AB88" s="72">
        <v>995</v>
      </c>
      <c r="AC88" s="72">
        <v>995</v>
      </c>
      <c r="AD88" s="37">
        <f t="shared" si="16"/>
        <v>11940</v>
      </c>
      <c r="AE88" s="36">
        <f t="shared" si="17"/>
        <v>995</v>
      </c>
      <c r="AF88" s="36">
        <f t="shared" si="18"/>
        <v>995</v>
      </c>
      <c r="AG88" s="36">
        <f t="shared" si="19"/>
        <v>995</v>
      </c>
      <c r="AH88" s="36">
        <f t="shared" si="20"/>
        <v>995</v>
      </c>
      <c r="AI88" s="36">
        <f t="shared" si="21"/>
        <v>995</v>
      </c>
      <c r="AJ88" s="36">
        <f t="shared" si="22"/>
        <v>995</v>
      </c>
      <c r="AK88" s="36" t="s">
        <v>59</v>
      </c>
      <c r="AL88" s="36" t="s">
        <v>59</v>
      </c>
      <c r="AM88" s="36" t="s">
        <v>59</v>
      </c>
      <c r="AN88" s="36" t="s">
        <v>59</v>
      </c>
      <c r="AO88" s="36" t="s">
        <v>59</v>
      </c>
      <c r="AP88" s="36" t="s">
        <v>59</v>
      </c>
      <c r="AQ88" s="37">
        <f t="shared" si="23"/>
        <v>5970</v>
      </c>
      <c r="AR88" s="38" t="s">
        <v>60</v>
      </c>
      <c r="AS88" s="39">
        <v>45838</v>
      </c>
      <c r="AT88" s="37">
        <f t="shared" si="24"/>
        <v>17910</v>
      </c>
      <c r="AU88" s="40" t="s">
        <v>61</v>
      </c>
      <c r="AV88" s="40" t="s">
        <v>62</v>
      </c>
      <c r="AW88" s="40" t="s">
        <v>63</v>
      </c>
      <c r="AX88" s="40" t="s">
        <v>64</v>
      </c>
      <c r="AY88" s="40" t="s">
        <v>64</v>
      </c>
      <c r="AZ88" s="41">
        <v>45291</v>
      </c>
    </row>
    <row r="89" spans="1:63" s="42" customFormat="1" ht="15" customHeight="1">
      <c r="A89" s="28">
        <v>9</v>
      </c>
      <c r="B89" s="29" t="s">
        <v>245</v>
      </c>
      <c r="C89" s="88" t="s">
        <v>246</v>
      </c>
      <c r="D89" s="29" t="s">
        <v>245</v>
      </c>
      <c r="E89" s="88" t="s">
        <v>247</v>
      </c>
      <c r="F89" s="29" t="s">
        <v>246</v>
      </c>
      <c r="G89" s="29" t="s">
        <v>281</v>
      </c>
      <c r="H89" s="29" t="s">
        <v>282</v>
      </c>
      <c r="I89" s="65" t="s">
        <v>283</v>
      </c>
      <c r="J89" s="31" t="s">
        <v>284</v>
      </c>
      <c r="K89" s="32" t="s">
        <v>73</v>
      </c>
      <c r="L89" s="50" t="s">
        <v>53</v>
      </c>
      <c r="M89" s="33" t="s">
        <v>54</v>
      </c>
      <c r="N89" s="86" t="s">
        <v>55</v>
      </c>
      <c r="O89" s="35" t="s">
        <v>56</v>
      </c>
      <c r="P89" s="35" t="s">
        <v>57</v>
      </c>
      <c r="Q89" s="35" t="s">
        <v>58</v>
      </c>
      <c r="R89" s="72">
        <v>213</v>
      </c>
      <c r="S89" s="72">
        <v>213</v>
      </c>
      <c r="T89" s="72">
        <v>213</v>
      </c>
      <c r="U89" s="72">
        <v>213</v>
      </c>
      <c r="V89" s="72">
        <v>213</v>
      </c>
      <c r="W89" s="72">
        <v>213</v>
      </c>
      <c r="X89" s="72">
        <v>213</v>
      </c>
      <c r="Y89" s="72">
        <v>213</v>
      </c>
      <c r="Z89" s="72">
        <v>213</v>
      </c>
      <c r="AA89" s="72">
        <v>213</v>
      </c>
      <c r="AB89" s="72">
        <v>213</v>
      </c>
      <c r="AC89" s="72">
        <v>213</v>
      </c>
      <c r="AD89" s="37">
        <f t="shared" si="16"/>
        <v>2556</v>
      </c>
      <c r="AE89" s="36">
        <f t="shared" si="17"/>
        <v>213</v>
      </c>
      <c r="AF89" s="36">
        <f t="shared" si="18"/>
        <v>213</v>
      </c>
      <c r="AG89" s="36">
        <f t="shared" si="19"/>
        <v>213</v>
      </c>
      <c r="AH89" s="36">
        <f t="shared" si="20"/>
        <v>213</v>
      </c>
      <c r="AI89" s="36">
        <f t="shared" si="21"/>
        <v>213</v>
      </c>
      <c r="AJ89" s="36">
        <f t="shared" si="22"/>
        <v>213</v>
      </c>
      <c r="AK89" s="36" t="s">
        <v>59</v>
      </c>
      <c r="AL89" s="36" t="s">
        <v>59</v>
      </c>
      <c r="AM89" s="36" t="s">
        <v>59</v>
      </c>
      <c r="AN89" s="36" t="s">
        <v>59</v>
      </c>
      <c r="AO89" s="36" t="s">
        <v>59</v>
      </c>
      <c r="AP89" s="36" t="s">
        <v>59</v>
      </c>
      <c r="AQ89" s="37">
        <f t="shared" si="23"/>
        <v>1278</v>
      </c>
      <c r="AR89" s="38" t="s">
        <v>60</v>
      </c>
      <c r="AS89" s="39">
        <v>45838</v>
      </c>
      <c r="AT89" s="37">
        <f t="shared" si="24"/>
        <v>3834</v>
      </c>
      <c r="AU89" s="40" t="s">
        <v>61</v>
      </c>
      <c r="AV89" s="40" t="s">
        <v>62</v>
      </c>
      <c r="AW89" s="40" t="s">
        <v>63</v>
      </c>
      <c r="AX89" s="40" t="s">
        <v>64</v>
      </c>
      <c r="AY89" s="40" t="s">
        <v>64</v>
      </c>
      <c r="AZ89" s="41">
        <v>45291</v>
      </c>
    </row>
    <row r="90" spans="1:63" s="42" customFormat="1" ht="15" customHeight="1">
      <c r="A90" s="28">
        <v>10</v>
      </c>
      <c r="B90" s="29" t="s">
        <v>245</v>
      </c>
      <c r="C90" s="88" t="s">
        <v>246</v>
      </c>
      <c r="D90" s="29" t="s">
        <v>245</v>
      </c>
      <c r="E90" s="88" t="s">
        <v>247</v>
      </c>
      <c r="F90" s="29" t="s">
        <v>246</v>
      </c>
      <c r="G90" s="29" t="s">
        <v>285</v>
      </c>
      <c r="H90" s="29" t="s">
        <v>286</v>
      </c>
      <c r="I90" s="29" t="s">
        <v>287</v>
      </c>
      <c r="J90" s="65" t="s">
        <v>288</v>
      </c>
      <c r="K90" s="32" t="s">
        <v>73</v>
      </c>
      <c r="L90" s="50" t="s">
        <v>53</v>
      </c>
      <c r="M90" s="33" t="s">
        <v>54</v>
      </c>
      <c r="N90" s="86" t="s">
        <v>55</v>
      </c>
      <c r="O90" s="35" t="s">
        <v>56</v>
      </c>
      <c r="P90" s="35" t="s">
        <v>57</v>
      </c>
      <c r="Q90" s="35" t="s">
        <v>58</v>
      </c>
      <c r="R90" s="72">
        <v>80</v>
      </c>
      <c r="S90" s="72">
        <v>80</v>
      </c>
      <c r="T90" s="72">
        <v>80</v>
      </c>
      <c r="U90" s="72">
        <v>80</v>
      </c>
      <c r="V90" s="72">
        <v>80</v>
      </c>
      <c r="W90" s="72">
        <v>80</v>
      </c>
      <c r="X90" s="72">
        <v>80</v>
      </c>
      <c r="Y90" s="72">
        <v>80</v>
      </c>
      <c r="Z90" s="72">
        <v>80</v>
      </c>
      <c r="AA90" s="72">
        <v>80</v>
      </c>
      <c r="AB90" s="72">
        <v>80</v>
      </c>
      <c r="AC90" s="72">
        <v>80</v>
      </c>
      <c r="AD90" s="37">
        <f t="shared" si="16"/>
        <v>960</v>
      </c>
      <c r="AE90" s="36">
        <f t="shared" si="17"/>
        <v>80</v>
      </c>
      <c r="AF90" s="36">
        <f t="shared" si="18"/>
        <v>80</v>
      </c>
      <c r="AG90" s="36">
        <f t="shared" si="19"/>
        <v>80</v>
      </c>
      <c r="AH90" s="36">
        <f t="shared" si="20"/>
        <v>80</v>
      </c>
      <c r="AI90" s="36">
        <f t="shared" si="21"/>
        <v>80</v>
      </c>
      <c r="AJ90" s="36">
        <f t="shared" si="22"/>
        <v>80</v>
      </c>
      <c r="AK90" s="36" t="s">
        <v>59</v>
      </c>
      <c r="AL90" s="36" t="s">
        <v>59</v>
      </c>
      <c r="AM90" s="36" t="s">
        <v>59</v>
      </c>
      <c r="AN90" s="36" t="s">
        <v>59</v>
      </c>
      <c r="AO90" s="36" t="s">
        <v>59</v>
      </c>
      <c r="AP90" s="36" t="s">
        <v>59</v>
      </c>
      <c r="AQ90" s="37">
        <f t="shared" si="23"/>
        <v>480</v>
      </c>
      <c r="AR90" s="38" t="s">
        <v>60</v>
      </c>
      <c r="AS90" s="39">
        <v>45838</v>
      </c>
      <c r="AT90" s="37">
        <f t="shared" si="24"/>
        <v>1440</v>
      </c>
      <c r="AU90" s="40" t="s">
        <v>61</v>
      </c>
      <c r="AV90" s="40" t="s">
        <v>62</v>
      </c>
      <c r="AW90" s="40" t="s">
        <v>63</v>
      </c>
      <c r="AX90" s="40" t="s">
        <v>64</v>
      </c>
      <c r="AY90" s="40" t="s">
        <v>64</v>
      </c>
      <c r="AZ90" s="41">
        <v>45291</v>
      </c>
    </row>
    <row r="91" spans="1:63" s="42" customFormat="1" ht="15" customHeight="1">
      <c r="R91" s="16"/>
      <c r="S91" s="16"/>
      <c r="T91" s="22"/>
      <c r="U91" s="43"/>
      <c r="W91" s="22"/>
      <c r="X91" s="43"/>
      <c r="AC91" s="44" t="s">
        <v>74</v>
      </c>
      <c r="AD91" s="45">
        <f>SUM(AD81:AD90)</f>
        <v>391688</v>
      </c>
      <c r="AE91" s="16"/>
      <c r="AF91" s="16"/>
      <c r="AG91" s="22"/>
      <c r="AH91" s="43"/>
      <c r="AJ91" s="22"/>
      <c r="AK91" s="43"/>
      <c r="AP91" s="44" t="s">
        <v>74</v>
      </c>
      <c r="AQ91" s="45">
        <f>SUM(AQ81:AQ90)</f>
        <v>200844</v>
      </c>
      <c r="AS91" s="44" t="s">
        <v>74</v>
      </c>
      <c r="AT91" s="45">
        <f>SUM(AT81:AT90)</f>
        <v>592532</v>
      </c>
      <c r="BK91" s="93"/>
    </row>
    <row r="92" spans="1:63" s="42" customFormat="1" ht="15" customHeight="1">
      <c r="B92" s="66"/>
      <c r="C92" s="66"/>
      <c r="D92" s="66"/>
      <c r="E92" s="66"/>
      <c r="F92" s="67"/>
      <c r="G92" s="67"/>
      <c r="H92" s="67"/>
      <c r="I92" s="67"/>
      <c r="J92" s="43"/>
    </row>
    <row r="93" spans="1:63" s="42" customFormat="1" ht="15" customHeight="1">
      <c r="A93" s="10" t="s">
        <v>289</v>
      </c>
      <c r="B93" s="11" t="s">
        <v>2</v>
      </c>
      <c r="C93" s="12"/>
      <c r="D93" s="12"/>
      <c r="E93" s="12"/>
      <c r="F93" s="12"/>
      <c r="G93" s="13" t="s">
        <v>290</v>
      </c>
      <c r="H93" s="13"/>
      <c r="I93" s="13"/>
      <c r="J93" s="13"/>
      <c r="K93" s="13"/>
      <c r="L93" s="13"/>
      <c r="M93" s="13"/>
      <c r="N93" s="10"/>
      <c r="O93" s="120" t="s">
        <v>4</v>
      </c>
      <c r="P93" s="123" t="s">
        <v>5</v>
      </c>
      <c r="Q93" s="124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1:63" s="42" customFormat="1" ht="15" customHeight="1">
      <c r="A94" s="17" t="s">
        <v>6</v>
      </c>
      <c r="B94" s="18" t="s">
        <v>7</v>
      </c>
      <c r="C94" s="87" t="s">
        <v>8</v>
      </c>
      <c r="D94" s="18" t="s">
        <v>9</v>
      </c>
      <c r="E94" s="87" t="s">
        <v>10</v>
      </c>
      <c r="F94" s="18" t="s">
        <v>11</v>
      </c>
      <c r="G94" s="18" t="s">
        <v>12</v>
      </c>
      <c r="H94" s="18" t="s">
        <v>13</v>
      </c>
      <c r="I94" s="19" t="s">
        <v>14</v>
      </c>
      <c r="J94" s="19" t="s">
        <v>15</v>
      </c>
      <c r="K94" s="18" t="s">
        <v>16</v>
      </c>
      <c r="L94" s="18" t="s">
        <v>17</v>
      </c>
      <c r="M94" s="18" t="s">
        <v>18</v>
      </c>
      <c r="N94" s="85" t="s">
        <v>19</v>
      </c>
      <c r="O94" s="121"/>
      <c r="P94" s="125" t="s">
        <v>23</v>
      </c>
      <c r="Q94" s="125" t="s">
        <v>24</v>
      </c>
      <c r="R94" s="20" t="s">
        <v>20</v>
      </c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 t="s">
        <v>21</v>
      </c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1" t="s">
        <v>22</v>
      </c>
      <c r="AS94" s="21"/>
      <c r="AT94" s="21"/>
      <c r="AU94" s="22"/>
      <c r="AV94" s="22"/>
      <c r="AW94" s="22"/>
      <c r="AX94" s="22"/>
      <c r="AY94" s="22"/>
      <c r="AZ94" s="22"/>
    </row>
    <row r="95" spans="1:63" s="42" customFormat="1" ht="15" customHeight="1">
      <c r="A95" s="17"/>
      <c r="B95" s="18"/>
      <c r="C95" s="87"/>
      <c r="D95" s="18"/>
      <c r="E95" s="87"/>
      <c r="F95" s="18"/>
      <c r="G95" s="18"/>
      <c r="H95" s="18"/>
      <c r="I95" s="19"/>
      <c r="J95" s="19"/>
      <c r="K95" s="18"/>
      <c r="L95" s="18"/>
      <c r="M95" s="18"/>
      <c r="N95" s="85"/>
      <c r="O95" s="122"/>
      <c r="P95" s="126"/>
      <c r="Q95" s="126"/>
      <c r="R95" s="21" t="s">
        <v>25</v>
      </c>
      <c r="S95" s="21" t="s">
        <v>26</v>
      </c>
      <c r="T95" s="21" t="s">
        <v>27</v>
      </c>
      <c r="U95" s="21" t="s">
        <v>28</v>
      </c>
      <c r="V95" s="21" t="s">
        <v>29</v>
      </c>
      <c r="W95" s="21" t="s">
        <v>30</v>
      </c>
      <c r="X95" s="21" t="s">
        <v>31</v>
      </c>
      <c r="Y95" s="21" t="s">
        <v>32</v>
      </c>
      <c r="Z95" s="21" t="s">
        <v>33</v>
      </c>
      <c r="AA95" s="21" t="s">
        <v>34</v>
      </c>
      <c r="AB95" s="21" t="s">
        <v>35</v>
      </c>
      <c r="AC95" s="21" t="s">
        <v>36</v>
      </c>
      <c r="AD95" s="24" t="s">
        <v>37</v>
      </c>
      <c r="AE95" s="21" t="s">
        <v>25</v>
      </c>
      <c r="AF95" s="21" t="s">
        <v>26</v>
      </c>
      <c r="AG95" s="21" t="s">
        <v>27</v>
      </c>
      <c r="AH95" s="21" t="s">
        <v>28</v>
      </c>
      <c r="AI95" s="21" t="s">
        <v>29</v>
      </c>
      <c r="AJ95" s="21" t="s">
        <v>30</v>
      </c>
      <c r="AK95" s="21" t="s">
        <v>31</v>
      </c>
      <c r="AL95" s="21" t="s">
        <v>32</v>
      </c>
      <c r="AM95" s="21" t="s">
        <v>33</v>
      </c>
      <c r="AN95" s="21" t="s">
        <v>34</v>
      </c>
      <c r="AO95" s="21" t="s">
        <v>35</v>
      </c>
      <c r="AP95" s="21" t="s">
        <v>36</v>
      </c>
      <c r="AQ95" s="24" t="s">
        <v>37</v>
      </c>
      <c r="AR95" s="21" t="s">
        <v>38</v>
      </c>
      <c r="AS95" s="21" t="s">
        <v>39</v>
      </c>
      <c r="AT95" s="25" t="s">
        <v>37</v>
      </c>
      <c r="AU95" s="26" t="s">
        <v>40</v>
      </c>
      <c r="AV95" s="27" t="s">
        <v>41</v>
      </c>
      <c r="AW95" s="27" t="s">
        <v>42</v>
      </c>
      <c r="AX95" s="27" t="s">
        <v>43</v>
      </c>
      <c r="AY95" s="27" t="s">
        <v>44</v>
      </c>
      <c r="AZ95" s="27" t="s">
        <v>45</v>
      </c>
    </row>
    <row r="96" spans="1:63" s="42" customFormat="1" ht="15" customHeight="1">
      <c r="A96" s="28">
        <v>1</v>
      </c>
      <c r="B96" s="29" t="s">
        <v>245</v>
      </c>
      <c r="C96" s="88" t="s">
        <v>246</v>
      </c>
      <c r="D96" s="29" t="s">
        <v>290</v>
      </c>
      <c r="E96" s="88" t="s">
        <v>247</v>
      </c>
      <c r="F96" s="29" t="s">
        <v>291</v>
      </c>
      <c r="G96" s="29" t="s">
        <v>292</v>
      </c>
      <c r="H96" s="29" t="s">
        <v>293</v>
      </c>
      <c r="I96" s="30" t="s">
        <v>294</v>
      </c>
      <c r="J96" s="31" t="s">
        <v>295</v>
      </c>
      <c r="K96" s="32" t="s">
        <v>73</v>
      </c>
      <c r="L96" s="50" t="s">
        <v>53</v>
      </c>
      <c r="M96" s="33" t="s">
        <v>54</v>
      </c>
      <c r="N96" s="86" t="s">
        <v>55</v>
      </c>
      <c r="O96" s="35" t="s">
        <v>84</v>
      </c>
      <c r="P96" s="35" t="s">
        <v>58</v>
      </c>
      <c r="Q96" s="35" t="s">
        <v>57</v>
      </c>
      <c r="R96" s="72">
        <v>1200</v>
      </c>
      <c r="S96" s="72">
        <v>1200</v>
      </c>
      <c r="T96" s="72">
        <v>1200</v>
      </c>
      <c r="U96" s="72">
        <v>1200</v>
      </c>
      <c r="V96" s="72">
        <v>1200</v>
      </c>
      <c r="W96" s="72">
        <v>1200</v>
      </c>
      <c r="X96" s="72">
        <v>1200</v>
      </c>
      <c r="Y96" s="72">
        <v>1200</v>
      </c>
      <c r="Z96" s="72">
        <v>1200</v>
      </c>
      <c r="AA96" s="72">
        <v>1200</v>
      </c>
      <c r="AB96" s="72">
        <v>1200</v>
      </c>
      <c r="AC96" s="72">
        <v>1200</v>
      </c>
      <c r="AD96" s="37">
        <f>SUM(R96:AC96)</f>
        <v>14400</v>
      </c>
      <c r="AE96" s="36">
        <f t="shared" ref="AE96:AJ97" si="25">R96</f>
        <v>1200</v>
      </c>
      <c r="AF96" s="36">
        <f t="shared" si="25"/>
        <v>1200</v>
      </c>
      <c r="AG96" s="36">
        <f t="shared" si="25"/>
        <v>1200</v>
      </c>
      <c r="AH96" s="36">
        <f t="shared" si="25"/>
        <v>1200</v>
      </c>
      <c r="AI96" s="36">
        <f t="shared" si="25"/>
        <v>1200</v>
      </c>
      <c r="AJ96" s="36">
        <f t="shared" si="25"/>
        <v>1200</v>
      </c>
      <c r="AK96" s="36" t="s">
        <v>59</v>
      </c>
      <c r="AL96" s="36" t="s">
        <v>59</v>
      </c>
      <c r="AM96" s="36" t="s">
        <v>59</v>
      </c>
      <c r="AN96" s="36" t="s">
        <v>59</v>
      </c>
      <c r="AO96" s="36" t="s">
        <v>59</v>
      </c>
      <c r="AP96" s="36" t="s">
        <v>59</v>
      </c>
      <c r="AQ96" s="37">
        <f>SUM(AE96:AP96)</f>
        <v>7200</v>
      </c>
      <c r="AR96" s="38" t="s">
        <v>60</v>
      </c>
      <c r="AS96" s="39">
        <v>45838</v>
      </c>
      <c r="AT96" s="37">
        <f>AD96+AQ96</f>
        <v>21600</v>
      </c>
      <c r="AU96" s="40" t="s">
        <v>61</v>
      </c>
      <c r="AV96" s="40" t="s">
        <v>62</v>
      </c>
      <c r="AW96" s="40" t="s">
        <v>63</v>
      </c>
      <c r="AX96" s="40" t="s">
        <v>64</v>
      </c>
      <c r="AY96" s="40" t="s">
        <v>64</v>
      </c>
      <c r="AZ96" s="41">
        <v>45291</v>
      </c>
    </row>
    <row r="97" spans="1:63" s="42" customFormat="1" ht="15" customHeight="1">
      <c r="A97" s="28">
        <v>2</v>
      </c>
      <c r="B97" s="29" t="s">
        <v>245</v>
      </c>
      <c r="C97" s="88" t="s">
        <v>246</v>
      </c>
      <c r="D97" s="29" t="s">
        <v>290</v>
      </c>
      <c r="E97" s="88" t="s">
        <v>247</v>
      </c>
      <c r="F97" s="29" t="s">
        <v>291</v>
      </c>
      <c r="G97" s="29" t="s">
        <v>296</v>
      </c>
      <c r="H97" s="29" t="s">
        <v>297</v>
      </c>
      <c r="I97" s="30" t="s">
        <v>298</v>
      </c>
      <c r="J97" s="31" t="s">
        <v>299</v>
      </c>
      <c r="K97" s="32" t="s">
        <v>83</v>
      </c>
      <c r="L97" s="50">
        <v>439</v>
      </c>
      <c r="M97" s="33" t="s">
        <v>54</v>
      </c>
      <c r="N97" s="86" t="s">
        <v>55</v>
      </c>
      <c r="O97" s="35" t="s">
        <v>84</v>
      </c>
      <c r="P97" s="35" t="s">
        <v>58</v>
      </c>
      <c r="Q97" s="35" t="s">
        <v>57</v>
      </c>
      <c r="R97" s="72">
        <v>28500</v>
      </c>
      <c r="S97" s="72">
        <v>28500</v>
      </c>
      <c r="T97" s="72">
        <v>28500</v>
      </c>
      <c r="U97" s="72">
        <v>28500</v>
      </c>
      <c r="V97" s="72">
        <v>28500</v>
      </c>
      <c r="W97" s="72">
        <v>28500</v>
      </c>
      <c r="X97" s="72">
        <v>28500</v>
      </c>
      <c r="Y97" s="72">
        <v>28500</v>
      </c>
      <c r="Z97" s="72">
        <v>28500</v>
      </c>
      <c r="AA97" s="72">
        <v>28500</v>
      </c>
      <c r="AB97" s="72">
        <v>28500</v>
      </c>
      <c r="AC97" s="72">
        <v>28500</v>
      </c>
      <c r="AD97" s="37">
        <f>SUM(R97:AC97)</f>
        <v>342000</v>
      </c>
      <c r="AE97" s="36">
        <f t="shared" si="25"/>
        <v>28500</v>
      </c>
      <c r="AF97" s="36">
        <f t="shared" si="25"/>
        <v>28500</v>
      </c>
      <c r="AG97" s="36">
        <f t="shared" si="25"/>
        <v>28500</v>
      </c>
      <c r="AH97" s="36">
        <f t="shared" si="25"/>
        <v>28500</v>
      </c>
      <c r="AI97" s="36">
        <f t="shared" si="25"/>
        <v>28500</v>
      </c>
      <c r="AJ97" s="36">
        <f t="shared" si="25"/>
        <v>28500</v>
      </c>
      <c r="AK97" s="36" t="s">
        <v>59</v>
      </c>
      <c r="AL97" s="36" t="s">
        <v>59</v>
      </c>
      <c r="AM97" s="36" t="s">
        <v>59</v>
      </c>
      <c r="AN97" s="36" t="s">
        <v>59</v>
      </c>
      <c r="AO97" s="36" t="s">
        <v>59</v>
      </c>
      <c r="AP97" s="36" t="s">
        <v>59</v>
      </c>
      <c r="AQ97" s="37">
        <f>SUM(AE97:AP97)</f>
        <v>171000</v>
      </c>
      <c r="AR97" s="38" t="s">
        <v>60</v>
      </c>
      <c r="AS97" s="39">
        <v>45838</v>
      </c>
      <c r="AT97" s="37">
        <f>AD97+AQ97</f>
        <v>513000</v>
      </c>
      <c r="AU97" s="40" t="s">
        <v>61</v>
      </c>
      <c r="AV97" s="40" t="s">
        <v>62</v>
      </c>
      <c r="AW97" s="40" t="s">
        <v>63</v>
      </c>
      <c r="AX97" s="40" t="s">
        <v>64</v>
      </c>
      <c r="AY97" s="40" t="s">
        <v>64</v>
      </c>
      <c r="AZ97" s="41">
        <v>45291</v>
      </c>
    </row>
    <row r="98" spans="1:63" s="42" customFormat="1" ht="15" customHeight="1">
      <c r="R98" s="16"/>
      <c r="S98" s="16"/>
      <c r="T98" s="22"/>
      <c r="U98" s="43"/>
      <c r="W98" s="22"/>
      <c r="X98" s="43"/>
      <c r="AC98" s="44" t="s">
        <v>74</v>
      </c>
      <c r="AD98" s="45">
        <f>SUM(AD96:AD97)</f>
        <v>356400</v>
      </c>
      <c r="AE98" s="16"/>
      <c r="AF98" s="16"/>
      <c r="AG98" s="22"/>
      <c r="AH98" s="43"/>
      <c r="AJ98" s="22"/>
      <c r="AK98" s="43"/>
      <c r="AP98" s="44" t="s">
        <v>74</v>
      </c>
      <c r="AQ98" s="45">
        <f>SUM(AQ96:AQ97)</f>
        <v>178200</v>
      </c>
      <c r="AS98" s="44" t="s">
        <v>74</v>
      </c>
      <c r="AT98" s="45">
        <f>SUM(AT96:AT97)</f>
        <v>534600</v>
      </c>
      <c r="BK98" s="93"/>
    </row>
    <row r="99" spans="1:63" s="42" customFormat="1" ht="15" customHeight="1">
      <c r="B99" s="66"/>
      <c r="C99" s="66"/>
      <c r="D99" s="66"/>
      <c r="E99" s="66"/>
      <c r="F99" s="67"/>
      <c r="G99" s="67"/>
      <c r="H99" s="67"/>
      <c r="I99" s="67"/>
      <c r="J99" s="43"/>
    </row>
    <row r="100" spans="1:63" s="42" customFormat="1" ht="15" customHeight="1">
      <c r="A100" s="10" t="s">
        <v>300</v>
      </c>
      <c r="B100" s="11" t="s">
        <v>2</v>
      </c>
      <c r="C100" s="12"/>
      <c r="D100" s="12"/>
      <c r="E100" s="12"/>
      <c r="F100" s="12"/>
      <c r="G100" s="13" t="s">
        <v>301</v>
      </c>
      <c r="H100" s="13"/>
      <c r="I100" s="13"/>
      <c r="J100" s="13"/>
      <c r="K100" s="13"/>
      <c r="L100" s="13"/>
      <c r="M100" s="13"/>
      <c r="N100" s="10"/>
      <c r="O100" s="120" t="s">
        <v>4</v>
      </c>
      <c r="P100" s="123" t="s">
        <v>5</v>
      </c>
      <c r="Q100" s="124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1:63" s="42" customFormat="1" ht="15" customHeight="1">
      <c r="A101" s="17" t="s">
        <v>6</v>
      </c>
      <c r="B101" s="18" t="s">
        <v>7</v>
      </c>
      <c r="C101" s="87" t="s">
        <v>8</v>
      </c>
      <c r="D101" s="18" t="s">
        <v>9</v>
      </c>
      <c r="E101" s="87" t="s">
        <v>10</v>
      </c>
      <c r="F101" s="18" t="s">
        <v>11</v>
      </c>
      <c r="G101" s="18" t="s">
        <v>12</v>
      </c>
      <c r="H101" s="18" t="s">
        <v>13</v>
      </c>
      <c r="I101" s="19" t="s">
        <v>14</v>
      </c>
      <c r="J101" s="19" t="s">
        <v>15</v>
      </c>
      <c r="K101" s="18" t="s">
        <v>16</v>
      </c>
      <c r="L101" s="18" t="s">
        <v>17</v>
      </c>
      <c r="M101" s="18" t="s">
        <v>18</v>
      </c>
      <c r="N101" s="85" t="s">
        <v>19</v>
      </c>
      <c r="O101" s="121"/>
      <c r="P101" s="125" t="s">
        <v>23</v>
      </c>
      <c r="Q101" s="125" t="s">
        <v>24</v>
      </c>
      <c r="R101" s="20" t="s">
        <v>20</v>
      </c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 t="s">
        <v>21</v>
      </c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1" t="s">
        <v>22</v>
      </c>
      <c r="AS101" s="21"/>
      <c r="AT101" s="21"/>
      <c r="AU101" s="22"/>
      <c r="AV101" s="22"/>
      <c r="AW101" s="22"/>
      <c r="AX101" s="22"/>
      <c r="AY101" s="22"/>
      <c r="AZ101" s="22"/>
    </row>
    <row r="102" spans="1:63" s="42" customFormat="1" ht="15" customHeight="1">
      <c r="A102" s="17"/>
      <c r="B102" s="18"/>
      <c r="C102" s="87"/>
      <c r="D102" s="18"/>
      <c r="E102" s="87"/>
      <c r="F102" s="18"/>
      <c r="G102" s="18"/>
      <c r="H102" s="18"/>
      <c r="I102" s="19"/>
      <c r="J102" s="19"/>
      <c r="K102" s="18"/>
      <c r="L102" s="18"/>
      <c r="M102" s="18"/>
      <c r="N102" s="85"/>
      <c r="O102" s="122"/>
      <c r="P102" s="126"/>
      <c r="Q102" s="126"/>
      <c r="R102" s="21" t="s">
        <v>25</v>
      </c>
      <c r="S102" s="21" t="s">
        <v>26</v>
      </c>
      <c r="T102" s="21" t="s">
        <v>27</v>
      </c>
      <c r="U102" s="21" t="s">
        <v>28</v>
      </c>
      <c r="V102" s="21" t="s">
        <v>29</v>
      </c>
      <c r="W102" s="21" t="s">
        <v>30</v>
      </c>
      <c r="X102" s="21" t="s">
        <v>31</v>
      </c>
      <c r="Y102" s="21" t="s">
        <v>32</v>
      </c>
      <c r="Z102" s="21" t="s">
        <v>33</v>
      </c>
      <c r="AA102" s="21" t="s">
        <v>34</v>
      </c>
      <c r="AB102" s="21" t="s">
        <v>35</v>
      </c>
      <c r="AC102" s="21" t="s">
        <v>36</v>
      </c>
      <c r="AD102" s="24" t="s">
        <v>37</v>
      </c>
      <c r="AE102" s="21" t="s">
        <v>25</v>
      </c>
      <c r="AF102" s="21" t="s">
        <v>26</v>
      </c>
      <c r="AG102" s="21" t="s">
        <v>27</v>
      </c>
      <c r="AH102" s="21" t="s">
        <v>28</v>
      </c>
      <c r="AI102" s="21" t="s">
        <v>29</v>
      </c>
      <c r="AJ102" s="21" t="s">
        <v>30</v>
      </c>
      <c r="AK102" s="21" t="s">
        <v>31</v>
      </c>
      <c r="AL102" s="21" t="s">
        <v>32</v>
      </c>
      <c r="AM102" s="21" t="s">
        <v>33</v>
      </c>
      <c r="AN102" s="21" t="s">
        <v>34</v>
      </c>
      <c r="AO102" s="21" t="s">
        <v>35</v>
      </c>
      <c r="AP102" s="21" t="s">
        <v>36</v>
      </c>
      <c r="AQ102" s="24" t="s">
        <v>37</v>
      </c>
      <c r="AR102" s="21" t="s">
        <v>38</v>
      </c>
      <c r="AS102" s="21" t="s">
        <v>39</v>
      </c>
      <c r="AT102" s="25" t="s">
        <v>37</v>
      </c>
      <c r="AU102" s="26" t="s">
        <v>40</v>
      </c>
      <c r="AV102" s="27" t="s">
        <v>41</v>
      </c>
      <c r="AW102" s="27" t="s">
        <v>42</v>
      </c>
      <c r="AX102" s="27" t="s">
        <v>43</v>
      </c>
      <c r="AY102" s="27" t="s">
        <v>44</v>
      </c>
      <c r="AZ102" s="27" t="s">
        <v>45</v>
      </c>
    </row>
    <row r="103" spans="1:63" s="42" customFormat="1" ht="15" customHeight="1">
      <c r="A103" s="28">
        <v>1</v>
      </c>
      <c r="B103" s="29" t="s">
        <v>245</v>
      </c>
      <c r="C103" s="88" t="s">
        <v>246</v>
      </c>
      <c r="D103" s="29" t="s">
        <v>301</v>
      </c>
      <c r="E103" s="88" t="s">
        <v>247</v>
      </c>
      <c r="F103" s="29" t="s">
        <v>302</v>
      </c>
      <c r="G103" s="29" t="s">
        <v>303</v>
      </c>
      <c r="H103" s="29" t="s">
        <v>304</v>
      </c>
      <c r="I103" s="30" t="s">
        <v>305</v>
      </c>
      <c r="J103" s="31" t="s">
        <v>306</v>
      </c>
      <c r="K103" s="32" t="s">
        <v>143</v>
      </c>
      <c r="L103" s="50" t="s">
        <v>53</v>
      </c>
      <c r="M103" s="33" t="s">
        <v>54</v>
      </c>
      <c r="N103" s="86" t="s">
        <v>55</v>
      </c>
      <c r="O103" s="35" t="s">
        <v>84</v>
      </c>
      <c r="P103" s="35" t="s">
        <v>58</v>
      </c>
      <c r="Q103" s="35" t="s">
        <v>57</v>
      </c>
      <c r="R103" s="72">
        <v>1000</v>
      </c>
      <c r="S103" s="72">
        <v>1000</v>
      </c>
      <c r="T103" s="72">
        <v>1000</v>
      </c>
      <c r="U103" s="72">
        <v>1000</v>
      </c>
      <c r="V103" s="72">
        <v>1000</v>
      </c>
      <c r="W103" s="72">
        <v>1000</v>
      </c>
      <c r="X103" s="72">
        <v>1000</v>
      </c>
      <c r="Y103" s="72">
        <v>1000</v>
      </c>
      <c r="Z103" s="72">
        <v>1000</v>
      </c>
      <c r="AA103" s="72">
        <v>1000</v>
      </c>
      <c r="AB103" s="72">
        <v>1000</v>
      </c>
      <c r="AC103" s="72">
        <v>1000</v>
      </c>
      <c r="AD103" s="37">
        <f>SUM(R103:AC103)</f>
        <v>12000</v>
      </c>
      <c r="AE103" s="36">
        <f t="shared" ref="AE103:AJ104" si="26">R103</f>
        <v>1000</v>
      </c>
      <c r="AF103" s="36">
        <f t="shared" si="26"/>
        <v>1000</v>
      </c>
      <c r="AG103" s="36">
        <f t="shared" si="26"/>
        <v>1000</v>
      </c>
      <c r="AH103" s="36">
        <f t="shared" si="26"/>
        <v>1000</v>
      </c>
      <c r="AI103" s="36">
        <f t="shared" si="26"/>
        <v>1000</v>
      </c>
      <c r="AJ103" s="36">
        <f t="shared" si="26"/>
        <v>1000</v>
      </c>
      <c r="AK103" s="36" t="s">
        <v>59</v>
      </c>
      <c r="AL103" s="36" t="s">
        <v>59</v>
      </c>
      <c r="AM103" s="36" t="s">
        <v>59</v>
      </c>
      <c r="AN103" s="36" t="s">
        <v>59</v>
      </c>
      <c r="AO103" s="36" t="s">
        <v>59</v>
      </c>
      <c r="AP103" s="36" t="s">
        <v>59</v>
      </c>
      <c r="AQ103" s="37">
        <f>SUM(AE103:AP103)</f>
        <v>6000</v>
      </c>
      <c r="AR103" s="38" t="s">
        <v>60</v>
      </c>
      <c r="AS103" s="39">
        <v>45838</v>
      </c>
      <c r="AT103" s="37">
        <f>AD103+AQ103</f>
        <v>18000</v>
      </c>
      <c r="AU103" s="40" t="s">
        <v>61</v>
      </c>
      <c r="AV103" s="40" t="s">
        <v>62</v>
      </c>
      <c r="AW103" s="40" t="s">
        <v>63</v>
      </c>
      <c r="AX103" s="40" t="s">
        <v>64</v>
      </c>
      <c r="AY103" s="40" t="s">
        <v>64</v>
      </c>
      <c r="AZ103" s="41">
        <v>45291</v>
      </c>
    </row>
    <row r="104" spans="1:63" s="42" customFormat="1" ht="15" customHeight="1">
      <c r="A104" s="28">
        <v>2</v>
      </c>
      <c r="B104" s="29" t="s">
        <v>245</v>
      </c>
      <c r="C104" s="88" t="s">
        <v>246</v>
      </c>
      <c r="D104" s="29" t="s">
        <v>301</v>
      </c>
      <c r="E104" s="88" t="s">
        <v>247</v>
      </c>
      <c r="F104" s="29" t="s">
        <v>302</v>
      </c>
      <c r="G104" s="29" t="s">
        <v>307</v>
      </c>
      <c r="H104" s="29" t="s">
        <v>308</v>
      </c>
      <c r="I104" s="30" t="s">
        <v>309</v>
      </c>
      <c r="J104" s="31" t="s">
        <v>310</v>
      </c>
      <c r="K104" s="32" t="s">
        <v>227</v>
      </c>
      <c r="L104" s="50" t="s">
        <v>53</v>
      </c>
      <c r="M104" s="33" t="s">
        <v>54</v>
      </c>
      <c r="N104" s="86" t="s">
        <v>55</v>
      </c>
      <c r="O104" s="35" t="s">
        <v>84</v>
      </c>
      <c r="P104" s="35" t="s">
        <v>58</v>
      </c>
      <c r="Q104" s="35" t="s">
        <v>57</v>
      </c>
      <c r="R104" s="72">
        <v>18000</v>
      </c>
      <c r="S104" s="72">
        <v>18000</v>
      </c>
      <c r="T104" s="72">
        <v>18000</v>
      </c>
      <c r="U104" s="72">
        <v>18000</v>
      </c>
      <c r="V104" s="72">
        <v>18000</v>
      </c>
      <c r="W104" s="72">
        <v>18000</v>
      </c>
      <c r="X104" s="72">
        <v>18000</v>
      </c>
      <c r="Y104" s="72">
        <v>18000</v>
      </c>
      <c r="Z104" s="72">
        <v>18000</v>
      </c>
      <c r="AA104" s="72">
        <v>18000</v>
      </c>
      <c r="AB104" s="72">
        <v>18000</v>
      </c>
      <c r="AC104" s="72">
        <v>18000</v>
      </c>
      <c r="AD104" s="37">
        <f>SUM(R104:AC104)</f>
        <v>216000</v>
      </c>
      <c r="AE104" s="36">
        <f t="shared" si="26"/>
        <v>18000</v>
      </c>
      <c r="AF104" s="36">
        <f t="shared" si="26"/>
        <v>18000</v>
      </c>
      <c r="AG104" s="36">
        <f t="shared" si="26"/>
        <v>18000</v>
      </c>
      <c r="AH104" s="36">
        <f t="shared" si="26"/>
        <v>18000</v>
      </c>
      <c r="AI104" s="36">
        <f t="shared" si="26"/>
        <v>18000</v>
      </c>
      <c r="AJ104" s="36">
        <f t="shared" si="26"/>
        <v>18000</v>
      </c>
      <c r="AK104" s="36" t="s">
        <v>59</v>
      </c>
      <c r="AL104" s="36" t="s">
        <v>59</v>
      </c>
      <c r="AM104" s="36" t="s">
        <v>59</v>
      </c>
      <c r="AN104" s="36" t="s">
        <v>59</v>
      </c>
      <c r="AO104" s="36" t="s">
        <v>59</v>
      </c>
      <c r="AP104" s="36" t="s">
        <v>59</v>
      </c>
      <c r="AQ104" s="37">
        <f>SUM(AE104:AP104)</f>
        <v>108000</v>
      </c>
      <c r="AR104" s="38" t="s">
        <v>60</v>
      </c>
      <c r="AS104" s="39">
        <v>45838</v>
      </c>
      <c r="AT104" s="37">
        <f>AD104+AQ104</f>
        <v>324000</v>
      </c>
      <c r="AU104" s="40" t="s">
        <v>61</v>
      </c>
      <c r="AV104" s="40" t="s">
        <v>62</v>
      </c>
      <c r="AW104" s="40" t="s">
        <v>63</v>
      </c>
      <c r="AX104" s="40" t="s">
        <v>64</v>
      </c>
      <c r="AY104" s="40" t="s">
        <v>64</v>
      </c>
      <c r="AZ104" s="41">
        <v>45291</v>
      </c>
    </row>
    <row r="105" spans="1:63" s="42" customFormat="1" ht="15" customHeight="1">
      <c r="R105" s="16"/>
      <c r="S105" s="16"/>
      <c r="T105" s="22"/>
      <c r="U105" s="43"/>
      <c r="W105" s="22"/>
      <c r="X105" s="43"/>
      <c r="AC105" s="44" t="s">
        <v>74</v>
      </c>
      <c r="AD105" s="45">
        <f>SUM(AD103:AD104)</f>
        <v>228000</v>
      </c>
      <c r="AE105" s="16"/>
      <c r="AF105" s="16"/>
      <c r="AG105" s="22"/>
      <c r="AH105" s="43"/>
      <c r="AJ105" s="22"/>
      <c r="AK105" s="43"/>
      <c r="AP105" s="44" t="s">
        <v>74</v>
      </c>
      <c r="AQ105" s="45">
        <f>SUM(AQ103:AQ104)</f>
        <v>114000</v>
      </c>
      <c r="AS105" s="44" t="s">
        <v>74</v>
      </c>
      <c r="AT105" s="45">
        <f>SUM(AT103:AT104)</f>
        <v>342000</v>
      </c>
      <c r="BK105" s="93"/>
    </row>
    <row r="106" spans="1:63" s="42" customFormat="1" ht="15" customHeight="1">
      <c r="B106" s="66"/>
      <c r="C106" s="66"/>
      <c r="D106" s="66"/>
      <c r="E106" s="66"/>
      <c r="F106" s="67"/>
      <c r="G106" s="67"/>
      <c r="H106" s="67"/>
      <c r="I106" s="67"/>
      <c r="J106" s="43"/>
    </row>
    <row r="107" spans="1:63" s="42" customFormat="1" ht="15" customHeight="1">
      <c r="A107" s="10" t="s">
        <v>311</v>
      </c>
      <c r="B107" s="11" t="s">
        <v>2</v>
      </c>
      <c r="C107" s="12"/>
      <c r="D107" s="12"/>
      <c r="E107" s="12"/>
      <c r="F107" s="12"/>
      <c r="G107" s="13" t="s">
        <v>312</v>
      </c>
      <c r="H107" s="13"/>
      <c r="I107" s="13"/>
      <c r="J107" s="13"/>
      <c r="K107" s="13"/>
      <c r="L107" s="13"/>
      <c r="M107" s="13"/>
      <c r="N107" s="10"/>
      <c r="O107" s="120" t="s">
        <v>4</v>
      </c>
      <c r="P107" s="123" t="s">
        <v>5</v>
      </c>
      <c r="Q107" s="124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1:63" s="42" customFormat="1" ht="15" customHeight="1">
      <c r="A108" s="17" t="s">
        <v>6</v>
      </c>
      <c r="B108" s="18" t="s">
        <v>7</v>
      </c>
      <c r="C108" s="87" t="s">
        <v>8</v>
      </c>
      <c r="D108" s="18" t="s">
        <v>9</v>
      </c>
      <c r="E108" s="87" t="s">
        <v>10</v>
      </c>
      <c r="F108" s="18" t="s">
        <v>11</v>
      </c>
      <c r="G108" s="18" t="s">
        <v>12</v>
      </c>
      <c r="H108" s="18" t="s">
        <v>13</v>
      </c>
      <c r="I108" s="19" t="s">
        <v>14</v>
      </c>
      <c r="J108" s="19" t="s">
        <v>15</v>
      </c>
      <c r="K108" s="18" t="s">
        <v>16</v>
      </c>
      <c r="L108" s="18" t="s">
        <v>17</v>
      </c>
      <c r="M108" s="18" t="s">
        <v>18</v>
      </c>
      <c r="N108" s="85" t="s">
        <v>19</v>
      </c>
      <c r="O108" s="121"/>
      <c r="P108" s="125" t="s">
        <v>23</v>
      </c>
      <c r="Q108" s="125" t="s">
        <v>24</v>
      </c>
      <c r="R108" s="20" t="s">
        <v>20</v>
      </c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 t="s">
        <v>21</v>
      </c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1" t="s">
        <v>22</v>
      </c>
      <c r="AS108" s="21"/>
      <c r="AT108" s="21"/>
      <c r="AU108" s="22"/>
      <c r="AV108" s="22"/>
      <c r="AW108" s="22"/>
      <c r="AX108" s="22"/>
      <c r="AY108" s="22"/>
      <c r="AZ108" s="22"/>
    </row>
    <row r="109" spans="1:63" s="42" customFormat="1" ht="15" customHeight="1">
      <c r="A109" s="17"/>
      <c r="B109" s="18"/>
      <c r="C109" s="87"/>
      <c r="D109" s="18"/>
      <c r="E109" s="87"/>
      <c r="F109" s="18"/>
      <c r="G109" s="18"/>
      <c r="H109" s="18"/>
      <c r="I109" s="19"/>
      <c r="J109" s="19"/>
      <c r="K109" s="18"/>
      <c r="L109" s="18"/>
      <c r="M109" s="18"/>
      <c r="N109" s="85"/>
      <c r="O109" s="122"/>
      <c r="P109" s="126"/>
      <c r="Q109" s="126"/>
      <c r="R109" s="21" t="s">
        <v>25</v>
      </c>
      <c r="S109" s="21" t="s">
        <v>26</v>
      </c>
      <c r="T109" s="21" t="s">
        <v>27</v>
      </c>
      <c r="U109" s="21" t="s">
        <v>28</v>
      </c>
      <c r="V109" s="21" t="s">
        <v>29</v>
      </c>
      <c r="W109" s="21" t="s">
        <v>30</v>
      </c>
      <c r="X109" s="21" t="s">
        <v>31</v>
      </c>
      <c r="Y109" s="21" t="s">
        <v>32</v>
      </c>
      <c r="Z109" s="21" t="s">
        <v>33</v>
      </c>
      <c r="AA109" s="21" t="s">
        <v>34</v>
      </c>
      <c r="AB109" s="21" t="s">
        <v>35</v>
      </c>
      <c r="AC109" s="21" t="s">
        <v>36</v>
      </c>
      <c r="AD109" s="24" t="s">
        <v>37</v>
      </c>
      <c r="AE109" s="21" t="s">
        <v>25</v>
      </c>
      <c r="AF109" s="21" t="s">
        <v>26</v>
      </c>
      <c r="AG109" s="21" t="s">
        <v>27</v>
      </c>
      <c r="AH109" s="21" t="s">
        <v>28</v>
      </c>
      <c r="AI109" s="21" t="s">
        <v>29</v>
      </c>
      <c r="AJ109" s="21" t="s">
        <v>30</v>
      </c>
      <c r="AK109" s="21" t="s">
        <v>31</v>
      </c>
      <c r="AL109" s="21" t="s">
        <v>32</v>
      </c>
      <c r="AM109" s="21" t="s">
        <v>33</v>
      </c>
      <c r="AN109" s="21" t="s">
        <v>34</v>
      </c>
      <c r="AO109" s="21" t="s">
        <v>35</v>
      </c>
      <c r="AP109" s="21" t="s">
        <v>36</v>
      </c>
      <c r="AQ109" s="24" t="s">
        <v>37</v>
      </c>
      <c r="AR109" s="21" t="s">
        <v>38</v>
      </c>
      <c r="AS109" s="21" t="s">
        <v>39</v>
      </c>
      <c r="AT109" s="25" t="s">
        <v>37</v>
      </c>
      <c r="AU109" s="26" t="s">
        <v>40</v>
      </c>
      <c r="AV109" s="27" t="s">
        <v>41</v>
      </c>
      <c r="AW109" s="27" t="s">
        <v>42</v>
      </c>
      <c r="AX109" s="27" t="s">
        <v>43</v>
      </c>
      <c r="AY109" s="27" t="s">
        <v>44</v>
      </c>
      <c r="AZ109" s="27" t="s">
        <v>45</v>
      </c>
    </row>
    <row r="110" spans="1:63" s="42" customFormat="1" ht="15" customHeight="1">
      <c r="A110" s="28">
        <v>1</v>
      </c>
      <c r="B110" s="29" t="s">
        <v>312</v>
      </c>
      <c r="C110" s="88" t="s">
        <v>313</v>
      </c>
      <c r="D110" s="29" t="s">
        <v>312</v>
      </c>
      <c r="E110" s="88" t="s">
        <v>314</v>
      </c>
      <c r="F110" s="29" t="s">
        <v>313</v>
      </c>
      <c r="G110" s="29" t="s">
        <v>315</v>
      </c>
      <c r="H110" s="29" t="s">
        <v>316</v>
      </c>
      <c r="I110" s="30" t="s">
        <v>317</v>
      </c>
      <c r="J110" s="31" t="s">
        <v>318</v>
      </c>
      <c r="K110" s="32" t="s">
        <v>227</v>
      </c>
      <c r="L110" s="32" t="s">
        <v>53</v>
      </c>
      <c r="M110" s="33" t="s">
        <v>102</v>
      </c>
      <c r="N110" s="86" t="s">
        <v>55</v>
      </c>
      <c r="O110" s="35" t="s">
        <v>84</v>
      </c>
      <c r="P110" s="35" t="s">
        <v>58</v>
      </c>
      <c r="Q110" s="35" t="s">
        <v>57</v>
      </c>
      <c r="R110" s="72">
        <v>8100</v>
      </c>
      <c r="S110" s="72">
        <v>8100</v>
      </c>
      <c r="T110" s="72">
        <v>8500</v>
      </c>
      <c r="U110" s="72">
        <v>5000</v>
      </c>
      <c r="V110" s="72">
        <v>4000</v>
      </c>
      <c r="W110" s="72">
        <v>3000</v>
      </c>
      <c r="X110" s="72">
        <v>3000</v>
      </c>
      <c r="Y110" s="72">
        <v>3000</v>
      </c>
      <c r="Z110" s="72">
        <v>5000</v>
      </c>
      <c r="AA110" s="72">
        <v>8000</v>
      </c>
      <c r="AB110" s="72">
        <v>8000</v>
      </c>
      <c r="AC110" s="72">
        <v>8000</v>
      </c>
      <c r="AD110" s="37">
        <f>SUM(R110:AC110)</f>
        <v>71700</v>
      </c>
      <c r="AE110" s="36">
        <f t="shared" ref="AE110:AJ111" si="27">R110</f>
        <v>8100</v>
      </c>
      <c r="AF110" s="36">
        <f t="shared" si="27"/>
        <v>8100</v>
      </c>
      <c r="AG110" s="36">
        <f t="shared" si="27"/>
        <v>8500</v>
      </c>
      <c r="AH110" s="36">
        <f t="shared" si="27"/>
        <v>5000</v>
      </c>
      <c r="AI110" s="36">
        <f t="shared" si="27"/>
        <v>4000</v>
      </c>
      <c r="AJ110" s="36">
        <f t="shared" si="27"/>
        <v>3000</v>
      </c>
      <c r="AK110" s="36" t="s">
        <v>59</v>
      </c>
      <c r="AL110" s="36" t="s">
        <v>59</v>
      </c>
      <c r="AM110" s="36" t="s">
        <v>59</v>
      </c>
      <c r="AN110" s="36" t="s">
        <v>59</v>
      </c>
      <c r="AO110" s="36" t="s">
        <v>59</v>
      </c>
      <c r="AP110" s="36" t="s">
        <v>59</v>
      </c>
      <c r="AQ110" s="37">
        <f>SUM(AE110:AP110)</f>
        <v>36700</v>
      </c>
      <c r="AR110" s="38" t="s">
        <v>60</v>
      </c>
      <c r="AS110" s="39">
        <v>45838</v>
      </c>
      <c r="AT110" s="37">
        <f>AD110+AQ110</f>
        <v>108400</v>
      </c>
      <c r="AU110" s="40" t="s">
        <v>61</v>
      </c>
      <c r="AV110" s="40" t="s">
        <v>62</v>
      </c>
      <c r="AW110" s="40" t="s">
        <v>63</v>
      </c>
      <c r="AX110" s="40" t="s">
        <v>64</v>
      </c>
      <c r="AY110" s="40" t="s">
        <v>64</v>
      </c>
      <c r="AZ110" s="41">
        <v>45291</v>
      </c>
    </row>
    <row r="111" spans="1:63" s="42" customFormat="1" ht="15" customHeight="1">
      <c r="A111" s="28">
        <v>2</v>
      </c>
      <c r="B111" s="29" t="s">
        <v>312</v>
      </c>
      <c r="C111" s="88" t="s">
        <v>313</v>
      </c>
      <c r="D111" s="29" t="s">
        <v>312</v>
      </c>
      <c r="E111" s="88" t="s">
        <v>314</v>
      </c>
      <c r="F111" s="29" t="s">
        <v>313</v>
      </c>
      <c r="G111" s="29" t="s">
        <v>319</v>
      </c>
      <c r="H111" s="29" t="s">
        <v>291</v>
      </c>
      <c r="I111" s="30" t="s">
        <v>320</v>
      </c>
      <c r="J111" s="31" t="s">
        <v>321</v>
      </c>
      <c r="K111" s="32" t="s">
        <v>52</v>
      </c>
      <c r="L111" s="32" t="s">
        <v>53</v>
      </c>
      <c r="M111" s="33" t="s">
        <v>102</v>
      </c>
      <c r="N111" s="86" t="s">
        <v>55</v>
      </c>
      <c r="O111" s="35" t="s">
        <v>84</v>
      </c>
      <c r="P111" s="35" t="s">
        <v>58</v>
      </c>
      <c r="Q111" s="35" t="s">
        <v>57</v>
      </c>
      <c r="R111" s="72">
        <v>9500</v>
      </c>
      <c r="S111" s="72">
        <v>9500</v>
      </c>
      <c r="T111" s="72">
        <v>9000</v>
      </c>
      <c r="U111" s="72">
        <v>6000</v>
      </c>
      <c r="V111" s="72">
        <v>6000</v>
      </c>
      <c r="W111" s="72">
        <v>6000</v>
      </c>
      <c r="X111" s="72">
        <v>4000</v>
      </c>
      <c r="Y111" s="72">
        <v>4000</v>
      </c>
      <c r="Z111" s="72">
        <v>6000</v>
      </c>
      <c r="AA111" s="72">
        <v>9500</v>
      </c>
      <c r="AB111" s="72">
        <v>9500</v>
      </c>
      <c r="AC111" s="72">
        <v>9500</v>
      </c>
      <c r="AD111" s="37">
        <f>SUM(R111:AC111)</f>
        <v>88500</v>
      </c>
      <c r="AE111" s="36">
        <f t="shared" si="27"/>
        <v>9500</v>
      </c>
      <c r="AF111" s="36">
        <f t="shared" si="27"/>
        <v>9500</v>
      </c>
      <c r="AG111" s="36">
        <f t="shared" si="27"/>
        <v>9000</v>
      </c>
      <c r="AH111" s="36">
        <f t="shared" si="27"/>
        <v>6000</v>
      </c>
      <c r="AI111" s="36">
        <f t="shared" si="27"/>
        <v>6000</v>
      </c>
      <c r="AJ111" s="36">
        <f t="shared" si="27"/>
        <v>6000</v>
      </c>
      <c r="AK111" s="36" t="s">
        <v>59</v>
      </c>
      <c r="AL111" s="36" t="s">
        <v>59</v>
      </c>
      <c r="AM111" s="36" t="s">
        <v>59</v>
      </c>
      <c r="AN111" s="36" t="s">
        <v>59</v>
      </c>
      <c r="AO111" s="36" t="s">
        <v>59</v>
      </c>
      <c r="AP111" s="36" t="s">
        <v>59</v>
      </c>
      <c r="AQ111" s="37">
        <f>SUM(AE111:AP111)</f>
        <v>46000</v>
      </c>
      <c r="AR111" s="38" t="s">
        <v>60</v>
      </c>
      <c r="AS111" s="39">
        <v>45838</v>
      </c>
      <c r="AT111" s="37">
        <f>AD111+AQ111</f>
        <v>134500</v>
      </c>
      <c r="AU111" s="40" t="s">
        <v>61</v>
      </c>
      <c r="AV111" s="40" t="s">
        <v>62</v>
      </c>
      <c r="AW111" s="40" t="s">
        <v>63</v>
      </c>
      <c r="AX111" s="40" t="s">
        <v>64</v>
      </c>
      <c r="AY111" s="40" t="s">
        <v>64</v>
      </c>
      <c r="AZ111" s="41">
        <v>45291</v>
      </c>
    </row>
    <row r="112" spans="1:63" s="42" customFormat="1" ht="15" customHeight="1">
      <c r="R112" s="16"/>
      <c r="S112" s="16"/>
      <c r="T112" s="22"/>
      <c r="U112" s="43"/>
      <c r="W112" s="22"/>
      <c r="X112" s="43"/>
      <c r="AC112" s="44" t="s">
        <v>74</v>
      </c>
      <c r="AD112" s="45">
        <f>SUM(AD110:AD111)</f>
        <v>160200</v>
      </c>
      <c r="AE112" s="16"/>
      <c r="AF112" s="16"/>
      <c r="AG112" s="22"/>
      <c r="AH112" s="43"/>
      <c r="AJ112" s="22"/>
      <c r="AK112" s="43"/>
      <c r="AP112" s="44" t="s">
        <v>74</v>
      </c>
      <c r="AQ112" s="45">
        <f>SUM(AQ110:AQ111)</f>
        <v>82700</v>
      </c>
      <c r="AS112" s="44" t="s">
        <v>74</v>
      </c>
      <c r="AT112" s="45">
        <f>SUM(AT110:AT111)</f>
        <v>242900</v>
      </c>
      <c r="BK112" s="93"/>
    </row>
    <row r="113" spans="1:1011" s="42" customFormat="1" ht="15" customHeight="1">
      <c r="A113" s="6"/>
      <c r="B113" s="69"/>
      <c r="C113" s="69"/>
      <c r="D113" s="69"/>
      <c r="E113" s="69"/>
      <c r="F113" s="70"/>
      <c r="G113" s="70"/>
      <c r="H113" s="70"/>
      <c r="I113" s="70"/>
      <c r="J113" s="71"/>
      <c r="K113" s="6"/>
      <c r="L113" s="6"/>
      <c r="M113" s="6"/>
      <c r="N113" s="6"/>
      <c r="O113" s="6"/>
      <c r="P113" s="6"/>
      <c r="Q113" s="6"/>
      <c r="R113" s="6"/>
      <c r="S113" s="6"/>
      <c r="T113" s="6"/>
      <c r="X113" s="6"/>
      <c r="Y113" s="6"/>
      <c r="Z113" s="6"/>
      <c r="AA113" s="6"/>
      <c r="AB113" s="6"/>
      <c r="AC113" s="6"/>
      <c r="AE113" s="6"/>
      <c r="AF113" s="6"/>
      <c r="AG113" s="6"/>
      <c r="AK113" s="6"/>
      <c r="AL113" s="6"/>
      <c r="AM113" s="6"/>
      <c r="AN113" s="6"/>
      <c r="AO113" s="6"/>
      <c r="AP113" s="6"/>
      <c r="ALM113" s="6"/>
      <c r="ALN113" s="6"/>
      <c r="ALO113" s="6"/>
      <c r="ALP113" s="6"/>
      <c r="ALQ113" s="6"/>
      <c r="ALR113" s="6"/>
      <c r="ALS113" s="6"/>
      <c r="ALT113" s="6"/>
      <c r="ALU113" s="6"/>
      <c r="ALV113" s="6"/>
      <c r="ALW113" s="6"/>
    </row>
    <row r="114" spans="1:1011" s="42" customFormat="1" ht="15" customHeight="1">
      <c r="A114" s="10" t="s">
        <v>322</v>
      </c>
      <c r="B114" s="11" t="s">
        <v>2</v>
      </c>
      <c r="C114" s="12"/>
      <c r="D114" s="12"/>
      <c r="E114" s="12"/>
      <c r="F114" s="12"/>
      <c r="G114" s="13" t="s">
        <v>323</v>
      </c>
      <c r="H114" s="13"/>
      <c r="I114" s="13"/>
      <c r="J114" s="13"/>
      <c r="K114" s="13"/>
      <c r="L114" s="13"/>
      <c r="M114" s="13"/>
      <c r="N114" s="10"/>
      <c r="O114" s="120" t="s">
        <v>4</v>
      </c>
      <c r="P114" s="123" t="s">
        <v>5</v>
      </c>
      <c r="Q114" s="124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1011" s="42" customFormat="1" ht="15" customHeight="1">
      <c r="A115" s="17" t="s">
        <v>6</v>
      </c>
      <c r="B115" s="18" t="s">
        <v>7</v>
      </c>
      <c r="C115" s="87" t="s">
        <v>8</v>
      </c>
      <c r="D115" s="18" t="s">
        <v>9</v>
      </c>
      <c r="E115" s="87" t="s">
        <v>10</v>
      </c>
      <c r="F115" s="18" t="s">
        <v>11</v>
      </c>
      <c r="G115" s="18" t="s">
        <v>12</v>
      </c>
      <c r="H115" s="18" t="s">
        <v>13</v>
      </c>
      <c r="I115" s="19" t="s">
        <v>14</v>
      </c>
      <c r="J115" s="19" t="s">
        <v>15</v>
      </c>
      <c r="K115" s="18" t="s">
        <v>16</v>
      </c>
      <c r="L115" s="18" t="s">
        <v>17</v>
      </c>
      <c r="M115" s="18" t="s">
        <v>18</v>
      </c>
      <c r="N115" s="85" t="s">
        <v>19</v>
      </c>
      <c r="O115" s="121"/>
      <c r="P115" s="125" t="s">
        <v>23</v>
      </c>
      <c r="Q115" s="125" t="s">
        <v>24</v>
      </c>
      <c r="R115" s="20" t="s">
        <v>20</v>
      </c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 t="s">
        <v>21</v>
      </c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1" t="s">
        <v>22</v>
      </c>
      <c r="AS115" s="21"/>
      <c r="AT115" s="21"/>
      <c r="AU115" s="22"/>
      <c r="AV115" s="22"/>
      <c r="AW115" s="22"/>
      <c r="AX115" s="22"/>
      <c r="AY115" s="22"/>
      <c r="AZ115" s="22"/>
    </row>
    <row r="116" spans="1:1011" s="42" customFormat="1" ht="15" customHeight="1">
      <c r="A116" s="17"/>
      <c r="B116" s="18"/>
      <c r="C116" s="87"/>
      <c r="D116" s="18"/>
      <c r="E116" s="87"/>
      <c r="F116" s="18"/>
      <c r="G116" s="18"/>
      <c r="H116" s="18"/>
      <c r="I116" s="19"/>
      <c r="J116" s="19"/>
      <c r="K116" s="18"/>
      <c r="L116" s="18"/>
      <c r="M116" s="18"/>
      <c r="N116" s="85"/>
      <c r="O116" s="122"/>
      <c r="P116" s="126"/>
      <c r="Q116" s="126"/>
      <c r="R116" s="21" t="s">
        <v>25</v>
      </c>
      <c r="S116" s="21" t="s">
        <v>26</v>
      </c>
      <c r="T116" s="21" t="s">
        <v>27</v>
      </c>
      <c r="U116" s="21" t="s">
        <v>28</v>
      </c>
      <c r="V116" s="21" t="s">
        <v>29</v>
      </c>
      <c r="W116" s="21" t="s">
        <v>30</v>
      </c>
      <c r="X116" s="21" t="s">
        <v>31</v>
      </c>
      <c r="Y116" s="21" t="s">
        <v>32</v>
      </c>
      <c r="Z116" s="21" t="s">
        <v>33</v>
      </c>
      <c r="AA116" s="21" t="s">
        <v>34</v>
      </c>
      <c r="AB116" s="21" t="s">
        <v>35</v>
      </c>
      <c r="AC116" s="21" t="s">
        <v>36</v>
      </c>
      <c r="AD116" s="24" t="s">
        <v>37</v>
      </c>
      <c r="AE116" s="21" t="s">
        <v>25</v>
      </c>
      <c r="AF116" s="21" t="s">
        <v>26</v>
      </c>
      <c r="AG116" s="21" t="s">
        <v>27</v>
      </c>
      <c r="AH116" s="21" t="s">
        <v>28</v>
      </c>
      <c r="AI116" s="21" t="s">
        <v>29</v>
      </c>
      <c r="AJ116" s="21" t="s">
        <v>30</v>
      </c>
      <c r="AK116" s="21" t="s">
        <v>31</v>
      </c>
      <c r="AL116" s="21" t="s">
        <v>32</v>
      </c>
      <c r="AM116" s="21" t="s">
        <v>33</v>
      </c>
      <c r="AN116" s="21" t="s">
        <v>34</v>
      </c>
      <c r="AO116" s="21" t="s">
        <v>35</v>
      </c>
      <c r="AP116" s="21" t="s">
        <v>36</v>
      </c>
      <c r="AQ116" s="24" t="s">
        <v>37</v>
      </c>
      <c r="AR116" s="21" t="s">
        <v>38</v>
      </c>
      <c r="AS116" s="21" t="s">
        <v>39</v>
      </c>
      <c r="AT116" s="25" t="s">
        <v>37</v>
      </c>
      <c r="AU116" s="26" t="s">
        <v>40</v>
      </c>
      <c r="AV116" s="27" t="s">
        <v>41</v>
      </c>
      <c r="AW116" s="27" t="s">
        <v>42</v>
      </c>
      <c r="AX116" s="27" t="s">
        <v>43</v>
      </c>
      <c r="AY116" s="27" t="s">
        <v>44</v>
      </c>
      <c r="AZ116" s="27" t="s">
        <v>45</v>
      </c>
    </row>
    <row r="117" spans="1:1011" s="42" customFormat="1" ht="15" customHeight="1">
      <c r="A117" s="46">
        <v>1</v>
      </c>
      <c r="B117" s="47" t="s">
        <v>323</v>
      </c>
      <c r="C117" s="89" t="s">
        <v>324</v>
      </c>
      <c r="D117" s="47" t="s">
        <v>323</v>
      </c>
      <c r="E117" s="88" t="s">
        <v>325</v>
      </c>
      <c r="F117" s="48" t="s">
        <v>324</v>
      </c>
      <c r="G117" s="48" t="s">
        <v>59</v>
      </c>
      <c r="H117" s="48" t="s">
        <v>326</v>
      </c>
      <c r="I117" s="49" t="s">
        <v>327</v>
      </c>
      <c r="J117" s="49" t="s">
        <v>328</v>
      </c>
      <c r="K117" s="50" t="s">
        <v>227</v>
      </c>
      <c r="L117" s="32" t="s">
        <v>53</v>
      </c>
      <c r="M117" s="50" t="s">
        <v>54</v>
      </c>
      <c r="N117" s="86" t="s">
        <v>55</v>
      </c>
      <c r="O117" s="35" t="s">
        <v>56</v>
      </c>
      <c r="P117" s="35" t="s">
        <v>57</v>
      </c>
      <c r="Q117" s="35" t="s">
        <v>58</v>
      </c>
      <c r="R117" s="36">
        <v>28894</v>
      </c>
      <c r="S117" s="36">
        <v>25536</v>
      </c>
      <c r="T117" s="36">
        <v>22375</v>
      </c>
      <c r="U117" s="36">
        <v>16116</v>
      </c>
      <c r="V117" s="36">
        <v>652</v>
      </c>
      <c r="W117" s="36">
        <v>203</v>
      </c>
      <c r="X117" s="36">
        <v>135</v>
      </c>
      <c r="Y117" s="36">
        <v>112</v>
      </c>
      <c r="Z117" s="36">
        <v>2311</v>
      </c>
      <c r="AA117" s="36">
        <v>10763</v>
      </c>
      <c r="AB117" s="36">
        <v>19882</v>
      </c>
      <c r="AC117" s="36">
        <v>29950</v>
      </c>
      <c r="AD117" s="37">
        <f>SUM(R117:AC117)</f>
        <v>156929</v>
      </c>
      <c r="AE117" s="36">
        <f t="shared" ref="AE117:AJ119" si="28">R117</f>
        <v>28894</v>
      </c>
      <c r="AF117" s="36">
        <f t="shared" si="28"/>
        <v>25536</v>
      </c>
      <c r="AG117" s="36">
        <f t="shared" si="28"/>
        <v>22375</v>
      </c>
      <c r="AH117" s="36">
        <f t="shared" si="28"/>
        <v>16116</v>
      </c>
      <c r="AI117" s="36">
        <f t="shared" si="28"/>
        <v>652</v>
      </c>
      <c r="AJ117" s="36">
        <f t="shared" si="28"/>
        <v>203</v>
      </c>
      <c r="AK117" s="36" t="s">
        <v>59</v>
      </c>
      <c r="AL117" s="36" t="s">
        <v>59</v>
      </c>
      <c r="AM117" s="36" t="s">
        <v>59</v>
      </c>
      <c r="AN117" s="36" t="s">
        <v>59</v>
      </c>
      <c r="AO117" s="36" t="s">
        <v>59</v>
      </c>
      <c r="AP117" s="36" t="s">
        <v>59</v>
      </c>
      <c r="AQ117" s="37">
        <f>SUM(AE117:AP117)</f>
        <v>93776</v>
      </c>
      <c r="AR117" s="38" t="s">
        <v>60</v>
      </c>
      <c r="AS117" s="39">
        <v>45838</v>
      </c>
      <c r="AT117" s="37">
        <f>AD117+AQ117</f>
        <v>250705</v>
      </c>
      <c r="AU117" s="40" t="s">
        <v>61</v>
      </c>
      <c r="AV117" s="40" t="s">
        <v>62</v>
      </c>
      <c r="AW117" s="40" t="s">
        <v>63</v>
      </c>
      <c r="AX117" s="40" t="s">
        <v>64</v>
      </c>
      <c r="AY117" s="40" t="s">
        <v>64</v>
      </c>
      <c r="AZ117" s="41">
        <v>45291</v>
      </c>
    </row>
    <row r="118" spans="1:1011" s="42" customFormat="1" ht="15" customHeight="1">
      <c r="A118" s="46">
        <v>2</v>
      </c>
      <c r="B118" s="47" t="s">
        <v>323</v>
      </c>
      <c r="C118" s="89" t="s">
        <v>324</v>
      </c>
      <c r="D118" s="47" t="s">
        <v>323</v>
      </c>
      <c r="E118" s="88" t="s">
        <v>325</v>
      </c>
      <c r="F118" s="48" t="s">
        <v>324</v>
      </c>
      <c r="G118" s="48" t="s">
        <v>59</v>
      </c>
      <c r="H118" s="48" t="s">
        <v>329</v>
      </c>
      <c r="I118" s="49" t="s">
        <v>330</v>
      </c>
      <c r="J118" s="51" t="s">
        <v>331</v>
      </c>
      <c r="K118" s="50" t="s">
        <v>83</v>
      </c>
      <c r="L118" s="32">
        <v>154</v>
      </c>
      <c r="M118" s="50" t="s">
        <v>54</v>
      </c>
      <c r="N118" s="86" t="s">
        <v>55</v>
      </c>
      <c r="O118" s="35" t="s">
        <v>84</v>
      </c>
      <c r="P118" s="34" t="s">
        <v>332</v>
      </c>
      <c r="Q118" s="34" t="s">
        <v>333</v>
      </c>
      <c r="R118" s="36">
        <v>40011</v>
      </c>
      <c r="S118" s="36">
        <v>30339</v>
      </c>
      <c r="T118" s="36">
        <v>26646</v>
      </c>
      <c r="U118" s="36">
        <v>19708</v>
      </c>
      <c r="V118" s="36">
        <v>395</v>
      </c>
      <c r="W118" s="36">
        <v>0</v>
      </c>
      <c r="X118" s="36">
        <v>0</v>
      </c>
      <c r="Y118" s="36">
        <v>0</v>
      </c>
      <c r="Z118" s="36">
        <v>1446</v>
      </c>
      <c r="AA118" s="36">
        <v>12765</v>
      </c>
      <c r="AB118" s="36">
        <v>23688</v>
      </c>
      <c r="AC118" s="72">
        <v>36267</v>
      </c>
      <c r="AD118" s="37">
        <f>SUM(R118:AC118)</f>
        <v>191265</v>
      </c>
      <c r="AE118" s="36">
        <f t="shared" si="28"/>
        <v>40011</v>
      </c>
      <c r="AF118" s="36">
        <f t="shared" si="28"/>
        <v>30339</v>
      </c>
      <c r="AG118" s="36">
        <f t="shared" si="28"/>
        <v>26646</v>
      </c>
      <c r="AH118" s="36">
        <f t="shared" si="28"/>
        <v>19708</v>
      </c>
      <c r="AI118" s="36">
        <f t="shared" si="28"/>
        <v>395</v>
      </c>
      <c r="AJ118" s="36">
        <f t="shared" si="28"/>
        <v>0</v>
      </c>
      <c r="AK118" s="36" t="s">
        <v>59</v>
      </c>
      <c r="AL118" s="36" t="s">
        <v>59</v>
      </c>
      <c r="AM118" s="36" t="s">
        <v>59</v>
      </c>
      <c r="AN118" s="36" t="s">
        <v>59</v>
      </c>
      <c r="AO118" s="36" t="s">
        <v>59</v>
      </c>
      <c r="AP118" s="72" t="s">
        <v>59</v>
      </c>
      <c r="AQ118" s="37">
        <f>SUM(AE118:AP118)</f>
        <v>117099</v>
      </c>
      <c r="AR118" s="38" t="s">
        <v>60</v>
      </c>
      <c r="AS118" s="39">
        <v>45838</v>
      </c>
      <c r="AT118" s="37">
        <f>AD118+AQ118</f>
        <v>308364</v>
      </c>
      <c r="AU118" s="40" t="s">
        <v>61</v>
      </c>
      <c r="AV118" s="40" t="s">
        <v>62</v>
      </c>
      <c r="AW118" s="40" t="s">
        <v>63</v>
      </c>
      <c r="AX118" s="40" t="s">
        <v>64</v>
      </c>
      <c r="AY118" s="40" t="s">
        <v>64</v>
      </c>
      <c r="AZ118" s="41">
        <v>45291</v>
      </c>
    </row>
    <row r="119" spans="1:1011" s="42" customFormat="1" ht="15" customHeight="1">
      <c r="A119" s="46">
        <v>3</v>
      </c>
      <c r="B119" s="47" t="s">
        <v>323</v>
      </c>
      <c r="C119" s="89" t="s">
        <v>324</v>
      </c>
      <c r="D119" s="47" t="s">
        <v>323</v>
      </c>
      <c r="E119" s="88" t="s">
        <v>325</v>
      </c>
      <c r="F119" s="48" t="s">
        <v>324</v>
      </c>
      <c r="G119" s="48" t="s">
        <v>59</v>
      </c>
      <c r="H119" s="48" t="s">
        <v>334</v>
      </c>
      <c r="I119" s="49" t="s">
        <v>335</v>
      </c>
      <c r="J119" s="51" t="s">
        <v>336</v>
      </c>
      <c r="K119" s="50" t="s">
        <v>227</v>
      </c>
      <c r="L119" s="32" t="s">
        <v>53</v>
      </c>
      <c r="M119" s="50" t="s">
        <v>54</v>
      </c>
      <c r="N119" s="86" t="s">
        <v>55</v>
      </c>
      <c r="O119" s="35" t="s">
        <v>56</v>
      </c>
      <c r="P119" s="35" t="s">
        <v>57</v>
      </c>
      <c r="Q119" s="35" t="s">
        <v>58</v>
      </c>
      <c r="R119" s="36">
        <v>24931</v>
      </c>
      <c r="S119" s="36">
        <v>15957</v>
      </c>
      <c r="T119" s="36">
        <v>15623</v>
      </c>
      <c r="U119" s="36">
        <v>11194</v>
      </c>
      <c r="V119" s="36">
        <v>438</v>
      </c>
      <c r="W119" s="36">
        <v>23</v>
      </c>
      <c r="X119" s="36">
        <v>0</v>
      </c>
      <c r="Y119" s="36">
        <v>0</v>
      </c>
      <c r="Z119" s="36">
        <v>2191</v>
      </c>
      <c r="AA119" s="36">
        <v>6819</v>
      </c>
      <c r="AB119" s="36">
        <v>17753</v>
      </c>
      <c r="AC119" s="36">
        <v>25984</v>
      </c>
      <c r="AD119" s="37">
        <f>SUM(R119:AC119)</f>
        <v>120913</v>
      </c>
      <c r="AE119" s="36">
        <f t="shared" si="28"/>
        <v>24931</v>
      </c>
      <c r="AF119" s="36">
        <f t="shared" si="28"/>
        <v>15957</v>
      </c>
      <c r="AG119" s="36">
        <f t="shared" si="28"/>
        <v>15623</v>
      </c>
      <c r="AH119" s="36">
        <f t="shared" si="28"/>
        <v>11194</v>
      </c>
      <c r="AI119" s="36">
        <f t="shared" si="28"/>
        <v>438</v>
      </c>
      <c r="AJ119" s="36">
        <f t="shared" si="28"/>
        <v>23</v>
      </c>
      <c r="AK119" s="36" t="s">
        <v>59</v>
      </c>
      <c r="AL119" s="36" t="s">
        <v>59</v>
      </c>
      <c r="AM119" s="36" t="s">
        <v>59</v>
      </c>
      <c r="AN119" s="36" t="s">
        <v>59</v>
      </c>
      <c r="AO119" s="36" t="s">
        <v>59</v>
      </c>
      <c r="AP119" s="36" t="s">
        <v>59</v>
      </c>
      <c r="AQ119" s="37">
        <f>SUM(AE119:AP119)</f>
        <v>68166</v>
      </c>
      <c r="AR119" s="38" t="s">
        <v>60</v>
      </c>
      <c r="AS119" s="39">
        <v>45838</v>
      </c>
      <c r="AT119" s="37">
        <f>AD119+AQ119</f>
        <v>189079</v>
      </c>
      <c r="AU119" s="40" t="s">
        <v>61</v>
      </c>
      <c r="AV119" s="40" t="s">
        <v>62</v>
      </c>
      <c r="AW119" s="40" t="s">
        <v>63</v>
      </c>
      <c r="AX119" s="40" t="s">
        <v>64</v>
      </c>
      <c r="AY119" s="40" t="s">
        <v>64</v>
      </c>
      <c r="AZ119" s="41">
        <v>45291</v>
      </c>
    </row>
    <row r="120" spans="1:1011" s="42" customFormat="1" ht="15" customHeight="1">
      <c r="B120" s="66"/>
      <c r="C120" s="66"/>
      <c r="D120" s="66"/>
      <c r="E120" s="66"/>
      <c r="F120" s="67"/>
      <c r="G120" s="67"/>
      <c r="H120" s="67"/>
      <c r="I120" s="67"/>
      <c r="J120" s="43"/>
      <c r="AC120" s="44" t="s">
        <v>74</v>
      </c>
      <c r="AD120" s="57">
        <f>SUM(AD117:AD119)</f>
        <v>469107</v>
      </c>
      <c r="AP120" s="44" t="s">
        <v>74</v>
      </c>
      <c r="AQ120" s="57">
        <f>SUM(AQ117:AQ119)</f>
        <v>279041</v>
      </c>
      <c r="AS120" s="44" t="s">
        <v>74</v>
      </c>
      <c r="AT120" s="57">
        <f>SUM(AT117:AT119)</f>
        <v>748148</v>
      </c>
    </row>
    <row r="121" spans="1:1011" s="42" customFormat="1" ht="15" customHeight="1">
      <c r="A121" s="10" t="s">
        <v>337</v>
      </c>
      <c r="B121" s="11" t="s">
        <v>2</v>
      </c>
      <c r="C121" s="12"/>
      <c r="D121" s="12"/>
      <c r="E121" s="12"/>
      <c r="F121" s="12"/>
      <c r="G121" s="13" t="s">
        <v>338</v>
      </c>
      <c r="H121" s="13"/>
      <c r="I121" s="13"/>
      <c r="J121" s="13"/>
      <c r="K121" s="13"/>
      <c r="L121" s="13"/>
      <c r="M121" s="13"/>
      <c r="N121" s="10"/>
      <c r="O121" s="120" t="s">
        <v>4</v>
      </c>
      <c r="P121" s="123" t="s">
        <v>5</v>
      </c>
      <c r="Q121" s="124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1011" s="42" customFormat="1" ht="15" customHeight="1">
      <c r="A122" s="17" t="s">
        <v>6</v>
      </c>
      <c r="B122" s="18" t="s">
        <v>7</v>
      </c>
      <c r="C122" s="87" t="s">
        <v>8</v>
      </c>
      <c r="D122" s="18" t="s">
        <v>9</v>
      </c>
      <c r="E122" s="87" t="s">
        <v>10</v>
      </c>
      <c r="F122" s="18" t="s">
        <v>11</v>
      </c>
      <c r="G122" s="18" t="s">
        <v>12</v>
      </c>
      <c r="H122" s="18" t="s">
        <v>13</v>
      </c>
      <c r="I122" s="19" t="s">
        <v>14</v>
      </c>
      <c r="J122" s="19" t="s">
        <v>15</v>
      </c>
      <c r="K122" s="18" t="s">
        <v>16</v>
      </c>
      <c r="L122" s="18" t="s">
        <v>17</v>
      </c>
      <c r="M122" s="18" t="s">
        <v>18</v>
      </c>
      <c r="N122" s="85" t="s">
        <v>19</v>
      </c>
      <c r="O122" s="121"/>
      <c r="P122" s="125" t="s">
        <v>23</v>
      </c>
      <c r="Q122" s="125" t="s">
        <v>24</v>
      </c>
      <c r="R122" s="20" t="s">
        <v>20</v>
      </c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 t="s">
        <v>21</v>
      </c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1" t="s">
        <v>22</v>
      </c>
      <c r="AS122" s="21"/>
      <c r="AT122" s="21"/>
      <c r="AU122" s="22"/>
      <c r="AV122" s="22"/>
      <c r="AW122" s="22"/>
      <c r="AX122" s="22"/>
      <c r="AY122" s="22"/>
      <c r="AZ122" s="22"/>
    </row>
    <row r="123" spans="1:1011" s="42" customFormat="1" ht="15" customHeight="1">
      <c r="A123" s="17"/>
      <c r="B123" s="18"/>
      <c r="C123" s="87"/>
      <c r="D123" s="18"/>
      <c r="E123" s="87"/>
      <c r="F123" s="18"/>
      <c r="G123" s="18"/>
      <c r="H123" s="18"/>
      <c r="I123" s="19"/>
      <c r="J123" s="19"/>
      <c r="K123" s="18"/>
      <c r="L123" s="18"/>
      <c r="M123" s="18"/>
      <c r="N123" s="85"/>
      <c r="O123" s="122"/>
      <c r="P123" s="126"/>
      <c r="Q123" s="126"/>
      <c r="R123" s="21" t="s">
        <v>25</v>
      </c>
      <c r="S123" s="21" t="s">
        <v>26</v>
      </c>
      <c r="T123" s="21" t="s">
        <v>27</v>
      </c>
      <c r="U123" s="21" t="s">
        <v>28</v>
      </c>
      <c r="V123" s="21" t="s">
        <v>29</v>
      </c>
      <c r="W123" s="21" t="s">
        <v>30</v>
      </c>
      <c r="X123" s="21" t="s">
        <v>31</v>
      </c>
      <c r="Y123" s="21" t="s">
        <v>32</v>
      </c>
      <c r="Z123" s="21" t="s">
        <v>33</v>
      </c>
      <c r="AA123" s="21" t="s">
        <v>34</v>
      </c>
      <c r="AB123" s="21" t="s">
        <v>35</v>
      </c>
      <c r="AC123" s="21" t="s">
        <v>36</v>
      </c>
      <c r="AD123" s="24" t="s">
        <v>37</v>
      </c>
      <c r="AE123" s="21" t="s">
        <v>25</v>
      </c>
      <c r="AF123" s="21" t="s">
        <v>26</v>
      </c>
      <c r="AG123" s="21" t="s">
        <v>27</v>
      </c>
      <c r="AH123" s="21" t="s">
        <v>28</v>
      </c>
      <c r="AI123" s="21" t="s">
        <v>29</v>
      </c>
      <c r="AJ123" s="21" t="s">
        <v>30</v>
      </c>
      <c r="AK123" s="21" t="s">
        <v>31</v>
      </c>
      <c r="AL123" s="21" t="s">
        <v>32</v>
      </c>
      <c r="AM123" s="21" t="s">
        <v>33</v>
      </c>
      <c r="AN123" s="21" t="s">
        <v>34</v>
      </c>
      <c r="AO123" s="21" t="s">
        <v>35</v>
      </c>
      <c r="AP123" s="21" t="s">
        <v>36</v>
      </c>
      <c r="AQ123" s="24" t="s">
        <v>37</v>
      </c>
      <c r="AR123" s="21" t="s">
        <v>38</v>
      </c>
      <c r="AS123" s="21" t="s">
        <v>39</v>
      </c>
      <c r="AT123" s="25" t="s">
        <v>37</v>
      </c>
      <c r="AU123" s="26" t="s">
        <v>40</v>
      </c>
      <c r="AV123" s="27" t="s">
        <v>41</v>
      </c>
      <c r="AW123" s="27" t="s">
        <v>42</v>
      </c>
      <c r="AX123" s="27" t="s">
        <v>43</v>
      </c>
      <c r="AY123" s="27" t="s">
        <v>44</v>
      </c>
      <c r="AZ123" s="27" t="s">
        <v>45</v>
      </c>
    </row>
    <row r="124" spans="1:1011" s="42" customFormat="1" ht="15" customHeight="1">
      <c r="A124" s="46">
        <v>1</v>
      </c>
      <c r="B124" s="47" t="s">
        <v>323</v>
      </c>
      <c r="C124" s="89" t="s">
        <v>324</v>
      </c>
      <c r="D124" s="47" t="s">
        <v>338</v>
      </c>
      <c r="E124" s="88" t="s">
        <v>325</v>
      </c>
      <c r="F124" s="48" t="s">
        <v>339</v>
      </c>
      <c r="G124" s="48" t="s">
        <v>338</v>
      </c>
      <c r="H124" s="48" t="s">
        <v>339</v>
      </c>
      <c r="I124" s="65" t="s">
        <v>340</v>
      </c>
      <c r="J124" s="65" t="s">
        <v>341</v>
      </c>
      <c r="K124" s="32" t="s">
        <v>83</v>
      </c>
      <c r="L124" s="32">
        <v>263</v>
      </c>
      <c r="M124" s="50" t="s">
        <v>54</v>
      </c>
      <c r="N124" s="86" t="s">
        <v>55</v>
      </c>
      <c r="O124" s="35" t="s">
        <v>84</v>
      </c>
      <c r="P124" s="35" t="s">
        <v>58</v>
      </c>
      <c r="Q124" s="35" t="s">
        <v>57</v>
      </c>
      <c r="R124" s="36">
        <v>97200</v>
      </c>
      <c r="S124" s="36">
        <v>76700</v>
      </c>
      <c r="T124" s="36">
        <v>71800</v>
      </c>
      <c r="U124" s="36">
        <v>52900</v>
      </c>
      <c r="V124" s="36">
        <v>15400</v>
      </c>
      <c r="W124" s="36">
        <v>14300</v>
      </c>
      <c r="X124" s="36">
        <v>13800</v>
      </c>
      <c r="Y124" s="36">
        <v>13200</v>
      </c>
      <c r="Z124" s="36">
        <v>24200</v>
      </c>
      <c r="AA124" s="36">
        <v>45800</v>
      </c>
      <c r="AB124" s="36">
        <v>71400</v>
      </c>
      <c r="AC124" s="36">
        <v>98000</v>
      </c>
      <c r="AD124" s="37">
        <f>SUM(R124:AC124)</f>
        <v>594700</v>
      </c>
      <c r="AE124" s="36">
        <f t="shared" ref="AE124:AJ124" si="29">R124</f>
        <v>97200</v>
      </c>
      <c r="AF124" s="36">
        <f t="shared" si="29"/>
        <v>76700</v>
      </c>
      <c r="AG124" s="36">
        <f t="shared" si="29"/>
        <v>71800</v>
      </c>
      <c r="AH124" s="36">
        <f t="shared" si="29"/>
        <v>52900</v>
      </c>
      <c r="AI124" s="36">
        <f t="shared" si="29"/>
        <v>15400</v>
      </c>
      <c r="AJ124" s="36">
        <f t="shared" si="29"/>
        <v>14300</v>
      </c>
      <c r="AK124" s="36" t="s">
        <v>59</v>
      </c>
      <c r="AL124" s="36" t="s">
        <v>59</v>
      </c>
      <c r="AM124" s="36" t="s">
        <v>59</v>
      </c>
      <c r="AN124" s="36" t="s">
        <v>59</v>
      </c>
      <c r="AO124" s="36" t="s">
        <v>59</v>
      </c>
      <c r="AP124" s="72" t="s">
        <v>59</v>
      </c>
      <c r="AQ124" s="37">
        <f>SUM(AE124:AP124)</f>
        <v>328300</v>
      </c>
      <c r="AR124" s="38" t="s">
        <v>60</v>
      </c>
      <c r="AS124" s="39">
        <v>45838</v>
      </c>
      <c r="AT124" s="37">
        <f>AD124+AQ124</f>
        <v>923000</v>
      </c>
      <c r="AU124" s="40" t="s">
        <v>61</v>
      </c>
      <c r="AV124" s="40" t="s">
        <v>62</v>
      </c>
      <c r="AW124" s="40" t="s">
        <v>63</v>
      </c>
      <c r="AX124" s="40" t="s">
        <v>64</v>
      </c>
      <c r="AY124" s="40" t="s">
        <v>64</v>
      </c>
      <c r="AZ124" s="41">
        <v>45291</v>
      </c>
    </row>
    <row r="125" spans="1:1011" s="42" customFormat="1" ht="15" customHeight="1">
      <c r="B125" s="66"/>
      <c r="C125" s="66"/>
      <c r="D125" s="66"/>
      <c r="E125" s="66"/>
      <c r="F125" s="67"/>
      <c r="G125" s="67"/>
      <c r="H125" s="67"/>
      <c r="I125" s="67"/>
      <c r="J125" s="43"/>
      <c r="AC125" s="44" t="s">
        <v>74</v>
      </c>
      <c r="AD125" s="57">
        <f>SUM(AD124:AD124)</f>
        <v>594700</v>
      </c>
      <c r="AP125" s="44" t="s">
        <v>74</v>
      </c>
      <c r="AQ125" s="57">
        <f>SUM(AQ124:AQ124)</f>
        <v>328300</v>
      </c>
      <c r="AS125" s="44" t="s">
        <v>74</v>
      </c>
      <c r="AT125" s="57">
        <f>SUM(AT124:AT124)</f>
        <v>923000</v>
      </c>
    </row>
    <row r="126" spans="1:1011" s="42" customFormat="1" ht="15" customHeight="1">
      <c r="A126" s="10" t="s">
        <v>342</v>
      </c>
      <c r="B126" s="11" t="s">
        <v>2</v>
      </c>
      <c r="C126" s="12"/>
      <c r="D126" s="12"/>
      <c r="E126" s="12"/>
      <c r="F126" s="12"/>
      <c r="G126" s="13" t="s">
        <v>343</v>
      </c>
      <c r="H126" s="13"/>
      <c r="I126" s="13"/>
      <c r="J126" s="13"/>
      <c r="K126" s="13"/>
      <c r="L126" s="13"/>
      <c r="M126" s="13"/>
      <c r="N126" s="10"/>
      <c r="O126" s="120" t="s">
        <v>4</v>
      </c>
      <c r="P126" s="123" t="s">
        <v>5</v>
      </c>
      <c r="Q126" s="124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1011" s="42" customFormat="1" ht="15" customHeight="1">
      <c r="A127" s="17" t="s">
        <v>6</v>
      </c>
      <c r="B127" s="18" t="s">
        <v>7</v>
      </c>
      <c r="C127" s="87" t="s">
        <v>8</v>
      </c>
      <c r="D127" s="18" t="s">
        <v>9</v>
      </c>
      <c r="E127" s="87" t="s">
        <v>10</v>
      </c>
      <c r="F127" s="18" t="s">
        <v>11</v>
      </c>
      <c r="G127" s="18" t="s">
        <v>12</v>
      </c>
      <c r="H127" s="18" t="s">
        <v>13</v>
      </c>
      <c r="I127" s="19" t="s">
        <v>14</v>
      </c>
      <c r="J127" s="19" t="s">
        <v>15</v>
      </c>
      <c r="K127" s="18" t="s">
        <v>16</v>
      </c>
      <c r="L127" s="18" t="s">
        <v>17</v>
      </c>
      <c r="M127" s="18" t="s">
        <v>18</v>
      </c>
      <c r="N127" s="85" t="s">
        <v>19</v>
      </c>
      <c r="O127" s="121"/>
      <c r="P127" s="125" t="s">
        <v>23</v>
      </c>
      <c r="Q127" s="125" t="s">
        <v>24</v>
      </c>
      <c r="R127" s="20" t="s">
        <v>20</v>
      </c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 t="s">
        <v>21</v>
      </c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1" t="s">
        <v>22</v>
      </c>
      <c r="AS127" s="21"/>
      <c r="AT127" s="21"/>
      <c r="AU127" s="22"/>
      <c r="AV127" s="22"/>
      <c r="AW127" s="22"/>
      <c r="AX127" s="22"/>
      <c r="AY127" s="22"/>
      <c r="AZ127" s="22"/>
    </row>
    <row r="128" spans="1:1011" s="42" customFormat="1" ht="15" customHeight="1">
      <c r="A128" s="17"/>
      <c r="B128" s="18"/>
      <c r="C128" s="87"/>
      <c r="D128" s="18"/>
      <c r="E128" s="87"/>
      <c r="F128" s="18"/>
      <c r="G128" s="18"/>
      <c r="H128" s="18"/>
      <c r="I128" s="19"/>
      <c r="J128" s="19"/>
      <c r="K128" s="18"/>
      <c r="L128" s="18"/>
      <c r="M128" s="18"/>
      <c r="N128" s="85"/>
      <c r="O128" s="122"/>
      <c r="P128" s="126"/>
      <c r="Q128" s="126"/>
      <c r="R128" s="21" t="s">
        <v>25</v>
      </c>
      <c r="S128" s="21" t="s">
        <v>26</v>
      </c>
      <c r="T128" s="21" t="s">
        <v>27</v>
      </c>
      <c r="U128" s="21" t="s">
        <v>28</v>
      </c>
      <c r="V128" s="21" t="s">
        <v>29</v>
      </c>
      <c r="W128" s="21" t="s">
        <v>30</v>
      </c>
      <c r="X128" s="21" t="s">
        <v>31</v>
      </c>
      <c r="Y128" s="21" t="s">
        <v>32</v>
      </c>
      <c r="Z128" s="21" t="s">
        <v>33</v>
      </c>
      <c r="AA128" s="21" t="s">
        <v>34</v>
      </c>
      <c r="AB128" s="21" t="s">
        <v>35</v>
      </c>
      <c r="AC128" s="21" t="s">
        <v>36</v>
      </c>
      <c r="AD128" s="24" t="s">
        <v>37</v>
      </c>
      <c r="AE128" s="21" t="s">
        <v>25</v>
      </c>
      <c r="AF128" s="21" t="s">
        <v>26</v>
      </c>
      <c r="AG128" s="21" t="s">
        <v>27</v>
      </c>
      <c r="AH128" s="21" t="s">
        <v>28</v>
      </c>
      <c r="AI128" s="21" t="s">
        <v>29</v>
      </c>
      <c r="AJ128" s="21" t="s">
        <v>30</v>
      </c>
      <c r="AK128" s="21" t="s">
        <v>31</v>
      </c>
      <c r="AL128" s="21" t="s">
        <v>32</v>
      </c>
      <c r="AM128" s="21" t="s">
        <v>33</v>
      </c>
      <c r="AN128" s="21" t="s">
        <v>34</v>
      </c>
      <c r="AO128" s="21" t="s">
        <v>35</v>
      </c>
      <c r="AP128" s="21" t="s">
        <v>36</v>
      </c>
      <c r="AQ128" s="24" t="s">
        <v>37</v>
      </c>
      <c r="AR128" s="21" t="s">
        <v>38</v>
      </c>
      <c r="AS128" s="21" t="s">
        <v>39</v>
      </c>
      <c r="AT128" s="25" t="s">
        <v>37</v>
      </c>
      <c r="AU128" s="26" t="s">
        <v>40</v>
      </c>
      <c r="AV128" s="27" t="s">
        <v>41</v>
      </c>
      <c r="AW128" s="27" t="s">
        <v>42</v>
      </c>
      <c r="AX128" s="27" t="s">
        <v>43</v>
      </c>
      <c r="AY128" s="27" t="s">
        <v>44</v>
      </c>
      <c r="AZ128" s="27" t="s">
        <v>45</v>
      </c>
    </row>
    <row r="129" spans="1:52" s="42" customFormat="1" ht="15" customHeight="1">
      <c r="A129" s="46">
        <v>1</v>
      </c>
      <c r="B129" s="47" t="s">
        <v>323</v>
      </c>
      <c r="C129" s="89" t="s">
        <v>324</v>
      </c>
      <c r="D129" s="47" t="s">
        <v>343</v>
      </c>
      <c r="E129" s="88" t="s">
        <v>325</v>
      </c>
      <c r="F129" s="48" t="s">
        <v>344</v>
      </c>
      <c r="G129" s="29" t="s">
        <v>345</v>
      </c>
      <c r="H129" s="48" t="s">
        <v>344</v>
      </c>
      <c r="I129" s="65" t="s">
        <v>346</v>
      </c>
      <c r="J129" s="65" t="s">
        <v>347</v>
      </c>
      <c r="K129" s="32" t="s">
        <v>83</v>
      </c>
      <c r="L129" s="32">
        <v>176</v>
      </c>
      <c r="M129" s="50" t="s">
        <v>54</v>
      </c>
      <c r="N129" s="86" t="s">
        <v>55</v>
      </c>
      <c r="O129" s="35" t="s">
        <v>84</v>
      </c>
      <c r="P129" s="35" t="s">
        <v>58</v>
      </c>
      <c r="Q129" s="35" t="s">
        <v>57</v>
      </c>
      <c r="R129" s="36">
        <v>42183</v>
      </c>
      <c r="S129" s="36">
        <v>30056</v>
      </c>
      <c r="T129" s="36">
        <v>25970</v>
      </c>
      <c r="U129" s="36">
        <v>19067</v>
      </c>
      <c r="V129" s="36">
        <v>6684</v>
      </c>
      <c r="W129" s="36">
        <v>440</v>
      </c>
      <c r="X129" s="36">
        <v>11</v>
      </c>
      <c r="Y129" s="36">
        <v>0</v>
      </c>
      <c r="Z129" s="36">
        <v>2925</v>
      </c>
      <c r="AA129" s="36">
        <v>6049</v>
      </c>
      <c r="AB129" s="36">
        <v>23220</v>
      </c>
      <c r="AC129" s="36">
        <v>35550</v>
      </c>
      <c r="AD129" s="37">
        <f>SUM(R129:AC129)</f>
        <v>192155</v>
      </c>
      <c r="AE129" s="36">
        <f t="shared" ref="AE129:AJ129" si="30">R129</f>
        <v>42183</v>
      </c>
      <c r="AF129" s="36">
        <f t="shared" si="30"/>
        <v>30056</v>
      </c>
      <c r="AG129" s="36">
        <f t="shared" si="30"/>
        <v>25970</v>
      </c>
      <c r="AH129" s="36">
        <f t="shared" si="30"/>
        <v>19067</v>
      </c>
      <c r="AI129" s="36">
        <f t="shared" si="30"/>
        <v>6684</v>
      </c>
      <c r="AJ129" s="36">
        <f t="shared" si="30"/>
        <v>440</v>
      </c>
      <c r="AK129" s="36" t="s">
        <v>59</v>
      </c>
      <c r="AL129" s="36" t="s">
        <v>59</v>
      </c>
      <c r="AM129" s="36" t="s">
        <v>59</v>
      </c>
      <c r="AN129" s="36" t="s">
        <v>59</v>
      </c>
      <c r="AO129" s="36" t="s">
        <v>59</v>
      </c>
      <c r="AP129" s="36" t="s">
        <v>59</v>
      </c>
      <c r="AQ129" s="37">
        <f>SUM(AE129:AP129)</f>
        <v>124400</v>
      </c>
      <c r="AR129" s="38" t="s">
        <v>60</v>
      </c>
      <c r="AS129" s="39">
        <v>45838</v>
      </c>
      <c r="AT129" s="37">
        <f>AD129+AQ129</f>
        <v>316555</v>
      </c>
      <c r="AU129" s="40" t="s">
        <v>61</v>
      </c>
      <c r="AV129" s="40" t="s">
        <v>62</v>
      </c>
      <c r="AW129" s="40" t="s">
        <v>63</v>
      </c>
      <c r="AX129" s="40" t="s">
        <v>64</v>
      </c>
      <c r="AY129" s="40" t="s">
        <v>64</v>
      </c>
      <c r="AZ129" s="41">
        <v>45291</v>
      </c>
    </row>
    <row r="130" spans="1:52" s="42" customFormat="1" ht="15" customHeight="1">
      <c r="B130" s="66"/>
      <c r="C130" s="66"/>
      <c r="D130" s="66"/>
      <c r="E130" s="66"/>
      <c r="F130" s="67"/>
      <c r="G130" s="67"/>
      <c r="H130" s="67"/>
      <c r="I130" s="67"/>
      <c r="J130" s="43"/>
      <c r="AC130" s="44" t="s">
        <v>74</v>
      </c>
      <c r="AD130" s="57">
        <f>SUM(AD129:AD129)</f>
        <v>192155</v>
      </c>
      <c r="AP130" s="44" t="s">
        <v>74</v>
      </c>
      <c r="AQ130" s="57">
        <f>SUM(AQ129:AQ129)</f>
        <v>124400</v>
      </c>
      <c r="AS130" s="44" t="s">
        <v>74</v>
      </c>
      <c r="AT130" s="57">
        <f>SUM(AT129:AT129)</f>
        <v>316555</v>
      </c>
    </row>
    <row r="131" spans="1:52" s="42" customFormat="1" ht="15" customHeight="1">
      <c r="A131" s="10" t="s">
        <v>348</v>
      </c>
      <c r="B131" s="11" t="s">
        <v>2</v>
      </c>
      <c r="C131" s="12"/>
      <c r="D131" s="12"/>
      <c r="E131" s="12"/>
      <c r="F131" s="12"/>
      <c r="G131" s="13" t="s">
        <v>349</v>
      </c>
      <c r="H131" s="13"/>
      <c r="I131" s="13"/>
      <c r="J131" s="13"/>
      <c r="K131" s="13"/>
      <c r="L131" s="13"/>
      <c r="M131" s="13"/>
      <c r="N131" s="10"/>
      <c r="O131" s="120" t="s">
        <v>4</v>
      </c>
      <c r="P131" s="123" t="s">
        <v>5</v>
      </c>
      <c r="Q131" s="124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s="42" customFormat="1" ht="15" customHeight="1">
      <c r="A132" s="17" t="s">
        <v>6</v>
      </c>
      <c r="B132" s="18" t="s">
        <v>7</v>
      </c>
      <c r="C132" s="87" t="s">
        <v>8</v>
      </c>
      <c r="D132" s="18" t="s">
        <v>9</v>
      </c>
      <c r="E132" s="87" t="s">
        <v>10</v>
      </c>
      <c r="F132" s="18" t="s">
        <v>11</v>
      </c>
      <c r="G132" s="18" t="s">
        <v>12</v>
      </c>
      <c r="H132" s="18" t="s">
        <v>13</v>
      </c>
      <c r="I132" s="19" t="s">
        <v>14</v>
      </c>
      <c r="J132" s="19" t="s">
        <v>15</v>
      </c>
      <c r="K132" s="18" t="s">
        <v>16</v>
      </c>
      <c r="L132" s="18" t="s">
        <v>17</v>
      </c>
      <c r="M132" s="18" t="s">
        <v>18</v>
      </c>
      <c r="N132" s="85" t="s">
        <v>19</v>
      </c>
      <c r="O132" s="121"/>
      <c r="P132" s="125" t="s">
        <v>23</v>
      </c>
      <c r="Q132" s="125" t="s">
        <v>24</v>
      </c>
      <c r="R132" s="20" t="s">
        <v>20</v>
      </c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 t="s">
        <v>21</v>
      </c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1" t="s">
        <v>22</v>
      </c>
      <c r="AS132" s="21"/>
      <c r="AT132" s="21"/>
      <c r="AU132" s="22"/>
      <c r="AV132" s="22"/>
      <c r="AW132" s="22"/>
      <c r="AX132" s="22"/>
      <c r="AY132" s="22"/>
      <c r="AZ132" s="22"/>
    </row>
    <row r="133" spans="1:52" s="42" customFormat="1" ht="15" customHeight="1">
      <c r="A133" s="17"/>
      <c r="B133" s="18"/>
      <c r="C133" s="87"/>
      <c r="D133" s="18"/>
      <c r="E133" s="87"/>
      <c r="F133" s="18"/>
      <c r="G133" s="18"/>
      <c r="H133" s="18"/>
      <c r="I133" s="19"/>
      <c r="J133" s="19"/>
      <c r="K133" s="18"/>
      <c r="L133" s="18"/>
      <c r="M133" s="18"/>
      <c r="N133" s="85"/>
      <c r="O133" s="122"/>
      <c r="P133" s="126"/>
      <c r="Q133" s="126"/>
      <c r="R133" s="21" t="s">
        <v>25</v>
      </c>
      <c r="S133" s="21" t="s">
        <v>26</v>
      </c>
      <c r="T133" s="21" t="s">
        <v>27</v>
      </c>
      <c r="U133" s="21" t="s">
        <v>28</v>
      </c>
      <c r="V133" s="21" t="s">
        <v>29</v>
      </c>
      <c r="W133" s="21" t="s">
        <v>30</v>
      </c>
      <c r="X133" s="21" t="s">
        <v>31</v>
      </c>
      <c r="Y133" s="21" t="s">
        <v>32</v>
      </c>
      <c r="Z133" s="21" t="s">
        <v>33</v>
      </c>
      <c r="AA133" s="21" t="s">
        <v>34</v>
      </c>
      <c r="AB133" s="21" t="s">
        <v>35</v>
      </c>
      <c r="AC133" s="21" t="s">
        <v>36</v>
      </c>
      <c r="AD133" s="24" t="s">
        <v>37</v>
      </c>
      <c r="AE133" s="21" t="s">
        <v>25</v>
      </c>
      <c r="AF133" s="21" t="s">
        <v>26</v>
      </c>
      <c r="AG133" s="21" t="s">
        <v>27</v>
      </c>
      <c r="AH133" s="21" t="s">
        <v>28</v>
      </c>
      <c r="AI133" s="21" t="s">
        <v>29</v>
      </c>
      <c r="AJ133" s="21" t="s">
        <v>30</v>
      </c>
      <c r="AK133" s="21" t="s">
        <v>31</v>
      </c>
      <c r="AL133" s="21" t="s">
        <v>32</v>
      </c>
      <c r="AM133" s="21" t="s">
        <v>33</v>
      </c>
      <c r="AN133" s="21" t="s">
        <v>34</v>
      </c>
      <c r="AO133" s="21" t="s">
        <v>35</v>
      </c>
      <c r="AP133" s="21" t="s">
        <v>36</v>
      </c>
      <c r="AQ133" s="24" t="s">
        <v>37</v>
      </c>
      <c r="AR133" s="21" t="s">
        <v>38</v>
      </c>
      <c r="AS133" s="21" t="s">
        <v>39</v>
      </c>
      <c r="AT133" s="25" t="s">
        <v>37</v>
      </c>
      <c r="AU133" s="26" t="s">
        <v>40</v>
      </c>
      <c r="AV133" s="27" t="s">
        <v>41</v>
      </c>
      <c r="AW133" s="27" t="s">
        <v>42</v>
      </c>
      <c r="AX133" s="27" t="s">
        <v>43</v>
      </c>
      <c r="AY133" s="27" t="s">
        <v>44</v>
      </c>
      <c r="AZ133" s="27" t="s">
        <v>45</v>
      </c>
    </row>
    <row r="134" spans="1:52" s="42" customFormat="1" ht="15" customHeight="1">
      <c r="A134" s="46">
        <v>1</v>
      </c>
      <c r="B134" s="47" t="s">
        <v>323</v>
      </c>
      <c r="C134" s="89" t="s">
        <v>324</v>
      </c>
      <c r="D134" s="47" t="s">
        <v>349</v>
      </c>
      <c r="E134" s="88" t="s">
        <v>325</v>
      </c>
      <c r="F134" s="48" t="s">
        <v>350</v>
      </c>
      <c r="G134" s="48" t="s">
        <v>351</v>
      </c>
      <c r="H134" s="48" t="s">
        <v>352</v>
      </c>
      <c r="I134" s="49" t="s">
        <v>353</v>
      </c>
      <c r="J134" s="49" t="s">
        <v>354</v>
      </c>
      <c r="K134" s="50" t="s">
        <v>52</v>
      </c>
      <c r="L134" s="32" t="s">
        <v>53</v>
      </c>
      <c r="M134" s="50" t="s">
        <v>54</v>
      </c>
      <c r="N134" s="86" t="s">
        <v>55</v>
      </c>
      <c r="O134" s="34" t="s">
        <v>56</v>
      </c>
      <c r="P134" s="34" t="s">
        <v>57</v>
      </c>
      <c r="Q134" s="34" t="s">
        <v>58</v>
      </c>
      <c r="R134" s="36">
        <v>3215</v>
      </c>
      <c r="S134" s="36">
        <v>3215</v>
      </c>
      <c r="T134" s="36">
        <v>3078</v>
      </c>
      <c r="U134" s="36">
        <v>3078</v>
      </c>
      <c r="V134" s="36">
        <v>2548</v>
      </c>
      <c r="W134" s="36">
        <v>59</v>
      </c>
      <c r="X134" s="36">
        <v>42</v>
      </c>
      <c r="Y134" s="36">
        <v>42</v>
      </c>
      <c r="Z134" s="36">
        <v>40</v>
      </c>
      <c r="AA134" s="36">
        <v>686</v>
      </c>
      <c r="AB134" s="36">
        <v>3078</v>
      </c>
      <c r="AC134" s="36">
        <v>3654</v>
      </c>
      <c r="AD134" s="37">
        <f>SUM(R134:AC134)</f>
        <v>22735</v>
      </c>
      <c r="AE134" s="36">
        <f t="shared" ref="AE134:AJ135" si="31">R134</f>
        <v>3215</v>
      </c>
      <c r="AF134" s="36">
        <f t="shared" si="31"/>
        <v>3215</v>
      </c>
      <c r="AG134" s="36">
        <f t="shared" si="31"/>
        <v>3078</v>
      </c>
      <c r="AH134" s="36">
        <f t="shared" si="31"/>
        <v>3078</v>
      </c>
      <c r="AI134" s="36">
        <f t="shared" si="31"/>
        <v>2548</v>
      </c>
      <c r="AJ134" s="36">
        <f t="shared" si="31"/>
        <v>59</v>
      </c>
      <c r="AK134" s="36" t="s">
        <v>59</v>
      </c>
      <c r="AL134" s="36" t="s">
        <v>59</v>
      </c>
      <c r="AM134" s="36" t="s">
        <v>59</v>
      </c>
      <c r="AN134" s="36" t="s">
        <v>59</v>
      </c>
      <c r="AO134" s="36" t="s">
        <v>59</v>
      </c>
      <c r="AP134" s="36" t="s">
        <v>59</v>
      </c>
      <c r="AQ134" s="37">
        <f>SUM(AE134:AP134)</f>
        <v>15193</v>
      </c>
      <c r="AR134" s="38" t="s">
        <v>60</v>
      </c>
      <c r="AS134" s="39">
        <v>45838</v>
      </c>
      <c r="AT134" s="37">
        <f>AD134+AQ134</f>
        <v>37928</v>
      </c>
      <c r="AU134" s="40" t="s">
        <v>61</v>
      </c>
      <c r="AV134" s="40" t="s">
        <v>62</v>
      </c>
      <c r="AW134" s="40" t="s">
        <v>63</v>
      </c>
      <c r="AX134" s="40" t="s">
        <v>64</v>
      </c>
      <c r="AY134" s="40" t="s">
        <v>64</v>
      </c>
      <c r="AZ134" s="41">
        <v>45291</v>
      </c>
    </row>
    <row r="135" spans="1:52" s="42" customFormat="1" ht="15" customHeight="1">
      <c r="A135" s="46">
        <v>2</v>
      </c>
      <c r="B135" s="47" t="s">
        <v>323</v>
      </c>
      <c r="C135" s="89" t="s">
        <v>324</v>
      </c>
      <c r="D135" s="47" t="s">
        <v>349</v>
      </c>
      <c r="E135" s="88" t="s">
        <v>325</v>
      </c>
      <c r="F135" s="48" t="s">
        <v>350</v>
      </c>
      <c r="G135" s="48" t="s">
        <v>355</v>
      </c>
      <c r="H135" s="48" t="s">
        <v>356</v>
      </c>
      <c r="I135" s="49" t="s">
        <v>357</v>
      </c>
      <c r="J135" s="51" t="s">
        <v>358</v>
      </c>
      <c r="K135" s="50" t="s">
        <v>52</v>
      </c>
      <c r="L135" s="32" t="s">
        <v>53</v>
      </c>
      <c r="M135" s="50" t="s">
        <v>54</v>
      </c>
      <c r="N135" s="86" t="s">
        <v>55</v>
      </c>
      <c r="O135" s="34" t="s">
        <v>56</v>
      </c>
      <c r="P135" s="34" t="s">
        <v>57</v>
      </c>
      <c r="Q135" s="34" t="s">
        <v>58</v>
      </c>
      <c r="R135" s="36">
        <v>7584</v>
      </c>
      <c r="S135" s="36">
        <v>7584</v>
      </c>
      <c r="T135" s="36">
        <v>7584</v>
      </c>
      <c r="U135" s="36">
        <v>6451</v>
      </c>
      <c r="V135" s="36">
        <v>3545</v>
      </c>
      <c r="W135" s="36">
        <v>520</v>
      </c>
      <c r="X135" s="36">
        <v>453</v>
      </c>
      <c r="Y135" s="36">
        <v>520</v>
      </c>
      <c r="Z135" s="36">
        <v>525</v>
      </c>
      <c r="AA135" s="36">
        <v>1785</v>
      </c>
      <c r="AB135" s="36">
        <v>5145</v>
      </c>
      <c r="AC135" s="36">
        <v>7521</v>
      </c>
      <c r="AD135" s="37">
        <f>SUM(R135:AC135)</f>
        <v>49217</v>
      </c>
      <c r="AE135" s="36">
        <f t="shared" si="31"/>
        <v>7584</v>
      </c>
      <c r="AF135" s="36">
        <f t="shared" si="31"/>
        <v>7584</v>
      </c>
      <c r="AG135" s="36">
        <f t="shared" si="31"/>
        <v>7584</v>
      </c>
      <c r="AH135" s="36">
        <f t="shared" si="31"/>
        <v>6451</v>
      </c>
      <c r="AI135" s="36">
        <f t="shared" si="31"/>
        <v>3545</v>
      </c>
      <c r="AJ135" s="36">
        <f t="shared" si="31"/>
        <v>520</v>
      </c>
      <c r="AK135" s="36" t="s">
        <v>59</v>
      </c>
      <c r="AL135" s="36" t="s">
        <v>59</v>
      </c>
      <c r="AM135" s="36" t="s">
        <v>59</v>
      </c>
      <c r="AN135" s="36" t="s">
        <v>59</v>
      </c>
      <c r="AO135" s="36" t="s">
        <v>59</v>
      </c>
      <c r="AP135" s="36" t="s">
        <v>59</v>
      </c>
      <c r="AQ135" s="37">
        <f>SUM(AE135:AP135)</f>
        <v>33268</v>
      </c>
      <c r="AR135" s="38" t="s">
        <v>60</v>
      </c>
      <c r="AS135" s="39">
        <v>45838</v>
      </c>
      <c r="AT135" s="37">
        <f>AD135+AQ135</f>
        <v>82485</v>
      </c>
      <c r="AU135" s="40" t="s">
        <v>61</v>
      </c>
      <c r="AV135" s="40" t="s">
        <v>62</v>
      </c>
      <c r="AW135" s="40" t="s">
        <v>63</v>
      </c>
      <c r="AX135" s="40" t="s">
        <v>64</v>
      </c>
      <c r="AY135" s="40" t="s">
        <v>64</v>
      </c>
      <c r="AZ135" s="41">
        <v>45291</v>
      </c>
    </row>
    <row r="136" spans="1:52" s="42" customFormat="1" ht="15" customHeight="1">
      <c r="B136" s="66"/>
      <c r="C136" s="66"/>
      <c r="D136" s="66"/>
      <c r="E136" s="66"/>
      <c r="F136" s="67"/>
      <c r="G136" s="67"/>
      <c r="H136" s="67"/>
      <c r="I136" s="67"/>
      <c r="J136" s="43"/>
      <c r="AC136" s="44" t="s">
        <v>74</v>
      </c>
      <c r="AD136" s="57">
        <f>SUM(AD134:AD135)</f>
        <v>71952</v>
      </c>
      <c r="AP136" s="44" t="s">
        <v>74</v>
      </c>
      <c r="AQ136" s="57">
        <f>SUM(AQ134:AQ135)</f>
        <v>48461</v>
      </c>
      <c r="AS136" s="44" t="s">
        <v>74</v>
      </c>
      <c r="AT136" s="57">
        <f>SUM(AT134:AT135)</f>
        <v>120413</v>
      </c>
    </row>
    <row r="137" spans="1:52" s="42" customFormat="1" ht="15" customHeight="1">
      <c r="A137" s="10" t="s">
        <v>359</v>
      </c>
      <c r="B137" s="11" t="s">
        <v>2</v>
      </c>
      <c r="C137" s="12"/>
      <c r="D137" s="12"/>
      <c r="E137" s="12"/>
      <c r="F137" s="12"/>
      <c r="G137" s="13" t="s">
        <v>360</v>
      </c>
      <c r="H137" s="13"/>
      <c r="I137" s="13"/>
      <c r="J137" s="13"/>
      <c r="K137" s="13"/>
      <c r="L137" s="13"/>
      <c r="M137" s="13"/>
      <c r="N137" s="10"/>
      <c r="O137" s="120" t="s">
        <v>4</v>
      </c>
      <c r="P137" s="123" t="s">
        <v>5</v>
      </c>
      <c r="Q137" s="124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s="42" customFormat="1" ht="15" customHeight="1">
      <c r="A138" s="17" t="s">
        <v>6</v>
      </c>
      <c r="B138" s="18" t="s">
        <v>7</v>
      </c>
      <c r="C138" s="87" t="s">
        <v>8</v>
      </c>
      <c r="D138" s="18" t="s">
        <v>9</v>
      </c>
      <c r="E138" s="87" t="s">
        <v>10</v>
      </c>
      <c r="F138" s="18" t="s">
        <v>11</v>
      </c>
      <c r="G138" s="18" t="s">
        <v>12</v>
      </c>
      <c r="H138" s="18" t="s">
        <v>13</v>
      </c>
      <c r="I138" s="19" t="s">
        <v>14</v>
      </c>
      <c r="J138" s="19" t="s">
        <v>15</v>
      </c>
      <c r="K138" s="18" t="s">
        <v>16</v>
      </c>
      <c r="L138" s="18" t="s">
        <v>17</v>
      </c>
      <c r="M138" s="18" t="s">
        <v>18</v>
      </c>
      <c r="N138" s="85" t="s">
        <v>19</v>
      </c>
      <c r="O138" s="121"/>
      <c r="P138" s="125" t="s">
        <v>23</v>
      </c>
      <c r="Q138" s="125" t="s">
        <v>24</v>
      </c>
      <c r="R138" s="20" t="s">
        <v>20</v>
      </c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 t="s">
        <v>21</v>
      </c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1" t="s">
        <v>22</v>
      </c>
      <c r="AS138" s="21"/>
      <c r="AT138" s="21"/>
      <c r="AU138" s="22"/>
      <c r="AV138" s="22"/>
      <c r="AW138" s="22"/>
      <c r="AX138" s="22"/>
      <c r="AY138" s="22"/>
      <c r="AZ138" s="22"/>
    </row>
    <row r="139" spans="1:52" s="42" customFormat="1" ht="15" customHeight="1">
      <c r="A139" s="17"/>
      <c r="B139" s="18"/>
      <c r="C139" s="87"/>
      <c r="D139" s="18"/>
      <c r="E139" s="87"/>
      <c r="F139" s="18"/>
      <c r="G139" s="18"/>
      <c r="H139" s="18"/>
      <c r="I139" s="19"/>
      <c r="J139" s="19"/>
      <c r="K139" s="18"/>
      <c r="L139" s="18"/>
      <c r="M139" s="18"/>
      <c r="N139" s="85"/>
      <c r="O139" s="122"/>
      <c r="P139" s="126"/>
      <c r="Q139" s="126"/>
      <c r="R139" s="21" t="s">
        <v>25</v>
      </c>
      <c r="S139" s="21" t="s">
        <v>26</v>
      </c>
      <c r="T139" s="21" t="s">
        <v>27</v>
      </c>
      <c r="U139" s="21" t="s">
        <v>28</v>
      </c>
      <c r="V139" s="21" t="s">
        <v>29</v>
      </c>
      <c r="W139" s="21" t="s">
        <v>30</v>
      </c>
      <c r="X139" s="21" t="s">
        <v>31</v>
      </c>
      <c r="Y139" s="21" t="s">
        <v>32</v>
      </c>
      <c r="Z139" s="21" t="s">
        <v>33</v>
      </c>
      <c r="AA139" s="21" t="s">
        <v>34</v>
      </c>
      <c r="AB139" s="21" t="s">
        <v>35</v>
      </c>
      <c r="AC139" s="21" t="s">
        <v>36</v>
      </c>
      <c r="AD139" s="24" t="s">
        <v>37</v>
      </c>
      <c r="AE139" s="21" t="s">
        <v>25</v>
      </c>
      <c r="AF139" s="21" t="s">
        <v>26</v>
      </c>
      <c r="AG139" s="21" t="s">
        <v>27</v>
      </c>
      <c r="AH139" s="21" t="s">
        <v>28</v>
      </c>
      <c r="AI139" s="21" t="s">
        <v>29</v>
      </c>
      <c r="AJ139" s="21" t="s">
        <v>30</v>
      </c>
      <c r="AK139" s="21" t="s">
        <v>31</v>
      </c>
      <c r="AL139" s="21" t="s">
        <v>32</v>
      </c>
      <c r="AM139" s="21" t="s">
        <v>33</v>
      </c>
      <c r="AN139" s="21" t="s">
        <v>34</v>
      </c>
      <c r="AO139" s="21" t="s">
        <v>35</v>
      </c>
      <c r="AP139" s="21" t="s">
        <v>36</v>
      </c>
      <c r="AQ139" s="24" t="s">
        <v>37</v>
      </c>
      <c r="AR139" s="21" t="s">
        <v>38</v>
      </c>
      <c r="AS139" s="21" t="s">
        <v>39</v>
      </c>
      <c r="AT139" s="25" t="s">
        <v>37</v>
      </c>
      <c r="AU139" s="26" t="s">
        <v>40</v>
      </c>
      <c r="AV139" s="27" t="s">
        <v>41</v>
      </c>
      <c r="AW139" s="27" t="s">
        <v>42</v>
      </c>
      <c r="AX139" s="27" t="s">
        <v>43</v>
      </c>
      <c r="AY139" s="27" t="s">
        <v>44</v>
      </c>
      <c r="AZ139" s="27" t="s">
        <v>45</v>
      </c>
    </row>
    <row r="140" spans="1:52" s="42" customFormat="1" ht="15" customHeight="1">
      <c r="A140" s="46">
        <v>1</v>
      </c>
      <c r="B140" s="47" t="s">
        <v>323</v>
      </c>
      <c r="C140" s="89" t="s">
        <v>324</v>
      </c>
      <c r="D140" s="47" t="s">
        <v>360</v>
      </c>
      <c r="E140" s="88" t="s">
        <v>325</v>
      </c>
      <c r="F140" s="48" t="s">
        <v>361</v>
      </c>
      <c r="G140" s="48" t="s">
        <v>362</v>
      </c>
      <c r="H140" s="48" t="s">
        <v>363</v>
      </c>
      <c r="I140" s="49" t="s">
        <v>364</v>
      </c>
      <c r="J140" s="49" t="s">
        <v>365</v>
      </c>
      <c r="K140" s="50" t="s">
        <v>83</v>
      </c>
      <c r="L140" s="32">
        <v>165</v>
      </c>
      <c r="M140" s="50" t="s">
        <v>54</v>
      </c>
      <c r="N140" s="86" t="s">
        <v>55</v>
      </c>
      <c r="O140" s="35" t="s">
        <v>84</v>
      </c>
      <c r="P140" s="35" t="s">
        <v>58</v>
      </c>
      <c r="Q140" s="35" t="s">
        <v>57</v>
      </c>
      <c r="R140" s="36">
        <v>6197</v>
      </c>
      <c r="S140" s="36">
        <v>5857</v>
      </c>
      <c r="T140" s="36">
        <v>9246</v>
      </c>
      <c r="U140" s="36">
        <v>7371</v>
      </c>
      <c r="V140" s="36">
        <v>7440</v>
      </c>
      <c r="W140" s="36">
        <v>7301</v>
      </c>
      <c r="X140" s="36">
        <v>5395</v>
      </c>
      <c r="Y140" s="36">
        <v>6042</v>
      </c>
      <c r="Z140" s="36">
        <v>8064</v>
      </c>
      <c r="AA140" s="36">
        <v>8885</v>
      </c>
      <c r="AB140" s="36">
        <v>9553</v>
      </c>
      <c r="AC140" s="36">
        <v>10216</v>
      </c>
      <c r="AD140" s="37">
        <f>SUM(R140:AC140)</f>
        <v>91567</v>
      </c>
      <c r="AE140" s="36">
        <f t="shared" ref="AE140:AJ141" si="32">R140</f>
        <v>6197</v>
      </c>
      <c r="AF140" s="36">
        <f t="shared" si="32"/>
        <v>5857</v>
      </c>
      <c r="AG140" s="36">
        <f t="shared" si="32"/>
        <v>9246</v>
      </c>
      <c r="AH140" s="36">
        <f t="shared" si="32"/>
        <v>7371</v>
      </c>
      <c r="AI140" s="36">
        <f t="shared" si="32"/>
        <v>7440</v>
      </c>
      <c r="AJ140" s="36">
        <f t="shared" si="32"/>
        <v>7301</v>
      </c>
      <c r="AK140" s="36" t="s">
        <v>59</v>
      </c>
      <c r="AL140" s="36" t="s">
        <v>59</v>
      </c>
      <c r="AM140" s="36" t="s">
        <v>59</v>
      </c>
      <c r="AN140" s="36" t="s">
        <v>59</v>
      </c>
      <c r="AO140" s="36" t="s">
        <v>59</v>
      </c>
      <c r="AP140" s="36" t="s">
        <v>59</v>
      </c>
      <c r="AQ140" s="37">
        <f>SUM(AE140:AP140)</f>
        <v>43412</v>
      </c>
      <c r="AR140" s="38" t="s">
        <v>60</v>
      </c>
      <c r="AS140" s="39">
        <v>45838</v>
      </c>
      <c r="AT140" s="37">
        <f>AD140+AQ140</f>
        <v>134979</v>
      </c>
      <c r="AU140" s="40" t="s">
        <v>61</v>
      </c>
      <c r="AV140" s="40" t="s">
        <v>62</v>
      </c>
      <c r="AW140" s="40" t="s">
        <v>63</v>
      </c>
      <c r="AX140" s="40" t="s">
        <v>64</v>
      </c>
      <c r="AY140" s="40" t="s">
        <v>64</v>
      </c>
      <c r="AZ140" s="41">
        <v>45291</v>
      </c>
    </row>
    <row r="141" spans="1:52" s="42" customFormat="1" ht="15" customHeight="1">
      <c r="A141" s="46">
        <v>2</v>
      </c>
      <c r="B141" s="47" t="s">
        <v>323</v>
      </c>
      <c r="C141" s="89" t="s">
        <v>324</v>
      </c>
      <c r="D141" s="47" t="s">
        <v>360</v>
      </c>
      <c r="E141" s="88" t="s">
        <v>325</v>
      </c>
      <c r="F141" s="48" t="s">
        <v>361</v>
      </c>
      <c r="G141" s="48" t="s">
        <v>362</v>
      </c>
      <c r="H141" s="48" t="s">
        <v>363</v>
      </c>
      <c r="I141" s="49" t="s">
        <v>366</v>
      </c>
      <c r="J141" s="49" t="s">
        <v>367</v>
      </c>
      <c r="K141" s="50" t="s">
        <v>73</v>
      </c>
      <c r="L141" s="32" t="s">
        <v>53</v>
      </c>
      <c r="M141" s="50" t="s">
        <v>54</v>
      </c>
      <c r="N141" s="86" t="s">
        <v>55</v>
      </c>
      <c r="O141" s="35" t="s">
        <v>84</v>
      </c>
      <c r="P141" s="35" t="s">
        <v>58</v>
      </c>
      <c r="Q141" s="35" t="s">
        <v>57</v>
      </c>
      <c r="R141" s="36">
        <v>623</v>
      </c>
      <c r="S141" s="36">
        <v>620</v>
      </c>
      <c r="T141" s="36">
        <v>623</v>
      </c>
      <c r="U141" s="36">
        <v>667</v>
      </c>
      <c r="V141" s="36">
        <v>660</v>
      </c>
      <c r="W141" s="36">
        <v>0</v>
      </c>
      <c r="X141" s="36">
        <v>0</v>
      </c>
      <c r="Y141" s="36">
        <v>0</v>
      </c>
      <c r="Z141" s="36">
        <v>630</v>
      </c>
      <c r="AA141" s="36">
        <v>640</v>
      </c>
      <c r="AB141" s="36">
        <v>660</v>
      </c>
      <c r="AC141" s="36">
        <v>660</v>
      </c>
      <c r="AD141" s="37">
        <f>SUM(R141:AC141)</f>
        <v>5783</v>
      </c>
      <c r="AE141" s="36">
        <f t="shared" si="32"/>
        <v>623</v>
      </c>
      <c r="AF141" s="36">
        <f t="shared" si="32"/>
        <v>620</v>
      </c>
      <c r="AG141" s="36">
        <f t="shared" si="32"/>
        <v>623</v>
      </c>
      <c r="AH141" s="36">
        <f t="shared" si="32"/>
        <v>667</v>
      </c>
      <c r="AI141" s="36">
        <f t="shared" si="32"/>
        <v>660</v>
      </c>
      <c r="AJ141" s="36">
        <f t="shared" si="32"/>
        <v>0</v>
      </c>
      <c r="AK141" s="36" t="s">
        <v>59</v>
      </c>
      <c r="AL141" s="36" t="s">
        <v>59</v>
      </c>
      <c r="AM141" s="36" t="s">
        <v>59</v>
      </c>
      <c r="AN141" s="36" t="s">
        <v>59</v>
      </c>
      <c r="AO141" s="36" t="s">
        <v>59</v>
      </c>
      <c r="AP141" s="36" t="s">
        <v>59</v>
      </c>
      <c r="AQ141" s="37">
        <f>SUM(AE141:AP141)</f>
        <v>3193</v>
      </c>
      <c r="AR141" s="38" t="s">
        <v>60</v>
      </c>
      <c r="AS141" s="39">
        <v>45838</v>
      </c>
      <c r="AT141" s="37">
        <f>AD141+AQ141</f>
        <v>8976</v>
      </c>
      <c r="AU141" s="40" t="s">
        <v>61</v>
      </c>
      <c r="AV141" s="40" t="s">
        <v>62</v>
      </c>
      <c r="AW141" s="40" t="s">
        <v>63</v>
      </c>
      <c r="AX141" s="40" t="s">
        <v>64</v>
      </c>
      <c r="AY141" s="40" t="s">
        <v>64</v>
      </c>
      <c r="AZ141" s="41">
        <v>45291</v>
      </c>
    </row>
    <row r="142" spans="1:52" s="42" customFormat="1" ht="15" customHeight="1">
      <c r="B142" s="66"/>
      <c r="C142" s="66"/>
      <c r="D142" s="66"/>
      <c r="E142" s="66"/>
      <c r="F142" s="67"/>
      <c r="G142" s="67"/>
      <c r="H142" s="67"/>
      <c r="I142" s="67"/>
      <c r="J142" s="43"/>
      <c r="AC142" s="44" t="s">
        <v>74</v>
      </c>
      <c r="AD142" s="57">
        <f>SUM(AD140:AD141)</f>
        <v>97350</v>
      </c>
      <c r="AP142" s="44" t="s">
        <v>74</v>
      </c>
      <c r="AQ142" s="57">
        <f>SUM(AQ140:AQ141)</f>
        <v>46605</v>
      </c>
      <c r="AS142" s="44" t="s">
        <v>74</v>
      </c>
      <c r="AT142" s="57">
        <f>SUM(AT140:AT141)</f>
        <v>143955</v>
      </c>
    </row>
    <row r="143" spans="1:52" s="42" customFormat="1" ht="15" customHeight="1">
      <c r="A143" s="10" t="s">
        <v>368</v>
      </c>
      <c r="B143" s="11" t="s">
        <v>2</v>
      </c>
      <c r="C143" s="12"/>
      <c r="D143" s="12"/>
      <c r="E143" s="12"/>
      <c r="F143" s="12"/>
      <c r="G143" s="13" t="s">
        <v>369</v>
      </c>
      <c r="H143" s="13"/>
      <c r="I143" s="13"/>
      <c r="J143" s="13"/>
      <c r="K143" s="13"/>
      <c r="L143" s="13"/>
      <c r="M143" s="13"/>
      <c r="N143" s="10"/>
      <c r="O143" s="120" t="s">
        <v>4</v>
      </c>
      <c r="P143" s="123" t="s">
        <v>5</v>
      </c>
      <c r="Q143" s="124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s="42" customFormat="1" ht="15" customHeight="1">
      <c r="A144" s="17" t="s">
        <v>6</v>
      </c>
      <c r="B144" s="18" t="s">
        <v>7</v>
      </c>
      <c r="C144" s="87" t="s">
        <v>8</v>
      </c>
      <c r="D144" s="18" t="s">
        <v>9</v>
      </c>
      <c r="E144" s="87" t="s">
        <v>10</v>
      </c>
      <c r="F144" s="18" t="s">
        <v>11</v>
      </c>
      <c r="G144" s="18" t="s">
        <v>12</v>
      </c>
      <c r="H144" s="18" t="s">
        <v>13</v>
      </c>
      <c r="I144" s="19" t="s">
        <v>14</v>
      </c>
      <c r="J144" s="19" t="s">
        <v>15</v>
      </c>
      <c r="K144" s="18" t="s">
        <v>16</v>
      </c>
      <c r="L144" s="18" t="s">
        <v>17</v>
      </c>
      <c r="M144" s="18" t="s">
        <v>18</v>
      </c>
      <c r="N144" s="85" t="s">
        <v>19</v>
      </c>
      <c r="O144" s="121"/>
      <c r="P144" s="125" t="s">
        <v>23</v>
      </c>
      <c r="Q144" s="125" t="s">
        <v>24</v>
      </c>
      <c r="R144" s="20" t="s">
        <v>20</v>
      </c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 t="s">
        <v>21</v>
      </c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1" t="s">
        <v>22</v>
      </c>
      <c r="AS144" s="21"/>
      <c r="AT144" s="21"/>
      <c r="AU144" s="22"/>
      <c r="AV144" s="22"/>
      <c r="AW144" s="22"/>
      <c r="AX144" s="22"/>
      <c r="AY144" s="22"/>
      <c r="AZ144" s="22"/>
    </row>
    <row r="145" spans="1:52" s="42" customFormat="1" ht="15" customHeight="1">
      <c r="A145" s="17"/>
      <c r="B145" s="18"/>
      <c r="C145" s="87"/>
      <c r="D145" s="18"/>
      <c r="E145" s="87"/>
      <c r="F145" s="18"/>
      <c r="G145" s="18"/>
      <c r="H145" s="18"/>
      <c r="I145" s="19"/>
      <c r="J145" s="19"/>
      <c r="K145" s="18"/>
      <c r="L145" s="18"/>
      <c r="M145" s="18"/>
      <c r="N145" s="85"/>
      <c r="O145" s="122"/>
      <c r="P145" s="126"/>
      <c r="Q145" s="126"/>
      <c r="R145" s="21" t="s">
        <v>25</v>
      </c>
      <c r="S145" s="21" t="s">
        <v>26</v>
      </c>
      <c r="T145" s="21" t="s">
        <v>27</v>
      </c>
      <c r="U145" s="21" t="s">
        <v>28</v>
      </c>
      <c r="V145" s="21" t="s">
        <v>29</v>
      </c>
      <c r="W145" s="21" t="s">
        <v>30</v>
      </c>
      <c r="X145" s="21" t="s">
        <v>31</v>
      </c>
      <c r="Y145" s="21" t="s">
        <v>32</v>
      </c>
      <c r="Z145" s="21" t="s">
        <v>33</v>
      </c>
      <c r="AA145" s="21" t="s">
        <v>34</v>
      </c>
      <c r="AB145" s="21" t="s">
        <v>35</v>
      </c>
      <c r="AC145" s="21" t="s">
        <v>36</v>
      </c>
      <c r="AD145" s="24" t="s">
        <v>37</v>
      </c>
      <c r="AE145" s="21" t="s">
        <v>25</v>
      </c>
      <c r="AF145" s="21" t="s">
        <v>26</v>
      </c>
      <c r="AG145" s="21" t="s">
        <v>27</v>
      </c>
      <c r="AH145" s="21" t="s">
        <v>28</v>
      </c>
      <c r="AI145" s="21" t="s">
        <v>29</v>
      </c>
      <c r="AJ145" s="21" t="s">
        <v>30</v>
      </c>
      <c r="AK145" s="21" t="s">
        <v>31</v>
      </c>
      <c r="AL145" s="21" t="s">
        <v>32</v>
      </c>
      <c r="AM145" s="21" t="s">
        <v>33</v>
      </c>
      <c r="AN145" s="21" t="s">
        <v>34</v>
      </c>
      <c r="AO145" s="21" t="s">
        <v>35</v>
      </c>
      <c r="AP145" s="21" t="s">
        <v>36</v>
      </c>
      <c r="AQ145" s="24" t="s">
        <v>37</v>
      </c>
      <c r="AR145" s="21" t="s">
        <v>38</v>
      </c>
      <c r="AS145" s="21" t="s">
        <v>39</v>
      </c>
      <c r="AT145" s="25" t="s">
        <v>37</v>
      </c>
      <c r="AU145" s="26" t="s">
        <v>40</v>
      </c>
      <c r="AV145" s="27" t="s">
        <v>41</v>
      </c>
      <c r="AW145" s="27" t="s">
        <v>42</v>
      </c>
      <c r="AX145" s="27" t="s">
        <v>43</v>
      </c>
      <c r="AY145" s="27" t="s">
        <v>44</v>
      </c>
      <c r="AZ145" s="27" t="s">
        <v>45</v>
      </c>
    </row>
    <row r="146" spans="1:52" s="42" customFormat="1" ht="15" customHeight="1">
      <c r="A146" s="46">
        <v>1</v>
      </c>
      <c r="B146" s="47" t="s">
        <v>323</v>
      </c>
      <c r="C146" s="89" t="s">
        <v>324</v>
      </c>
      <c r="D146" s="47" t="s">
        <v>369</v>
      </c>
      <c r="E146" s="88" t="s">
        <v>325</v>
      </c>
      <c r="F146" s="48" t="s">
        <v>370</v>
      </c>
      <c r="G146" s="48" t="s">
        <v>371</v>
      </c>
      <c r="H146" s="48" t="s">
        <v>372</v>
      </c>
      <c r="I146" s="49" t="s">
        <v>373</v>
      </c>
      <c r="J146" s="49" t="s">
        <v>374</v>
      </c>
      <c r="K146" s="50" t="s">
        <v>52</v>
      </c>
      <c r="L146" s="32" t="s">
        <v>53</v>
      </c>
      <c r="M146" s="50" t="s">
        <v>54</v>
      </c>
      <c r="N146" s="86" t="s">
        <v>55</v>
      </c>
      <c r="O146" s="35" t="s">
        <v>84</v>
      </c>
      <c r="P146" s="35" t="s">
        <v>58</v>
      </c>
      <c r="Q146" s="35" t="s">
        <v>57</v>
      </c>
      <c r="R146" s="36">
        <v>1704</v>
      </c>
      <c r="S146" s="36">
        <v>0</v>
      </c>
      <c r="T146" s="36">
        <v>3322</v>
      </c>
      <c r="U146" s="36">
        <v>0</v>
      </c>
      <c r="V146" s="36">
        <v>0</v>
      </c>
      <c r="W146" s="36">
        <v>0</v>
      </c>
      <c r="X146" s="36">
        <v>4241</v>
      </c>
      <c r="Y146" s="36">
        <v>2323</v>
      </c>
      <c r="Z146" s="36">
        <v>1650</v>
      </c>
      <c r="AA146" s="36">
        <v>1899</v>
      </c>
      <c r="AB146" s="36">
        <v>858</v>
      </c>
      <c r="AC146" s="36">
        <v>5633</v>
      </c>
      <c r="AD146" s="37">
        <f>SUM(R146:AC146)</f>
        <v>21630</v>
      </c>
      <c r="AE146" s="36">
        <f t="shared" ref="AE146:AJ147" si="33">R146</f>
        <v>1704</v>
      </c>
      <c r="AF146" s="36">
        <f t="shared" si="33"/>
        <v>0</v>
      </c>
      <c r="AG146" s="36">
        <f t="shared" si="33"/>
        <v>3322</v>
      </c>
      <c r="AH146" s="36">
        <f t="shared" si="33"/>
        <v>0</v>
      </c>
      <c r="AI146" s="36">
        <f t="shared" si="33"/>
        <v>0</v>
      </c>
      <c r="AJ146" s="36">
        <f t="shared" si="33"/>
        <v>0</v>
      </c>
      <c r="AK146" s="36" t="s">
        <v>59</v>
      </c>
      <c r="AL146" s="36" t="s">
        <v>59</v>
      </c>
      <c r="AM146" s="36" t="s">
        <v>59</v>
      </c>
      <c r="AN146" s="36" t="s">
        <v>59</v>
      </c>
      <c r="AO146" s="36" t="s">
        <v>59</v>
      </c>
      <c r="AP146" s="36" t="s">
        <v>59</v>
      </c>
      <c r="AQ146" s="37">
        <f>SUM(AE146:AP146)</f>
        <v>5026</v>
      </c>
      <c r="AR146" s="38" t="s">
        <v>60</v>
      </c>
      <c r="AS146" s="39">
        <v>45838</v>
      </c>
      <c r="AT146" s="37">
        <f>AD146+AQ146</f>
        <v>26656</v>
      </c>
      <c r="AU146" s="40" t="s">
        <v>61</v>
      </c>
      <c r="AV146" s="40" t="s">
        <v>62</v>
      </c>
      <c r="AW146" s="40" t="s">
        <v>63</v>
      </c>
      <c r="AX146" s="40" t="s">
        <v>64</v>
      </c>
      <c r="AY146" s="40" t="s">
        <v>64</v>
      </c>
      <c r="AZ146" s="41">
        <v>45291</v>
      </c>
    </row>
    <row r="147" spans="1:52" s="42" customFormat="1" ht="15" customHeight="1">
      <c r="A147" s="46">
        <v>2</v>
      </c>
      <c r="B147" s="47" t="s">
        <v>323</v>
      </c>
      <c r="C147" s="89" t="s">
        <v>324</v>
      </c>
      <c r="D147" s="47" t="s">
        <v>369</v>
      </c>
      <c r="E147" s="88" t="s">
        <v>325</v>
      </c>
      <c r="F147" s="48" t="s">
        <v>370</v>
      </c>
      <c r="G147" s="48" t="s">
        <v>371</v>
      </c>
      <c r="H147" s="48" t="s">
        <v>372</v>
      </c>
      <c r="I147" s="49" t="s">
        <v>375</v>
      </c>
      <c r="J147" s="51" t="s">
        <v>376</v>
      </c>
      <c r="K147" s="50" t="s">
        <v>227</v>
      </c>
      <c r="L147" s="32" t="s">
        <v>53</v>
      </c>
      <c r="M147" s="50" t="s">
        <v>54</v>
      </c>
      <c r="N147" s="86" t="s">
        <v>55</v>
      </c>
      <c r="O147" s="35" t="s">
        <v>84</v>
      </c>
      <c r="P147" s="35" t="s">
        <v>58</v>
      </c>
      <c r="Q147" s="35" t="s">
        <v>57</v>
      </c>
      <c r="R147" s="36">
        <v>47901</v>
      </c>
      <c r="S147" s="36">
        <v>44219</v>
      </c>
      <c r="T147" s="36">
        <v>42461</v>
      </c>
      <c r="U147" s="36">
        <v>27682</v>
      </c>
      <c r="V147" s="36">
        <v>5180</v>
      </c>
      <c r="W147" s="36">
        <v>800</v>
      </c>
      <c r="X147" s="36">
        <v>0</v>
      </c>
      <c r="Y147" s="36">
        <v>0</v>
      </c>
      <c r="Z147" s="36">
        <v>6876</v>
      </c>
      <c r="AA147" s="36">
        <v>13779</v>
      </c>
      <c r="AB147" s="36">
        <v>32933</v>
      </c>
      <c r="AC147" s="36">
        <v>46782</v>
      </c>
      <c r="AD147" s="37">
        <f>SUM(R147:AC147)</f>
        <v>268613</v>
      </c>
      <c r="AE147" s="36">
        <f t="shared" si="33"/>
        <v>47901</v>
      </c>
      <c r="AF147" s="36">
        <f t="shared" si="33"/>
        <v>44219</v>
      </c>
      <c r="AG147" s="36">
        <f t="shared" si="33"/>
        <v>42461</v>
      </c>
      <c r="AH147" s="36">
        <f t="shared" si="33"/>
        <v>27682</v>
      </c>
      <c r="AI147" s="36">
        <f t="shared" si="33"/>
        <v>5180</v>
      </c>
      <c r="AJ147" s="36">
        <f t="shared" si="33"/>
        <v>800</v>
      </c>
      <c r="AK147" s="36" t="s">
        <v>59</v>
      </c>
      <c r="AL147" s="36" t="s">
        <v>59</v>
      </c>
      <c r="AM147" s="36" t="s">
        <v>59</v>
      </c>
      <c r="AN147" s="36" t="s">
        <v>59</v>
      </c>
      <c r="AO147" s="36" t="s">
        <v>59</v>
      </c>
      <c r="AP147" s="36" t="s">
        <v>59</v>
      </c>
      <c r="AQ147" s="37">
        <f>SUM(AE147:AP147)</f>
        <v>168243</v>
      </c>
      <c r="AR147" s="38" t="s">
        <v>60</v>
      </c>
      <c r="AS147" s="39">
        <v>45838</v>
      </c>
      <c r="AT147" s="37">
        <f>AD147+AQ147</f>
        <v>436856</v>
      </c>
      <c r="AU147" s="40" t="s">
        <v>61</v>
      </c>
      <c r="AV147" s="40" t="s">
        <v>62</v>
      </c>
      <c r="AW147" s="40" t="s">
        <v>63</v>
      </c>
      <c r="AX147" s="40" t="s">
        <v>64</v>
      </c>
      <c r="AY147" s="40" t="s">
        <v>64</v>
      </c>
      <c r="AZ147" s="41">
        <v>45291</v>
      </c>
    </row>
    <row r="148" spans="1:52" s="42" customFormat="1" ht="15" customHeight="1">
      <c r="B148" s="66"/>
      <c r="C148" s="66"/>
      <c r="D148" s="66"/>
      <c r="E148" s="66"/>
      <c r="F148" s="67"/>
      <c r="G148" s="67"/>
      <c r="H148" s="67"/>
      <c r="I148" s="67"/>
      <c r="J148" s="43"/>
      <c r="AC148" s="44" t="s">
        <v>74</v>
      </c>
      <c r="AD148" s="57">
        <f>SUM(AD146:AD147)</f>
        <v>290243</v>
      </c>
      <c r="AP148" s="44" t="s">
        <v>74</v>
      </c>
      <c r="AQ148" s="57">
        <f>SUM(AQ146:AQ147)</f>
        <v>173269</v>
      </c>
      <c r="AS148" s="44" t="s">
        <v>74</v>
      </c>
      <c r="AT148" s="57">
        <f>SUM(AT146:AT147)</f>
        <v>463512</v>
      </c>
    </row>
    <row r="149" spans="1:52" s="42" customFormat="1" ht="15" customHeight="1">
      <c r="A149" s="10" t="s">
        <v>377</v>
      </c>
      <c r="B149" s="11" t="s">
        <v>2</v>
      </c>
      <c r="C149" s="12"/>
      <c r="D149" s="12"/>
      <c r="E149" s="12"/>
      <c r="F149" s="12"/>
      <c r="G149" s="13" t="s">
        <v>378</v>
      </c>
      <c r="H149" s="13"/>
      <c r="I149" s="13"/>
      <c r="J149" s="13"/>
      <c r="K149" s="13"/>
      <c r="L149" s="13"/>
      <c r="M149" s="13"/>
      <c r="N149" s="10"/>
      <c r="O149" s="120" t="s">
        <v>4</v>
      </c>
      <c r="P149" s="123" t="s">
        <v>5</v>
      </c>
      <c r="Q149" s="124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1:52" s="42" customFormat="1" ht="15" customHeight="1">
      <c r="A150" s="17" t="s">
        <v>6</v>
      </c>
      <c r="B150" s="18" t="s">
        <v>7</v>
      </c>
      <c r="C150" s="87" t="s">
        <v>8</v>
      </c>
      <c r="D150" s="18" t="s">
        <v>9</v>
      </c>
      <c r="E150" s="87" t="s">
        <v>10</v>
      </c>
      <c r="F150" s="18" t="s">
        <v>11</v>
      </c>
      <c r="G150" s="18" t="s">
        <v>12</v>
      </c>
      <c r="H150" s="18" t="s">
        <v>13</v>
      </c>
      <c r="I150" s="19" t="s">
        <v>14</v>
      </c>
      <c r="J150" s="19" t="s">
        <v>15</v>
      </c>
      <c r="K150" s="18" t="s">
        <v>16</v>
      </c>
      <c r="L150" s="18" t="s">
        <v>17</v>
      </c>
      <c r="M150" s="18" t="s">
        <v>18</v>
      </c>
      <c r="N150" s="85" t="s">
        <v>19</v>
      </c>
      <c r="O150" s="121"/>
      <c r="P150" s="125" t="s">
        <v>23</v>
      </c>
      <c r="Q150" s="125" t="s">
        <v>24</v>
      </c>
      <c r="R150" s="20" t="s">
        <v>20</v>
      </c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 t="s">
        <v>21</v>
      </c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1" t="s">
        <v>22</v>
      </c>
      <c r="AS150" s="21"/>
      <c r="AT150" s="21"/>
      <c r="AU150" s="22"/>
      <c r="AV150" s="22"/>
      <c r="AW150" s="22"/>
      <c r="AX150" s="22"/>
      <c r="AY150" s="22"/>
      <c r="AZ150" s="22"/>
    </row>
    <row r="151" spans="1:52" s="42" customFormat="1" ht="15" customHeight="1">
      <c r="A151" s="17"/>
      <c r="B151" s="18"/>
      <c r="C151" s="87"/>
      <c r="D151" s="18"/>
      <c r="E151" s="87"/>
      <c r="F151" s="18"/>
      <c r="G151" s="18"/>
      <c r="H151" s="18"/>
      <c r="I151" s="19"/>
      <c r="J151" s="19"/>
      <c r="K151" s="18"/>
      <c r="L151" s="18"/>
      <c r="M151" s="18"/>
      <c r="N151" s="85"/>
      <c r="O151" s="122"/>
      <c r="P151" s="126"/>
      <c r="Q151" s="126"/>
      <c r="R151" s="21" t="s">
        <v>25</v>
      </c>
      <c r="S151" s="21" t="s">
        <v>26</v>
      </c>
      <c r="T151" s="21" t="s">
        <v>27</v>
      </c>
      <c r="U151" s="21" t="s">
        <v>28</v>
      </c>
      <c r="V151" s="21" t="s">
        <v>29</v>
      </c>
      <c r="W151" s="21" t="s">
        <v>30</v>
      </c>
      <c r="X151" s="21" t="s">
        <v>31</v>
      </c>
      <c r="Y151" s="21" t="s">
        <v>32</v>
      </c>
      <c r="Z151" s="21" t="s">
        <v>33</v>
      </c>
      <c r="AA151" s="21" t="s">
        <v>34</v>
      </c>
      <c r="AB151" s="21" t="s">
        <v>35</v>
      </c>
      <c r="AC151" s="21" t="s">
        <v>36</v>
      </c>
      <c r="AD151" s="24" t="s">
        <v>37</v>
      </c>
      <c r="AE151" s="21" t="s">
        <v>25</v>
      </c>
      <c r="AF151" s="21" t="s">
        <v>26</v>
      </c>
      <c r="AG151" s="21" t="s">
        <v>27</v>
      </c>
      <c r="AH151" s="21" t="s">
        <v>28</v>
      </c>
      <c r="AI151" s="21" t="s">
        <v>29</v>
      </c>
      <c r="AJ151" s="21" t="s">
        <v>30</v>
      </c>
      <c r="AK151" s="21" t="s">
        <v>31</v>
      </c>
      <c r="AL151" s="21" t="s">
        <v>32</v>
      </c>
      <c r="AM151" s="21" t="s">
        <v>33</v>
      </c>
      <c r="AN151" s="21" t="s">
        <v>34</v>
      </c>
      <c r="AO151" s="21" t="s">
        <v>35</v>
      </c>
      <c r="AP151" s="21" t="s">
        <v>36</v>
      </c>
      <c r="AQ151" s="24" t="s">
        <v>37</v>
      </c>
      <c r="AR151" s="21" t="s">
        <v>38</v>
      </c>
      <c r="AS151" s="21" t="s">
        <v>39</v>
      </c>
      <c r="AT151" s="25" t="s">
        <v>37</v>
      </c>
      <c r="AU151" s="26" t="s">
        <v>40</v>
      </c>
      <c r="AV151" s="27" t="s">
        <v>41</v>
      </c>
      <c r="AW151" s="27" t="s">
        <v>42</v>
      </c>
      <c r="AX151" s="27" t="s">
        <v>43</v>
      </c>
      <c r="AY151" s="27" t="s">
        <v>44</v>
      </c>
      <c r="AZ151" s="27" t="s">
        <v>45</v>
      </c>
    </row>
    <row r="152" spans="1:52" s="42" customFormat="1" ht="15" customHeight="1">
      <c r="A152" s="46">
        <v>1</v>
      </c>
      <c r="B152" s="47" t="s">
        <v>323</v>
      </c>
      <c r="C152" s="89" t="s">
        <v>324</v>
      </c>
      <c r="D152" s="47" t="s">
        <v>378</v>
      </c>
      <c r="E152" s="88" t="s">
        <v>325</v>
      </c>
      <c r="F152" s="48" t="s">
        <v>379</v>
      </c>
      <c r="G152" s="48" t="s">
        <v>380</v>
      </c>
      <c r="H152" s="48" t="s">
        <v>379</v>
      </c>
      <c r="I152" s="49" t="s">
        <v>381</v>
      </c>
      <c r="J152" s="49" t="s">
        <v>382</v>
      </c>
      <c r="K152" s="50" t="s">
        <v>83</v>
      </c>
      <c r="L152" s="32">
        <v>274</v>
      </c>
      <c r="M152" s="50" t="s">
        <v>54</v>
      </c>
      <c r="N152" s="86" t="s">
        <v>55</v>
      </c>
      <c r="O152" s="35" t="s">
        <v>84</v>
      </c>
      <c r="P152" s="35" t="s">
        <v>58</v>
      </c>
      <c r="Q152" s="35" t="s">
        <v>57</v>
      </c>
      <c r="R152" s="36">
        <v>51038</v>
      </c>
      <c r="S152" s="36">
        <v>44444</v>
      </c>
      <c r="T152" s="36">
        <v>43257</v>
      </c>
      <c r="U152" s="36">
        <v>34348</v>
      </c>
      <c r="V152" s="36">
        <v>8770</v>
      </c>
      <c r="W152" s="36">
        <v>5529</v>
      </c>
      <c r="X152" s="36">
        <v>34</v>
      </c>
      <c r="Y152" s="36">
        <v>248</v>
      </c>
      <c r="Z152" s="36">
        <v>11068</v>
      </c>
      <c r="AA152" s="36">
        <v>21385</v>
      </c>
      <c r="AB152" s="36">
        <v>35492</v>
      </c>
      <c r="AC152" s="36">
        <v>51363</v>
      </c>
      <c r="AD152" s="37">
        <f>SUM(R152:AC152)</f>
        <v>306976</v>
      </c>
      <c r="AE152" s="36">
        <f t="shared" ref="AE152:AJ152" si="34">R152</f>
        <v>51038</v>
      </c>
      <c r="AF152" s="36">
        <f t="shared" si="34"/>
        <v>44444</v>
      </c>
      <c r="AG152" s="36">
        <f t="shared" si="34"/>
        <v>43257</v>
      </c>
      <c r="AH152" s="36">
        <f t="shared" si="34"/>
        <v>34348</v>
      </c>
      <c r="AI152" s="36">
        <f t="shared" si="34"/>
        <v>8770</v>
      </c>
      <c r="AJ152" s="36">
        <f t="shared" si="34"/>
        <v>5529</v>
      </c>
      <c r="AK152" s="36" t="s">
        <v>59</v>
      </c>
      <c r="AL152" s="36" t="s">
        <v>59</v>
      </c>
      <c r="AM152" s="36" t="s">
        <v>59</v>
      </c>
      <c r="AN152" s="36" t="s">
        <v>59</v>
      </c>
      <c r="AO152" s="36" t="s">
        <v>59</v>
      </c>
      <c r="AP152" s="36" t="s">
        <v>59</v>
      </c>
      <c r="AQ152" s="37">
        <f>SUM(AE152:AP152)</f>
        <v>187386</v>
      </c>
      <c r="AR152" s="38" t="s">
        <v>60</v>
      </c>
      <c r="AS152" s="39">
        <v>45838</v>
      </c>
      <c r="AT152" s="37">
        <f>AD152+AQ152</f>
        <v>494362</v>
      </c>
      <c r="AU152" s="40" t="s">
        <v>61</v>
      </c>
      <c r="AV152" s="40" t="s">
        <v>62</v>
      </c>
      <c r="AW152" s="40" t="s">
        <v>63</v>
      </c>
      <c r="AX152" s="40" t="s">
        <v>64</v>
      </c>
      <c r="AY152" s="40" t="s">
        <v>64</v>
      </c>
      <c r="AZ152" s="41">
        <v>45291</v>
      </c>
    </row>
    <row r="153" spans="1:52" s="42" customFormat="1" ht="15" customHeight="1">
      <c r="B153" s="66"/>
      <c r="C153" s="66"/>
      <c r="D153" s="66"/>
      <c r="E153" s="66"/>
      <c r="F153" s="67"/>
      <c r="G153" s="67"/>
      <c r="H153" s="67"/>
      <c r="I153" s="67"/>
      <c r="J153" s="43"/>
      <c r="AC153" s="44" t="s">
        <v>74</v>
      </c>
      <c r="AD153" s="57">
        <f>SUM(AD152:AD152)</f>
        <v>306976</v>
      </c>
      <c r="AP153" s="44" t="s">
        <v>74</v>
      </c>
      <c r="AQ153" s="57">
        <f>SUM(AQ152:AQ152)</f>
        <v>187386</v>
      </c>
      <c r="AS153" s="44" t="s">
        <v>74</v>
      </c>
      <c r="AT153" s="57">
        <f>SUM(AT152:AT152)</f>
        <v>494362</v>
      </c>
    </row>
    <row r="154" spans="1:52" s="42" customFormat="1" ht="15" customHeight="1">
      <c r="A154" s="10" t="s">
        <v>383</v>
      </c>
      <c r="B154" s="11" t="s">
        <v>2</v>
      </c>
      <c r="C154" s="12"/>
      <c r="D154" s="12"/>
      <c r="E154" s="12"/>
      <c r="F154" s="12"/>
      <c r="G154" s="13" t="s">
        <v>384</v>
      </c>
      <c r="H154" s="13"/>
      <c r="I154" s="13"/>
      <c r="J154" s="13"/>
      <c r="K154" s="13"/>
      <c r="L154" s="13"/>
      <c r="M154" s="13"/>
      <c r="N154" s="10"/>
      <c r="O154" s="120" t="s">
        <v>4</v>
      </c>
      <c r="P154" s="123" t="s">
        <v>5</v>
      </c>
      <c r="Q154" s="124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1:52" s="42" customFormat="1" ht="15" customHeight="1">
      <c r="A155" s="17" t="s">
        <v>6</v>
      </c>
      <c r="B155" s="18" t="s">
        <v>7</v>
      </c>
      <c r="C155" s="87" t="s">
        <v>8</v>
      </c>
      <c r="D155" s="18" t="s">
        <v>9</v>
      </c>
      <c r="E155" s="87" t="s">
        <v>10</v>
      </c>
      <c r="F155" s="18" t="s">
        <v>11</v>
      </c>
      <c r="G155" s="18" t="s">
        <v>12</v>
      </c>
      <c r="H155" s="18" t="s">
        <v>13</v>
      </c>
      <c r="I155" s="19" t="s">
        <v>14</v>
      </c>
      <c r="J155" s="19" t="s">
        <v>15</v>
      </c>
      <c r="K155" s="18" t="s">
        <v>16</v>
      </c>
      <c r="L155" s="18" t="s">
        <v>17</v>
      </c>
      <c r="M155" s="18" t="s">
        <v>18</v>
      </c>
      <c r="N155" s="85" t="s">
        <v>19</v>
      </c>
      <c r="O155" s="121"/>
      <c r="P155" s="125" t="s">
        <v>23</v>
      </c>
      <c r="Q155" s="125" t="s">
        <v>24</v>
      </c>
      <c r="R155" s="20" t="s">
        <v>20</v>
      </c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 t="s">
        <v>21</v>
      </c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1" t="s">
        <v>22</v>
      </c>
      <c r="AS155" s="21"/>
      <c r="AT155" s="21"/>
      <c r="AU155" s="22"/>
      <c r="AV155" s="22"/>
      <c r="AW155" s="22"/>
      <c r="AX155" s="22"/>
      <c r="AY155" s="22"/>
      <c r="AZ155" s="22"/>
    </row>
    <row r="156" spans="1:52" s="42" customFormat="1" ht="15" customHeight="1">
      <c r="A156" s="17"/>
      <c r="B156" s="18"/>
      <c r="C156" s="87"/>
      <c r="D156" s="18"/>
      <c r="E156" s="87"/>
      <c r="F156" s="18"/>
      <c r="G156" s="18"/>
      <c r="H156" s="18"/>
      <c r="I156" s="19"/>
      <c r="J156" s="19"/>
      <c r="K156" s="18"/>
      <c r="L156" s="18"/>
      <c r="M156" s="18"/>
      <c r="N156" s="85"/>
      <c r="O156" s="122"/>
      <c r="P156" s="126"/>
      <c r="Q156" s="126"/>
      <c r="R156" s="21" t="s">
        <v>25</v>
      </c>
      <c r="S156" s="21" t="s">
        <v>26</v>
      </c>
      <c r="T156" s="21" t="s">
        <v>27</v>
      </c>
      <c r="U156" s="21" t="s">
        <v>28</v>
      </c>
      <c r="V156" s="21" t="s">
        <v>29</v>
      </c>
      <c r="W156" s="21" t="s">
        <v>30</v>
      </c>
      <c r="X156" s="21" t="s">
        <v>31</v>
      </c>
      <c r="Y156" s="21" t="s">
        <v>32</v>
      </c>
      <c r="Z156" s="21" t="s">
        <v>33</v>
      </c>
      <c r="AA156" s="21" t="s">
        <v>34</v>
      </c>
      <c r="AB156" s="21" t="s">
        <v>35</v>
      </c>
      <c r="AC156" s="21" t="s">
        <v>36</v>
      </c>
      <c r="AD156" s="24" t="s">
        <v>37</v>
      </c>
      <c r="AE156" s="21" t="s">
        <v>25</v>
      </c>
      <c r="AF156" s="21" t="s">
        <v>26</v>
      </c>
      <c r="AG156" s="21" t="s">
        <v>27</v>
      </c>
      <c r="AH156" s="21" t="s">
        <v>28</v>
      </c>
      <c r="AI156" s="21" t="s">
        <v>29</v>
      </c>
      <c r="AJ156" s="21" t="s">
        <v>30</v>
      </c>
      <c r="AK156" s="21" t="s">
        <v>31</v>
      </c>
      <c r="AL156" s="21" t="s">
        <v>32</v>
      </c>
      <c r="AM156" s="21" t="s">
        <v>33</v>
      </c>
      <c r="AN156" s="21" t="s">
        <v>34</v>
      </c>
      <c r="AO156" s="21" t="s">
        <v>35</v>
      </c>
      <c r="AP156" s="21" t="s">
        <v>36</v>
      </c>
      <c r="AQ156" s="24" t="s">
        <v>37</v>
      </c>
      <c r="AR156" s="21" t="s">
        <v>38</v>
      </c>
      <c r="AS156" s="21" t="s">
        <v>39</v>
      </c>
      <c r="AT156" s="25" t="s">
        <v>37</v>
      </c>
      <c r="AU156" s="26" t="s">
        <v>40</v>
      </c>
      <c r="AV156" s="27" t="s">
        <v>41</v>
      </c>
      <c r="AW156" s="27" t="s">
        <v>42</v>
      </c>
      <c r="AX156" s="27" t="s">
        <v>43</v>
      </c>
      <c r="AY156" s="27" t="s">
        <v>44</v>
      </c>
      <c r="AZ156" s="27" t="s">
        <v>45</v>
      </c>
    </row>
    <row r="157" spans="1:52" s="42" customFormat="1" ht="15" customHeight="1">
      <c r="A157" s="46">
        <v>1</v>
      </c>
      <c r="B157" s="47" t="s">
        <v>323</v>
      </c>
      <c r="C157" s="89" t="s">
        <v>324</v>
      </c>
      <c r="D157" s="47" t="s">
        <v>384</v>
      </c>
      <c r="E157" s="88" t="s">
        <v>325</v>
      </c>
      <c r="F157" s="48" t="s">
        <v>385</v>
      </c>
      <c r="G157" s="48" t="s">
        <v>386</v>
      </c>
      <c r="H157" s="48" t="s">
        <v>387</v>
      </c>
      <c r="I157" s="65" t="s">
        <v>388</v>
      </c>
      <c r="J157" s="49" t="s">
        <v>389</v>
      </c>
      <c r="K157" s="50" t="s">
        <v>390</v>
      </c>
      <c r="L157" s="32">
        <v>711</v>
      </c>
      <c r="M157" s="50" t="s">
        <v>54</v>
      </c>
      <c r="N157" s="86" t="s">
        <v>55</v>
      </c>
      <c r="O157" s="35" t="s">
        <v>84</v>
      </c>
      <c r="P157" s="35" t="s">
        <v>391</v>
      </c>
      <c r="Q157" s="35" t="s">
        <v>392</v>
      </c>
      <c r="R157" s="36">
        <v>213107</v>
      </c>
      <c r="S157" s="36">
        <v>176574</v>
      </c>
      <c r="T157" s="36">
        <v>181194</v>
      </c>
      <c r="U157" s="36">
        <v>141394</v>
      </c>
      <c r="V157" s="36">
        <v>36228</v>
      </c>
      <c r="W157" s="36">
        <v>25423</v>
      </c>
      <c r="X157" s="36">
        <v>22500</v>
      </c>
      <c r="Y157" s="36">
        <v>25441</v>
      </c>
      <c r="Z157" s="36">
        <v>31951</v>
      </c>
      <c r="AA157" s="36">
        <v>115272</v>
      </c>
      <c r="AB157" s="36">
        <v>158790</v>
      </c>
      <c r="AC157" s="36">
        <v>201139</v>
      </c>
      <c r="AD157" s="37">
        <f>SUM(R157:AC157)</f>
        <v>1329013</v>
      </c>
      <c r="AE157" s="36">
        <f t="shared" ref="AE157:AJ157" si="35">R157</f>
        <v>213107</v>
      </c>
      <c r="AF157" s="36">
        <f t="shared" si="35"/>
        <v>176574</v>
      </c>
      <c r="AG157" s="36">
        <f t="shared" si="35"/>
        <v>181194</v>
      </c>
      <c r="AH157" s="36">
        <f t="shared" si="35"/>
        <v>141394</v>
      </c>
      <c r="AI157" s="36">
        <f t="shared" si="35"/>
        <v>36228</v>
      </c>
      <c r="AJ157" s="36">
        <f t="shared" si="35"/>
        <v>25423</v>
      </c>
      <c r="AK157" s="36" t="s">
        <v>59</v>
      </c>
      <c r="AL157" s="36" t="s">
        <v>59</v>
      </c>
      <c r="AM157" s="36" t="s">
        <v>59</v>
      </c>
      <c r="AN157" s="36" t="s">
        <v>59</v>
      </c>
      <c r="AO157" s="36" t="s">
        <v>59</v>
      </c>
      <c r="AP157" s="36" t="s">
        <v>59</v>
      </c>
      <c r="AQ157" s="37">
        <f>SUM(AE157:AP157)</f>
        <v>773920</v>
      </c>
      <c r="AR157" s="38" t="s">
        <v>60</v>
      </c>
      <c r="AS157" s="39">
        <v>45838</v>
      </c>
      <c r="AT157" s="37">
        <f>AD157+AQ157</f>
        <v>2102933</v>
      </c>
      <c r="AU157" s="40" t="s">
        <v>61</v>
      </c>
      <c r="AV157" s="40" t="s">
        <v>62</v>
      </c>
      <c r="AW157" s="40" t="s">
        <v>63</v>
      </c>
      <c r="AX157" s="40" t="s">
        <v>64</v>
      </c>
      <c r="AY157" s="40" t="s">
        <v>64</v>
      </c>
      <c r="AZ157" s="41">
        <v>45291</v>
      </c>
    </row>
    <row r="158" spans="1:52" s="42" customFormat="1" ht="15" customHeight="1">
      <c r="B158" s="66"/>
      <c r="C158" s="66"/>
      <c r="D158" s="66"/>
      <c r="E158" s="66"/>
      <c r="F158" s="67"/>
      <c r="G158" s="67"/>
      <c r="H158" s="67"/>
      <c r="I158" s="67"/>
      <c r="J158" s="43"/>
      <c r="AC158" s="44" t="s">
        <v>74</v>
      </c>
      <c r="AD158" s="57">
        <f>SUM(AD157:AD157)</f>
        <v>1329013</v>
      </c>
      <c r="AP158" s="44" t="s">
        <v>74</v>
      </c>
      <c r="AQ158" s="57">
        <f>SUM(AQ157:AQ157)</f>
        <v>773920</v>
      </c>
      <c r="AS158" s="44" t="s">
        <v>74</v>
      </c>
      <c r="AT158" s="57">
        <f>SUM(AT157:AT157)</f>
        <v>2102933</v>
      </c>
    </row>
    <row r="159" spans="1:52" s="42" customFormat="1" ht="15" customHeight="1">
      <c r="A159" s="10" t="s">
        <v>393</v>
      </c>
      <c r="B159" s="11" t="s">
        <v>2</v>
      </c>
      <c r="C159" s="12"/>
      <c r="D159" s="12"/>
      <c r="E159" s="12"/>
      <c r="F159" s="12"/>
      <c r="G159" s="13" t="s">
        <v>394</v>
      </c>
      <c r="H159" s="13"/>
      <c r="I159" s="13"/>
      <c r="J159" s="13"/>
      <c r="K159" s="13"/>
      <c r="L159" s="13"/>
      <c r="M159" s="13"/>
      <c r="N159" s="10"/>
      <c r="O159" s="120" t="s">
        <v>4</v>
      </c>
      <c r="P159" s="123" t="s">
        <v>5</v>
      </c>
      <c r="Q159" s="124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1:52" s="42" customFormat="1" ht="15" customHeight="1">
      <c r="A160" s="17" t="s">
        <v>6</v>
      </c>
      <c r="B160" s="18" t="s">
        <v>7</v>
      </c>
      <c r="C160" s="87" t="s">
        <v>8</v>
      </c>
      <c r="D160" s="18" t="s">
        <v>9</v>
      </c>
      <c r="E160" s="87" t="s">
        <v>10</v>
      </c>
      <c r="F160" s="18" t="s">
        <v>11</v>
      </c>
      <c r="G160" s="18" t="s">
        <v>12</v>
      </c>
      <c r="H160" s="18" t="s">
        <v>13</v>
      </c>
      <c r="I160" s="19" t="s">
        <v>14</v>
      </c>
      <c r="J160" s="19" t="s">
        <v>15</v>
      </c>
      <c r="K160" s="18" t="s">
        <v>16</v>
      </c>
      <c r="L160" s="18" t="s">
        <v>17</v>
      </c>
      <c r="M160" s="18" t="s">
        <v>18</v>
      </c>
      <c r="N160" s="85" t="s">
        <v>19</v>
      </c>
      <c r="O160" s="121"/>
      <c r="P160" s="125" t="s">
        <v>23</v>
      </c>
      <c r="Q160" s="125" t="s">
        <v>24</v>
      </c>
      <c r="R160" s="20" t="s">
        <v>20</v>
      </c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 t="s">
        <v>21</v>
      </c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1" t="s">
        <v>22</v>
      </c>
      <c r="AS160" s="21"/>
      <c r="AT160" s="21"/>
      <c r="AU160" s="22"/>
      <c r="AV160" s="22"/>
      <c r="AW160" s="22"/>
      <c r="AX160" s="22"/>
      <c r="AY160" s="22"/>
      <c r="AZ160" s="22"/>
    </row>
    <row r="161" spans="1:1011" s="42" customFormat="1" ht="15" customHeight="1">
      <c r="A161" s="17"/>
      <c r="B161" s="18"/>
      <c r="C161" s="87"/>
      <c r="D161" s="18"/>
      <c r="E161" s="87"/>
      <c r="F161" s="18"/>
      <c r="G161" s="18"/>
      <c r="H161" s="18"/>
      <c r="I161" s="19"/>
      <c r="J161" s="19"/>
      <c r="K161" s="18"/>
      <c r="L161" s="18"/>
      <c r="M161" s="18"/>
      <c r="N161" s="85"/>
      <c r="O161" s="122"/>
      <c r="P161" s="126"/>
      <c r="Q161" s="126"/>
      <c r="R161" s="21" t="s">
        <v>25</v>
      </c>
      <c r="S161" s="21" t="s">
        <v>26</v>
      </c>
      <c r="T161" s="21" t="s">
        <v>27</v>
      </c>
      <c r="U161" s="21" t="s">
        <v>28</v>
      </c>
      <c r="V161" s="21" t="s">
        <v>29</v>
      </c>
      <c r="W161" s="21" t="s">
        <v>30</v>
      </c>
      <c r="X161" s="21" t="s">
        <v>31</v>
      </c>
      <c r="Y161" s="21" t="s">
        <v>32</v>
      </c>
      <c r="Z161" s="21" t="s">
        <v>33</v>
      </c>
      <c r="AA161" s="21" t="s">
        <v>34</v>
      </c>
      <c r="AB161" s="21" t="s">
        <v>35</v>
      </c>
      <c r="AC161" s="21" t="s">
        <v>36</v>
      </c>
      <c r="AD161" s="24" t="s">
        <v>37</v>
      </c>
      <c r="AE161" s="21" t="s">
        <v>25</v>
      </c>
      <c r="AF161" s="21" t="s">
        <v>26</v>
      </c>
      <c r="AG161" s="21" t="s">
        <v>27</v>
      </c>
      <c r="AH161" s="21" t="s">
        <v>28</v>
      </c>
      <c r="AI161" s="21" t="s">
        <v>29</v>
      </c>
      <c r="AJ161" s="21" t="s">
        <v>30</v>
      </c>
      <c r="AK161" s="21" t="s">
        <v>31</v>
      </c>
      <c r="AL161" s="21" t="s">
        <v>32</v>
      </c>
      <c r="AM161" s="21" t="s">
        <v>33</v>
      </c>
      <c r="AN161" s="21" t="s">
        <v>34</v>
      </c>
      <c r="AO161" s="21" t="s">
        <v>35</v>
      </c>
      <c r="AP161" s="21" t="s">
        <v>36</v>
      </c>
      <c r="AQ161" s="24" t="s">
        <v>37</v>
      </c>
      <c r="AR161" s="21" t="s">
        <v>38</v>
      </c>
      <c r="AS161" s="21" t="s">
        <v>39</v>
      </c>
      <c r="AT161" s="25" t="s">
        <v>37</v>
      </c>
      <c r="AU161" s="26" t="s">
        <v>40</v>
      </c>
      <c r="AV161" s="27" t="s">
        <v>41</v>
      </c>
      <c r="AW161" s="27" t="s">
        <v>42</v>
      </c>
      <c r="AX161" s="27" t="s">
        <v>43</v>
      </c>
      <c r="AY161" s="27" t="s">
        <v>44</v>
      </c>
      <c r="AZ161" s="27" t="s">
        <v>45</v>
      </c>
    </row>
    <row r="162" spans="1:1011" s="42" customFormat="1" ht="15" customHeight="1">
      <c r="A162" s="46">
        <v>1</v>
      </c>
      <c r="B162" s="47" t="s">
        <v>323</v>
      </c>
      <c r="C162" s="89" t="s">
        <v>324</v>
      </c>
      <c r="D162" s="47" t="s">
        <v>394</v>
      </c>
      <c r="E162" s="88" t="s">
        <v>325</v>
      </c>
      <c r="F162" s="48" t="s">
        <v>395</v>
      </c>
      <c r="G162" s="48" t="s">
        <v>396</v>
      </c>
      <c r="H162" s="48" t="s">
        <v>395</v>
      </c>
      <c r="I162" s="49" t="s">
        <v>397</v>
      </c>
      <c r="J162" s="49" t="s">
        <v>398</v>
      </c>
      <c r="K162" s="50" t="s">
        <v>83</v>
      </c>
      <c r="L162" s="32">
        <v>329</v>
      </c>
      <c r="M162" s="50" t="s">
        <v>54</v>
      </c>
      <c r="N162" s="86" t="s">
        <v>55</v>
      </c>
      <c r="O162" s="35" t="s">
        <v>84</v>
      </c>
      <c r="P162" s="35" t="s">
        <v>58</v>
      </c>
      <c r="Q162" s="35" t="s">
        <v>57</v>
      </c>
      <c r="R162" s="36">
        <v>5500</v>
      </c>
      <c r="S162" s="36">
        <v>5000</v>
      </c>
      <c r="T162" s="36">
        <v>4500</v>
      </c>
      <c r="U162" s="36">
        <v>3500</v>
      </c>
      <c r="V162" s="36">
        <v>2000</v>
      </c>
      <c r="W162" s="36">
        <v>2000</v>
      </c>
      <c r="X162" s="36">
        <v>2000</v>
      </c>
      <c r="Y162" s="36">
        <v>2000</v>
      </c>
      <c r="Z162" s="36">
        <v>2000</v>
      </c>
      <c r="AA162" s="36">
        <v>3000</v>
      </c>
      <c r="AB162" s="36">
        <v>4500</v>
      </c>
      <c r="AC162" s="36">
        <v>5000</v>
      </c>
      <c r="AD162" s="37">
        <f>SUM(R162:AC162)</f>
        <v>41000</v>
      </c>
      <c r="AE162" s="36">
        <f t="shared" ref="AE162:AJ162" si="36">R162</f>
        <v>5500</v>
      </c>
      <c r="AF162" s="36">
        <f t="shared" si="36"/>
        <v>5000</v>
      </c>
      <c r="AG162" s="36">
        <f t="shared" si="36"/>
        <v>4500</v>
      </c>
      <c r="AH162" s="36">
        <f t="shared" si="36"/>
        <v>3500</v>
      </c>
      <c r="AI162" s="36">
        <f t="shared" si="36"/>
        <v>2000</v>
      </c>
      <c r="AJ162" s="36">
        <f t="shared" si="36"/>
        <v>2000</v>
      </c>
      <c r="AK162" s="36" t="s">
        <v>59</v>
      </c>
      <c r="AL162" s="36" t="s">
        <v>59</v>
      </c>
      <c r="AM162" s="36" t="s">
        <v>59</v>
      </c>
      <c r="AN162" s="36" t="s">
        <v>59</v>
      </c>
      <c r="AO162" s="36" t="s">
        <v>59</v>
      </c>
      <c r="AP162" s="36" t="s">
        <v>59</v>
      </c>
      <c r="AQ162" s="37">
        <f>SUM(AE162:AP162)</f>
        <v>22500</v>
      </c>
      <c r="AR162" s="38" t="s">
        <v>60</v>
      </c>
      <c r="AS162" s="39">
        <v>45838</v>
      </c>
      <c r="AT162" s="37">
        <f>AD162+AQ162</f>
        <v>63500</v>
      </c>
      <c r="AU162" s="40" t="s">
        <v>61</v>
      </c>
      <c r="AV162" s="40" t="s">
        <v>62</v>
      </c>
      <c r="AW162" s="40" t="s">
        <v>63</v>
      </c>
      <c r="AX162" s="40" t="s">
        <v>64</v>
      </c>
      <c r="AY162" s="40" t="s">
        <v>64</v>
      </c>
      <c r="AZ162" s="41">
        <v>45291</v>
      </c>
    </row>
    <row r="163" spans="1:1011" s="42" customFormat="1" ht="15" customHeight="1">
      <c r="B163" s="66"/>
      <c r="C163" s="66"/>
      <c r="D163" s="66"/>
      <c r="E163" s="66"/>
      <c r="F163" s="67"/>
      <c r="G163" s="67"/>
      <c r="H163" s="67"/>
      <c r="I163" s="67"/>
      <c r="J163" s="43"/>
      <c r="AC163" s="44" t="s">
        <v>74</v>
      </c>
      <c r="AD163" s="57">
        <f>SUM(AD162:AD162)</f>
        <v>41000</v>
      </c>
      <c r="AP163" s="44" t="s">
        <v>74</v>
      </c>
      <c r="AQ163" s="57">
        <f>SUM(AQ162:AQ162)</f>
        <v>22500</v>
      </c>
      <c r="AS163" s="44" t="s">
        <v>74</v>
      </c>
      <c r="AT163" s="57">
        <f>SUM(AT162:AT162)</f>
        <v>63500</v>
      </c>
    </row>
    <row r="164" spans="1:1011" s="42" customFormat="1" ht="15" customHeight="1">
      <c r="A164" s="10" t="s">
        <v>399</v>
      </c>
      <c r="B164" s="11" t="s">
        <v>2</v>
      </c>
      <c r="C164" s="12"/>
      <c r="D164" s="12"/>
      <c r="E164" s="12"/>
      <c r="F164" s="12"/>
      <c r="G164" s="13" t="s">
        <v>400</v>
      </c>
      <c r="H164" s="13"/>
      <c r="I164" s="13"/>
      <c r="J164" s="13"/>
      <c r="K164" s="13"/>
      <c r="L164" s="13"/>
      <c r="M164" s="13"/>
      <c r="N164" s="10"/>
      <c r="O164" s="120" t="s">
        <v>4</v>
      </c>
      <c r="P164" s="123" t="s">
        <v>5</v>
      </c>
      <c r="Q164" s="124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1:1011" s="42" customFormat="1" ht="15" customHeight="1">
      <c r="A165" s="17" t="s">
        <v>6</v>
      </c>
      <c r="B165" s="18" t="s">
        <v>7</v>
      </c>
      <c r="C165" s="87" t="s">
        <v>8</v>
      </c>
      <c r="D165" s="18" t="s">
        <v>9</v>
      </c>
      <c r="E165" s="87" t="s">
        <v>10</v>
      </c>
      <c r="F165" s="18" t="s">
        <v>11</v>
      </c>
      <c r="G165" s="18" t="s">
        <v>12</v>
      </c>
      <c r="H165" s="18" t="s">
        <v>13</v>
      </c>
      <c r="I165" s="19" t="s">
        <v>14</v>
      </c>
      <c r="J165" s="19" t="s">
        <v>15</v>
      </c>
      <c r="K165" s="18" t="s">
        <v>16</v>
      </c>
      <c r="L165" s="18" t="s">
        <v>17</v>
      </c>
      <c r="M165" s="18" t="s">
        <v>18</v>
      </c>
      <c r="N165" s="85" t="s">
        <v>19</v>
      </c>
      <c r="O165" s="121"/>
      <c r="P165" s="125" t="s">
        <v>23</v>
      </c>
      <c r="Q165" s="125" t="s">
        <v>24</v>
      </c>
      <c r="R165" s="20" t="s">
        <v>20</v>
      </c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 t="s">
        <v>21</v>
      </c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1" t="s">
        <v>22</v>
      </c>
      <c r="AS165" s="21"/>
      <c r="AT165" s="21"/>
      <c r="AU165" s="22"/>
      <c r="AV165" s="22"/>
      <c r="AW165" s="22"/>
      <c r="AX165" s="22"/>
      <c r="AY165" s="22"/>
      <c r="AZ165" s="22"/>
    </row>
    <row r="166" spans="1:1011" s="42" customFormat="1" ht="15" customHeight="1">
      <c r="A166" s="17"/>
      <c r="B166" s="18"/>
      <c r="C166" s="87"/>
      <c r="D166" s="18"/>
      <c r="E166" s="87"/>
      <c r="F166" s="18"/>
      <c r="G166" s="18"/>
      <c r="H166" s="18"/>
      <c r="I166" s="19"/>
      <c r="J166" s="19"/>
      <c r="K166" s="18"/>
      <c r="L166" s="18"/>
      <c r="M166" s="18"/>
      <c r="N166" s="85"/>
      <c r="O166" s="122"/>
      <c r="P166" s="126"/>
      <c r="Q166" s="126"/>
      <c r="R166" s="21" t="s">
        <v>25</v>
      </c>
      <c r="S166" s="21" t="s">
        <v>26</v>
      </c>
      <c r="T166" s="21" t="s">
        <v>27</v>
      </c>
      <c r="U166" s="21" t="s">
        <v>28</v>
      </c>
      <c r="V166" s="21" t="s">
        <v>29</v>
      </c>
      <c r="W166" s="21" t="s">
        <v>30</v>
      </c>
      <c r="X166" s="21" t="s">
        <v>31</v>
      </c>
      <c r="Y166" s="21" t="s">
        <v>32</v>
      </c>
      <c r="Z166" s="21" t="s">
        <v>33</v>
      </c>
      <c r="AA166" s="21" t="s">
        <v>34</v>
      </c>
      <c r="AB166" s="21" t="s">
        <v>35</v>
      </c>
      <c r="AC166" s="21" t="s">
        <v>36</v>
      </c>
      <c r="AD166" s="24" t="s">
        <v>37</v>
      </c>
      <c r="AE166" s="21" t="s">
        <v>25</v>
      </c>
      <c r="AF166" s="21" t="s">
        <v>26</v>
      </c>
      <c r="AG166" s="21" t="s">
        <v>27</v>
      </c>
      <c r="AH166" s="21" t="s">
        <v>28</v>
      </c>
      <c r="AI166" s="21" t="s">
        <v>29</v>
      </c>
      <c r="AJ166" s="21" t="s">
        <v>30</v>
      </c>
      <c r="AK166" s="21" t="s">
        <v>31</v>
      </c>
      <c r="AL166" s="21" t="s">
        <v>32</v>
      </c>
      <c r="AM166" s="21" t="s">
        <v>33</v>
      </c>
      <c r="AN166" s="21" t="s">
        <v>34</v>
      </c>
      <c r="AO166" s="21" t="s">
        <v>35</v>
      </c>
      <c r="AP166" s="21" t="s">
        <v>36</v>
      </c>
      <c r="AQ166" s="24" t="s">
        <v>37</v>
      </c>
      <c r="AR166" s="21" t="s">
        <v>38</v>
      </c>
      <c r="AS166" s="21" t="s">
        <v>39</v>
      </c>
      <c r="AT166" s="25" t="s">
        <v>37</v>
      </c>
      <c r="AU166" s="26" t="s">
        <v>40</v>
      </c>
      <c r="AV166" s="27" t="s">
        <v>41</v>
      </c>
      <c r="AW166" s="27" t="s">
        <v>42</v>
      </c>
      <c r="AX166" s="27" t="s">
        <v>43</v>
      </c>
      <c r="AY166" s="27" t="s">
        <v>44</v>
      </c>
      <c r="AZ166" s="27" t="s">
        <v>45</v>
      </c>
    </row>
    <row r="167" spans="1:1011" s="42" customFormat="1" ht="15" customHeight="1">
      <c r="A167" s="46">
        <v>1</v>
      </c>
      <c r="B167" s="47" t="s">
        <v>323</v>
      </c>
      <c r="C167" s="89" t="s">
        <v>324</v>
      </c>
      <c r="D167" s="47" t="s">
        <v>400</v>
      </c>
      <c r="E167" s="88" t="s">
        <v>325</v>
      </c>
      <c r="F167" s="48" t="s">
        <v>401</v>
      </c>
      <c r="G167" s="29" t="s">
        <v>402</v>
      </c>
      <c r="H167" s="29" t="s">
        <v>403</v>
      </c>
      <c r="I167" s="65" t="s">
        <v>404</v>
      </c>
      <c r="J167" s="65" t="s">
        <v>405</v>
      </c>
      <c r="K167" s="50" t="s">
        <v>83</v>
      </c>
      <c r="L167" s="32">
        <v>197</v>
      </c>
      <c r="M167" s="50" t="s">
        <v>54</v>
      </c>
      <c r="N167" s="86" t="s">
        <v>55</v>
      </c>
      <c r="O167" s="35" t="s">
        <v>84</v>
      </c>
      <c r="P167" s="35" t="s">
        <v>58</v>
      </c>
      <c r="Q167" s="35" t="s">
        <v>57</v>
      </c>
      <c r="R167" s="36">
        <v>11230</v>
      </c>
      <c r="S167" s="36">
        <v>10955</v>
      </c>
      <c r="T167" s="36">
        <v>16578</v>
      </c>
      <c r="U167" s="36">
        <v>14000</v>
      </c>
      <c r="V167" s="36">
        <v>14597</v>
      </c>
      <c r="W167" s="36">
        <v>12661</v>
      </c>
      <c r="X167" s="36">
        <v>9868</v>
      </c>
      <c r="Y167" s="36">
        <v>10235</v>
      </c>
      <c r="Z167" s="36">
        <v>13779</v>
      </c>
      <c r="AA167" s="36">
        <v>12122</v>
      </c>
      <c r="AB167" s="36">
        <v>1999</v>
      </c>
      <c r="AC167" s="36">
        <v>4255</v>
      </c>
      <c r="AD167" s="37">
        <f>SUM(R167:AC167)</f>
        <v>132279</v>
      </c>
      <c r="AE167" s="36">
        <f t="shared" ref="AE167:AJ168" si="37">R167</f>
        <v>11230</v>
      </c>
      <c r="AF167" s="36">
        <f t="shared" si="37"/>
        <v>10955</v>
      </c>
      <c r="AG167" s="36">
        <f t="shared" si="37"/>
        <v>16578</v>
      </c>
      <c r="AH167" s="36">
        <f t="shared" si="37"/>
        <v>14000</v>
      </c>
      <c r="AI167" s="36">
        <f t="shared" si="37"/>
        <v>14597</v>
      </c>
      <c r="AJ167" s="36">
        <f t="shared" si="37"/>
        <v>12661</v>
      </c>
      <c r="AK167" s="36" t="s">
        <v>59</v>
      </c>
      <c r="AL167" s="36" t="s">
        <v>59</v>
      </c>
      <c r="AM167" s="36" t="s">
        <v>59</v>
      </c>
      <c r="AN167" s="36" t="s">
        <v>59</v>
      </c>
      <c r="AO167" s="36" t="s">
        <v>59</v>
      </c>
      <c r="AP167" s="36" t="s">
        <v>59</v>
      </c>
      <c r="AQ167" s="37">
        <f>SUM(AE167:AP167)</f>
        <v>80021</v>
      </c>
      <c r="AR167" s="38" t="s">
        <v>60</v>
      </c>
      <c r="AS167" s="39">
        <v>45838</v>
      </c>
      <c r="AT167" s="37">
        <f>AD167+AQ167</f>
        <v>212300</v>
      </c>
      <c r="AU167" s="40" t="s">
        <v>61</v>
      </c>
      <c r="AV167" s="40" t="s">
        <v>62</v>
      </c>
      <c r="AW167" s="40" t="s">
        <v>63</v>
      </c>
      <c r="AX167" s="40" t="s">
        <v>64</v>
      </c>
      <c r="AY167" s="40" t="s">
        <v>64</v>
      </c>
      <c r="AZ167" s="41">
        <v>45291</v>
      </c>
    </row>
    <row r="168" spans="1:1011" s="42" customFormat="1" ht="15" customHeight="1">
      <c r="A168" s="46">
        <v>2</v>
      </c>
      <c r="B168" s="47" t="s">
        <v>323</v>
      </c>
      <c r="C168" s="89" t="s">
        <v>324</v>
      </c>
      <c r="D168" s="47" t="s">
        <v>400</v>
      </c>
      <c r="E168" s="88" t="s">
        <v>325</v>
      </c>
      <c r="F168" s="48" t="s">
        <v>401</v>
      </c>
      <c r="G168" s="29" t="s">
        <v>406</v>
      </c>
      <c r="H168" s="29" t="s">
        <v>407</v>
      </c>
      <c r="I168" s="65" t="s">
        <v>408</v>
      </c>
      <c r="J168" s="31" t="s">
        <v>409</v>
      </c>
      <c r="K168" s="50" t="s">
        <v>83</v>
      </c>
      <c r="L168" s="32">
        <v>274</v>
      </c>
      <c r="M168" s="50" t="s">
        <v>54</v>
      </c>
      <c r="N168" s="86" t="s">
        <v>55</v>
      </c>
      <c r="O168" s="35" t="s">
        <v>84</v>
      </c>
      <c r="P168" s="35" t="s">
        <v>58</v>
      </c>
      <c r="Q168" s="35" t="s">
        <v>57</v>
      </c>
      <c r="R168" s="36">
        <v>77840</v>
      </c>
      <c r="S168" s="36">
        <v>62638</v>
      </c>
      <c r="T168" s="36">
        <v>49902</v>
      </c>
      <c r="U168" s="36">
        <v>34888</v>
      </c>
      <c r="V168" s="36">
        <v>3720</v>
      </c>
      <c r="W168" s="36">
        <v>2708</v>
      </c>
      <c r="X168" s="36">
        <v>2439</v>
      </c>
      <c r="Y168" s="36">
        <v>2164</v>
      </c>
      <c r="Z168" s="36">
        <v>2440</v>
      </c>
      <c r="AA168" s="36">
        <v>15738</v>
      </c>
      <c r="AB168" s="36">
        <v>36692</v>
      </c>
      <c r="AC168" s="36">
        <v>57403</v>
      </c>
      <c r="AD168" s="37">
        <f>SUM(R168:AC168)</f>
        <v>348572</v>
      </c>
      <c r="AE168" s="36">
        <f t="shared" si="37"/>
        <v>77840</v>
      </c>
      <c r="AF168" s="36">
        <f t="shared" si="37"/>
        <v>62638</v>
      </c>
      <c r="AG168" s="36">
        <f t="shared" si="37"/>
        <v>49902</v>
      </c>
      <c r="AH168" s="36">
        <f t="shared" si="37"/>
        <v>34888</v>
      </c>
      <c r="AI168" s="36">
        <f t="shared" si="37"/>
        <v>3720</v>
      </c>
      <c r="AJ168" s="36">
        <f t="shared" si="37"/>
        <v>2708</v>
      </c>
      <c r="AK168" s="36" t="s">
        <v>59</v>
      </c>
      <c r="AL168" s="36" t="s">
        <v>59</v>
      </c>
      <c r="AM168" s="36" t="s">
        <v>59</v>
      </c>
      <c r="AN168" s="36" t="s">
        <v>59</v>
      </c>
      <c r="AO168" s="36" t="s">
        <v>59</v>
      </c>
      <c r="AP168" s="36" t="s">
        <v>59</v>
      </c>
      <c r="AQ168" s="37">
        <f>SUM(AE168:AP168)</f>
        <v>231696</v>
      </c>
      <c r="AR168" s="38" t="s">
        <v>60</v>
      </c>
      <c r="AS168" s="39">
        <v>45838</v>
      </c>
      <c r="AT168" s="37">
        <f>AD168+AQ168</f>
        <v>580268</v>
      </c>
      <c r="AU168" s="40" t="s">
        <v>61</v>
      </c>
      <c r="AV168" s="40" t="s">
        <v>62</v>
      </c>
      <c r="AW168" s="40" t="s">
        <v>63</v>
      </c>
      <c r="AX168" s="40" t="s">
        <v>64</v>
      </c>
      <c r="AY168" s="40" t="s">
        <v>64</v>
      </c>
      <c r="AZ168" s="41">
        <v>45291</v>
      </c>
    </row>
    <row r="169" spans="1:1011" s="42" customFormat="1" ht="15" customHeight="1">
      <c r="B169" s="66"/>
      <c r="C169" s="66"/>
      <c r="D169" s="66"/>
      <c r="E169" s="66"/>
      <c r="F169" s="67"/>
      <c r="G169" s="67"/>
      <c r="H169" s="67"/>
      <c r="I169" s="67"/>
      <c r="J169" s="43"/>
      <c r="AC169" s="44" t="s">
        <v>74</v>
      </c>
      <c r="AD169" s="57">
        <f>SUM(AD167:AD168)</f>
        <v>480851</v>
      </c>
      <c r="AP169" s="44" t="s">
        <v>74</v>
      </c>
      <c r="AQ169" s="57">
        <f>SUM(AQ167:AQ168)</f>
        <v>311717</v>
      </c>
      <c r="AS169" s="44" t="s">
        <v>74</v>
      </c>
      <c r="AT169" s="57">
        <f>SUM(AT167:AT168)</f>
        <v>792568</v>
      </c>
    </row>
    <row r="170" spans="1:1011" s="42" customFormat="1" ht="15" customHeight="1">
      <c r="A170" s="6"/>
      <c r="B170" s="69"/>
      <c r="C170" s="69"/>
      <c r="D170" s="69"/>
      <c r="E170" s="69"/>
      <c r="F170" s="70"/>
      <c r="G170" s="70"/>
      <c r="H170" s="70"/>
      <c r="I170" s="70"/>
      <c r="J170" s="71"/>
      <c r="K170" s="6"/>
      <c r="L170" s="6"/>
      <c r="M170" s="6"/>
      <c r="N170" s="6"/>
      <c r="O170" s="6"/>
      <c r="P170" s="6"/>
      <c r="Q170" s="6"/>
      <c r="R170" s="6"/>
      <c r="S170" s="6"/>
      <c r="T170" s="6"/>
      <c r="X170" s="6"/>
      <c r="Y170" s="6"/>
      <c r="Z170" s="6"/>
      <c r="AA170" s="6"/>
      <c r="AB170" s="6"/>
      <c r="AC170" s="6"/>
      <c r="AE170" s="6"/>
      <c r="AF170" s="6"/>
      <c r="AG170" s="6"/>
      <c r="AK170" s="6"/>
      <c r="AL170" s="6"/>
      <c r="AM170" s="6"/>
      <c r="AN170" s="6"/>
      <c r="AO170" s="6"/>
      <c r="AP170" s="6"/>
      <c r="ALM170" s="6"/>
      <c r="ALN170" s="6"/>
      <c r="ALO170" s="6"/>
      <c r="ALP170" s="6"/>
      <c r="ALQ170" s="6"/>
      <c r="ALR170" s="6"/>
      <c r="ALS170" s="6"/>
      <c r="ALT170" s="6"/>
      <c r="ALU170" s="6"/>
      <c r="ALV170" s="6"/>
      <c r="ALW170" s="6"/>
    </row>
    <row r="171" spans="1:1011" s="42" customFormat="1" ht="15" customHeight="1">
      <c r="A171" s="10" t="s">
        <v>410</v>
      </c>
      <c r="B171" s="11" t="s">
        <v>2</v>
      </c>
      <c r="C171" s="12"/>
      <c r="D171" s="12"/>
      <c r="E171" s="12"/>
      <c r="F171" s="12"/>
      <c r="G171" s="13" t="s">
        <v>411</v>
      </c>
      <c r="H171" s="13"/>
      <c r="I171" s="13"/>
      <c r="J171" s="13"/>
      <c r="K171" s="13"/>
      <c r="L171" s="13"/>
      <c r="M171" s="13"/>
      <c r="N171" s="10"/>
      <c r="O171" s="120" t="s">
        <v>4</v>
      </c>
      <c r="P171" s="123" t="s">
        <v>5</v>
      </c>
      <c r="Q171" s="124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1:1011" s="42" customFormat="1" ht="15" customHeight="1">
      <c r="A172" s="17" t="s">
        <v>6</v>
      </c>
      <c r="B172" s="18" t="s">
        <v>7</v>
      </c>
      <c r="C172" s="87" t="s">
        <v>8</v>
      </c>
      <c r="D172" s="18" t="s">
        <v>9</v>
      </c>
      <c r="E172" s="87" t="s">
        <v>10</v>
      </c>
      <c r="F172" s="18" t="s">
        <v>11</v>
      </c>
      <c r="G172" s="18" t="s">
        <v>12</v>
      </c>
      <c r="H172" s="18" t="s">
        <v>13</v>
      </c>
      <c r="I172" s="19" t="s">
        <v>14</v>
      </c>
      <c r="J172" s="19" t="s">
        <v>15</v>
      </c>
      <c r="K172" s="18" t="s">
        <v>16</v>
      </c>
      <c r="L172" s="18" t="s">
        <v>17</v>
      </c>
      <c r="M172" s="18" t="s">
        <v>18</v>
      </c>
      <c r="N172" s="85" t="s">
        <v>19</v>
      </c>
      <c r="O172" s="121"/>
      <c r="P172" s="125" t="s">
        <v>23</v>
      </c>
      <c r="Q172" s="125" t="s">
        <v>24</v>
      </c>
      <c r="R172" s="20" t="s">
        <v>20</v>
      </c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 t="s">
        <v>21</v>
      </c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1" t="s">
        <v>22</v>
      </c>
      <c r="AS172" s="21"/>
      <c r="AT172" s="21"/>
      <c r="AU172" s="22"/>
      <c r="AV172" s="22"/>
      <c r="AW172" s="22"/>
      <c r="AX172" s="22"/>
      <c r="AY172" s="22"/>
      <c r="AZ172" s="22"/>
    </row>
    <row r="173" spans="1:1011" s="42" customFormat="1" ht="15" customHeight="1">
      <c r="A173" s="17"/>
      <c r="B173" s="18"/>
      <c r="C173" s="87"/>
      <c r="D173" s="18"/>
      <c r="E173" s="87"/>
      <c r="F173" s="18"/>
      <c r="G173" s="18"/>
      <c r="H173" s="18"/>
      <c r="I173" s="19"/>
      <c r="J173" s="19"/>
      <c r="K173" s="18"/>
      <c r="L173" s="18"/>
      <c r="M173" s="18"/>
      <c r="N173" s="85"/>
      <c r="O173" s="122"/>
      <c r="P173" s="126"/>
      <c r="Q173" s="126"/>
      <c r="R173" s="21" t="s">
        <v>25</v>
      </c>
      <c r="S173" s="21" t="s">
        <v>26</v>
      </c>
      <c r="T173" s="21" t="s">
        <v>27</v>
      </c>
      <c r="U173" s="21" t="s">
        <v>28</v>
      </c>
      <c r="V173" s="21" t="s">
        <v>29</v>
      </c>
      <c r="W173" s="21" t="s">
        <v>30</v>
      </c>
      <c r="X173" s="21" t="s">
        <v>31</v>
      </c>
      <c r="Y173" s="21" t="s">
        <v>32</v>
      </c>
      <c r="Z173" s="21" t="s">
        <v>33</v>
      </c>
      <c r="AA173" s="21" t="s">
        <v>34</v>
      </c>
      <c r="AB173" s="21" t="s">
        <v>35</v>
      </c>
      <c r="AC173" s="21" t="s">
        <v>36</v>
      </c>
      <c r="AD173" s="24" t="s">
        <v>37</v>
      </c>
      <c r="AE173" s="21" t="s">
        <v>25</v>
      </c>
      <c r="AF173" s="21" t="s">
        <v>26</v>
      </c>
      <c r="AG173" s="21" t="s">
        <v>27</v>
      </c>
      <c r="AH173" s="21" t="s">
        <v>28</v>
      </c>
      <c r="AI173" s="21" t="s">
        <v>29</v>
      </c>
      <c r="AJ173" s="21" t="s">
        <v>30</v>
      </c>
      <c r="AK173" s="21" t="s">
        <v>31</v>
      </c>
      <c r="AL173" s="21" t="s">
        <v>32</v>
      </c>
      <c r="AM173" s="21" t="s">
        <v>33</v>
      </c>
      <c r="AN173" s="21" t="s">
        <v>34</v>
      </c>
      <c r="AO173" s="21" t="s">
        <v>35</v>
      </c>
      <c r="AP173" s="21" t="s">
        <v>36</v>
      </c>
      <c r="AQ173" s="24" t="s">
        <v>37</v>
      </c>
      <c r="AR173" s="21" t="s">
        <v>38</v>
      </c>
      <c r="AS173" s="21" t="s">
        <v>39</v>
      </c>
      <c r="AT173" s="25" t="s">
        <v>37</v>
      </c>
      <c r="AU173" s="26" t="s">
        <v>40</v>
      </c>
      <c r="AV173" s="27" t="s">
        <v>41</v>
      </c>
      <c r="AW173" s="27" t="s">
        <v>42</v>
      </c>
      <c r="AX173" s="27" t="s">
        <v>43</v>
      </c>
      <c r="AY173" s="27" t="s">
        <v>44</v>
      </c>
      <c r="AZ173" s="27" t="s">
        <v>45</v>
      </c>
    </row>
    <row r="174" spans="1:1011" s="42" customFormat="1" ht="15" customHeight="1">
      <c r="A174" s="28">
        <v>1</v>
      </c>
      <c r="B174" s="29" t="s">
        <v>412</v>
      </c>
      <c r="C174" s="88" t="s">
        <v>413</v>
      </c>
      <c r="D174" s="29" t="s">
        <v>412</v>
      </c>
      <c r="E174" s="88" t="s">
        <v>414</v>
      </c>
      <c r="F174" s="29" t="s">
        <v>413</v>
      </c>
      <c r="G174" s="29" t="s">
        <v>415</v>
      </c>
      <c r="H174" s="29" t="s">
        <v>416</v>
      </c>
      <c r="I174" s="30" t="s">
        <v>417</v>
      </c>
      <c r="J174" s="31" t="s">
        <v>418</v>
      </c>
      <c r="K174" s="32" t="s">
        <v>52</v>
      </c>
      <c r="L174" s="50" t="s">
        <v>53</v>
      </c>
      <c r="M174" s="33" t="s">
        <v>54</v>
      </c>
      <c r="N174" s="86" t="s">
        <v>55</v>
      </c>
      <c r="O174" s="35" t="s">
        <v>84</v>
      </c>
      <c r="P174" s="35" t="s">
        <v>58</v>
      </c>
      <c r="Q174" s="35" t="s">
        <v>57</v>
      </c>
      <c r="R174" s="72">
        <v>3941</v>
      </c>
      <c r="S174" s="72">
        <v>7095</v>
      </c>
      <c r="T174" s="72">
        <v>742</v>
      </c>
      <c r="U174" s="72">
        <v>742</v>
      </c>
      <c r="V174" s="72">
        <v>742</v>
      </c>
      <c r="W174" s="72">
        <v>742</v>
      </c>
      <c r="X174" s="72">
        <v>742</v>
      </c>
      <c r="Y174" s="72">
        <v>742</v>
      </c>
      <c r="Z174" s="72">
        <v>742</v>
      </c>
      <c r="AA174" s="72">
        <v>742</v>
      </c>
      <c r="AB174" s="72">
        <v>742</v>
      </c>
      <c r="AC174" s="72">
        <v>742</v>
      </c>
      <c r="AD174" s="37">
        <f t="shared" ref="AD174:AD181" si="38">SUM(R174:AC174)</f>
        <v>18456</v>
      </c>
      <c r="AE174" s="36">
        <f t="shared" ref="AE174:AJ181" si="39">R174</f>
        <v>3941</v>
      </c>
      <c r="AF174" s="36">
        <f t="shared" si="39"/>
        <v>7095</v>
      </c>
      <c r="AG174" s="36">
        <f t="shared" si="39"/>
        <v>742</v>
      </c>
      <c r="AH174" s="36">
        <f t="shared" si="39"/>
        <v>742</v>
      </c>
      <c r="AI174" s="36">
        <f t="shared" si="39"/>
        <v>742</v>
      </c>
      <c r="AJ174" s="36">
        <f t="shared" si="39"/>
        <v>742</v>
      </c>
      <c r="AK174" s="36" t="s">
        <v>59</v>
      </c>
      <c r="AL174" s="36" t="s">
        <v>59</v>
      </c>
      <c r="AM174" s="36" t="s">
        <v>59</v>
      </c>
      <c r="AN174" s="36" t="s">
        <v>59</v>
      </c>
      <c r="AO174" s="36" t="s">
        <v>59</v>
      </c>
      <c r="AP174" s="36" t="s">
        <v>59</v>
      </c>
      <c r="AQ174" s="37">
        <f t="shared" ref="AQ174:AQ181" si="40">SUM(AE174:AP174)</f>
        <v>14004</v>
      </c>
      <c r="AR174" s="38" t="s">
        <v>60</v>
      </c>
      <c r="AS174" s="39">
        <v>45838</v>
      </c>
      <c r="AT174" s="37">
        <f t="shared" ref="AT174:AT181" si="41">AD174+AQ174</f>
        <v>32460</v>
      </c>
      <c r="AU174" s="40" t="s">
        <v>61</v>
      </c>
      <c r="AV174" s="40" t="s">
        <v>62</v>
      </c>
      <c r="AW174" s="40" t="s">
        <v>63</v>
      </c>
      <c r="AX174" s="40" t="s">
        <v>64</v>
      </c>
      <c r="AY174" s="40" t="s">
        <v>64</v>
      </c>
      <c r="AZ174" s="41">
        <v>45291</v>
      </c>
    </row>
    <row r="175" spans="1:1011" s="42" customFormat="1" ht="15" customHeight="1">
      <c r="A175" s="28">
        <v>2</v>
      </c>
      <c r="B175" s="29" t="s">
        <v>412</v>
      </c>
      <c r="C175" s="88" t="s">
        <v>413</v>
      </c>
      <c r="D175" s="29" t="s">
        <v>412</v>
      </c>
      <c r="E175" s="88" t="s">
        <v>414</v>
      </c>
      <c r="F175" s="29" t="s">
        <v>413</v>
      </c>
      <c r="G175" s="29" t="s">
        <v>419</v>
      </c>
      <c r="H175" s="29" t="s">
        <v>420</v>
      </c>
      <c r="I175" s="30" t="s">
        <v>421</v>
      </c>
      <c r="J175" s="31" t="s">
        <v>422</v>
      </c>
      <c r="K175" s="32" t="s">
        <v>52</v>
      </c>
      <c r="L175" s="50" t="s">
        <v>53</v>
      </c>
      <c r="M175" s="33" t="s">
        <v>54</v>
      </c>
      <c r="N175" s="86" t="s">
        <v>55</v>
      </c>
      <c r="O175" s="35" t="s">
        <v>56</v>
      </c>
      <c r="P175" s="35" t="s">
        <v>57</v>
      </c>
      <c r="Q175" s="35" t="s">
        <v>58</v>
      </c>
      <c r="R175" s="72">
        <v>3067</v>
      </c>
      <c r="S175" s="72">
        <v>6781</v>
      </c>
      <c r="T175" s="72">
        <v>4725</v>
      </c>
      <c r="U175" s="72">
        <v>4725</v>
      </c>
      <c r="V175" s="72">
        <v>4725</v>
      </c>
      <c r="W175" s="72">
        <v>4725</v>
      </c>
      <c r="X175" s="72">
        <v>4725</v>
      </c>
      <c r="Y175" s="72">
        <v>4725</v>
      </c>
      <c r="Z175" s="72">
        <v>4725</v>
      </c>
      <c r="AA175" s="72">
        <v>4725</v>
      </c>
      <c r="AB175" s="72">
        <v>4725</v>
      </c>
      <c r="AC175" s="72">
        <v>4725</v>
      </c>
      <c r="AD175" s="37">
        <f t="shared" si="38"/>
        <v>57098</v>
      </c>
      <c r="AE175" s="36">
        <f t="shared" si="39"/>
        <v>3067</v>
      </c>
      <c r="AF175" s="36">
        <f t="shared" si="39"/>
        <v>6781</v>
      </c>
      <c r="AG175" s="36">
        <f t="shared" si="39"/>
        <v>4725</v>
      </c>
      <c r="AH175" s="36">
        <f t="shared" si="39"/>
        <v>4725</v>
      </c>
      <c r="AI175" s="36">
        <f t="shared" si="39"/>
        <v>4725</v>
      </c>
      <c r="AJ175" s="36">
        <f t="shared" si="39"/>
        <v>4725</v>
      </c>
      <c r="AK175" s="36" t="s">
        <v>59</v>
      </c>
      <c r="AL175" s="36" t="s">
        <v>59</v>
      </c>
      <c r="AM175" s="36" t="s">
        <v>59</v>
      </c>
      <c r="AN175" s="36" t="s">
        <v>59</v>
      </c>
      <c r="AO175" s="36" t="s">
        <v>59</v>
      </c>
      <c r="AP175" s="36" t="s">
        <v>59</v>
      </c>
      <c r="AQ175" s="37">
        <f t="shared" si="40"/>
        <v>28748</v>
      </c>
      <c r="AR175" s="38" t="s">
        <v>60</v>
      </c>
      <c r="AS175" s="39">
        <v>45838</v>
      </c>
      <c r="AT175" s="37">
        <f t="shared" si="41"/>
        <v>85846</v>
      </c>
      <c r="AU175" s="40" t="s">
        <v>61</v>
      </c>
      <c r="AV175" s="40" t="s">
        <v>62</v>
      </c>
      <c r="AW175" s="40" t="s">
        <v>63</v>
      </c>
      <c r="AX175" s="40" t="s">
        <v>64</v>
      </c>
      <c r="AY175" s="40" t="s">
        <v>64</v>
      </c>
      <c r="AZ175" s="41">
        <v>45291</v>
      </c>
    </row>
    <row r="176" spans="1:1011" s="42" customFormat="1" ht="15" customHeight="1">
      <c r="A176" s="28">
        <v>3</v>
      </c>
      <c r="B176" s="29" t="s">
        <v>412</v>
      </c>
      <c r="C176" s="88" t="s">
        <v>413</v>
      </c>
      <c r="D176" s="29" t="s">
        <v>412</v>
      </c>
      <c r="E176" s="88" t="s">
        <v>414</v>
      </c>
      <c r="F176" s="29" t="s">
        <v>413</v>
      </c>
      <c r="G176" s="29" t="s">
        <v>423</v>
      </c>
      <c r="H176" s="29" t="s">
        <v>424</v>
      </c>
      <c r="I176" s="30" t="s">
        <v>425</v>
      </c>
      <c r="J176" s="31" t="s">
        <v>426</v>
      </c>
      <c r="K176" s="32" t="s">
        <v>52</v>
      </c>
      <c r="L176" s="50" t="s">
        <v>53</v>
      </c>
      <c r="M176" s="33" t="s">
        <v>54</v>
      </c>
      <c r="N176" s="86" t="s">
        <v>55</v>
      </c>
      <c r="O176" s="35" t="s">
        <v>56</v>
      </c>
      <c r="P176" s="35" t="s">
        <v>57</v>
      </c>
      <c r="Q176" s="35" t="s">
        <v>58</v>
      </c>
      <c r="R176" s="72">
        <v>7848</v>
      </c>
      <c r="S176" s="72">
        <v>7848</v>
      </c>
      <c r="T176" s="72">
        <v>7848</v>
      </c>
      <c r="U176" s="72">
        <v>7848</v>
      </c>
      <c r="V176" s="72">
        <v>7848</v>
      </c>
      <c r="W176" s="72">
        <v>7848</v>
      </c>
      <c r="X176" s="72">
        <v>7848</v>
      </c>
      <c r="Y176" s="72">
        <v>7848</v>
      </c>
      <c r="Z176" s="72">
        <v>7848</v>
      </c>
      <c r="AA176" s="72">
        <v>7848</v>
      </c>
      <c r="AB176" s="72">
        <v>7848</v>
      </c>
      <c r="AC176" s="72">
        <v>8438</v>
      </c>
      <c r="AD176" s="37">
        <f t="shared" si="38"/>
        <v>94766</v>
      </c>
      <c r="AE176" s="36">
        <f t="shared" si="39"/>
        <v>7848</v>
      </c>
      <c r="AF176" s="36">
        <f t="shared" si="39"/>
        <v>7848</v>
      </c>
      <c r="AG176" s="36">
        <f t="shared" si="39"/>
        <v>7848</v>
      </c>
      <c r="AH176" s="36">
        <f t="shared" si="39"/>
        <v>7848</v>
      </c>
      <c r="AI176" s="36">
        <f t="shared" si="39"/>
        <v>7848</v>
      </c>
      <c r="AJ176" s="36">
        <f t="shared" si="39"/>
        <v>7848</v>
      </c>
      <c r="AK176" s="36" t="s">
        <v>59</v>
      </c>
      <c r="AL176" s="36" t="s">
        <v>59</v>
      </c>
      <c r="AM176" s="36" t="s">
        <v>59</v>
      </c>
      <c r="AN176" s="36" t="s">
        <v>59</v>
      </c>
      <c r="AO176" s="36" t="s">
        <v>59</v>
      </c>
      <c r="AP176" s="36" t="s">
        <v>59</v>
      </c>
      <c r="AQ176" s="37">
        <f t="shared" si="40"/>
        <v>47088</v>
      </c>
      <c r="AR176" s="38" t="s">
        <v>60</v>
      </c>
      <c r="AS176" s="39">
        <v>45838</v>
      </c>
      <c r="AT176" s="37">
        <f t="shared" si="41"/>
        <v>141854</v>
      </c>
      <c r="AU176" s="40" t="s">
        <v>61</v>
      </c>
      <c r="AV176" s="40" t="s">
        <v>62</v>
      </c>
      <c r="AW176" s="40" t="s">
        <v>63</v>
      </c>
      <c r="AX176" s="40" t="s">
        <v>64</v>
      </c>
      <c r="AY176" s="40" t="s">
        <v>64</v>
      </c>
      <c r="AZ176" s="41">
        <v>45291</v>
      </c>
    </row>
    <row r="177" spans="1:63" s="42" customFormat="1" ht="15" customHeight="1">
      <c r="A177" s="28">
        <v>4</v>
      </c>
      <c r="B177" s="29" t="s">
        <v>412</v>
      </c>
      <c r="C177" s="88" t="s">
        <v>413</v>
      </c>
      <c r="D177" s="29" t="s">
        <v>412</v>
      </c>
      <c r="E177" s="88" t="s">
        <v>414</v>
      </c>
      <c r="F177" s="29" t="s">
        <v>413</v>
      </c>
      <c r="G177" s="29" t="s">
        <v>427</v>
      </c>
      <c r="H177" s="29" t="s">
        <v>428</v>
      </c>
      <c r="I177" s="30" t="s">
        <v>429</v>
      </c>
      <c r="J177" s="31" t="s">
        <v>430</v>
      </c>
      <c r="K177" s="32" t="s">
        <v>143</v>
      </c>
      <c r="L177" s="50" t="s">
        <v>53</v>
      </c>
      <c r="M177" s="33" t="s">
        <v>54</v>
      </c>
      <c r="N177" s="86" t="s">
        <v>55</v>
      </c>
      <c r="O177" s="35" t="s">
        <v>84</v>
      </c>
      <c r="P177" s="35" t="s">
        <v>58</v>
      </c>
      <c r="Q177" s="35" t="s">
        <v>57</v>
      </c>
      <c r="R177" s="72">
        <v>2243</v>
      </c>
      <c r="S177" s="72">
        <v>1009</v>
      </c>
      <c r="T177" s="72">
        <v>1009</v>
      </c>
      <c r="U177" s="72">
        <v>838</v>
      </c>
      <c r="V177" s="72">
        <v>800</v>
      </c>
      <c r="W177" s="72">
        <v>500</v>
      </c>
      <c r="X177" s="72">
        <v>500</v>
      </c>
      <c r="Y177" s="72">
        <v>500</v>
      </c>
      <c r="Z177" s="72">
        <v>800</v>
      </c>
      <c r="AA177" s="72">
        <v>1000</v>
      </c>
      <c r="AB177" s="72">
        <v>2243</v>
      </c>
      <c r="AC177" s="72">
        <v>2243</v>
      </c>
      <c r="AD177" s="37">
        <f t="shared" si="38"/>
        <v>13685</v>
      </c>
      <c r="AE177" s="36">
        <f t="shared" si="39"/>
        <v>2243</v>
      </c>
      <c r="AF177" s="36">
        <f t="shared" si="39"/>
        <v>1009</v>
      </c>
      <c r="AG177" s="36">
        <f t="shared" si="39"/>
        <v>1009</v>
      </c>
      <c r="AH177" s="36">
        <f t="shared" si="39"/>
        <v>838</v>
      </c>
      <c r="AI177" s="36">
        <f t="shared" si="39"/>
        <v>800</v>
      </c>
      <c r="AJ177" s="36">
        <f t="shared" si="39"/>
        <v>500</v>
      </c>
      <c r="AK177" s="36" t="s">
        <v>59</v>
      </c>
      <c r="AL177" s="36" t="s">
        <v>59</v>
      </c>
      <c r="AM177" s="36" t="s">
        <v>59</v>
      </c>
      <c r="AN177" s="36" t="s">
        <v>59</v>
      </c>
      <c r="AO177" s="36" t="s">
        <v>59</v>
      </c>
      <c r="AP177" s="36" t="s">
        <v>59</v>
      </c>
      <c r="AQ177" s="37">
        <f t="shared" si="40"/>
        <v>6399</v>
      </c>
      <c r="AR177" s="38" t="s">
        <v>60</v>
      </c>
      <c r="AS177" s="39">
        <v>45838</v>
      </c>
      <c r="AT177" s="37">
        <f t="shared" si="41"/>
        <v>20084</v>
      </c>
      <c r="AU177" s="40" t="s">
        <v>61</v>
      </c>
      <c r="AV177" s="40" t="s">
        <v>62</v>
      </c>
      <c r="AW177" s="40" t="s">
        <v>63</v>
      </c>
      <c r="AX177" s="40" t="s">
        <v>64</v>
      </c>
      <c r="AY177" s="40" t="s">
        <v>64</v>
      </c>
      <c r="AZ177" s="41">
        <v>45291</v>
      </c>
    </row>
    <row r="178" spans="1:63" s="42" customFormat="1" ht="15" customHeight="1">
      <c r="A178" s="28">
        <v>5</v>
      </c>
      <c r="B178" s="29" t="s">
        <v>412</v>
      </c>
      <c r="C178" s="88" t="s">
        <v>413</v>
      </c>
      <c r="D178" s="29" t="s">
        <v>412</v>
      </c>
      <c r="E178" s="88" t="s">
        <v>414</v>
      </c>
      <c r="F178" s="29" t="s">
        <v>413</v>
      </c>
      <c r="G178" s="29" t="s">
        <v>431</v>
      </c>
      <c r="H178" s="29" t="s">
        <v>432</v>
      </c>
      <c r="I178" s="65" t="s">
        <v>433</v>
      </c>
      <c r="J178" s="31" t="s">
        <v>434</v>
      </c>
      <c r="K178" s="32" t="s">
        <v>52</v>
      </c>
      <c r="L178" s="50" t="s">
        <v>53</v>
      </c>
      <c r="M178" s="33" t="s">
        <v>54</v>
      </c>
      <c r="N178" s="86" t="s">
        <v>55</v>
      </c>
      <c r="O178" s="35" t="s">
        <v>84</v>
      </c>
      <c r="P178" s="35" t="s">
        <v>58</v>
      </c>
      <c r="Q178" s="35" t="s">
        <v>57</v>
      </c>
      <c r="R178" s="72">
        <v>6191</v>
      </c>
      <c r="S178" s="72">
        <v>13685</v>
      </c>
      <c r="T178" s="72">
        <v>4508</v>
      </c>
      <c r="U178" s="72">
        <v>4508</v>
      </c>
      <c r="V178" s="72">
        <v>4508</v>
      </c>
      <c r="W178" s="72">
        <v>4508</v>
      </c>
      <c r="X178" s="72">
        <v>4508</v>
      </c>
      <c r="Y178" s="72">
        <v>4508</v>
      </c>
      <c r="Z178" s="72">
        <v>4508</v>
      </c>
      <c r="AA178" s="72">
        <v>4508</v>
      </c>
      <c r="AB178" s="72">
        <v>4508</v>
      </c>
      <c r="AC178" s="72">
        <v>4508</v>
      </c>
      <c r="AD178" s="37">
        <f t="shared" si="38"/>
        <v>64956</v>
      </c>
      <c r="AE178" s="36">
        <f t="shared" si="39"/>
        <v>6191</v>
      </c>
      <c r="AF178" s="36">
        <f t="shared" si="39"/>
        <v>13685</v>
      </c>
      <c r="AG178" s="36">
        <f t="shared" si="39"/>
        <v>4508</v>
      </c>
      <c r="AH178" s="36">
        <f t="shared" si="39"/>
        <v>4508</v>
      </c>
      <c r="AI178" s="36">
        <f t="shared" si="39"/>
        <v>4508</v>
      </c>
      <c r="AJ178" s="36">
        <f t="shared" si="39"/>
        <v>4508</v>
      </c>
      <c r="AK178" s="36" t="s">
        <v>59</v>
      </c>
      <c r="AL178" s="36" t="s">
        <v>59</v>
      </c>
      <c r="AM178" s="36" t="s">
        <v>59</v>
      </c>
      <c r="AN178" s="36" t="s">
        <v>59</v>
      </c>
      <c r="AO178" s="36" t="s">
        <v>59</v>
      </c>
      <c r="AP178" s="36" t="s">
        <v>59</v>
      </c>
      <c r="AQ178" s="37">
        <f t="shared" si="40"/>
        <v>37908</v>
      </c>
      <c r="AR178" s="38" t="s">
        <v>60</v>
      </c>
      <c r="AS178" s="39">
        <v>45838</v>
      </c>
      <c r="AT178" s="37">
        <f t="shared" si="41"/>
        <v>102864</v>
      </c>
      <c r="AU178" s="40" t="s">
        <v>61</v>
      </c>
      <c r="AV178" s="40" t="s">
        <v>62</v>
      </c>
      <c r="AW178" s="40" t="s">
        <v>63</v>
      </c>
      <c r="AX178" s="40" t="s">
        <v>64</v>
      </c>
      <c r="AY178" s="40" t="s">
        <v>64</v>
      </c>
      <c r="AZ178" s="41">
        <v>45291</v>
      </c>
    </row>
    <row r="179" spans="1:63" s="42" customFormat="1" ht="15" customHeight="1">
      <c r="A179" s="28">
        <v>6</v>
      </c>
      <c r="B179" s="29" t="s">
        <v>412</v>
      </c>
      <c r="C179" s="88" t="s">
        <v>413</v>
      </c>
      <c r="D179" s="29" t="s">
        <v>412</v>
      </c>
      <c r="E179" s="88" t="s">
        <v>414</v>
      </c>
      <c r="F179" s="29" t="s">
        <v>413</v>
      </c>
      <c r="G179" s="29" t="s">
        <v>435</v>
      </c>
      <c r="H179" s="29" t="s">
        <v>436</v>
      </c>
      <c r="I179" s="65" t="s">
        <v>437</v>
      </c>
      <c r="J179" s="31" t="s">
        <v>438</v>
      </c>
      <c r="K179" s="32" t="s">
        <v>52</v>
      </c>
      <c r="L179" s="50" t="s">
        <v>53</v>
      </c>
      <c r="M179" s="33" t="s">
        <v>54</v>
      </c>
      <c r="N179" s="86" t="s">
        <v>55</v>
      </c>
      <c r="O179" s="35" t="s">
        <v>84</v>
      </c>
      <c r="P179" s="35" t="s">
        <v>58</v>
      </c>
      <c r="Q179" s="35" t="s">
        <v>57</v>
      </c>
      <c r="R179" s="72">
        <v>4280</v>
      </c>
      <c r="S179" s="72">
        <v>9461</v>
      </c>
      <c r="T179" s="72">
        <v>3794</v>
      </c>
      <c r="U179" s="72">
        <v>3794</v>
      </c>
      <c r="V179" s="72">
        <v>3794</v>
      </c>
      <c r="W179" s="72">
        <v>3794</v>
      </c>
      <c r="X179" s="72">
        <v>3794</v>
      </c>
      <c r="Y179" s="72">
        <v>3794</v>
      </c>
      <c r="Z179" s="72">
        <v>3794</v>
      </c>
      <c r="AA179" s="72">
        <v>3794</v>
      </c>
      <c r="AB179" s="72">
        <v>3794</v>
      </c>
      <c r="AC179" s="72">
        <v>3794</v>
      </c>
      <c r="AD179" s="37">
        <f t="shared" si="38"/>
        <v>51681</v>
      </c>
      <c r="AE179" s="36">
        <f t="shared" si="39"/>
        <v>4280</v>
      </c>
      <c r="AF179" s="36">
        <f t="shared" si="39"/>
        <v>9461</v>
      </c>
      <c r="AG179" s="36">
        <f t="shared" si="39"/>
        <v>3794</v>
      </c>
      <c r="AH179" s="36">
        <f t="shared" si="39"/>
        <v>3794</v>
      </c>
      <c r="AI179" s="36">
        <f t="shared" si="39"/>
        <v>3794</v>
      </c>
      <c r="AJ179" s="36">
        <f t="shared" si="39"/>
        <v>3794</v>
      </c>
      <c r="AK179" s="36" t="s">
        <v>59</v>
      </c>
      <c r="AL179" s="36" t="s">
        <v>59</v>
      </c>
      <c r="AM179" s="36" t="s">
        <v>59</v>
      </c>
      <c r="AN179" s="36" t="s">
        <v>59</v>
      </c>
      <c r="AO179" s="36" t="s">
        <v>59</v>
      </c>
      <c r="AP179" s="36" t="s">
        <v>59</v>
      </c>
      <c r="AQ179" s="37">
        <f t="shared" si="40"/>
        <v>28917</v>
      </c>
      <c r="AR179" s="38" t="s">
        <v>60</v>
      </c>
      <c r="AS179" s="39">
        <v>45838</v>
      </c>
      <c r="AT179" s="37">
        <f t="shared" si="41"/>
        <v>80598</v>
      </c>
      <c r="AU179" s="40" t="s">
        <v>61</v>
      </c>
      <c r="AV179" s="40" t="s">
        <v>62</v>
      </c>
      <c r="AW179" s="40" t="s">
        <v>63</v>
      </c>
      <c r="AX179" s="40" t="s">
        <v>64</v>
      </c>
      <c r="AY179" s="40" t="s">
        <v>64</v>
      </c>
      <c r="AZ179" s="41">
        <v>45291</v>
      </c>
    </row>
    <row r="180" spans="1:63" s="42" customFormat="1" ht="15" customHeight="1">
      <c r="A180" s="28">
        <v>7</v>
      </c>
      <c r="B180" s="29" t="s">
        <v>412</v>
      </c>
      <c r="C180" s="88" t="s">
        <v>413</v>
      </c>
      <c r="D180" s="29" t="s">
        <v>412</v>
      </c>
      <c r="E180" s="88" t="s">
        <v>414</v>
      </c>
      <c r="F180" s="29" t="s">
        <v>413</v>
      </c>
      <c r="G180" s="29" t="s">
        <v>439</v>
      </c>
      <c r="H180" s="29" t="s">
        <v>440</v>
      </c>
      <c r="I180" s="65" t="s">
        <v>441</v>
      </c>
      <c r="J180" s="31" t="s">
        <v>442</v>
      </c>
      <c r="K180" s="32" t="s">
        <v>143</v>
      </c>
      <c r="L180" s="50" t="s">
        <v>53</v>
      </c>
      <c r="M180" s="33" t="s">
        <v>54</v>
      </c>
      <c r="N180" s="86" t="s">
        <v>55</v>
      </c>
      <c r="O180" s="35" t="s">
        <v>84</v>
      </c>
      <c r="P180" s="35" t="s">
        <v>58</v>
      </c>
      <c r="Q180" s="35" t="s">
        <v>57</v>
      </c>
      <c r="R180" s="72">
        <v>294</v>
      </c>
      <c r="S180" s="72">
        <v>294</v>
      </c>
      <c r="T180" s="72">
        <v>294</v>
      </c>
      <c r="U180" s="72">
        <v>294</v>
      </c>
      <c r="V180" s="72">
        <v>294</v>
      </c>
      <c r="W180" s="72">
        <v>294</v>
      </c>
      <c r="X180" s="72">
        <v>294</v>
      </c>
      <c r="Y180" s="72">
        <v>294</v>
      </c>
      <c r="Z180" s="72">
        <v>294</v>
      </c>
      <c r="AA180" s="72">
        <v>294</v>
      </c>
      <c r="AB180" s="72">
        <v>294</v>
      </c>
      <c r="AC180" s="72">
        <v>294</v>
      </c>
      <c r="AD180" s="37">
        <f t="shared" si="38"/>
        <v>3528</v>
      </c>
      <c r="AE180" s="36">
        <f t="shared" si="39"/>
        <v>294</v>
      </c>
      <c r="AF180" s="36">
        <f t="shared" si="39"/>
        <v>294</v>
      </c>
      <c r="AG180" s="36">
        <f t="shared" si="39"/>
        <v>294</v>
      </c>
      <c r="AH180" s="36">
        <f t="shared" si="39"/>
        <v>294</v>
      </c>
      <c r="AI180" s="36">
        <f t="shared" si="39"/>
        <v>294</v>
      </c>
      <c r="AJ180" s="36">
        <f t="shared" si="39"/>
        <v>294</v>
      </c>
      <c r="AK180" s="36" t="s">
        <v>59</v>
      </c>
      <c r="AL180" s="36" t="s">
        <v>59</v>
      </c>
      <c r="AM180" s="36" t="s">
        <v>59</v>
      </c>
      <c r="AN180" s="36" t="s">
        <v>59</v>
      </c>
      <c r="AO180" s="36" t="s">
        <v>59</v>
      </c>
      <c r="AP180" s="36" t="s">
        <v>59</v>
      </c>
      <c r="AQ180" s="37">
        <f t="shared" si="40"/>
        <v>1764</v>
      </c>
      <c r="AR180" s="38" t="s">
        <v>60</v>
      </c>
      <c r="AS180" s="39">
        <v>45838</v>
      </c>
      <c r="AT180" s="37">
        <f t="shared" si="41"/>
        <v>5292</v>
      </c>
      <c r="AU180" s="40" t="s">
        <v>61</v>
      </c>
      <c r="AV180" s="40" t="s">
        <v>62</v>
      </c>
      <c r="AW180" s="40" t="s">
        <v>63</v>
      </c>
      <c r="AX180" s="40" t="s">
        <v>64</v>
      </c>
      <c r="AY180" s="40" t="s">
        <v>64</v>
      </c>
      <c r="AZ180" s="41">
        <v>45291</v>
      </c>
    </row>
    <row r="181" spans="1:63" s="42" customFormat="1" ht="15" customHeight="1">
      <c r="A181" s="28">
        <v>8</v>
      </c>
      <c r="B181" s="29" t="s">
        <v>412</v>
      </c>
      <c r="C181" s="88" t="s">
        <v>413</v>
      </c>
      <c r="D181" s="29" t="s">
        <v>412</v>
      </c>
      <c r="E181" s="88" t="s">
        <v>414</v>
      </c>
      <c r="F181" s="29" t="s">
        <v>413</v>
      </c>
      <c r="G181" s="29" t="s">
        <v>443</v>
      </c>
      <c r="H181" s="29" t="s">
        <v>444</v>
      </c>
      <c r="I181" s="65" t="s">
        <v>445</v>
      </c>
      <c r="J181" s="31"/>
      <c r="K181" s="32" t="s">
        <v>143</v>
      </c>
      <c r="L181" s="50" t="s">
        <v>53</v>
      </c>
      <c r="M181" s="33" t="s">
        <v>54</v>
      </c>
      <c r="N181" s="86" t="s">
        <v>55</v>
      </c>
      <c r="O181" s="35" t="s">
        <v>84</v>
      </c>
      <c r="P181" s="35" t="s">
        <v>58</v>
      </c>
      <c r="Q181" s="35" t="s">
        <v>57</v>
      </c>
      <c r="R181" s="72">
        <v>714</v>
      </c>
      <c r="S181" s="72">
        <v>714</v>
      </c>
      <c r="T181" s="72">
        <v>714</v>
      </c>
      <c r="U181" s="72">
        <v>714</v>
      </c>
      <c r="V181" s="72">
        <v>714</v>
      </c>
      <c r="W181" s="72">
        <v>714</v>
      </c>
      <c r="X181" s="72">
        <v>714</v>
      </c>
      <c r="Y181" s="72">
        <v>714</v>
      </c>
      <c r="Z181" s="72">
        <v>714</v>
      </c>
      <c r="AA181" s="72">
        <v>714</v>
      </c>
      <c r="AB181" s="72">
        <v>714</v>
      </c>
      <c r="AC181" s="72">
        <v>714</v>
      </c>
      <c r="AD181" s="37">
        <f t="shared" si="38"/>
        <v>8568</v>
      </c>
      <c r="AE181" s="36">
        <f t="shared" si="39"/>
        <v>714</v>
      </c>
      <c r="AF181" s="36">
        <f t="shared" si="39"/>
        <v>714</v>
      </c>
      <c r="AG181" s="36">
        <f t="shared" si="39"/>
        <v>714</v>
      </c>
      <c r="AH181" s="36">
        <f t="shared" si="39"/>
        <v>714</v>
      </c>
      <c r="AI181" s="36">
        <f t="shared" si="39"/>
        <v>714</v>
      </c>
      <c r="AJ181" s="36">
        <f t="shared" si="39"/>
        <v>714</v>
      </c>
      <c r="AK181" s="36" t="s">
        <v>59</v>
      </c>
      <c r="AL181" s="36" t="s">
        <v>59</v>
      </c>
      <c r="AM181" s="36" t="s">
        <v>59</v>
      </c>
      <c r="AN181" s="36" t="s">
        <v>59</v>
      </c>
      <c r="AO181" s="36" t="s">
        <v>59</v>
      </c>
      <c r="AP181" s="36" t="s">
        <v>59</v>
      </c>
      <c r="AQ181" s="37">
        <f t="shared" si="40"/>
        <v>4284</v>
      </c>
      <c r="AR181" s="38" t="s">
        <v>60</v>
      </c>
      <c r="AS181" s="39">
        <v>45838</v>
      </c>
      <c r="AT181" s="37">
        <f t="shared" si="41"/>
        <v>12852</v>
      </c>
      <c r="AU181" s="40" t="s">
        <v>61</v>
      </c>
      <c r="AV181" s="40" t="s">
        <v>62</v>
      </c>
      <c r="AW181" s="40" t="s">
        <v>63</v>
      </c>
      <c r="AX181" s="40" t="s">
        <v>64</v>
      </c>
      <c r="AY181" s="40" t="s">
        <v>64</v>
      </c>
      <c r="AZ181" s="41">
        <v>45291</v>
      </c>
    </row>
    <row r="182" spans="1:63" s="42" customFormat="1" ht="15" customHeight="1">
      <c r="R182" s="16"/>
      <c r="S182" s="16"/>
      <c r="T182" s="22"/>
      <c r="U182" s="43"/>
      <c r="W182" s="22"/>
      <c r="X182" s="43"/>
      <c r="AC182" s="44" t="s">
        <v>74</v>
      </c>
      <c r="AD182" s="45">
        <f>SUM(AD174:AD181)</f>
        <v>312738</v>
      </c>
      <c r="AE182" s="16"/>
      <c r="AF182" s="16"/>
      <c r="AG182" s="22"/>
      <c r="AH182" s="43"/>
      <c r="AJ182" s="22"/>
      <c r="AK182" s="43"/>
      <c r="AP182" s="44" t="s">
        <v>74</v>
      </c>
      <c r="AQ182" s="45">
        <f>SUM(AQ174:AQ181)</f>
        <v>169112</v>
      </c>
      <c r="AS182" s="44" t="s">
        <v>74</v>
      </c>
      <c r="AT182" s="45">
        <f>SUM(AT174:AT181)</f>
        <v>481850</v>
      </c>
      <c r="BK182" s="93"/>
    </row>
    <row r="183" spans="1:63" s="42" customFormat="1" ht="15" customHeight="1">
      <c r="A183" s="10" t="s">
        <v>446</v>
      </c>
      <c r="B183" s="11" t="s">
        <v>2</v>
      </c>
      <c r="C183" s="12"/>
      <c r="D183" s="12"/>
      <c r="E183" s="12"/>
      <c r="F183" s="12"/>
      <c r="G183" s="13" t="s">
        <v>447</v>
      </c>
      <c r="H183" s="13"/>
      <c r="I183" s="13"/>
      <c r="J183" s="13"/>
      <c r="K183" s="13"/>
      <c r="L183" s="13"/>
      <c r="M183" s="13"/>
      <c r="N183" s="10"/>
      <c r="O183" s="120" t="s">
        <v>4</v>
      </c>
      <c r="P183" s="123" t="s">
        <v>5</v>
      </c>
      <c r="Q183" s="124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1:63" s="42" customFormat="1" ht="15" customHeight="1">
      <c r="A184" s="17" t="s">
        <v>6</v>
      </c>
      <c r="B184" s="18" t="s">
        <v>7</v>
      </c>
      <c r="C184" s="87" t="s">
        <v>8</v>
      </c>
      <c r="D184" s="18" t="s">
        <v>9</v>
      </c>
      <c r="E184" s="87" t="s">
        <v>10</v>
      </c>
      <c r="F184" s="18" t="s">
        <v>11</v>
      </c>
      <c r="G184" s="18" t="s">
        <v>12</v>
      </c>
      <c r="H184" s="18" t="s">
        <v>13</v>
      </c>
      <c r="I184" s="19" t="s">
        <v>14</v>
      </c>
      <c r="J184" s="19" t="s">
        <v>15</v>
      </c>
      <c r="K184" s="18" t="s">
        <v>16</v>
      </c>
      <c r="L184" s="18" t="s">
        <v>17</v>
      </c>
      <c r="M184" s="18" t="s">
        <v>18</v>
      </c>
      <c r="N184" s="85" t="s">
        <v>19</v>
      </c>
      <c r="O184" s="121"/>
      <c r="P184" s="125" t="s">
        <v>23</v>
      </c>
      <c r="Q184" s="125" t="s">
        <v>24</v>
      </c>
      <c r="R184" s="20" t="s">
        <v>20</v>
      </c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 t="s">
        <v>21</v>
      </c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1" t="s">
        <v>22</v>
      </c>
      <c r="AS184" s="21"/>
      <c r="AT184" s="21"/>
      <c r="AU184" s="22"/>
      <c r="AV184" s="22"/>
      <c r="AW184" s="22"/>
      <c r="AX184" s="22"/>
      <c r="AY184" s="22"/>
      <c r="AZ184" s="22"/>
    </row>
    <row r="185" spans="1:63" s="42" customFormat="1" ht="15" customHeight="1">
      <c r="A185" s="17"/>
      <c r="B185" s="18"/>
      <c r="C185" s="87"/>
      <c r="D185" s="18"/>
      <c r="E185" s="87"/>
      <c r="F185" s="18"/>
      <c r="G185" s="18"/>
      <c r="H185" s="18"/>
      <c r="I185" s="19"/>
      <c r="J185" s="19"/>
      <c r="K185" s="18"/>
      <c r="L185" s="18"/>
      <c r="M185" s="18"/>
      <c r="N185" s="85"/>
      <c r="O185" s="122"/>
      <c r="P185" s="126"/>
      <c r="Q185" s="126"/>
      <c r="R185" s="21" t="s">
        <v>25</v>
      </c>
      <c r="S185" s="21" t="s">
        <v>26</v>
      </c>
      <c r="T185" s="21" t="s">
        <v>27</v>
      </c>
      <c r="U185" s="21" t="s">
        <v>28</v>
      </c>
      <c r="V185" s="21" t="s">
        <v>29</v>
      </c>
      <c r="W185" s="21" t="s">
        <v>30</v>
      </c>
      <c r="X185" s="21" t="s">
        <v>31</v>
      </c>
      <c r="Y185" s="21" t="s">
        <v>32</v>
      </c>
      <c r="Z185" s="21" t="s">
        <v>33</v>
      </c>
      <c r="AA185" s="21" t="s">
        <v>34</v>
      </c>
      <c r="AB185" s="21" t="s">
        <v>35</v>
      </c>
      <c r="AC185" s="21" t="s">
        <v>36</v>
      </c>
      <c r="AD185" s="24" t="s">
        <v>37</v>
      </c>
      <c r="AE185" s="21" t="s">
        <v>25</v>
      </c>
      <c r="AF185" s="21" t="s">
        <v>26</v>
      </c>
      <c r="AG185" s="21" t="s">
        <v>27</v>
      </c>
      <c r="AH185" s="21" t="s">
        <v>28</v>
      </c>
      <c r="AI185" s="21" t="s">
        <v>29</v>
      </c>
      <c r="AJ185" s="21" t="s">
        <v>30</v>
      </c>
      <c r="AK185" s="21" t="s">
        <v>31</v>
      </c>
      <c r="AL185" s="21" t="s">
        <v>32</v>
      </c>
      <c r="AM185" s="21" t="s">
        <v>33</v>
      </c>
      <c r="AN185" s="21" t="s">
        <v>34</v>
      </c>
      <c r="AO185" s="21" t="s">
        <v>35</v>
      </c>
      <c r="AP185" s="21" t="s">
        <v>36</v>
      </c>
      <c r="AQ185" s="24" t="s">
        <v>37</v>
      </c>
      <c r="AR185" s="21" t="s">
        <v>38</v>
      </c>
      <c r="AS185" s="21" t="s">
        <v>39</v>
      </c>
      <c r="AT185" s="25" t="s">
        <v>37</v>
      </c>
      <c r="AU185" s="26" t="s">
        <v>40</v>
      </c>
      <c r="AV185" s="27" t="s">
        <v>41</v>
      </c>
      <c r="AW185" s="27" t="s">
        <v>42</v>
      </c>
      <c r="AX185" s="27" t="s">
        <v>43</v>
      </c>
      <c r="AY185" s="27" t="s">
        <v>44</v>
      </c>
      <c r="AZ185" s="27" t="s">
        <v>45</v>
      </c>
    </row>
    <row r="186" spans="1:63" s="42" customFormat="1" ht="15" customHeight="1">
      <c r="A186" s="28">
        <v>1</v>
      </c>
      <c r="B186" s="29" t="s">
        <v>412</v>
      </c>
      <c r="C186" s="88" t="s">
        <v>413</v>
      </c>
      <c r="D186" s="29" t="s">
        <v>447</v>
      </c>
      <c r="E186" s="88" t="s">
        <v>414</v>
      </c>
      <c r="F186" s="29" t="s">
        <v>448</v>
      </c>
      <c r="G186" s="29" t="s">
        <v>449</v>
      </c>
      <c r="H186" s="29" t="s">
        <v>448</v>
      </c>
      <c r="I186" s="30" t="s">
        <v>450</v>
      </c>
      <c r="J186" s="31" t="s">
        <v>451</v>
      </c>
      <c r="K186" s="32" t="s">
        <v>52</v>
      </c>
      <c r="L186" s="50" t="s">
        <v>53</v>
      </c>
      <c r="M186" s="33" t="s">
        <v>54</v>
      </c>
      <c r="N186" s="86" t="s">
        <v>55</v>
      </c>
      <c r="O186" s="35" t="s">
        <v>56</v>
      </c>
      <c r="P186" s="35" t="s">
        <v>57</v>
      </c>
      <c r="Q186" s="35" t="s">
        <v>58</v>
      </c>
      <c r="R186" s="72">
        <v>1930</v>
      </c>
      <c r="S186" s="72">
        <v>1600</v>
      </c>
      <c r="T186" s="72">
        <v>1500</v>
      </c>
      <c r="U186" s="72">
        <v>1500</v>
      </c>
      <c r="V186" s="72">
        <v>1500</v>
      </c>
      <c r="W186" s="72">
        <v>1000</v>
      </c>
      <c r="X186" s="72">
        <v>0</v>
      </c>
      <c r="Y186" s="72">
        <v>0</v>
      </c>
      <c r="Z186" s="72">
        <v>1500</v>
      </c>
      <c r="AA186" s="72">
        <v>1509</v>
      </c>
      <c r="AB186" s="72">
        <v>1600</v>
      </c>
      <c r="AC186" s="72">
        <v>1930</v>
      </c>
      <c r="AD186" s="37">
        <f>SUM(R186:AC186)</f>
        <v>15569</v>
      </c>
      <c r="AE186" s="36">
        <f t="shared" ref="AE186:AJ186" si="42">R186</f>
        <v>1930</v>
      </c>
      <c r="AF186" s="36">
        <f t="shared" si="42"/>
        <v>1600</v>
      </c>
      <c r="AG186" s="36">
        <f t="shared" si="42"/>
        <v>1500</v>
      </c>
      <c r="AH186" s="36">
        <f t="shared" si="42"/>
        <v>1500</v>
      </c>
      <c r="AI186" s="36">
        <f t="shared" si="42"/>
        <v>1500</v>
      </c>
      <c r="AJ186" s="36">
        <f t="shared" si="42"/>
        <v>1000</v>
      </c>
      <c r="AK186" s="36" t="s">
        <v>59</v>
      </c>
      <c r="AL186" s="36" t="s">
        <v>59</v>
      </c>
      <c r="AM186" s="36" t="s">
        <v>59</v>
      </c>
      <c r="AN186" s="36" t="s">
        <v>59</v>
      </c>
      <c r="AO186" s="36" t="s">
        <v>59</v>
      </c>
      <c r="AP186" s="36" t="s">
        <v>59</v>
      </c>
      <c r="AQ186" s="37">
        <f>SUM(AE186:AP186)</f>
        <v>9030</v>
      </c>
      <c r="AR186" s="38" t="s">
        <v>60</v>
      </c>
      <c r="AS186" s="39">
        <v>45838</v>
      </c>
      <c r="AT186" s="37">
        <f>AD186+AQ186</f>
        <v>24599</v>
      </c>
      <c r="AU186" s="40" t="s">
        <v>61</v>
      </c>
      <c r="AV186" s="40" t="s">
        <v>62</v>
      </c>
      <c r="AW186" s="40" t="s">
        <v>63</v>
      </c>
      <c r="AX186" s="40" t="s">
        <v>64</v>
      </c>
      <c r="AY186" s="40" t="s">
        <v>64</v>
      </c>
      <c r="AZ186" s="41">
        <v>45291</v>
      </c>
    </row>
    <row r="187" spans="1:63" s="42" customFormat="1" ht="15" customHeight="1">
      <c r="R187" s="16"/>
      <c r="S187" s="16"/>
      <c r="T187" s="22"/>
      <c r="U187" s="43"/>
      <c r="W187" s="22"/>
      <c r="X187" s="43"/>
      <c r="AC187" s="44" t="s">
        <v>74</v>
      </c>
      <c r="AD187" s="45">
        <f>SUM(AD186:AD186)</f>
        <v>15569</v>
      </c>
      <c r="AE187" s="16"/>
      <c r="AF187" s="16"/>
      <c r="AG187" s="22"/>
      <c r="AH187" s="43"/>
      <c r="AJ187" s="22"/>
      <c r="AK187" s="43"/>
      <c r="AP187" s="44" t="s">
        <v>74</v>
      </c>
      <c r="AQ187" s="45">
        <f>SUM(AQ186:AQ186)</f>
        <v>9030</v>
      </c>
      <c r="AS187" s="44" t="s">
        <v>74</v>
      </c>
      <c r="AT187" s="45">
        <f>SUM(AT186:AT186)</f>
        <v>24599</v>
      </c>
      <c r="BK187" s="93"/>
    </row>
    <row r="188" spans="1:63" s="42" customFormat="1" ht="15" customHeight="1">
      <c r="A188" s="10" t="s">
        <v>452</v>
      </c>
      <c r="B188" s="11" t="s">
        <v>2</v>
      </c>
      <c r="C188" s="12"/>
      <c r="D188" s="12"/>
      <c r="E188" s="12"/>
      <c r="F188" s="12"/>
      <c r="G188" s="13" t="s">
        <v>453</v>
      </c>
      <c r="H188" s="13"/>
      <c r="I188" s="13"/>
      <c r="J188" s="13"/>
      <c r="K188" s="13"/>
      <c r="L188" s="13"/>
      <c r="M188" s="13"/>
      <c r="N188" s="10"/>
      <c r="O188" s="120" t="s">
        <v>4</v>
      </c>
      <c r="P188" s="123" t="s">
        <v>5</v>
      </c>
      <c r="Q188" s="124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1:63" s="42" customFormat="1" ht="15" customHeight="1">
      <c r="A189" s="17" t="s">
        <v>6</v>
      </c>
      <c r="B189" s="18" t="s">
        <v>7</v>
      </c>
      <c r="C189" s="87" t="s">
        <v>8</v>
      </c>
      <c r="D189" s="18" t="s">
        <v>9</v>
      </c>
      <c r="E189" s="87" t="s">
        <v>10</v>
      </c>
      <c r="F189" s="18" t="s">
        <v>11</v>
      </c>
      <c r="G189" s="18" t="s">
        <v>12</v>
      </c>
      <c r="H189" s="18" t="s">
        <v>13</v>
      </c>
      <c r="I189" s="19" t="s">
        <v>14</v>
      </c>
      <c r="J189" s="19" t="s">
        <v>15</v>
      </c>
      <c r="K189" s="18" t="s">
        <v>16</v>
      </c>
      <c r="L189" s="18" t="s">
        <v>17</v>
      </c>
      <c r="M189" s="18" t="s">
        <v>18</v>
      </c>
      <c r="N189" s="85" t="s">
        <v>19</v>
      </c>
      <c r="O189" s="121"/>
      <c r="P189" s="125" t="s">
        <v>23</v>
      </c>
      <c r="Q189" s="125" t="s">
        <v>24</v>
      </c>
      <c r="R189" s="20" t="s">
        <v>20</v>
      </c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 t="s">
        <v>21</v>
      </c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1" t="s">
        <v>22</v>
      </c>
      <c r="AS189" s="21"/>
      <c r="AT189" s="21"/>
      <c r="AU189" s="22"/>
      <c r="AV189" s="22"/>
      <c r="AW189" s="22"/>
      <c r="AX189" s="22"/>
      <c r="AY189" s="22"/>
      <c r="AZ189" s="22"/>
    </row>
    <row r="190" spans="1:63" s="42" customFormat="1" ht="15" customHeight="1">
      <c r="A190" s="17"/>
      <c r="B190" s="18"/>
      <c r="C190" s="87"/>
      <c r="D190" s="18"/>
      <c r="E190" s="87"/>
      <c r="F190" s="18"/>
      <c r="G190" s="18"/>
      <c r="H190" s="18"/>
      <c r="I190" s="19"/>
      <c r="J190" s="19"/>
      <c r="K190" s="18"/>
      <c r="L190" s="18"/>
      <c r="M190" s="18"/>
      <c r="N190" s="85"/>
      <c r="O190" s="122"/>
      <c r="P190" s="126"/>
      <c r="Q190" s="126"/>
      <c r="R190" s="21" t="s">
        <v>25</v>
      </c>
      <c r="S190" s="21" t="s">
        <v>26</v>
      </c>
      <c r="T190" s="21" t="s">
        <v>27</v>
      </c>
      <c r="U190" s="21" t="s">
        <v>28</v>
      </c>
      <c r="V190" s="21" t="s">
        <v>29</v>
      </c>
      <c r="W190" s="21" t="s">
        <v>30</v>
      </c>
      <c r="X190" s="21" t="s">
        <v>31</v>
      </c>
      <c r="Y190" s="21" t="s">
        <v>32</v>
      </c>
      <c r="Z190" s="21" t="s">
        <v>33</v>
      </c>
      <c r="AA190" s="21" t="s">
        <v>34</v>
      </c>
      <c r="AB190" s="21" t="s">
        <v>35</v>
      </c>
      <c r="AC190" s="21" t="s">
        <v>36</v>
      </c>
      <c r="AD190" s="24" t="s">
        <v>37</v>
      </c>
      <c r="AE190" s="21" t="s">
        <v>25</v>
      </c>
      <c r="AF190" s="21" t="s">
        <v>26</v>
      </c>
      <c r="AG190" s="21" t="s">
        <v>27</v>
      </c>
      <c r="AH190" s="21" t="s">
        <v>28</v>
      </c>
      <c r="AI190" s="21" t="s">
        <v>29</v>
      </c>
      <c r="AJ190" s="21" t="s">
        <v>30</v>
      </c>
      <c r="AK190" s="21" t="s">
        <v>31</v>
      </c>
      <c r="AL190" s="21" t="s">
        <v>32</v>
      </c>
      <c r="AM190" s="21" t="s">
        <v>33</v>
      </c>
      <c r="AN190" s="21" t="s">
        <v>34</v>
      </c>
      <c r="AO190" s="21" t="s">
        <v>35</v>
      </c>
      <c r="AP190" s="21" t="s">
        <v>36</v>
      </c>
      <c r="AQ190" s="24" t="s">
        <v>37</v>
      </c>
      <c r="AR190" s="21" t="s">
        <v>38</v>
      </c>
      <c r="AS190" s="21" t="s">
        <v>39</v>
      </c>
      <c r="AT190" s="25" t="s">
        <v>37</v>
      </c>
      <c r="AU190" s="26" t="s">
        <v>40</v>
      </c>
      <c r="AV190" s="27" t="s">
        <v>41</v>
      </c>
      <c r="AW190" s="27" t="s">
        <v>42</v>
      </c>
      <c r="AX190" s="27" t="s">
        <v>43</v>
      </c>
      <c r="AY190" s="27" t="s">
        <v>44</v>
      </c>
      <c r="AZ190" s="27" t="s">
        <v>45</v>
      </c>
    </row>
    <row r="191" spans="1:63" s="42" customFormat="1" ht="15" customHeight="1">
      <c r="A191" s="28">
        <v>1</v>
      </c>
      <c r="B191" s="29" t="s">
        <v>412</v>
      </c>
      <c r="C191" s="88" t="s">
        <v>413</v>
      </c>
      <c r="D191" s="29" t="s">
        <v>453</v>
      </c>
      <c r="E191" s="88" t="s">
        <v>414</v>
      </c>
      <c r="F191" s="29" t="s">
        <v>454</v>
      </c>
      <c r="G191" s="29" t="s">
        <v>455</v>
      </c>
      <c r="H191" s="29" t="s">
        <v>454</v>
      </c>
      <c r="I191" s="30" t="s">
        <v>456</v>
      </c>
      <c r="J191" s="31" t="s">
        <v>457</v>
      </c>
      <c r="K191" s="32" t="s">
        <v>83</v>
      </c>
      <c r="L191" s="32">
        <v>329</v>
      </c>
      <c r="M191" s="33" t="s">
        <v>54</v>
      </c>
      <c r="N191" s="86" t="s">
        <v>55</v>
      </c>
      <c r="O191" s="34" t="s">
        <v>84</v>
      </c>
      <c r="P191" s="34" t="s">
        <v>58</v>
      </c>
      <c r="Q191" s="34" t="s">
        <v>57</v>
      </c>
      <c r="R191" s="72">
        <v>100831</v>
      </c>
      <c r="S191" s="72">
        <v>78691</v>
      </c>
      <c r="T191" s="72">
        <v>67887</v>
      </c>
      <c r="U191" s="72">
        <v>40202</v>
      </c>
      <c r="V191" s="72">
        <v>13053</v>
      </c>
      <c r="W191" s="72">
        <v>4954</v>
      </c>
      <c r="X191" s="72">
        <v>4248</v>
      </c>
      <c r="Y191" s="72">
        <v>3979</v>
      </c>
      <c r="Z191" s="72">
        <v>6212</v>
      </c>
      <c r="AA191" s="72">
        <v>31257</v>
      </c>
      <c r="AB191" s="72">
        <v>58609</v>
      </c>
      <c r="AC191" s="72">
        <v>79336</v>
      </c>
      <c r="AD191" s="37">
        <f>SUM(R191:AC191)</f>
        <v>489259</v>
      </c>
      <c r="AE191" s="36">
        <f t="shared" ref="AE191:AJ191" si="43">R191</f>
        <v>100831</v>
      </c>
      <c r="AF191" s="36">
        <f t="shared" si="43"/>
        <v>78691</v>
      </c>
      <c r="AG191" s="36">
        <f t="shared" si="43"/>
        <v>67887</v>
      </c>
      <c r="AH191" s="36">
        <f t="shared" si="43"/>
        <v>40202</v>
      </c>
      <c r="AI191" s="36">
        <f t="shared" si="43"/>
        <v>13053</v>
      </c>
      <c r="AJ191" s="36">
        <f t="shared" si="43"/>
        <v>4954</v>
      </c>
      <c r="AK191" s="36" t="s">
        <v>59</v>
      </c>
      <c r="AL191" s="36" t="s">
        <v>59</v>
      </c>
      <c r="AM191" s="36" t="s">
        <v>59</v>
      </c>
      <c r="AN191" s="36" t="s">
        <v>59</v>
      </c>
      <c r="AO191" s="36" t="s">
        <v>59</v>
      </c>
      <c r="AP191" s="36" t="s">
        <v>59</v>
      </c>
      <c r="AQ191" s="37">
        <f>SUM(AE191:AP191)</f>
        <v>305618</v>
      </c>
      <c r="AR191" s="38" t="s">
        <v>60</v>
      </c>
      <c r="AS191" s="39">
        <v>45838</v>
      </c>
      <c r="AT191" s="37">
        <f>AD191+AQ191</f>
        <v>794877</v>
      </c>
      <c r="AU191" s="40" t="s">
        <v>61</v>
      </c>
      <c r="AV191" s="40" t="s">
        <v>62</v>
      </c>
      <c r="AW191" s="40" t="s">
        <v>63</v>
      </c>
      <c r="AX191" s="40" t="s">
        <v>64</v>
      </c>
      <c r="AY191" s="40" t="s">
        <v>64</v>
      </c>
      <c r="AZ191" s="41">
        <v>45291</v>
      </c>
    </row>
    <row r="192" spans="1:63" s="42" customFormat="1" ht="15" customHeight="1">
      <c r="R192" s="16"/>
      <c r="S192" s="16"/>
      <c r="T192" s="22"/>
      <c r="U192" s="43"/>
      <c r="W192" s="22"/>
      <c r="X192" s="43"/>
      <c r="AC192" s="44" t="s">
        <v>74</v>
      </c>
      <c r="AD192" s="45">
        <f>SUM(AD191:AD191)</f>
        <v>489259</v>
      </c>
      <c r="AE192" s="16"/>
      <c r="AF192" s="16"/>
      <c r="AG192" s="22"/>
      <c r="AH192" s="43"/>
      <c r="AJ192" s="22"/>
      <c r="AK192" s="43"/>
      <c r="AP192" s="44" t="s">
        <v>74</v>
      </c>
      <c r="AQ192" s="45">
        <f>SUM(AQ191:AQ191)</f>
        <v>305618</v>
      </c>
      <c r="AS192" s="44" t="s">
        <v>74</v>
      </c>
      <c r="AT192" s="45">
        <f>SUM(AT191:AT191)</f>
        <v>794877</v>
      </c>
      <c r="BK192" s="93"/>
    </row>
    <row r="193" spans="1:63" s="42" customFormat="1" ht="15" customHeight="1">
      <c r="A193" s="10" t="s">
        <v>458</v>
      </c>
      <c r="B193" s="11" t="s">
        <v>2</v>
      </c>
      <c r="C193" s="12"/>
      <c r="D193" s="12"/>
      <c r="E193" s="12"/>
      <c r="F193" s="12"/>
      <c r="G193" s="13" t="s">
        <v>459</v>
      </c>
      <c r="H193" s="13"/>
      <c r="I193" s="13"/>
      <c r="J193" s="13"/>
      <c r="K193" s="13"/>
      <c r="L193" s="13"/>
      <c r="M193" s="13"/>
      <c r="N193" s="10"/>
      <c r="O193" s="120" t="s">
        <v>4</v>
      </c>
      <c r="P193" s="123" t="s">
        <v>5</v>
      </c>
      <c r="Q193" s="124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1:63" s="42" customFormat="1" ht="15" customHeight="1">
      <c r="A194" s="17" t="s">
        <v>6</v>
      </c>
      <c r="B194" s="18" t="s">
        <v>7</v>
      </c>
      <c r="C194" s="87" t="s">
        <v>8</v>
      </c>
      <c r="D194" s="18" t="s">
        <v>9</v>
      </c>
      <c r="E194" s="87" t="s">
        <v>10</v>
      </c>
      <c r="F194" s="18" t="s">
        <v>11</v>
      </c>
      <c r="G194" s="18" t="s">
        <v>12</v>
      </c>
      <c r="H194" s="18" t="s">
        <v>13</v>
      </c>
      <c r="I194" s="19" t="s">
        <v>14</v>
      </c>
      <c r="J194" s="19" t="s">
        <v>15</v>
      </c>
      <c r="K194" s="18" t="s">
        <v>16</v>
      </c>
      <c r="L194" s="18" t="s">
        <v>17</v>
      </c>
      <c r="M194" s="18" t="s">
        <v>18</v>
      </c>
      <c r="N194" s="85" t="s">
        <v>19</v>
      </c>
      <c r="O194" s="121"/>
      <c r="P194" s="125" t="s">
        <v>23</v>
      </c>
      <c r="Q194" s="125" t="s">
        <v>24</v>
      </c>
      <c r="R194" s="20" t="s">
        <v>20</v>
      </c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 t="s">
        <v>21</v>
      </c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1" t="s">
        <v>22</v>
      </c>
      <c r="AS194" s="21"/>
      <c r="AT194" s="21"/>
      <c r="AU194" s="22"/>
      <c r="AV194" s="22"/>
      <c r="AW194" s="22"/>
      <c r="AX194" s="22"/>
      <c r="AY194" s="22"/>
      <c r="AZ194" s="22"/>
    </row>
    <row r="195" spans="1:63" s="42" customFormat="1" ht="15" customHeight="1">
      <c r="A195" s="17"/>
      <c r="B195" s="18"/>
      <c r="C195" s="87"/>
      <c r="D195" s="18"/>
      <c r="E195" s="87"/>
      <c r="F195" s="18"/>
      <c r="G195" s="18"/>
      <c r="H195" s="18"/>
      <c r="I195" s="19"/>
      <c r="J195" s="19"/>
      <c r="K195" s="18"/>
      <c r="L195" s="18"/>
      <c r="M195" s="18"/>
      <c r="N195" s="85"/>
      <c r="O195" s="122"/>
      <c r="P195" s="126"/>
      <c r="Q195" s="126"/>
      <c r="R195" s="21" t="s">
        <v>25</v>
      </c>
      <c r="S195" s="21" t="s">
        <v>26</v>
      </c>
      <c r="T195" s="21" t="s">
        <v>27</v>
      </c>
      <c r="U195" s="21" t="s">
        <v>28</v>
      </c>
      <c r="V195" s="21" t="s">
        <v>29</v>
      </c>
      <c r="W195" s="21" t="s">
        <v>30</v>
      </c>
      <c r="X195" s="21" t="s">
        <v>31</v>
      </c>
      <c r="Y195" s="21" t="s">
        <v>32</v>
      </c>
      <c r="Z195" s="21" t="s">
        <v>33</v>
      </c>
      <c r="AA195" s="21" t="s">
        <v>34</v>
      </c>
      <c r="AB195" s="21" t="s">
        <v>35</v>
      </c>
      <c r="AC195" s="21" t="s">
        <v>36</v>
      </c>
      <c r="AD195" s="24" t="s">
        <v>37</v>
      </c>
      <c r="AE195" s="21" t="s">
        <v>25</v>
      </c>
      <c r="AF195" s="21" t="s">
        <v>26</v>
      </c>
      <c r="AG195" s="21" t="s">
        <v>27</v>
      </c>
      <c r="AH195" s="21" t="s">
        <v>28</v>
      </c>
      <c r="AI195" s="21" t="s">
        <v>29</v>
      </c>
      <c r="AJ195" s="21" t="s">
        <v>30</v>
      </c>
      <c r="AK195" s="21" t="s">
        <v>31</v>
      </c>
      <c r="AL195" s="21" t="s">
        <v>32</v>
      </c>
      <c r="AM195" s="21" t="s">
        <v>33</v>
      </c>
      <c r="AN195" s="21" t="s">
        <v>34</v>
      </c>
      <c r="AO195" s="21" t="s">
        <v>35</v>
      </c>
      <c r="AP195" s="21" t="s">
        <v>36</v>
      </c>
      <c r="AQ195" s="24" t="s">
        <v>37</v>
      </c>
      <c r="AR195" s="21" t="s">
        <v>38</v>
      </c>
      <c r="AS195" s="21" t="s">
        <v>39</v>
      </c>
      <c r="AT195" s="25" t="s">
        <v>37</v>
      </c>
      <c r="AU195" s="26" t="s">
        <v>40</v>
      </c>
      <c r="AV195" s="27" t="s">
        <v>41</v>
      </c>
      <c r="AW195" s="27" t="s">
        <v>42</v>
      </c>
      <c r="AX195" s="27" t="s">
        <v>43</v>
      </c>
      <c r="AY195" s="27" t="s">
        <v>44</v>
      </c>
      <c r="AZ195" s="27" t="s">
        <v>45</v>
      </c>
    </row>
    <row r="196" spans="1:63" s="42" customFormat="1" ht="15" customHeight="1">
      <c r="A196" s="28">
        <v>1</v>
      </c>
      <c r="B196" s="29" t="s">
        <v>412</v>
      </c>
      <c r="C196" s="88" t="s">
        <v>413</v>
      </c>
      <c r="D196" s="29" t="s">
        <v>459</v>
      </c>
      <c r="E196" s="88" t="s">
        <v>414</v>
      </c>
      <c r="F196" s="29" t="s">
        <v>460</v>
      </c>
      <c r="G196" s="29" t="s">
        <v>461</v>
      </c>
      <c r="H196" s="29" t="s">
        <v>462</v>
      </c>
      <c r="I196" s="30" t="s">
        <v>463</v>
      </c>
      <c r="J196" s="31" t="s">
        <v>464</v>
      </c>
      <c r="K196" s="32" t="s">
        <v>227</v>
      </c>
      <c r="L196" s="32" t="s">
        <v>53</v>
      </c>
      <c r="M196" s="33" t="s">
        <v>54</v>
      </c>
      <c r="N196" s="86" t="s">
        <v>55</v>
      </c>
      <c r="O196" s="34" t="s">
        <v>84</v>
      </c>
      <c r="P196" s="34" t="s">
        <v>58</v>
      </c>
      <c r="Q196" s="34" t="s">
        <v>57</v>
      </c>
      <c r="R196" s="72">
        <v>21139</v>
      </c>
      <c r="S196" s="72">
        <v>15256</v>
      </c>
      <c r="T196" s="72">
        <v>14422</v>
      </c>
      <c r="U196" s="72">
        <v>9190</v>
      </c>
      <c r="V196" s="72">
        <v>888</v>
      </c>
      <c r="W196" s="72">
        <v>372</v>
      </c>
      <c r="X196" s="72">
        <v>282</v>
      </c>
      <c r="Y196" s="72">
        <v>281</v>
      </c>
      <c r="Z196" s="72">
        <v>710</v>
      </c>
      <c r="AA196" s="72">
        <v>2869</v>
      </c>
      <c r="AB196" s="72">
        <v>15118</v>
      </c>
      <c r="AC196" s="72">
        <v>21209</v>
      </c>
      <c r="AD196" s="37">
        <f>SUM(R196:AC196)</f>
        <v>101736</v>
      </c>
      <c r="AE196" s="36">
        <f t="shared" ref="AE196:AJ196" si="44">R196</f>
        <v>21139</v>
      </c>
      <c r="AF196" s="36">
        <f t="shared" si="44"/>
        <v>15256</v>
      </c>
      <c r="AG196" s="36">
        <f t="shared" si="44"/>
        <v>14422</v>
      </c>
      <c r="AH196" s="36">
        <f t="shared" si="44"/>
        <v>9190</v>
      </c>
      <c r="AI196" s="36">
        <f t="shared" si="44"/>
        <v>888</v>
      </c>
      <c r="AJ196" s="36">
        <f t="shared" si="44"/>
        <v>372</v>
      </c>
      <c r="AK196" s="36" t="s">
        <v>59</v>
      </c>
      <c r="AL196" s="36" t="s">
        <v>59</v>
      </c>
      <c r="AM196" s="36" t="s">
        <v>59</v>
      </c>
      <c r="AN196" s="36" t="s">
        <v>59</v>
      </c>
      <c r="AO196" s="36" t="s">
        <v>59</v>
      </c>
      <c r="AP196" s="36" t="s">
        <v>59</v>
      </c>
      <c r="AQ196" s="37">
        <f>SUM(AE196:AP196)</f>
        <v>61267</v>
      </c>
      <c r="AR196" s="38" t="s">
        <v>60</v>
      </c>
      <c r="AS196" s="39">
        <v>45838</v>
      </c>
      <c r="AT196" s="37">
        <f>AD196+AQ196</f>
        <v>163003</v>
      </c>
      <c r="AU196" s="40" t="s">
        <v>61</v>
      </c>
      <c r="AV196" s="40" t="s">
        <v>62</v>
      </c>
      <c r="AW196" s="40" t="s">
        <v>63</v>
      </c>
      <c r="AX196" s="40" t="s">
        <v>64</v>
      </c>
      <c r="AY196" s="40" t="s">
        <v>64</v>
      </c>
      <c r="AZ196" s="41">
        <v>45291</v>
      </c>
    </row>
    <row r="197" spans="1:63" s="42" customFormat="1" ht="15" customHeight="1">
      <c r="R197" s="16"/>
      <c r="S197" s="16"/>
      <c r="T197" s="22"/>
      <c r="U197" s="43"/>
      <c r="W197" s="22"/>
      <c r="X197" s="43"/>
      <c r="AC197" s="44" t="s">
        <v>74</v>
      </c>
      <c r="AD197" s="45">
        <f>SUM(AD196:AD196)</f>
        <v>101736</v>
      </c>
      <c r="AE197" s="16"/>
      <c r="AF197" s="16"/>
      <c r="AG197" s="22"/>
      <c r="AH197" s="43"/>
      <c r="AJ197" s="22"/>
      <c r="AK197" s="43"/>
      <c r="AP197" s="44" t="s">
        <v>74</v>
      </c>
      <c r="AQ197" s="45">
        <f>SUM(AQ196:AQ196)</f>
        <v>61267</v>
      </c>
      <c r="AS197" s="44" t="s">
        <v>74</v>
      </c>
      <c r="AT197" s="45">
        <f>SUM(AT196:AT196)</f>
        <v>163003</v>
      </c>
      <c r="BK197" s="93"/>
    </row>
    <row r="198" spans="1:63" s="42" customFormat="1" ht="15" customHeight="1">
      <c r="A198" s="10" t="s">
        <v>465</v>
      </c>
      <c r="B198" s="11" t="s">
        <v>2</v>
      </c>
      <c r="C198" s="12"/>
      <c r="D198" s="12"/>
      <c r="E198" s="12"/>
      <c r="F198" s="12"/>
      <c r="G198" s="13" t="s">
        <v>466</v>
      </c>
      <c r="H198" s="13"/>
      <c r="I198" s="13"/>
      <c r="J198" s="13"/>
      <c r="K198" s="13"/>
      <c r="L198" s="13"/>
      <c r="M198" s="13"/>
      <c r="N198" s="10"/>
      <c r="O198" s="120" t="s">
        <v>4</v>
      </c>
      <c r="P198" s="123" t="s">
        <v>5</v>
      </c>
      <c r="Q198" s="124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1:63" s="42" customFormat="1" ht="15" customHeight="1">
      <c r="A199" s="17" t="s">
        <v>6</v>
      </c>
      <c r="B199" s="18" t="s">
        <v>7</v>
      </c>
      <c r="C199" s="87" t="s">
        <v>8</v>
      </c>
      <c r="D199" s="18" t="s">
        <v>9</v>
      </c>
      <c r="E199" s="87" t="s">
        <v>10</v>
      </c>
      <c r="F199" s="18" t="s">
        <v>11</v>
      </c>
      <c r="G199" s="18" t="s">
        <v>12</v>
      </c>
      <c r="H199" s="18" t="s">
        <v>13</v>
      </c>
      <c r="I199" s="19" t="s">
        <v>14</v>
      </c>
      <c r="J199" s="19" t="s">
        <v>15</v>
      </c>
      <c r="K199" s="18" t="s">
        <v>16</v>
      </c>
      <c r="L199" s="18" t="s">
        <v>17</v>
      </c>
      <c r="M199" s="18" t="s">
        <v>18</v>
      </c>
      <c r="N199" s="85" t="s">
        <v>19</v>
      </c>
      <c r="O199" s="121"/>
      <c r="P199" s="125" t="s">
        <v>23</v>
      </c>
      <c r="Q199" s="125" t="s">
        <v>24</v>
      </c>
      <c r="R199" s="20" t="s">
        <v>20</v>
      </c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 t="s">
        <v>21</v>
      </c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1" t="s">
        <v>22</v>
      </c>
      <c r="AS199" s="21"/>
      <c r="AT199" s="21"/>
      <c r="AU199" s="22"/>
      <c r="AV199" s="22"/>
      <c r="AW199" s="22"/>
      <c r="AX199" s="22"/>
      <c r="AY199" s="22"/>
      <c r="AZ199" s="22"/>
    </row>
    <row r="200" spans="1:63" s="42" customFormat="1" ht="15" customHeight="1">
      <c r="A200" s="17"/>
      <c r="B200" s="18"/>
      <c r="C200" s="87"/>
      <c r="D200" s="18"/>
      <c r="E200" s="87"/>
      <c r="F200" s="18"/>
      <c r="G200" s="18"/>
      <c r="H200" s="18"/>
      <c r="I200" s="19"/>
      <c r="J200" s="19"/>
      <c r="K200" s="18"/>
      <c r="L200" s="18"/>
      <c r="M200" s="18"/>
      <c r="N200" s="85"/>
      <c r="O200" s="122"/>
      <c r="P200" s="126"/>
      <c r="Q200" s="126"/>
      <c r="R200" s="21" t="s">
        <v>25</v>
      </c>
      <c r="S200" s="21" t="s">
        <v>26</v>
      </c>
      <c r="T200" s="21" t="s">
        <v>27</v>
      </c>
      <c r="U200" s="21" t="s">
        <v>28</v>
      </c>
      <c r="V200" s="21" t="s">
        <v>29</v>
      </c>
      <c r="W200" s="21" t="s">
        <v>30</v>
      </c>
      <c r="X200" s="21" t="s">
        <v>31</v>
      </c>
      <c r="Y200" s="21" t="s">
        <v>32</v>
      </c>
      <c r="Z200" s="21" t="s">
        <v>33</v>
      </c>
      <c r="AA200" s="21" t="s">
        <v>34</v>
      </c>
      <c r="AB200" s="21" t="s">
        <v>35</v>
      </c>
      <c r="AC200" s="21" t="s">
        <v>36</v>
      </c>
      <c r="AD200" s="24" t="s">
        <v>37</v>
      </c>
      <c r="AE200" s="21" t="s">
        <v>25</v>
      </c>
      <c r="AF200" s="21" t="s">
        <v>26</v>
      </c>
      <c r="AG200" s="21" t="s">
        <v>27</v>
      </c>
      <c r="AH200" s="21" t="s">
        <v>28</v>
      </c>
      <c r="AI200" s="21" t="s">
        <v>29</v>
      </c>
      <c r="AJ200" s="21" t="s">
        <v>30</v>
      </c>
      <c r="AK200" s="21" t="s">
        <v>31</v>
      </c>
      <c r="AL200" s="21" t="s">
        <v>32</v>
      </c>
      <c r="AM200" s="21" t="s">
        <v>33</v>
      </c>
      <c r="AN200" s="21" t="s">
        <v>34</v>
      </c>
      <c r="AO200" s="21" t="s">
        <v>35</v>
      </c>
      <c r="AP200" s="21" t="s">
        <v>36</v>
      </c>
      <c r="AQ200" s="24" t="s">
        <v>37</v>
      </c>
      <c r="AR200" s="21" t="s">
        <v>38</v>
      </c>
      <c r="AS200" s="21" t="s">
        <v>39</v>
      </c>
      <c r="AT200" s="25" t="s">
        <v>37</v>
      </c>
      <c r="AU200" s="26" t="s">
        <v>40</v>
      </c>
      <c r="AV200" s="27" t="s">
        <v>41</v>
      </c>
      <c r="AW200" s="27" t="s">
        <v>42</v>
      </c>
      <c r="AX200" s="27" t="s">
        <v>43</v>
      </c>
      <c r="AY200" s="27" t="s">
        <v>44</v>
      </c>
      <c r="AZ200" s="27" t="s">
        <v>45</v>
      </c>
    </row>
    <row r="201" spans="1:63" s="42" customFormat="1" ht="15" customHeight="1">
      <c r="A201" s="28">
        <v>1</v>
      </c>
      <c r="B201" s="29" t="s">
        <v>466</v>
      </c>
      <c r="C201" s="88" t="s">
        <v>467</v>
      </c>
      <c r="D201" s="29" t="s">
        <v>466</v>
      </c>
      <c r="E201" s="88" t="s">
        <v>468</v>
      </c>
      <c r="F201" s="29" t="s">
        <v>469</v>
      </c>
      <c r="G201" s="29" t="s">
        <v>470</v>
      </c>
      <c r="H201" s="29" t="s">
        <v>467</v>
      </c>
      <c r="I201" s="30" t="s">
        <v>471</v>
      </c>
      <c r="J201" s="31" t="s">
        <v>472</v>
      </c>
      <c r="K201" s="32" t="s">
        <v>227</v>
      </c>
      <c r="L201" s="32" t="s">
        <v>53</v>
      </c>
      <c r="M201" s="33" t="s">
        <v>54</v>
      </c>
      <c r="N201" s="86" t="s">
        <v>55</v>
      </c>
      <c r="O201" s="34" t="s">
        <v>84</v>
      </c>
      <c r="P201" s="34" t="s">
        <v>58</v>
      </c>
      <c r="Q201" s="34" t="s">
        <v>57</v>
      </c>
      <c r="R201" s="72">
        <v>21000</v>
      </c>
      <c r="S201" s="72">
        <v>9782</v>
      </c>
      <c r="T201" s="72">
        <v>20358</v>
      </c>
      <c r="U201" s="72">
        <v>15575</v>
      </c>
      <c r="V201" s="72">
        <v>4022</v>
      </c>
      <c r="W201" s="72">
        <v>0</v>
      </c>
      <c r="X201" s="72">
        <v>0</v>
      </c>
      <c r="Y201" s="72">
        <v>0</v>
      </c>
      <c r="Z201" s="72">
        <v>3810</v>
      </c>
      <c r="AA201" s="72">
        <v>8753</v>
      </c>
      <c r="AB201" s="72">
        <v>16668</v>
      </c>
      <c r="AC201" s="72">
        <v>21826</v>
      </c>
      <c r="AD201" s="37">
        <f>SUM(R201:AC201)</f>
        <v>121794</v>
      </c>
      <c r="AE201" s="36">
        <f t="shared" ref="AE201:AJ202" si="45">R201</f>
        <v>21000</v>
      </c>
      <c r="AF201" s="36">
        <f t="shared" si="45"/>
        <v>9782</v>
      </c>
      <c r="AG201" s="36">
        <f t="shared" si="45"/>
        <v>20358</v>
      </c>
      <c r="AH201" s="36">
        <f t="shared" si="45"/>
        <v>15575</v>
      </c>
      <c r="AI201" s="36">
        <f t="shared" si="45"/>
        <v>4022</v>
      </c>
      <c r="AJ201" s="36">
        <f t="shared" si="45"/>
        <v>0</v>
      </c>
      <c r="AK201" s="36" t="s">
        <v>59</v>
      </c>
      <c r="AL201" s="36" t="s">
        <v>59</v>
      </c>
      <c r="AM201" s="36" t="s">
        <v>59</v>
      </c>
      <c r="AN201" s="36" t="s">
        <v>59</v>
      </c>
      <c r="AO201" s="36" t="s">
        <v>59</v>
      </c>
      <c r="AP201" s="36" t="s">
        <v>59</v>
      </c>
      <c r="AQ201" s="37">
        <f>SUM(AE201:AP201)</f>
        <v>70737</v>
      </c>
      <c r="AR201" s="38" t="s">
        <v>60</v>
      </c>
      <c r="AS201" s="39">
        <v>45838</v>
      </c>
      <c r="AT201" s="37">
        <f>AD201+AQ201</f>
        <v>192531</v>
      </c>
      <c r="AU201" s="40" t="s">
        <v>61</v>
      </c>
      <c r="AV201" s="40" t="s">
        <v>62</v>
      </c>
      <c r="AW201" s="40" t="s">
        <v>63</v>
      </c>
      <c r="AX201" s="40" t="s">
        <v>64</v>
      </c>
      <c r="AY201" s="40" t="s">
        <v>64</v>
      </c>
      <c r="AZ201" s="41">
        <v>45291</v>
      </c>
    </row>
    <row r="202" spans="1:63" s="42" customFormat="1" ht="15" customHeight="1">
      <c r="A202" s="28">
        <v>2</v>
      </c>
      <c r="B202" s="29" t="s">
        <v>466</v>
      </c>
      <c r="C202" s="88" t="s">
        <v>467</v>
      </c>
      <c r="D202" s="29" t="s">
        <v>466</v>
      </c>
      <c r="E202" s="88" t="s">
        <v>468</v>
      </c>
      <c r="F202" s="29" t="s">
        <v>469</v>
      </c>
      <c r="G202" s="29" t="s">
        <v>473</v>
      </c>
      <c r="H202" s="29" t="s">
        <v>474</v>
      </c>
      <c r="I202" s="30" t="s">
        <v>475</v>
      </c>
      <c r="J202" s="31" t="s">
        <v>476</v>
      </c>
      <c r="K202" s="32" t="s">
        <v>52</v>
      </c>
      <c r="L202" s="32" t="s">
        <v>53</v>
      </c>
      <c r="M202" s="33" t="s">
        <v>54</v>
      </c>
      <c r="N202" s="86" t="s">
        <v>55</v>
      </c>
      <c r="O202" s="34" t="s">
        <v>84</v>
      </c>
      <c r="P202" s="34" t="s">
        <v>58</v>
      </c>
      <c r="Q202" s="34" t="s">
        <v>57</v>
      </c>
      <c r="R202" s="72">
        <v>12328</v>
      </c>
      <c r="S202" s="72">
        <v>19401</v>
      </c>
      <c r="T202" s="72">
        <v>4552</v>
      </c>
      <c r="U202" s="72">
        <v>7074</v>
      </c>
      <c r="V202" s="72">
        <v>5000</v>
      </c>
      <c r="W202" s="72">
        <v>1714</v>
      </c>
      <c r="X202" s="72">
        <v>0</v>
      </c>
      <c r="Y202" s="72">
        <v>1911</v>
      </c>
      <c r="Z202" s="72">
        <v>1849</v>
      </c>
      <c r="AA202" s="72">
        <v>7181</v>
      </c>
      <c r="AB202" s="72">
        <v>6950</v>
      </c>
      <c r="AC202" s="72">
        <v>10000</v>
      </c>
      <c r="AD202" s="37">
        <f>SUM(R202:AC202)</f>
        <v>77960</v>
      </c>
      <c r="AE202" s="36">
        <f t="shared" si="45"/>
        <v>12328</v>
      </c>
      <c r="AF202" s="36">
        <f t="shared" si="45"/>
        <v>19401</v>
      </c>
      <c r="AG202" s="36">
        <f t="shared" si="45"/>
        <v>4552</v>
      </c>
      <c r="AH202" s="36">
        <f t="shared" si="45"/>
        <v>7074</v>
      </c>
      <c r="AI202" s="36">
        <f t="shared" si="45"/>
        <v>5000</v>
      </c>
      <c r="AJ202" s="36">
        <f t="shared" si="45"/>
        <v>1714</v>
      </c>
      <c r="AK202" s="36" t="s">
        <v>59</v>
      </c>
      <c r="AL202" s="36" t="s">
        <v>59</v>
      </c>
      <c r="AM202" s="36" t="s">
        <v>59</v>
      </c>
      <c r="AN202" s="36" t="s">
        <v>59</v>
      </c>
      <c r="AO202" s="36" t="s">
        <v>59</v>
      </c>
      <c r="AP202" s="36" t="s">
        <v>59</v>
      </c>
      <c r="AQ202" s="37">
        <f>SUM(AE202:AP202)</f>
        <v>50069</v>
      </c>
      <c r="AR202" s="38" t="s">
        <v>60</v>
      </c>
      <c r="AS202" s="39">
        <v>45838</v>
      </c>
      <c r="AT202" s="37">
        <f>AD202+AQ202</f>
        <v>128029</v>
      </c>
      <c r="AU202" s="40" t="s">
        <v>61</v>
      </c>
      <c r="AV202" s="40" t="s">
        <v>62</v>
      </c>
      <c r="AW202" s="40" t="s">
        <v>63</v>
      </c>
      <c r="AX202" s="40" t="s">
        <v>64</v>
      </c>
      <c r="AY202" s="40" t="s">
        <v>64</v>
      </c>
      <c r="AZ202" s="41">
        <v>45291</v>
      </c>
    </row>
    <row r="203" spans="1:63" s="42" customFormat="1" ht="15" customHeight="1">
      <c r="R203" s="16"/>
      <c r="S203" s="16"/>
      <c r="T203" s="22"/>
      <c r="U203" s="43"/>
      <c r="W203" s="22"/>
      <c r="X203" s="43"/>
      <c r="AC203" s="44" t="s">
        <v>74</v>
      </c>
      <c r="AD203" s="45">
        <f>SUM(AD201:AD202)</f>
        <v>199754</v>
      </c>
      <c r="AE203" s="16"/>
      <c r="AF203" s="16"/>
      <c r="AG203" s="22"/>
      <c r="AH203" s="43"/>
      <c r="AJ203" s="22"/>
      <c r="AK203" s="43"/>
      <c r="AP203" s="44" t="s">
        <v>74</v>
      </c>
      <c r="AQ203" s="45">
        <f>SUM(AQ201:AQ202)</f>
        <v>120806</v>
      </c>
      <c r="AS203" s="44" t="s">
        <v>74</v>
      </c>
      <c r="AT203" s="45">
        <f>SUM(AT201:AT202)</f>
        <v>320560</v>
      </c>
      <c r="BK203" s="93"/>
    </row>
    <row r="204" spans="1:63" s="42" customFormat="1" ht="15" customHeight="1">
      <c r="A204" s="10" t="s">
        <v>477</v>
      </c>
      <c r="B204" s="11" t="s">
        <v>2</v>
      </c>
      <c r="C204" s="12"/>
      <c r="D204" s="12"/>
      <c r="E204" s="12"/>
      <c r="F204" s="12"/>
      <c r="G204" s="13" t="s">
        <v>478</v>
      </c>
      <c r="H204" s="13"/>
      <c r="I204" s="13"/>
      <c r="J204" s="13"/>
      <c r="K204" s="13"/>
      <c r="L204" s="13"/>
      <c r="M204" s="13"/>
      <c r="N204" s="10"/>
      <c r="O204" s="120" t="s">
        <v>4</v>
      </c>
      <c r="P204" s="123" t="s">
        <v>5</v>
      </c>
      <c r="Q204" s="124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1:63" s="42" customFormat="1" ht="15" customHeight="1">
      <c r="A205" s="17" t="s">
        <v>6</v>
      </c>
      <c r="B205" s="18" t="s">
        <v>7</v>
      </c>
      <c r="C205" s="87" t="s">
        <v>8</v>
      </c>
      <c r="D205" s="18" t="s">
        <v>9</v>
      </c>
      <c r="E205" s="87" t="s">
        <v>10</v>
      </c>
      <c r="F205" s="18" t="s">
        <v>11</v>
      </c>
      <c r="G205" s="18" t="s">
        <v>12</v>
      </c>
      <c r="H205" s="18" t="s">
        <v>13</v>
      </c>
      <c r="I205" s="19" t="s">
        <v>14</v>
      </c>
      <c r="J205" s="19" t="s">
        <v>15</v>
      </c>
      <c r="K205" s="18" t="s">
        <v>16</v>
      </c>
      <c r="L205" s="18" t="s">
        <v>17</v>
      </c>
      <c r="M205" s="18" t="s">
        <v>18</v>
      </c>
      <c r="N205" s="85" t="s">
        <v>19</v>
      </c>
      <c r="O205" s="121"/>
      <c r="P205" s="125" t="s">
        <v>23</v>
      </c>
      <c r="Q205" s="125" t="s">
        <v>24</v>
      </c>
      <c r="R205" s="20" t="s">
        <v>20</v>
      </c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 t="s">
        <v>21</v>
      </c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1" t="s">
        <v>22</v>
      </c>
      <c r="AS205" s="21"/>
      <c r="AT205" s="21"/>
      <c r="AU205" s="22"/>
      <c r="AV205" s="22"/>
      <c r="AW205" s="22"/>
      <c r="AX205" s="22"/>
      <c r="AY205" s="22"/>
      <c r="AZ205" s="22"/>
    </row>
    <row r="206" spans="1:63" s="42" customFormat="1" ht="15" customHeight="1">
      <c r="A206" s="17"/>
      <c r="B206" s="18"/>
      <c r="C206" s="87"/>
      <c r="D206" s="18"/>
      <c r="E206" s="87"/>
      <c r="F206" s="18"/>
      <c r="G206" s="18"/>
      <c r="H206" s="18"/>
      <c r="I206" s="19"/>
      <c r="J206" s="19"/>
      <c r="K206" s="18"/>
      <c r="L206" s="18"/>
      <c r="M206" s="18"/>
      <c r="N206" s="85"/>
      <c r="O206" s="122"/>
      <c r="P206" s="126"/>
      <c r="Q206" s="126"/>
      <c r="R206" s="21" t="s">
        <v>25</v>
      </c>
      <c r="S206" s="21" t="s">
        <v>26</v>
      </c>
      <c r="T206" s="21" t="s">
        <v>27</v>
      </c>
      <c r="U206" s="21" t="s">
        <v>28</v>
      </c>
      <c r="V206" s="21" t="s">
        <v>29</v>
      </c>
      <c r="W206" s="21" t="s">
        <v>30</v>
      </c>
      <c r="X206" s="21" t="s">
        <v>31</v>
      </c>
      <c r="Y206" s="21" t="s">
        <v>32</v>
      </c>
      <c r="Z206" s="21" t="s">
        <v>33</v>
      </c>
      <c r="AA206" s="21" t="s">
        <v>34</v>
      </c>
      <c r="AB206" s="21" t="s">
        <v>35</v>
      </c>
      <c r="AC206" s="21" t="s">
        <v>36</v>
      </c>
      <c r="AD206" s="24" t="s">
        <v>37</v>
      </c>
      <c r="AE206" s="21" t="s">
        <v>25</v>
      </c>
      <c r="AF206" s="21" t="s">
        <v>26</v>
      </c>
      <c r="AG206" s="21" t="s">
        <v>27</v>
      </c>
      <c r="AH206" s="21" t="s">
        <v>28</v>
      </c>
      <c r="AI206" s="21" t="s">
        <v>29</v>
      </c>
      <c r="AJ206" s="21" t="s">
        <v>30</v>
      </c>
      <c r="AK206" s="21" t="s">
        <v>31</v>
      </c>
      <c r="AL206" s="21" t="s">
        <v>32</v>
      </c>
      <c r="AM206" s="21" t="s">
        <v>33</v>
      </c>
      <c r="AN206" s="21" t="s">
        <v>34</v>
      </c>
      <c r="AO206" s="21" t="s">
        <v>35</v>
      </c>
      <c r="AP206" s="21" t="s">
        <v>36</v>
      </c>
      <c r="AQ206" s="24" t="s">
        <v>37</v>
      </c>
      <c r="AR206" s="21" t="s">
        <v>38</v>
      </c>
      <c r="AS206" s="21" t="s">
        <v>39</v>
      </c>
      <c r="AT206" s="25" t="s">
        <v>37</v>
      </c>
      <c r="AU206" s="26" t="s">
        <v>40</v>
      </c>
      <c r="AV206" s="27" t="s">
        <v>41</v>
      </c>
      <c r="AW206" s="27" t="s">
        <v>42</v>
      </c>
      <c r="AX206" s="27" t="s">
        <v>43</v>
      </c>
      <c r="AY206" s="27" t="s">
        <v>44</v>
      </c>
      <c r="AZ206" s="27" t="s">
        <v>45</v>
      </c>
    </row>
    <row r="207" spans="1:63" s="42" customFormat="1" ht="15" customHeight="1">
      <c r="A207" s="28">
        <v>1</v>
      </c>
      <c r="B207" s="29" t="s">
        <v>412</v>
      </c>
      <c r="C207" s="88" t="s">
        <v>413</v>
      </c>
      <c r="D207" s="29" t="s">
        <v>478</v>
      </c>
      <c r="E207" s="88" t="s">
        <v>414</v>
      </c>
      <c r="F207" s="29" t="s">
        <v>479</v>
      </c>
      <c r="G207" s="29" t="s">
        <v>480</v>
      </c>
      <c r="H207" s="29" t="s">
        <v>479</v>
      </c>
      <c r="I207" s="30" t="s">
        <v>481</v>
      </c>
      <c r="J207" s="31" t="s">
        <v>482</v>
      </c>
      <c r="K207" s="32" t="s">
        <v>227</v>
      </c>
      <c r="L207" s="32" t="s">
        <v>53</v>
      </c>
      <c r="M207" s="33" t="s">
        <v>54</v>
      </c>
      <c r="N207" s="86" t="s">
        <v>55</v>
      </c>
      <c r="O207" s="34" t="s">
        <v>84</v>
      </c>
      <c r="P207" s="34" t="s">
        <v>58</v>
      </c>
      <c r="Q207" s="34" t="s">
        <v>57</v>
      </c>
      <c r="R207" s="72">
        <v>9933</v>
      </c>
      <c r="S207" s="72">
        <v>9933</v>
      </c>
      <c r="T207" s="72">
        <v>17922</v>
      </c>
      <c r="U207" s="72">
        <v>9753</v>
      </c>
      <c r="V207" s="72">
        <v>79</v>
      </c>
      <c r="W207" s="72">
        <v>0</v>
      </c>
      <c r="X207" s="72">
        <v>90</v>
      </c>
      <c r="Y207" s="72">
        <v>79</v>
      </c>
      <c r="Z207" s="72">
        <v>79</v>
      </c>
      <c r="AA207" s="72">
        <v>7657</v>
      </c>
      <c r="AB207" s="72">
        <v>16013</v>
      </c>
      <c r="AC207" s="72">
        <v>22968</v>
      </c>
      <c r="AD207" s="37">
        <f>SUM(R207:AC207)</f>
        <v>94506</v>
      </c>
      <c r="AE207" s="36">
        <f t="shared" ref="AE207:AJ207" si="46">R207</f>
        <v>9933</v>
      </c>
      <c r="AF207" s="36">
        <f t="shared" si="46"/>
        <v>9933</v>
      </c>
      <c r="AG207" s="36">
        <f t="shared" si="46"/>
        <v>17922</v>
      </c>
      <c r="AH207" s="36">
        <f t="shared" si="46"/>
        <v>9753</v>
      </c>
      <c r="AI207" s="36">
        <f t="shared" si="46"/>
        <v>79</v>
      </c>
      <c r="AJ207" s="36">
        <f t="shared" si="46"/>
        <v>0</v>
      </c>
      <c r="AK207" s="36" t="s">
        <v>59</v>
      </c>
      <c r="AL207" s="36" t="s">
        <v>59</v>
      </c>
      <c r="AM207" s="36" t="s">
        <v>59</v>
      </c>
      <c r="AN207" s="36" t="s">
        <v>59</v>
      </c>
      <c r="AO207" s="36" t="s">
        <v>59</v>
      </c>
      <c r="AP207" s="36" t="s">
        <v>59</v>
      </c>
      <c r="AQ207" s="37">
        <f>SUM(AE207:AP207)</f>
        <v>47620</v>
      </c>
      <c r="AR207" s="38" t="s">
        <v>60</v>
      </c>
      <c r="AS207" s="39">
        <v>45838</v>
      </c>
      <c r="AT207" s="37">
        <f>AD207+AQ207</f>
        <v>142126</v>
      </c>
      <c r="AU207" s="40" t="s">
        <v>61</v>
      </c>
      <c r="AV207" s="40" t="s">
        <v>62</v>
      </c>
      <c r="AW207" s="40" t="s">
        <v>63</v>
      </c>
      <c r="AX207" s="40" t="s">
        <v>64</v>
      </c>
      <c r="AY207" s="40" t="s">
        <v>64</v>
      </c>
      <c r="AZ207" s="41">
        <v>45291</v>
      </c>
    </row>
    <row r="208" spans="1:63" s="42" customFormat="1" ht="15" customHeight="1">
      <c r="R208" s="16"/>
      <c r="S208" s="16"/>
      <c r="T208" s="22"/>
      <c r="U208" s="43"/>
      <c r="W208" s="22"/>
      <c r="X208" s="43"/>
      <c r="AC208" s="44" t="s">
        <v>74</v>
      </c>
      <c r="AD208" s="45">
        <f>SUM(AD207:AD207)</f>
        <v>94506</v>
      </c>
      <c r="AE208" s="16"/>
      <c r="AF208" s="16"/>
      <c r="AG208" s="22"/>
      <c r="AH208" s="43"/>
      <c r="AJ208" s="22"/>
      <c r="AK208" s="43"/>
      <c r="AP208" s="44" t="s">
        <v>74</v>
      </c>
      <c r="AQ208" s="45">
        <f>SUM(AQ207:AQ207)</f>
        <v>47620</v>
      </c>
      <c r="AS208" s="44" t="s">
        <v>74</v>
      </c>
      <c r="AT208" s="45">
        <f>SUM(AT207:AT207)</f>
        <v>142126</v>
      </c>
      <c r="BK208" s="93"/>
    </row>
    <row r="209" spans="1:1011" s="42" customFormat="1" ht="15" customHeight="1">
      <c r="A209" s="6"/>
      <c r="B209" s="69"/>
      <c r="C209" s="69"/>
      <c r="D209" s="69"/>
      <c r="E209" s="69"/>
      <c r="F209" s="70"/>
      <c r="G209" s="70"/>
      <c r="H209" s="70"/>
      <c r="I209" s="70"/>
      <c r="J209" s="71"/>
      <c r="K209" s="6"/>
      <c r="L209" s="6"/>
      <c r="M209" s="6"/>
      <c r="N209" s="6"/>
      <c r="O209" s="6"/>
      <c r="P209" s="6"/>
      <c r="Q209" s="6"/>
      <c r="R209" s="6"/>
      <c r="S209" s="6"/>
      <c r="T209" s="6"/>
      <c r="X209" s="6"/>
      <c r="Y209" s="6"/>
      <c r="Z209" s="6"/>
      <c r="AA209" s="6"/>
      <c r="AB209" s="6"/>
      <c r="AC209" s="6"/>
      <c r="AE209" s="6"/>
      <c r="AF209" s="6"/>
      <c r="AG209" s="6"/>
      <c r="AK209" s="6"/>
      <c r="AL209" s="6"/>
      <c r="AM209" s="6"/>
      <c r="AN209" s="6"/>
      <c r="AO209" s="6"/>
      <c r="AP209" s="6"/>
      <c r="ALM209" s="6"/>
      <c r="ALN209" s="6"/>
      <c r="ALO209" s="6"/>
      <c r="ALP209" s="6"/>
      <c r="ALQ209" s="6"/>
      <c r="ALR209" s="6"/>
      <c r="ALS209" s="6"/>
      <c r="ALT209" s="6"/>
      <c r="ALU209" s="6"/>
      <c r="ALV209" s="6"/>
      <c r="ALW209" s="6"/>
    </row>
    <row r="210" spans="1:1011" s="42" customFormat="1" ht="15" customHeight="1">
      <c r="A210" s="10" t="s">
        <v>483</v>
      </c>
      <c r="B210" s="11" t="s">
        <v>2</v>
      </c>
      <c r="C210" s="12"/>
      <c r="D210" s="12"/>
      <c r="E210" s="12"/>
      <c r="F210" s="12"/>
      <c r="G210" s="13" t="s">
        <v>484</v>
      </c>
      <c r="H210" s="13"/>
      <c r="I210" s="13"/>
      <c r="J210" s="13"/>
      <c r="K210" s="13"/>
      <c r="L210" s="13"/>
      <c r="M210" s="13"/>
      <c r="N210" s="10"/>
      <c r="O210" s="120" t="s">
        <v>4</v>
      </c>
      <c r="P210" s="123" t="s">
        <v>5</v>
      </c>
      <c r="Q210" s="124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1:1011" s="42" customFormat="1" ht="15" customHeight="1">
      <c r="A211" s="17" t="s">
        <v>6</v>
      </c>
      <c r="B211" s="18" t="s">
        <v>7</v>
      </c>
      <c r="C211" s="87" t="s">
        <v>8</v>
      </c>
      <c r="D211" s="18" t="s">
        <v>9</v>
      </c>
      <c r="E211" s="87" t="s">
        <v>10</v>
      </c>
      <c r="F211" s="18" t="s">
        <v>11</v>
      </c>
      <c r="G211" s="18" t="s">
        <v>12</v>
      </c>
      <c r="H211" s="18" t="s">
        <v>13</v>
      </c>
      <c r="I211" s="19" t="s">
        <v>14</v>
      </c>
      <c r="J211" s="19" t="s">
        <v>15</v>
      </c>
      <c r="K211" s="18" t="s">
        <v>16</v>
      </c>
      <c r="L211" s="18" t="s">
        <v>17</v>
      </c>
      <c r="M211" s="18" t="s">
        <v>18</v>
      </c>
      <c r="N211" s="85" t="s">
        <v>19</v>
      </c>
      <c r="O211" s="121"/>
      <c r="P211" s="125" t="s">
        <v>23</v>
      </c>
      <c r="Q211" s="125" t="s">
        <v>24</v>
      </c>
      <c r="R211" s="20" t="s">
        <v>20</v>
      </c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 t="s">
        <v>21</v>
      </c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1" t="s">
        <v>22</v>
      </c>
      <c r="AS211" s="21"/>
      <c r="AT211" s="21"/>
      <c r="AU211" s="22"/>
      <c r="AV211" s="22"/>
      <c r="AW211" s="22"/>
      <c r="AX211" s="22"/>
      <c r="AY211" s="22"/>
      <c r="AZ211" s="22"/>
    </row>
    <row r="212" spans="1:1011" s="42" customFormat="1" ht="15" customHeight="1">
      <c r="A212" s="17"/>
      <c r="B212" s="18"/>
      <c r="C212" s="87"/>
      <c r="D212" s="18"/>
      <c r="E212" s="87"/>
      <c r="F212" s="18"/>
      <c r="G212" s="18"/>
      <c r="H212" s="18"/>
      <c r="I212" s="19"/>
      <c r="J212" s="19"/>
      <c r="K212" s="18"/>
      <c r="L212" s="18"/>
      <c r="M212" s="18"/>
      <c r="N212" s="85"/>
      <c r="O212" s="122"/>
      <c r="P212" s="126"/>
      <c r="Q212" s="126"/>
      <c r="R212" s="21" t="s">
        <v>25</v>
      </c>
      <c r="S212" s="21" t="s">
        <v>26</v>
      </c>
      <c r="T212" s="21" t="s">
        <v>27</v>
      </c>
      <c r="U212" s="21" t="s">
        <v>28</v>
      </c>
      <c r="V212" s="21" t="s">
        <v>29</v>
      </c>
      <c r="W212" s="21" t="s">
        <v>30</v>
      </c>
      <c r="X212" s="21" t="s">
        <v>31</v>
      </c>
      <c r="Y212" s="21" t="s">
        <v>32</v>
      </c>
      <c r="Z212" s="21" t="s">
        <v>33</v>
      </c>
      <c r="AA212" s="21" t="s">
        <v>34</v>
      </c>
      <c r="AB212" s="21" t="s">
        <v>35</v>
      </c>
      <c r="AC212" s="21" t="s">
        <v>36</v>
      </c>
      <c r="AD212" s="24" t="s">
        <v>37</v>
      </c>
      <c r="AE212" s="21" t="s">
        <v>25</v>
      </c>
      <c r="AF212" s="21" t="s">
        <v>26</v>
      </c>
      <c r="AG212" s="21" t="s">
        <v>27</v>
      </c>
      <c r="AH212" s="21" t="s">
        <v>28</v>
      </c>
      <c r="AI212" s="21" t="s">
        <v>29</v>
      </c>
      <c r="AJ212" s="21" t="s">
        <v>30</v>
      </c>
      <c r="AK212" s="21" t="s">
        <v>31</v>
      </c>
      <c r="AL212" s="21" t="s">
        <v>32</v>
      </c>
      <c r="AM212" s="21" t="s">
        <v>33</v>
      </c>
      <c r="AN212" s="21" t="s">
        <v>34</v>
      </c>
      <c r="AO212" s="21" t="s">
        <v>35</v>
      </c>
      <c r="AP212" s="21" t="s">
        <v>36</v>
      </c>
      <c r="AQ212" s="24" t="s">
        <v>37</v>
      </c>
      <c r="AR212" s="21" t="s">
        <v>38</v>
      </c>
      <c r="AS212" s="21" t="s">
        <v>39</v>
      </c>
      <c r="AT212" s="25" t="s">
        <v>37</v>
      </c>
      <c r="AU212" s="26" t="s">
        <v>40</v>
      </c>
      <c r="AV212" s="27" t="s">
        <v>41</v>
      </c>
      <c r="AW212" s="27" t="s">
        <v>42</v>
      </c>
      <c r="AX212" s="27" t="s">
        <v>43</v>
      </c>
      <c r="AY212" s="27" t="s">
        <v>44</v>
      </c>
      <c r="AZ212" s="27" t="s">
        <v>45</v>
      </c>
    </row>
    <row r="213" spans="1:1011" s="42" customFormat="1" ht="15" customHeight="1">
      <c r="A213" s="28">
        <v>1</v>
      </c>
      <c r="B213" s="29" t="s">
        <v>484</v>
      </c>
      <c r="C213" s="88" t="s">
        <v>485</v>
      </c>
      <c r="D213" s="29" t="s">
        <v>484</v>
      </c>
      <c r="E213" s="88" t="s">
        <v>486</v>
      </c>
      <c r="F213" s="29" t="s">
        <v>485</v>
      </c>
      <c r="G213" s="29" t="s">
        <v>487</v>
      </c>
      <c r="H213" s="29" t="s">
        <v>488</v>
      </c>
      <c r="I213" s="30" t="s">
        <v>489</v>
      </c>
      <c r="J213" s="31" t="s">
        <v>490</v>
      </c>
      <c r="K213" s="32" t="s">
        <v>52</v>
      </c>
      <c r="L213" s="50" t="s">
        <v>53</v>
      </c>
      <c r="M213" s="33" t="s">
        <v>54</v>
      </c>
      <c r="N213" s="86" t="s">
        <v>55</v>
      </c>
      <c r="O213" s="35" t="s">
        <v>84</v>
      </c>
      <c r="P213" s="35" t="s">
        <v>58</v>
      </c>
      <c r="Q213" s="35" t="s">
        <v>57</v>
      </c>
      <c r="R213" s="72">
        <v>8000</v>
      </c>
      <c r="S213" s="72">
        <v>5000</v>
      </c>
      <c r="T213" s="72">
        <v>5000</v>
      </c>
      <c r="U213" s="72">
        <v>500</v>
      </c>
      <c r="V213" s="72">
        <v>500</v>
      </c>
      <c r="W213" s="72">
        <v>500</v>
      </c>
      <c r="X213" s="72">
        <v>500</v>
      </c>
      <c r="Y213" s="72">
        <v>500</v>
      </c>
      <c r="Z213" s="72">
        <v>2000</v>
      </c>
      <c r="AA213" s="72">
        <v>5000</v>
      </c>
      <c r="AB213" s="72">
        <v>5000</v>
      </c>
      <c r="AC213" s="72">
        <v>8000</v>
      </c>
      <c r="AD213" s="37">
        <f t="shared" ref="AD213:AD235" si="47">SUM(R213:AC213)</f>
        <v>40500</v>
      </c>
      <c r="AE213" s="36">
        <f t="shared" ref="AE213:AE235" si="48">R213</f>
        <v>8000</v>
      </c>
      <c r="AF213" s="36">
        <f t="shared" ref="AF213:AF235" si="49">S213</f>
        <v>5000</v>
      </c>
      <c r="AG213" s="36">
        <f t="shared" ref="AG213:AG235" si="50">T213</f>
        <v>5000</v>
      </c>
      <c r="AH213" s="36">
        <f t="shared" ref="AH213:AH235" si="51">U213</f>
        <v>500</v>
      </c>
      <c r="AI213" s="36">
        <f t="shared" ref="AI213:AI235" si="52">V213</f>
        <v>500</v>
      </c>
      <c r="AJ213" s="36">
        <f t="shared" ref="AJ213:AJ235" si="53">W213</f>
        <v>500</v>
      </c>
      <c r="AK213" s="36" t="s">
        <v>59</v>
      </c>
      <c r="AL213" s="36" t="s">
        <v>59</v>
      </c>
      <c r="AM213" s="36" t="s">
        <v>59</v>
      </c>
      <c r="AN213" s="36" t="s">
        <v>59</v>
      </c>
      <c r="AO213" s="36" t="s">
        <v>59</v>
      </c>
      <c r="AP213" s="36" t="s">
        <v>59</v>
      </c>
      <c r="AQ213" s="37">
        <f t="shared" ref="AQ213:AQ235" si="54">SUM(AE213:AP213)</f>
        <v>19500</v>
      </c>
      <c r="AR213" s="38" t="s">
        <v>60</v>
      </c>
      <c r="AS213" s="39">
        <v>45838</v>
      </c>
      <c r="AT213" s="37">
        <f t="shared" ref="AT213:AT235" si="55">AD213+AQ213</f>
        <v>60000</v>
      </c>
      <c r="AU213" s="40" t="s">
        <v>61</v>
      </c>
      <c r="AV213" s="40" t="s">
        <v>62</v>
      </c>
      <c r="AW213" s="40" t="s">
        <v>63</v>
      </c>
      <c r="AX213" s="40" t="s">
        <v>64</v>
      </c>
      <c r="AY213" s="40" t="s">
        <v>64</v>
      </c>
      <c r="AZ213" s="41">
        <v>45291</v>
      </c>
    </row>
    <row r="214" spans="1:1011" s="42" customFormat="1" ht="15" customHeight="1">
      <c r="A214" s="28">
        <v>2</v>
      </c>
      <c r="B214" s="29" t="s">
        <v>484</v>
      </c>
      <c r="C214" s="88" t="s">
        <v>485</v>
      </c>
      <c r="D214" s="29" t="s">
        <v>484</v>
      </c>
      <c r="E214" s="88" t="s">
        <v>486</v>
      </c>
      <c r="F214" s="29" t="s">
        <v>485</v>
      </c>
      <c r="G214" s="29" t="s">
        <v>491</v>
      </c>
      <c r="H214" s="29" t="s">
        <v>485</v>
      </c>
      <c r="I214" s="30" t="s">
        <v>492</v>
      </c>
      <c r="J214" s="31" t="s">
        <v>493</v>
      </c>
      <c r="K214" s="32" t="s">
        <v>227</v>
      </c>
      <c r="L214" s="50" t="s">
        <v>53</v>
      </c>
      <c r="M214" s="33" t="s">
        <v>54</v>
      </c>
      <c r="N214" s="86" t="s">
        <v>55</v>
      </c>
      <c r="O214" s="35" t="s">
        <v>84</v>
      </c>
      <c r="P214" s="35" t="s">
        <v>58</v>
      </c>
      <c r="Q214" s="35" t="s">
        <v>57</v>
      </c>
      <c r="R214" s="72">
        <v>35000</v>
      </c>
      <c r="S214" s="72">
        <v>17000</v>
      </c>
      <c r="T214" s="72">
        <v>14000</v>
      </c>
      <c r="U214" s="72">
        <v>11000</v>
      </c>
      <c r="V214" s="72">
        <v>500</v>
      </c>
      <c r="W214" s="72">
        <v>500</v>
      </c>
      <c r="X214" s="72">
        <v>500</v>
      </c>
      <c r="Y214" s="72">
        <v>500</v>
      </c>
      <c r="Z214" s="72">
        <v>500</v>
      </c>
      <c r="AA214" s="72">
        <v>6000</v>
      </c>
      <c r="AB214" s="72">
        <v>9000</v>
      </c>
      <c r="AC214" s="72">
        <v>16000</v>
      </c>
      <c r="AD214" s="37">
        <f t="shared" si="47"/>
        <v>110500</v>
      </c>
      <c r="AE214" s="36">
        <f t="shared" si="48"/>
        <v>35000</v>
      </c>
      <c r="AF214" s="36">
        <f t="shared" si="49"/>
        <v>17000</v>
      </c>
      <c r="AG214" s="36">
        <f t="shared" si="50"/>
        <v>14000</v>
      </c>
      <c r="AH214" s="36">
        <f t="shared" si="51"/>
        <v>11000</v>
      </c>
      <c r="AI214" s="36">
        <f t="shared" si="52"/>
        <v>500</v>
      </c>
      <c r="AJ214" s="36">
        <f t="shared" si="53"/>
        <v>500</v>
      </c>
      <c r="AK214" s="36" t="s">
        <v>59</v>
      </c>
      <c r="AL214" s="36" t="s">
        <v>59</v>
      </c>
      <c r="AM214" s="36" t="s">
        <v>59</v>
      </c>
      <c r="AN214" s="36" t="s">
        <v>59</v>
      </c>
      <c r="AO214" s="36" t="s">
        <v>59</v>
      </c>
      <c r="AP214" s="36" t="s">
        <v>59</v>
      </c>
      <c r="AQ214" s="37">
        <f t="shared" si="54"/>
        <v>78000</v>
      </c>
      <c r="AR214" s="38" t="s">
        <v>60</v>
      </c>
      <c r="AS214" s="39">
        <v>45838</v>
      </c>
      <c r="AT214" s="37">
        <f t="shared" si="55"/>
        <v>188500</v>
      </c>
      <c r="AU214" s="40" t="s">
        <v>61</v>
      </c>
      <c r="AV214" s="40" t="s">
        <v>62</v>
      </c>
      <c r="AW214" s="40" t="s">
        <v>63</v>
      </c>
      <c r="AX214" s="40" t="s">
        <v>64</v>
      </c>
      <c r="AY214" s="40" t="s">
        <v>64</v>
      </c>
      <c r="AZ214" s="41">
        <v>45291</v>
      </c>
    </row>
    <row r="215" spans="1:1011" s="42" customFormat="1" ht="15" customHeight="1">
      <c r="A215" s="28">
        <v>3</v>
      </c>
      <c r="B215" s="29" t="s">
        <v>484</v>
      </c>
      <c r="C215" s="88" t="s">
        <v>485</v>
      </c>
      <c r="D215" s="29" t="s">
        <v>484</v>
      </c>
      <c r="E215" s="88" t="s">
        <v>486</v>
      </c>
      <c r="F215" s="29" t="s">
        <v>485</v>
      </c>
      <c r="G215" s="29" t="s">
        <v>494</v>
      </c>
      <c r="H215" s="29" t="s">
        <v>495</v>
      </c>
      <c r="I215" s="30" t="s">
        <v>496</v>
      </c>
      <c r="J215" s="31" t="s">
        <v>497</v>
      </c>
      <c r="K215" s="32" t="s">
        <v>52</v>
      </c>
      <c r="L215" s="50" t="s">
        <v>53</v>
      </c>
      <c r="M215" s="33" t="s">
        <v>54</v>
      </c>
      <c r="N215" s="86" t="s">
        <v>55</v>
      </c>
      <c r="O215" s="35" t="s">
        <v>84</v>
      </c>
      <c r="P215" s="35" t="s">
        <v>58</v>
      </c>
      <c r="Q215" s="35" t="s">
        <v>57</v>
      </c>
      <c r="R215" s="72">
        <v>15000</v>
      </c>
      <c r="S215" s="72">
        <v>12000</v>
      </c>
      <c r="T215" s="72">
        <v>10000</v>
      </c>
      <c r="U215" s="72">
        <v>4000</v>
      </c>
      <c r="V215" s="72">
        <v>1000</v>
      </c>
      <c r="W215" s="72">
        <v>1000</v>
      </c>
      <c r="X215" s="72">
        <v>1000</v>
      </c>
      <c r="Y215" s="72">
        <v>1000</v>
      </c>
      <c r="Z215" s="72">
        <v>4000</v>
      </c>
      <c r="AA215" s="72">
        <v>10000</v>
      </c>
      <c r="AB215" s="72">
        <v>12000</v>
      </c>
      <c r="AC215" s="72">
        <v>15000</v>
      </c>
      <c r="AD215" s="37">
        <f t="shared" si="47"/>
        <v>86000</v>
      </c>
      <c r="AE215" s="36">
        <f t="shared" si="48"/>
        <v>15000</v>
      </c>
      <c r="AF215" s="36">
        <f t="shared" si="49"/>
        <v>12000</v>
      </c>
      <c r="AG215" s="36">
        <f t="shared" si="50"/>
        <v>10000</v>
      </c>
      <c r="AH215" s="36">
        <f t="shared" si="51"/>
        <v>4000</v>
      </c>
      <c r="AI215" s="36">
        <f t="shared" si="52"/>
        <v>1000</v>
      </c>
      <c r="AJ215" s="36">
        <f t="shared" si="53"/>
        <v>1000</v>
      </c>
      <c r="AK215" s="36" t="s">
        <v>59</v>
      </c>
      <c r="AL215" s="36" t="s">
        <v>59</v>
      </c>
      <c r="AM215" s="36" t="s">
        <v>59</v>
      </c>
      <c r="AN215" s="36" t="s">
        <v>59</v>
      </c>
      <c r="AO215" s="36" t="s">
        <v>59</v>
      </c>
      <c r="AP215" s="36" t="s">
        <v>59</v>
      </c>
      <c r="AQ215" s="37">
        <f t="shared" si="54"/>
        <v>43000</v>
      </c>
      <c r="AR215" s="38" t="s">
        <v>60</v>
      </c>
      <c r="AS215" s="39">
        <v>45838</v>
      </c>
      <c r="AT215" s="37">
        <f t="shared" si="55"/>
        <v>129000</v>
      </c>
      <c r="AU215" s="40" t="s">
        <v>61</v>
      </c>
      <c r="AV215" s="40" t="s">
        <v>62</v>
      </c>
      <c r="AW215" s="40" t="s">
        <v>63</v>
      </c>
      <c r="AX215" s="40" t="s">
        <v>64</v>
      </c>
      <c r="AY215" s="40" t="s">
        <v>64</v>
      </c>
      <c r="AZ215" s="41">
        <v>45291</v>
      </c>
    </row>
    <row r="216" spans="1:1011" s="42" customFormat="1" ht="15" customHeight="1">
      <c r="A216" s="28">
        <v>4</v>
      </c>
      <c r="B216" s="29" t="s">
        <v>484</v>
      </c>
      <c r="C216" s="88" t="s">
        <v>485</v>
      </c>
      <c r="D216" s="29" t="s">
        <v>484</v>
      </c>
      <c r="E216" s="88" t="s">
        <v>486</v>
      </c>
      <c r="F216" s="29" t="s">
        <v>485</v>
      </c>
      <c r="G216" s="29" t="s">
        <v>498</v>
      </c>
      <c r="H216" s="29" t="s">
        <v>499</v>
      </c>
      <c r="I216" s="30" t="s">
        <v>500</v>
      </c>
      <c r="J216" s="31" t="s">
        <v>501</v>
      </c>
      <c r="K216" s="32" t="s">
        <v>52</v>
      </c>
      <c r="L216" s="50" t="s">
        <v>53</v>
      </c>
      <c r="M216" s="33" t="s">
        <v>54</v>
      </c>
      <c r="N216" s="86" t="s">
        <v>55</v>
      </c>
      <c r="O216" s="35" t="s">
        <v>84</v>
      </c>
      <c r="P216" s="35" t="s">
        <v>58</v>
      </c>
      <c r="Q216" s="35" t="s">
        <v>57</v>
      </c>
      <c r="R216" s="72">
        <v>5000</v>
      </c>
      <c r="S216" s="72">
        <v>4000</v>
      </c>
      <c r="T216" s="72">
        <v>4000</v>
      </c>
      <c r="U216" s="72">
        <v>200</v>
      </c>
      <c r="V216" s="72">
        <v>200</v>
      </c>
      <c r="W216" s="72">
        <v>200</v>
      </c>
      <c r="X216" s="72">
        <v>200</v>
      </c>
      <c r="Y216" s="72">
        <v>200</v>
      </c>
      <c r="Z216" s="72">
        <v>3000</v>
      </c>
      <c r="AA216" s="72">
        <v>4000</v>
      </c>
      <c r="AB216" s="72">
        <v>4000</v>
      </c>
      <c r="AC216" s="72">
        <v>5000</v>
      </c>
      <c r="AD216" s="37">
        <f t="shared" si="47"/>
        <v>30000</v>
      </c>
      <c r="AE216" s="36">
        <f t="shared" si="48"/>
        <v>5000</v>
      </c>
      <c r="AF216" s="36">
        <f t="shared" si="49"/>
        <v>4000</v>
      </c>
      <c r="AG216" s="36">
        <f t="shared" si="50"/>
        <v>4000</v>
      </c>
      <c r="AH216" s="36">
        <f t="shared" si="51"/>
        <v>200</v>
      </c>
      <c r="AI216" s="36">
        <f t="shared" si="52"/>
        <v>200</v>
      </c>
      <c r="AJ216" s="36">
        <f t="shared" si="53"/>
        <v>200</v>
      </c>
      <c r="AK216" s="36" t="s">
        <v>59</v>
      </c>
      <c r="AL216" s="36" t="s">
        <v>59</v>
      </c>
      <c r="AM216" s="36" t="s">
        <v>59</v>
      </c>
      <c r="AN216" s="36" t="s">
        <v>59</v>
      </c>
      <c r="AO216" s="36" t="s">
        <v>59</v>
      </c>
      <c r="AP216" s="36" t="s">
        <v>59</v>
      </c>
      <c r="AQ216" s="37">
        <f t="shared" si="54"/>
        <v>13600</v>
      </c>
      <c r="AR216" s="38" t="s">
        <v>60</v>
      </c>
      <c r="AS216" s="39">
        <v>45838</v>
      </c>
      <c r="AT216" s="37">
        <f t="shared" si="55"/>
        <v>43600</v>
      </c>
      <c r="AU216" s="40" t="s">
        <v>61</v>
      </c>
      <c r="AV216" s="40" t="s">
        <v>62</v>
      </c>
      <c r="AW216" s="40" t="s">
        <v>63</v>
      </c>
      <c r="AX216" s="40" t="s">
        <v>64</v>
      </c>
      <c r="AY216" s="40" t="s">
        <v>64</v>
      </c>
      <c r="AZ216" s="41">
        <v>45291</v>
      </c>
    </row>
    <row r="217" spans="1:1011" s="42" customFormat="1" ht="15" customHeight="1">
      <c r="A217" s="28">
        <v>5</v>
      </c>
      <c r="B217" s="29" t="s">
        <v>484</v>
      </c>
      <c r="C217" s="88" t="s">
        <v>485</v>
      </c>
      <c r="D217" s="29" t="s">
        <v>484</v>
      </c>
      <c r="E217" s="88" t="s">
        <v>486</v>
      </c>
      <c r="F217" s="29" t="s">
        <v>485</v>
      </c>
      <c r="G217" s="29" t="s">
        <v>502</v>
      </c>
      <c r="H217" s="29" t="s">
        <v>503</v>
      </c>
      <c r="I217" s="65" t="s">
        <v>504</v>
      </c>
      <c r="J217" s="31" t="s">
        <v>505</v>
      </c>
      <c r="K217" s="32" t="s">
        <v>73</v>
      </c>
      <c r="L217" s="50" t="s">
        <v>53</v>
      </c>
      <c r="M217" s="33" t="s">
        <v>54</v>
      </c>
      <c r="N217" s="86" t="s">
        <v>55</v>
      </c>
      <c r="O217" s="35" t="s">
        <v>84</v>
      </c>
      <c r="P217" s="35" t="s">
        <v>58</v>
      </c>
      <c r="Q217" s="35" t="s">
        <v>57</v>
      </c>
      <c r="R217" s="72">
        <v>25</v>
      </c>
      <c r="S217" s="72">
        <v>25</v>
      </c>
      <c r="T217" s="72">
        <v>25</v>
      </c>
      <c r="U217" s="72">
        <v>20</v>
      </c>
      <c r="V217" s="72">
        <v>20</v>
      </c>
      <c r="W217" s="72">
        <v>20</v>
      </c>
      <c r="X217" s="72">
        <v>20</v>
      </c>
      <c r="Y217" s="72">
        <v>20</v>
      </c>
      <c r="Z217" s="72">
        <v>20</v>
      </c>
      <c r="AA217" s="72">
        <v>25</v>
      </c>
      <c r="AB217" s="72">
        <v>25</v>
      </c>
      <c r="AC217" s="72">
        <v>25</v>
      </c>
      <c r="AD217" s="37">
        <f t="shared" si="47"/>
        <v>270</v>
      </c>
      <c r="AE217" s="36">
        <f t="shared" si="48"/>
        <v>25</v>
      </c>
      <c r="AF217" s="36">
        <f t="shared" si="49"/>
        <v>25</v>
      </c>
      <c r="AG217" s="36">
        <f t="shared" si="50"/>
        <v>25</v>
      </c>
      <c r="AH217" s="36">
        <f t="shared" si="51"/>
        <v>20</v>
      </c>
      <c r="AI217" s="36">
        <f t="shared" si="52"/>
        <v>20</v>
      </c>
      <c r="AJ217" s="36">
        <f t="shared" si="53"/>
        <v>20</v>
      </c>
      <c r="AK217" s="36" t="s">
        <v>59</v>
      </c>
      <c r="AL217" s="36" t="s">
        <v>59</v>
      </c>
      <c r="AM217" s="36" t="s">
        <v>59</v>
      </c>
      <c r="AN217" s="36" t="s">
        <v>59</v>
      </c>
      <c r="AO217" s="36" t="s">
        <v>59</v>
      </c>
      <c r="AP217" s="36" t="s">
        <v>59</v>
      </c>
      <c r="AQ217" s="37">
        <f t="shared" si="54"/>
        <v>135</v>
      </c>
      <c r="AR217" s="38" t="s">
        <v>60</v>
      </c>
      <c r="AS217" s="39">
        <v>45838</v>
      </c>
      <c r="AT217" s="37">
        <f t="shared" si="55"/>
        <v>405</v>
      </c>
      <c r="AU217" s="40" t="s">
        <v>61</v>
      </c>
      <c r="AV217" s="40" t="s">
        <v>62</v>
      </c>
      <c r="AW217" s="40" t="s">
        <v>63</v>
      </c>
      <c r="AX217" s="40" t="s">
        <v>64</v>
      </c>
      <c r="AY217" s="40" t="s">
        <v>64</v>
      </c>
      <c r="AZ217" s="41">
        <v>45291</v>
      </c>
    </row>
    <row r="218" spans="1:1011" s="42" customFormat="1" ht="15" customHeight="1">
      <c r="A218" s="28">
        <v>6</v>
      </c>
      <c r="B218" s="29" t="s">
        <v>484</v>
      </c>
      <c r="C218" s="88" t="s">
        <v>485</v>
      </c>
      <c r="D218" s="29" t="s">
        <v>484</v>
      </c>
      <c r="E218" s="88" t="s">
        <v>486</v>
      </c>
      <c r="F218" s="29" t="s">
        <v>485</v>
      </c>
      <c r="G218" s="29" t="s">
        <v>506</v>
      </c>
      <c r="H218" s="29" t="s">
        <v>507</v>
      </c>
      <c r="I218" s="65" t="s">
        <v>508</v>
      </c>
      <c r="J218" s="31" t="s">
        <v>509</v>
      </c>
      <c r="K218" s="32" t="s">
        <v>73</v>
      </c>
      <c r="L218" s="50" t="s">
        <v>53</v>
      </c>
      <c r="M218" s="33" t="s">
        <v>54</v>
      </c>
      <c r="N218" s="86" t="s">
        <v>55</v>
      </c>
      <c r="O218" s="35" t="s">
        <v>84</v>
      </c>
      <c r="P218" s="35" t="s">
        <v>58</v>
      </c>
      <c r="Q218" s="35" t="s">
        <v>57</v>
      </c>
      <c r="R218" s="72">
        <v>10</v>
      </c>
      <c r="S218" s="72">
        <v>10</v>
      </c>
      <c r="T218" s="72">
        <v>10</v>
      </c>
      <c r="U218" s="72">
        <v>10</v>
      </c>
      <c r="V218" s="72">
        <v>10</v>
      </c>
      <c r="W218" s="72">
        <v>10</v>
      </c>
      <c r="X218" s="72">
        <v>10</v>
      </c>
      <c r="Y218" s="72">
        <v>10</v>
      </c>
      <c r="Z218" s="72">
        <v>10</v>
      </c>
      <c r="AA218" s="72">
        <v>10</v>
      </c>
      <c r="AB218" s="72">
        <v>10</v>
      </c>
      <c r="AC218" s="72">
        <v>10</v>
      </c>
      <c r="AD218" s="37">
        <f t="shared" si="47"/>
        <v>120</v>
      </c>
      <c r="AE218" s="36">
        <f t="shared" si="48"/>
        <v>10</v>
      </c>
      <c r="AF218" s="36">
        <f t="shared" si="49"/>
        <v>10</v>
      </c>
      <c r="AG218" s="36">
        <f t="shared" si="50"/>
        <v>10</v>
      </c>
      <c r="AH218" s="36">
        <f t="shared" si="51"/>
        <v>10</v>
      </c>
      <c r="AI218" s="36">
        <f t="shared" si="52"/>
        <v>10</v>
      </c>
      <c r="AJ218" s="36">
        <f t="shared" si="53"/>
        <v>10</v>
      </c>
      <c r="AK218" s="36" t="s">
        <v>59</v>
      </c>
      <c r="AL218" s="36" t="s">
        <v>59</v>
      </c>
      <c r="AM218" s="36" t="s">
        <v>59</v>
      </c>
      <c r="AN218" s="36" t="s">
        <v>59</v>
      </c>
      <c r="AO218" s="36" t="s">
        <v>59</v>
      </c>
      <c r="AP218" s="36" t="s">
        <v>59</v>
      </c>
      <c r="AQ218" s="37">
        <f t="shared" si="54"/>
        <v>60</v>
      </c>
      <c r="AR218" s="38" t="s">
        <v>60</v>
      </c>
      <c r="AS218" s="39">
        <v>45838</v>
      </c>
      <c r="AT218" s="37">
        <f t="shared" si="55"/>
        <v>180</v>
      </c>
      <c r="AU218" s="40" t="s">
        <v>61</v>
      </c>
      <c r="AV218" s="40" t="s">
        <v>62</v>
      </c>
      <c r="AW218" s="40" t="s">
        <v>63</v>
      </c>
      <c r="AX218" s="40" t="s">
        <v>64</v>
      </c>
      <c r="AY218" s="40" t="s">
        <v>64</v>
      </c>
      <c r="AZ218" s="41">
        <v>45291</v>
      </c>
    </row>
    <row r="219" spans="1:1011" s="42" customFormat="1" ht="15" customHeight="1">
      <c r="A219" s="28">
        <v>7</v>
      </c>
      <c r="B219" s="29" t="s">
        <v>484</v>
      </c>
      <c r="C219" s="88" t="s">
        <v>485</v>
      </c>
      <c r="D219" s="29" t="s">
        <v>484</v>
      </c>
      <c r="E219" s="88" t="s">
        <v>486</v>
      </c>
      <c r="F219" s="29" t="s">
        <v>485</v>
      </c>
      <c r="G219" s="29" t="s">
        <v>510</v>
      </c>
      <c r="H219" s="29" t="s">
        <v>511</v>
      </c>
      <c r="I219" s="65" t="s">
        <v>512</v>
      </c>
      <c r="J219" s="31" t="s">
        <v>513</v>
      </c>
      <c r="K219" s="32" t="s">
        <v>73</v>
      </c>
      <c r="L219" s="50" t="s">
        <v>53</v>
      </c>
      <c r="M219" s="33" t="s">
        <v>54</v>
      </c>
      <c r="N219" s="86" t="s">
        <v>55</v>
      </c>
      <c r="O219" s="35" t="s">
        <v>84</v>
      </c>
      <c r="P219" s="35" t="s">
        <v>58</v>
      </c>
      <c r="Q219" s="35" t="s">
        <v>57</v>
      </c>
      <c r="R219" s="72">
        <v>26</v>
      </c>
      <c r="S219" s="72">
        <v>26</v>
      </c>
      <c r="T219" s="72">
        <v>26</v>
      </c>
      <c r="U219" s="72">
        <v>26</v>
      </c>
      <c r="V219" s="72">
        <v>26</v>
      </c>
      <c r="W219" s="72">
        <v>26</v>
      </c>
      <c r="X219" s="72">
        <v>26</v>
      </c>
      <c r="Y219" s="72">
        <v>26</v>
      </c>
      <c r="Z219" s="72">
        <v>26</v>
      </c>
      <c r="AA219" s="72">
        <v>26</v>
      </c>
      <c r="AB219" s="72">
        <v>26</v>
      </c>
      <c r="AC219" s="72">
        <v>26</v>
      </c>
      <c r="AD219" s="37">
        <f t="shared" si="47"/>
        <v>312</v>
      </c>
      <c r="AE219" s="36">
        <f t="shared" si="48"/>
        <v>26</v>
      </c>
      <c r="AF219" s="36">
        <f t="shared" si="49"/>
        <v>26</v>
      </c>
      <c r="AG219" s="36">
        <f t="shared" si="50"/>
        <v>26</v>
      </c>
      <c r="AH219" s="36">
        <f t="shared" si="51"/>
        <v>26</v>
      </c>
      <c r="AI219" s="36">
        <f t="shared" si="52"/>
        <v>26</v>
      </c>
      <c r="AJ219" s="36">
        <f t="shared" si="53"/>
        <v>26</v>
      </c>
      <c r="AK219" s="36" t="s">
        <v>59</v>
      </c>
      <c r="AL219" s="36" t="s">
        <v>59</v>
      </c>
      <c r="AM219" s="36" t="s">
        <v>59</v>
      </c>
      <c r="AN219" s="36" t="s">
        <v>59</v>
      </c>
      <c r="AO219" s="36" t="s">
        <v>59</v>
      </c>
      <c r="AP219" s="36" t="s">
        <v>59</v>
      </c>
      <c r="AQ219" s="37">
        <f t="shared" si="54"/>
        <v>156</v>
      </c>
      <c r="AR219" s="38" t="s">
        <v>60</v>
      </c>
      <c r="AS219" s="39">
        <v>45838</v>
      </c>
      <c r="AT219" s="37">
        <f t="shared" si="55"/>
        <v>468</v>
      </c>
      <c r="AU219" s="40" t="s">
        <v>61</v>
      </c>
      <c r="AV219" s="40" t="s">
        <v>62</v>
      </c>
      <c r="AW219" s="40" t="s">
        <v>63</v>
      </c>
      <c r="AX219" s="40" t="s">
        <v>64</v>
      </c>
      <c r="AY219" s="40" t="s">
        <v>64</v>
      </c>
      <c r="AZ219" s="41">
        <v>45291</v>
      </c>
    </row>
    <row r="220" spans="1:1011" s="42" customFormat="1" ht="15" customHeight="1">
      <c r="A220" s="28">
        <v>8</v>
      </c>
      <c r="B220" s="29" t="s">
        <v>484</v>
      </c>
      <c r="C220" s="88" t="s">
        <v>485</v>
      </c>
      <c r="D220" s="29" t="s">
        <v>484</v>
      </c>
      <c r="E220" s="88" t="s">
        <v>486</v>
      </c>
      <c r="F220" s="29" t="s">
        <v>485</v>
      </c>
      <c r="G220" s="29" t="s">
        <v>514</v>
      </c>
      <c r="H220" s="29" t="s">
        <v>515</v>
      </c>
      <c r="I220" s="65" t="s">
        <v>516</v>
      </c>
      <c r="J220" s="31" t="s">
        <v>517</v>
      </c>
      <c r="K220" s="32" t="s">
        <v>143</v>
      </c>
      <c r="L220" s="50" t="s">
        <v>53</v>
      </c>
      <c r="M220" s="33" t="s">
        <v>54</v>
      </c>
      <c r="N220" s="86" t="s">
        <v>55</v>
      </c>
      <c r="O220" s="35" t="s">
        <v>84</v>
      </c>
      <c r="P220" s="35" t="s">
        <v>58</v>
      </c>
      <c r="Q220" s="35" t="s">
        <v>57</v>
      </c>
      <c r="R220" s="72">
        <v>135</v>
      </c>
      <c r="S220" s="72">
        <v>135</v>
      </c>
      <c r="T220" s="72">
        <v>135</v>
      </c>
      <c r="U220" s="72">
        <v>135</v>
      </c>
      <c r="V220" s="72">
        <v>135</v>
      </c>
      <c r="W220" s="72">
        <v>135</v>
      </c>
      <c r="X220" s="72">
        <v>135</v>
      </c>
      <c r="Y220" s="72">
        <v>135</v>
      </c>
      <c r="Z220" s="72">
        <v>135</v>
      </c>
      <c r="AA220" s="72">
        <v>135</v>
      </c>
      <c r="AB220" s="72">
        <v>135</v>
      </c>
      <c r="AC220" s="72">
        <v>135</v>
      </c>
      <c r="AD220" s="37">
        <f t="shared" si="47"/>
        <v>1620</v>
      </c>
      <c r="AE220" s="36">
        <f t="shared" si="48"/>
        <v>135</v>
      </c>
      <c r="AF220" s="36">
        <f t="shared" si="49"/>
        <v>135</v>
      </c>
      <c r="AG220" s="36">
        <f t="shared" si="50"/>
        <v>135</v>
      </c>
      <c r="AH220" s="36">
        <f t="shared" si="51"/>
        <v>135</v>
      </c>
      <c r="AI220" s="36">
        <f t="shared" si="52"/>
        <v>135</v>
      </c>
      <c r="AJ220" s="36">
        <f t="shared" si="53"/>
        <v>135</v>
      </c>
      <c r="AK220" s="36" t="s">
        <v>59</v>
      </c>
      <c r="AL220" s="36" t="s">
        <v>59</v>
      </c>
      <c r="AM220" s="36" t="s">
        <v>59</v>
      </c>
      <c r="AN220" s="36" t="s">
        <v>59</v>
      </c>
      <c r="AO220" s="36" t="s">
        <v>59</v>
      </c>
      <c r="AP220" s="36" t="s">
        <v>59</v>
      </c>
      <c r="AQ220" s="37">
        <f t="shared" si="54"/>
        <v>810</v>
      </c>
      <c r="AR220" s="38" t="s">
        <v>60</v>
      </c>
      <c r="AS220" s="39">
        <v>45838</v>
      </c>
      <c r="AT220" s="37">
        <f t="shared" si="55"/>
        <v>2430</v>
      </c>
      <c r="AU220" s="40" t="s">
        <v>61</v>
      </c>
      <c r="AV220" s="40" t="s">
        <v>62</v>
      </c>
      <c r="AW220" s="40" t="s">
        <v>63</v>
      </c>
      <c r="AX220" s="40" t="s">
        <v>64</v>
      </c>
      <c r="AY220" s="40" t="s">
        <v>64</v>
      </c>
      <c r="AZ220" s="41">
        <v>45291</v>
      </c>
    </row>
    <row r="221" spans="1:1011" s="42" customFormat="1" ht="15" customHeight="1">
      <c r="A221" s="28">
        <v>9</v>
      </c>
      <c r="B221" s="29" t="s">
        <v>484</v>
      </c>
      <c r="C221" s="88" t="s">
        <v>485</v>
      </c>
      <c r="D221" s="29" t="s">
        <v>484</v>
      </c>
      <c r="E221" s="88" t="s">
        <v>486</v>
      </c>
      <c r="F221" s="29" t="s">
        <v>485</v>
      </c>
      <c r="G221" s="29" t="s">
        <v>518</v>
      </c>
      <c r="H221" s="29" t="s">
        <v>519</v>
      </c>
      <c r="I221" s="65" t="s">
        <v>520</v>
      </c>
      <c r="J221" s="31" t="s">
        <v>521</v>
      </c>
      <c r="K221" s="32" t="s">
        <v>73</v>
      </c>
      <c r="L221" s="50" t="s">
        <v>53</v>
      </c>
      <c r="M221" s="33" t="s">
        <v>54</v>
      </c>
      <c r="N221" s="86" t="s">
        <v>55</v>
      </c>
      <c r="O221" s="35" t="s">
        <v>84</v>
      </c>
      <c r="P221" s="35" t="s">
        <v>58</v>
      </c>
      <c r="Q221" s="35" t="s">
        <v>57</v>
      </c>
      <c r="R221" s="72">
        <v>0</v>
      </c>
      <c r="S221" s="72">
        <v>0</v>
      </c>
      <c r="T221" s="72">
        <v>0</v>
      </c>
      <c r="U221" s="72">
        <v>0</v>
      </c>
      <c r="V221" s="72">
        <v>0</v>
      </c>
      <c r="W221" s="72">
        <v>0</v>
      </c>
      <c r="X221" s="72">
        <v>0</v>
      </c>
      <c r="Y221" s="72">
        <v>0</v>
      </c>
      <c r="Z221" s="72">
        <v>0</v>
      </c>
      <c r="AA221" s="72">
        <v>0</v>
      </c>
      <c r="AB221" s="72">
        <v>0</v>
      </c>
      <c r="AC221" s="72">
        <v>0</v>
      </c>
      <c r="AD221" s="37">
        <f t="shared" si="47"/>
        <v>0</v>
      </c>
      <c r="AE221" s="36">
        <f t="shared" si="48"/>
        <v>0</v>
      </c>
      <c r="AF221" s="36">
        <f t="shared" si="49"/>
        <v>0</v>
      </c>
      <c r="AG221" s="36">
        <f t="shared" si="50"/>
        <v>0</v>
      </c>
      <c r="AH221" s="36">
        <f t="shared" si="51"/>
        <v>0</v>
      </c>
      <c r="AI221" s="36">
        <f t="shared" si="52"/>
        <v>0</v>
      </c>
      <c r="AJ221" s="36">
        <f t="shared" si="53"/>
        <v>0</v>
      </c>
      <c r="AK221" s="36" t="s">
        <v>59</v>
      </c>
      <c r="AL221" s="36" t="s">
        <v>59</v>
      </c>
      <c r="AM221" s="36" t="s">
        <v>59</v>
      </c>
      <c r="AN221" s="36" t="s">
        <v>59</v>
      </c>
      <c r="AO221" s="36" t="s">
        <v>59</v>
      </c>
      <c r="AP221" s="36" t="s">
        <v>59</v>
      </c>
      <c r="AQ221" s="37">
        <f t="shared" si="54"/>
        <v>0</v>
      </c>
      <c r="AR221" s="38" t="s">
        <v>60</v>
      </c>
      <c r="AS221" s="39">
        <v>45838</v>
      </c>
      <c r="AT221" s="37">
        <f t="shared" si="55"/>
        <v>0</v>
      </c>
      <c r="AU221" s="40" t="s">
        <v>61</v>
      </c>
      <c r="AV221" s="40" t="s">
        <v>62</v>
      </c>
      <c r="AW221" s="40" t="s">
        <v>63</v>
      </c>
      <c r="AX221" s="40" t="s">
        <v>64</v>
      </c>
      <c r="AY221" s="40" t="s">
        <v>64</v>
      </c>
      <c r="AZ221" s="41">
        <v>45291</v>
      </c>
    </row>
    <row r="222" spans="1:1011" s="42" customFormat="1" ht="15" customHeight="1">
      <c r="A222" s="28">
        <v>10</v>
      </c>
      <c r="B222" s="29" t="s">
        <v>484</v>
      </c>
      <c r="C222" s="88" t="s">
        <v>485</v>
      </c>
      <c r="D222" s="29" t="s">
        <v>484</v>
      </c>
      <c r="E222" s="88" t="s">
        <v>486</v>
      </c>
      <c r="F222" s="29" t="s">
        <v>485</v>
      </c>
      <c r="G222" s="29" t="s">
        <v>522</v>
      </c>
      <c r="H222" s="29" t="s">
        <v>523</v>
      </c>
      <c r="I222" s="29" t="s">
        <v>524</v>
      </c>
      <c r="J222" s="65" t="s">
        <v>525</v>
      </c>
      <c r="K222" s="32" t="s">
        <v>73</v>
      </c>
      <c r="L222" s="50" t="s">
        <v>53</v>
      </c>
      <c r="M222" s="33" t="s">
        <v>54</v>
      </c>
      <c r="N222" s="86" t="s">
        <v>55</v>
      </c>
      <c r="O222" s="35" t="s">
        <v>84</v>
      </c>
      <c r="P222" s="35" t="s">
        <v>58</v>
      </c>
      <c r="Q222" s="35" t="s">
        <v>57</v>
      </c>
      <c r="R222" s="72">
        <v>500</v>
      </c>
      <c r="S222" s="72">
        <v>500</v>
      </c>
      <c r="T222" s="72">
        <v>500</v>
      </c>
      <c r="U222" s="72">
        <v>500</v>
      </c>
      <c r="V222" s="72">
        <v>500</v>
      </c>
      <c r="W222" s="72">
        <v>500</v>
      </c>
      <c r="X222" s="72">
        <v>500</v>
      </c>
      <c r="Y222" s="72">
        <v>500</v>
      </c>
      <c r="Z222" s="72">
        <v>500</v>
      </c>
      <c r="AA222" s="72">
        <v>500</v>
      </c>
      <c r="AB222" s="72">
        <v>500</v>
      </c>
      <c r="AC222" s="72">
        <v>500</v>
      </c>
      <c r="AD222" s="37">
        <f t="shared" si="47"/>
        <v>6000</v>
      </c>
      <c r="AE222" s="36">
        <f t="shared" si="48"/>
        <v>500</v>
      </c>
      <c r="AF222" s="36">
        <f t="shared" si="49"/>
        <v>500</v>
      </c>
      <c r="AG222" s="36">
        <f t="shared" si="50"/>
        <v>500</v>
      </c>
      <c r="AH222" s="36">
        <f t="shared" si="51"/>
        <v>500</v>
      </c>
      <c r="AI222" s="36">
        <f t="shared" si="52"/>
        <v>500</v>
      </c>
      <c r="AJ222" s="36">
        <f t="shared" si="53"/>
        <v>500</v>
      </c>
      <c r="AK222" s="36" t="s">
        <v>59</v>
      </c>
      <c r="AL222" s="36" t="s">
        <v>59</v>
      </c>
      <c r="AM222" s="36" t="s">
        <v>59</v>
      </c>
      <c r="AN222" s="36" t="s">
        <v>59</v>
      </c>
      <c r="AO222" s="36" t="s">
        <v>59</v>
      </c>
      <c r="AP222" s="36" t="s">
        <v>59</v>
      </c>
      <c r="AQ222" s="37">
        <f t="shared" si="54"/>
        <v>3000</v>
      </c>
      <c r="AR222" s="38" t="s">
        <v>60</v>
      </c>
      <c r="AS222" s="39">
        <v>45838</v>
      </c>
      <c r="AT222" s="37">
        <f t="shared" si="55"/>
        <v>9000</v>
      </c>
      <c r="AU222" s="40" t="s">
        <v>61</v>
      </c>
      <c r="AV222" s="40" t="s">
        <v>62</v>
      </c>
      <c r="AW222" s="40" t="s">
        <v>63</v>
      </c>
      <c r="AX222" s="40" t="s">
        <v>64</v>
      </c>
      <c r="AY222" s="40" t="s">
        <v>64</v>
      </c>
      <c r="AZ222" s="41">
        <v>45291</v>
      </c>
    </row>
    <row r="223" spans="1:1011" s="42" customFormat="1" ht="15" customHeight="1">
      <c r="A223" s="28">
        <v>11</v>
      </c>
      <c r="B223" s="29" t="s">
        <v>484</v>
      </c>
      <c r="C223" s="88" t="s">
        <v>485</v>
      </c>
      <c r="D223" s="29" t="s">
        <v>484</v>
      </c>
      <c r="E223" s="88" t="s">
        <v>486</v>
      </c>
      <c r="F223" s="29" t="s">
        <v>485</v>
      </c>
      <c r="G223" s="29" t="s">
        <v>526</v>
      </c>
      <c r="H223" s="29" t="s">
        <v>515</v>
      </c>
      <c r="I223" s="29" t="s">
        <v>516</v>
      </c>
      <c r="J223" s="65" t="s">
        <v>517</v>
      </c>
      <c r="K223" s="32" t="s">
        <v>143</v>
      </c>
      <c r="L223" s="50" t="s">
        <v>53</v>
      </c>
      <c r="M223" s="33" t="s">
        <v>54</v>
      </c>
      <c r="N223" s="86" t="s">
        <v>55</v>
      </c>
      <c r="O223" s="35" t="s">
        <v>84</v>
      </c>
      <c r="P223" s="35" t="s">
        <v>58</v>
      </c>
      <c r="Q223" s="35" t="s">
        <v>57</v>
      </c>
      <c r="R223" s="72">
        <v>654</v>
      </c>
      <c r="S223" s="72">
        <v>654</v>
      </c>
      <c r="T223" s="72">
        <v>654</v>
      </c>
      <c r="U223" s="72">
        <v>654</v>
      </c>
      <c r="V223" s="72">
        <v>654</v>
      </c>
      <c r="W223" s="72">
        <v>654</v>
      </c>
      <c r="X223" s="72">
        <v>654</v>
      </c>
      <c r="Y223" s="72">
        <v>654</v>
      </c>
      <c r="Z223" s="72">
        <v>654</v>
      </c>
      <c r="AA223" s="72">
        <v>654</v>
      </c>
      <c r="AB223" s="72">
        <v>654</v>
      </c>
      <c r="AC223" s="72">
        <v>654</v>
      </c>
      <c r="AD223" s="37">
        <f t="shared" si="47"/>
        <v>7848</v>
      </c>
      <c r="AE223" s="36">
        <f t="shared" si="48"/>
        <v>654</v>
      </c>
      <c r="AF223" s="36">
        <f t="shared" si="49"/>
        <v>654</v>
      </c>
      <c r="AG223" s="36">
        <f t="shared" si="50"/>
        <v>654</v>
      </c>
      <c r="AH223" s="36">
        <f t="shared" si="51"/>
        <v>654</v>
      </c>
      <c r="AI223" s="36">
        <f t="shared" si="52"/>
        <v>654</v>
      </c>
      <c r="AJ223" s="36">
        <f t="shared" si="53"/>
        <v>654</v>
      </c>
      <c r="AK223" s="36" t="s">
        <v>59</v>
      </c>
      <c r="AL223" s="36" t="s">
        <v>59</v>
      </c>
      <c r="AM223" s="36" t="s">
        <v>59</v>
      </c>
      <c r="AN223" s="36" t="s">
        <v>59</v>
      </c>
      <c r="AO223" s="36" t="s">
        <v>59</v>
      </c>
      <c r="AP223" s="36" t="s">
        <v>59</v>
      </c>
      <c r="AQ223" s="37">
        <f t="shared" si="54"/>
        <v>3924</v>
      </c>
      <c r="AR223" s="38" t="s">
        <v>60</v>
      </c>
      <c r="AS223" s="39">
        <v>45838</v>
      </c>
      <c r="AT223" s="37">
        <f t="shared" si="55"/>
        <v>11772</v>
      </c>
      <c r="AU223" s="40" t="s">
        <v>61</v>
      </c>
      <c r="AV223" s="40" t="s">
        <v>62</v>
      </c>
      <c r="AW223" s="40" t="s">
        <v>63</v>
      </c>
      <c r="AX223" s="40" t="s">
        <v>64</v>
      </c>
      <c r="AY223" s="40" t="s">
        <v>64</v>
      </c>
      <c r="AZ223" s="41">
        <v>45291</v>
      </c>
    </row>
    <row r="224" spans="1:1011" s="42" customFormat="1" ht="15" customHeight="1">
      <c r="A224" s="28">
        <v>12</v>
      </c>
      <c r="B224" s="29" t="s">
        <v>484</v>
      </c>
      <c r="C224" s="88" t="s">
        <v>485</v>
      </c>
      <c r="D224" s="29" t="s">
        <v>484</v>
      </c>
      <c r="E224" s="88" t="s">
        <v>486</v>
      </c>
      <c r="F224" s="29" t="s">
        <v>485</v>
      </c>
      <c r="G224" s="29" t="s">
        <v>527</v>
      </c>
      <c r="H224" s="29" t="s">
        <v>528</v>
      </c>
      <c r="I224" s="29" t="s">
        <v>529</v>
      </c>
      <c r="J224" s="65" t="s">
        <v>530</v>
      </c>
      <c r="K224" s="32" t="s">
        <v>143</v>
      </c>
      <c r="L224" s="50" t="s">
        <v>53</v>
      </c>
      <c r="M224" s="33" t="s">
        <v>54</v>
      </c>
      <c r="N224" s="86" t="s">
        <v>55</v>
      </c>
      <c r="O224" s="35" t="s">
        <v>84</v>
      </c>
      <c r="P224" s="35" t="s">
        <v>58</v>
      </c>
      <c r="Q224" s="35" t="s">
        <v>57</v>
      </c>
      <c r="R224" s="72">
        <v>1800</v>
      </c>
      <c r="S224" s="72">
        <v>1800</v>
      </c>
      <c r="T224" s="72">
        <v>1800</v>
      </c>
      <c r="U224" s="72">
        <v>1200</v>
      </c>
      <c r="V224" s="72">
        <v>800</v>
      </c>
      <c r="W224" s="72">
        <v>800</v>
      </c>
      <c r="X224" s="72">
        <v>800</v>
      </c>
      <c r="Y224" s="72">
        <v>1200</v>
      </c>
      <c r="Z224" s="72">
        <v>1800</v>
      </c>
      <c r="AA224" s="72">
        <v>1800</v>
      </c>
      <c r="AB224" s="72">
        <v>1800</v>
      </c>
      <c r="AC224" s="72">
        <v>1800</v>
      </c>
      <c r="AD224" s="37">
        <f t="shared" si="47"/>
        <v>17400</v>
      </c>
      <c r="AE224" s="36">
        <f t="shared" si="48"/>
        <v>1800</v>
      </c>
      <c r="AF224" s="36">
        <f t="shared" si="49"/>
        <v>1800</v>
      </c>
      <c r="AG224" s="36">
        <f t="shared" si="50"/>
        <v>1800</v>
      </c>
      <c r="AH224" s="36">
        <f t="shared" si="51"/>
        <v>1200</v>
      </c>
      <c r="AI224" s="36">
        <f t="shared" si="52"/>
        <v>800</v>
      </c>
      <c r="AJ224" s="36">
        <f t="shared" si="53"/>
        <v>800</v>
      </c>
      <c r="AK224" s="36" t="s">
        <v>59</v>
      </c>
      <c r="AL224" s="36" t="s">
        <v>59</v>
      </c>
      <c r="AM224" s="36" t="s">
        <v>59</v>
      </c>
      <c r="AN224" s="36" t="s">
        <v>59</v>
      </c>
      <c r="AO224" s="36" t="s">
        <v>59</v>
      </c>
      <c r="AP224" s="36" t="s">
        <v>59</v>
      </c>
      <c r="AQ224" s="37">
        <f t="shared" si="54"/>
        <v>8200</v>
      </c>
      <c r="AR224" s="38" t="s">
        <v>60</v>
      </c>
      <c r="AS224" s="39">
        <v>45838</v>
      </c>
      <c r="AT224" s="37">
        <f t="shared" si="55"/>
        <v>25600</v>
      </c>
      <c r="AU224" s="40" t="s">
        <v>61</v>
      </c>
      <c r="AV224" s="40" t="s">
        <v>62</v>
      </c>
      <c r="AW224" s="40" t="s">
        <v>63</v>
      </c>
      <c r="AX224" s="40" t="s">
        <v>64</v>
      </c>
      <c r="AY224" s="40" t="s">
        <v>64</v>
      </c>
      <c r="AZ224" s="41">
        <v>45291</v>
      </c>
    </row>
    <row r="225" spans="1:1011" s="42" customFormat="1" ht="15" customHeight="1">
      <c r="A225" s="28">
        <v>13</v>
      </c>
      <c r="B225" s="29" t="s">
        <v>484</v>
      </c>
      <c r="C225" s="88" t="s">
        <v>485</v>
      </c>
      <c r="D225" s="29" t="s">
        <v>484</v>
      </c>
      <c r="E225" s="88" t="s">
        <v>486</v>
      </c>
      <c r="F225" s="29" t="s">
        <v>485</v>
      </c>
      <c r="G225" s="29" t="s">
        <v>531</v>
      </c>
      <c r="H225" s="29" t="s">
        <v>532</v>
      </c>
      <c r="I225" s="29" t="s">
        <v>533</v>
      </c>
      <c r="J225" s="65" t="s">
        <v>534</v>
      </c>
      <c r="K225" s="32" t="s">
        <v>73</v>
      </c>
      <c r="L225" s="50" t="s">
        <v>53</v>
      </c>
      <c r="M225" s="33" t="s">
        <v>54</v>
      </c>
      <c r="N225" s="86" t="s">
        <v>55</v>
      </c>
      <c r="O225" s="35" t="s">
        <v>84</v>
      </c>
      <c r="P225" s="35" t="s">
        <v>58</v>
      </c>
      <c r="Q225" s="35" t="s">
        <v>57</v>
      </c>
      <c r="R225" s="72">
        <v>50</v>
      </c>
      <c r="S225" s="72">
        <v>50</v>
      </c>
      <c r="T225" s="72">
        <v>50</v>
      </c>
      <c r="U225" s="72">
        <v>50</v>
      </c>
      <c r="V225" s="72">
        <v>50</v>
      </c>
      <c r="W225" s="72">
        <v>50</v>
      </c>
      <c r="X225" s="72">
        <v>50</v>
      </c>
      <c r="Y225" s="72">
        <v>50</v>
      </c>
      <c r="Z225" s="72">
        <v>50</v>
      </c>
      <c r="AA225" s="72">
        <v>50</v>
      </c>
      <c r="AB225" s="72">
        <v>50</v>
      </c>
      <c r="AC225" s="72">
        <v>50</v>
      </c>
      <c r="AD225" s="37">
        <f t="shared" si="47"/>
        <v>600</v>
      </c>
      <c r="AE225" s="36">
        <f t="shared" si="48"/>
        <v>50</v>
      </c>
      <c r="AF225" s="36">
        <f t="shared" si="49"/>
        <v>50</v>
      </c>
      <c r="AG225" s="36">
        <f t="shared" si="50"/>
        <v>50</v>
      </c>
      <c r="AH225" s="36">
        <f t="shared" si="51"/>
        <v>50</v>
      </c>
      <c r="AI225" s="36">
        <f t="shared" si="52"/>
        <v>50</v>
      </c>
      <c r="AJ225" s="36">
        <f t="shared" si="53"/>
        <v>50</v>
      </c>
      <c r="AK225" s="36" t="s">
        <v>59</v>
      </c>
      <c r="AL225" s="36" t="s">
        <v>59</v>
      </c>
      <c r="AM225" s="36" t="s">
        <v>59</v>
      </c>
      <c r="AN225" s="36" t="s">
        <v>59</v>
      </c>
      <c r="AO225" s="36" t="s">
        <v>59</v>
      </c>
      <c r="AP225" s="36" t="s">
        <v>59</v>
      </c>
      <c r="AQ225" s="37">
        <f t="shared" si="54"/>
        <v>300</v>
      </c>
      <c r="AR225" s="38" t="s">
        <v>60</v>
      </c>
      <c r="AS225" s="39">
        <v>45838</v>
      </c>
      <c r="AT225" s="37">
        <f t="shared" si="55"/>
        <v>900</v>
      </c>
      <c r="AU225" s="40" t="s">
        <v>61</v>
      </c>
      <c r="AV225" s="40" t="s">
        <v>62</v>
      </c>
      <c r="AW225" s="40" t="s">
        <v>63</v>
      </c>
      <c r="AX225" s="40" t="s">
        <v>64</v>
      </c>
      <c r="AY225" s="40" t="s">
        <v>64</v>
      </c>
      <c r="AZ225" s="41">
        <v>45291</v>
      </c>
    </row>
    <row r="226" spans="1:1011" s="42" customFormat="1" ht="15" customHeight="1">
      <c r="A226" s="28">
        <v>14</v>
      </c>
      <c r="B226" s="29" t="s">
        <v>484</v>
      </c>
      <c r="C226" s="88" t="s">
        <v>485</v>
      </c>
      <c r="D226" s="29" t="s">
        <v>484</v>
      </c>
      <c r="E226" s="88" t="s">
        <v>486</v>
      </c>
      <c r="F226" s="29" t="s">
        <v>485</v>
      </c>
      <c r="G226" s="29" t="s">
        <v>535</v>
      </c>
      <c r="H226" s="29" t="s">
        <v>536</v>
      </c>
      <c r="I226" s="29" t="s">
        <v>537</v>
      </c>
      <c r="J226" s="65" t="s">
        <v>538</v>
      </c>
      <c r="K226" s="32" t="s">
        <v>73</v>
      </c>
      <c r="L226" s="50" t="s">
        <v>53</v>
      </c>
      <c r="M226" s="33" t="s">
        <v>54</v>
      </c>
      <c r="N226" s="86" t="s">
        <v>55</v>
      </c>
      <c r="O226" s="35" t="s">
        <v>84</v>
      </c>
      <c r="P226" s="35" t="s">
        <v>58</v>
      </c>
      <c r="Q226" s="35" t="s">
        <v>57</v>
      </c>
      <c r="R226" s="72">
        <v>50</v>
      </c>
      <c r="S226" s="72">
        <v>50</v>
      </c>
      <c r="T226" s="72">
        <v>50</v>
      </c>
      <c r="U226" s="72">
        <v>50</v>
      </c>
      <c r="V226" s="72">
        <v>50</v>
      </c>
      <c r="W226" s="72">
        <v>50</v>
      </c>
      <c r="X226" s="72">
        <v>50</v>
      </c>
      <c r="Y226" s="72">
        <v>50</v>
      </c>
      <c r="Z226" s="72">
        <v>50</v>
      </c>
      <c r="AA226" s="72">
        <v>50</v>
      </c>
      <c r="AB226" s="72">
        <v>50</v>
      </c>
      <c r="AC226" s="72">
        <v>50</v>
      </c>
      <c r="AD226" s="37">
        <f t="shared" si="47"/>
        <v>600</v>
      </c>
      <c r="AE226" s="36">
        <f t="shared" si="48"/>
        <v>50</v>
      </c>
      <c r="AF226" s="36">
        <f t="shared" si="49"/>
        <v>50</v>
      </c>
      <c r="AG226" s="36">
        <f t="shared" si="50"/>
        <v>50</v>
      </c>
      <c r="AH226" s="36">
        <f t="shared" si="51"/>
        <v>50</v>
      </c>
      <c r="AI226" s="36">
        <f t="shared" si="52"/>
        <v>50</v>
      </c>
      <c r="AJ226" s="36">
        <f t="shared" si="53"/>
        <v>50</v>
      </c>
      <c r="AK226" s="36" t="s">
        <v>59</v>
      </c>
      <c r="AL226" s="36" t="s">
        <v>59</v>
      </c>
      <c r="AM226" s="36" t="s">
        <v>59</v>
      </c>
      <c r="AN226" s="36" t="s">
        <v>59</v>
      </c>
      <c r="AO226" s="36" t="s">
        <v>59</v>
      </c>
      <c r="AP226" s="36" t="s">
        <v>59</v>
      </c>
      <c r="AQ226" s="37">
        <f t="shared" si="54"/>
        <v>300</v>
      </c>
      <c r="AR226" s="38" t="s">
        <v>60</v>
      </c>
      <c r="AS226" s="39">
        <v>45838</v>
      </c>
      <c r="AT226" s="37">
        <f t="shared" si="55"/>
        <v>900</v>
      </c>
      <c r="AU226" s="40" t="s">
        <v>61</v>
      </c>
      <c r="AV226" s="40" t="s">
        <v>62</v>
      </c>
      <c r="AW226" s="40" t="s">
        <v>63</v>
      </c>
      <c r="AX226" s="40" t="s">
        <v>64</v>
      </c>
      <c r="AY226" s="40" t="s">
        <v>64</v>
      </c>
      <c r="AZ226" s="41">
        <v>45291</v>
      </c>
    </row>
    <row r="227" spans="1:1011" s="42" customFormat="1" ht="15" customHeight="1">
      <c r="A227" s="28">
        <v>15</v>
      </c>
      <c r="B227" s="29" t="s">
        <v>484</v>
      </c>
      <c r="C227" s="88" t="s">
        <v>485</v>
      </c>
      <c r="D227" s="29" t="s">
        <v>484</v>
      </c>
      <c r="E227" s="88" t="s">
        <v>486</v>
      </c>
      <c r="F227" s="29" t="s">
        <v>485</v>
      </c>
      <c r="G227" s="29" t="s">
        <v>539</v>
      </c>
      <c r="H227" s="29" t="s">
        <v>540</v>
      </c>
      <c r="I227" s="29" t="s">
        <v>541</v>
      </c>
      <c r="J227" s="65" t="s">
        <v>542</v>
      </c>
      <c r="K227" s="32" t="s">
        <v>143</v>
      </c>
      <c r="L227" s="50" t="s">
        <v>53</v>
      </c>
      <c r="M227" s="33" t="s">
        <v>54</v>
      </c>
      <c r="N227" s="86" t="s">
        <v>55</v>
      </c>
      <c r="O227" s="35" t="s">
        <v>84</v>
      </c>
      <c r="P227" s="35" t="s">
        <v>58</v>
      </c>
      <c r="Q227" s="35" t="s">
        <v>57</v>
      </c>
      <c r="R227" s="72">
        <v>1000</v>
      </c>
      <c r="S227" s="72">
        <v>1000</v>
      </c>
      <c r="T227" s="72">
        <v>1000</v>
      </c>
      <c r="U227" s="72">
        <v>200</v>
      </c>
      <c r="V227" s="72">
        <v>200</v>
      </c>
      <c r="W227" s="72">
        <v>200</v>
      </c>
      <c r="X227" s="72">
        <v>200</v>
      </c>
      <c r="Y227" s="72">
        <v>200</v>
      </c>
      <c r="Z227" s="72">
        <v>200</v>
      </c>
      <c r="AA227" s="72">
        <v>500</v>
      </c>
      <c r="AB227" s="72">
        <v>1000</v>
      </c>
      <c r="AC227" s="72">
        <v>1000</v>
      </c>
      <c r="AD227" s="37">
        <f t="shared" si="47"/>
        <v>6700</v>
      </c>
      <c r="AE227" s="36">
        <f t="shared" si="48"/>
        <v>1000</v>
      </c>
      <c r="AF227" s="36">
        <f t="shared" si="49"/>
        <v>1000</v>
      </c>
      <c r="AG227" s="36">
        <f t="shared" si="50"/>
        <v>1000</v>
      </c>
      <c r="AH227" s="36">
        <f t="shared" si="51"/>
        <v>200</v>
      </c>
      <c r="AI227" s="36">
        <f t="shared" si="52"/>
        <v>200</v>
      </c>
      <c r="AJ227" s="36">
        <f t="shared" si="53"/>
        <v>200</v>
      </c>
      <c r="AK227" s="36" t="s">
        <v>59</v>
      </c>
      <c r="AL227" s="36" t="s">
        <v>59</v>
      </c>
      <c r="AM227" s="36" t="s">
        <v>59</v>
      </c>
      <c r="AN227" s="36" t="s">
        <v>59</v>
      </c>
      <c r="AO227" s="36" t="s">
        <v>59</v>
      </c>
      <c r="AP227" s="36" t="s">
        <v>59</v>
      </c>
      <c r="AQ227" s="37">
        <f t="shared" si="54"/>
        <v>3600</v>
      </c>
      <c r="AR227" s="38" t="s">
        <v>60</v>
      </c>
      <c r="AS227" s="39">
        <v>45838</v>
      </c>
      <c r="AT227" s="37">
        <f t="shared" si="55"/>
        <v>10300</v>
      </c>
      <c r="AU227" s="40" t="s">
        <v>61</v>
      </c>
      <c r="AV227" s="40" t="s">
        <v>62</v>
      </c>
      <c r="AW227" s="40" t="s">
        <v>63</v>
      </c>
      <c r="AX227" s="40" t="s">
        <v>64</v>
      </c>
      <c r="AY227" s="40" t="s">
        <v>64</v>
      </c>
      <c r="AZ227" s="41">
        <v>45291</v>
      </c>
    </row>
    <row r="228" spans="1:1011" s="42" customFormat="1" ht="15" customHeight="1">
      <c r="A228" s="28">
        <v>16</v>
      </c>
      <c r="B228" s="29" t="s">
        <v>484</v>
      </c>
      <c r="C228" s="88" t="s">
        <v>485</v>
      </c>
      <c r="D228" s="29" t="s">
        <v>484</v>
      </c>
      <c r="E228" s="88" t="s">
        <v>486</v>
      </c>
      <c r="F228" s="29" t="s">
        <v>485</v>
      </c>
      <c r="G228" s="29" t="s">
        <v>543</v>
      </c>
      <c r="H228" s="29" t="s">
        <v>544</v>
      </c>
      <c r="I228" s="29" t="s">
        <v>545</v>
      </c>
      <c r="J228" s="65" t="s">
        <v>546</v>
      </c>
      <c r="K228" s="32" t="s">
        <v>52</v>
      </c>
      <c r="L228" s="50" t="s">
        <v>53</v>
      </c>
      <c r="M228" s="33" t="s">
        <v>54</v>
      </c>
      <c r="N228" s="86" t="s">
        <v>55</v>
      </c>
      <c r="O228" s="35" t="s">
        <v>84</v>
      </c>
      <c r="P228" s="35" t="s">
        <v>58</v>
      </c>
      <c r="Q228" s="35" t="s">
        <v>57</v>
      </c>
      <c r="R228" s="72">
        <v>4000</v>
      </c>
      <c r="S228" s="72">
        <v>4000</v>
      </c>
      <c r="T228" s="72">
        <v>3000</v>
      </c>
      <c r="U228" s="72">
        <v>500</v>
      </c>
      <c r="V228" s="72">
        <v>50</v>
      </c>
      <c r="W228" s="72">
        <v>50</v>
      </c>
      <c r="X228" s="72">
        <v>50</v>
      </c>
      <c r="Y228" s="72">
        <v>50</v>
      </c>
      <c r="Z228" s="72">
        <v>500</v>
      </c>
      <c r="AA228" s="72">
        <v>3000</v>
      </c>
      <c r="AB228" s="72">
        <v>4000</v>
      </c>
      <c r="AC228" s="72">
        <v>4000</v>
      </c>
      <c r="AD228" s="37">
        <f t="shared" si="47"/>
        <v>23200</v>
      </c>
      <c r="AE228" s="36">
        <f t="shared" si="48"/>
        <v>4000</v>
      </c>
      <c r="AF228" s="36">
        <f t="shared" si="49"/>
        <v>4000</v>
      </c>
      <c r="AG228" s="36">
        <f t="shared" si="50"/>
        <v>3000</v>
      </c>
      <c r="AH228" s="36">
        <f t="shared" si="51"/>
        <v>500</v>
      </c>
      <c r="AI228" s="36">
        <f t="shared" si="52"/>
        <v>50</v>
      </c>
      <c r="AJ228" s="36">
        <f t="shared" si="53"/>
        <v>50</v>
      </c>
      <c r="AK228" s="36" t="s">
        <v>59</v>
      </c>
      <c r="AL228" s="36" t="s">
        <v>59</v>
      </c>
      <c r="AM228" s="36" t="s">
        <v>59</v>
      </c>
      <c r="AN228" s="36" t="s">
        <v>59</v>
      </c>
      <c r="AO228" s="36" t="s">
        <v>59</v>
      </c>
      <c r="AP228" s="36" t="s">
        <v>59</v>
      </c>
      <c r="AQ228" s="37">
        <f t="shared" si="54"/>
        <v>11600</v>
      </c>
      <c r="AR228" s="38" t="s">
        <v>60</v>
      </c>
      <c r="AS228" s="39">
        <v>45838</v>
      </c>
      <c r="AT228" s="37">
        <f t="shared" si="55"/>
        <v>34800</v>
      </c>
      <c r="AU228" s="40" t="s">
        <v>61</v>
      </c>
      <c r="AV228" s="40" t="s">
        <v>62</v>
      </c>
      <c r="AW228" s="40" t="s">
        <v>63</v>
      </c>
      <c r="AX228" s="40" t="s">
        <v>64</v>
      </c>
      <c r="AY228" s="40" t="s">
        <v>64</v>
      </c>
      <c r="AZ228" s="41">
        <v>45291</v>
      </c>
    </row>
    <row r="229" spans="1:1011" s="42" customFormat="1" ht="15" customHeight="1">
      <c r="A229" s="28">
        <v>17</v>
      </c>
      <c r="B229" s="29" t="s">
        <v>484</v>
      </c>
      <c r="C229" s="88" t="s">
        <v>485</v>
      </c>
      <c r="D229" s="29" t="s">
        <v>484</v>
      </c>
      <c r="E229" s="88" t="s">
        <v>486</v>
      </c>
      <c r="F229" s="29" t="s">
        <v>485</v>
      </c>
      <c r="G229" s="29" t="s">
        <v>547</v>
      </c>
      <c r="H229" s="29" t="s">
        <v>548</v>
      </c>
      <c r="I229" s="29" t="s">
        <v>549</v>
      </c>
      <c r="J229" s="65" t="s">
        <v>550</v>
      </c>
      <c r="K229" s="32" t="s">
        <v>52</v>
      </c>
      <c r="L229" s="50" t="s">
        <v>53</v>
      </c>
      <c r="M229" s="33" t="s">
        <v>54</v>
      </c>
      <c r="N229" s="86" t="s">
        <v>55</v>
      </c>
      <c r="O229" s="35" t="s">
        <v>84</v>
      </c>
      <c r="P229" s="35" t="s">
        <v>58</v>
      </c>
      <c r="Q229" s="35" t="s">
        <v>57</v>
      </c>
      <c r="R229" s="72">
        <v>56000</v>
      </c>
      <c r="S229" s="72">
        <v>56000</v>
      </c>
      <c r="T229" s="72">
        <v>53000</v>
      </c>
      <c r="U229" s="72">
        <v>1000</v>
      </c>
      <c r="V229" s="72">
        <v>50</v>
      </c>
      <c r="W229" s="72">
        <v>50</v>
      </c>
      <c r="X229" s="72">
        <v>50</v>
      </c>
      <c r="Y229" s="72">
        <v>50</v>
      </c>
      <c r="Z229" s="72">
        <v>2000</v>
      </c>
      <c r="AA229" s="72">
        <v>20000</v>
      </c>
      <c r="AB229" s="72">
        <v>20000</v>
      </c>
      <c r="AC229" s="72">
        <v>20000</v>
      </c>
      <c r="AD229" s="37">
        <f t="shared" si="47"/>
        <v>228200</v>
      </c>
      <c r="AE229" s="36">
        <f t="shared" si="48"/>
        <v>56000</v>
      </c>
      <c r="AF229" s="36">
        <f t="shared" si="49"/>
        <v>56000</v>
      </c>
      <c r="AG229" s="36">
        <f t="shared" si="50"/>
        <v>53000</v>
      </c>
      <c r="AH229" s="36">
        <f t="shared" si="51"/>
        <v>1000</v>
      </c>
      <c r="AI229" s="36">
        <f t="shared" si="52"/>
        <v>50</v>
      </c>
      <c r="AJ229" s="36">
        <f t="shared" si="53"/>
        <v>50</v>
      </c>
      <c r="AK229" s="36" t="s">
        <v>59</v>
      </c>
      <c r="AL229" s="36" t="s">
        <v>59</v>
      </c>
      <c r="AM229" s="36" t="s">
        <v>59</v>
      </c>
      <c r="AN229" s="36" t="s">
        <v>59</v>
      </c>
      <c r="AO229" s="36" t="s">
        <v>59</v>
      </c>
      <c r="AP229" s="36" t="s">
        <v>59</v>
      </c>
      <c r="AQ229" s="37">
        <f t="shared" si="54"/>
        <v>166100</v>
      </c>
      <c r="AR229" s="38" t="s">
        <v>60</v>
      </c>
      <c r="AS229" s="39">
        <v>45838</v>
      </c>
      <c r="AT229" s="37">
        <f t="shared" si="55"/>
        <v>394300</v>
      </c>
      <c r="AU229" s="40" t="s">
        <v>61</v>
      </c>
      <c r="AV229" s="40" t="s">
        <v>62</v>
      </c>
      <c r="AW229" s="40" t="s">
        <v>63</v>
      </c>
      <c r="AX229" s="40" t="s">
        <v>64</v>
      </c>
      <c r="AY229" s="40" t="s">
        <v>64</v>
      </c>
      <c r="AZ229" s="41">
        <v>45291</v>
      </c>
    </row>
    <row r="230" spans="1:1011" s="42" customFormat="1" ht="15" customHeight="1">
      <c r="A230" s="28">
        <v>18</v>
      </c>
      <c r="B230" s="29" t="s">
        <v>484</v>
      </c>
      <c r="C230" s="88" t="s">
        <v>485</v>
      </c>
      <c r="D230" s="29" t="s">
        <v>484</v>
      </c>
      <c r="E230" s="88" t="s">
        <v>486</v>
      </c>
      <c r="F230" s="29" t="s">
        <v>485</v>
      </c>
      <c r="G230" s="29" t="s">
        <v>551</v>
      </c>
      <c r="H230" s="29" t="s">
        <v>552</v>
      </c>
      <c r="I230" s="29" t="s">
        <v>553</v>
      </c>
      <c r="J230" s="65" t="s">
        <v>554</v>
      </c>
      <c r="K230" s="32" t="s">
        <v>52</v>
      </c>
      <c r="L230" s="50" t="s">
        <v>53</v>
      </c>
      <c r="M230" s="33" t="s">
        <v>54</v>
      </c>
      <c r="N230" s="86" t="s">
        <v>55</v>
      </c>
      <c r="O230" s="35" t="s">
        <v>84</v>
      </c>
      <c r="P230" s="35" t="s">
        <v>58</v>
      </c>
      <c r="Q230" s="35" t="s">
        <v>57</v>
      </c>
      <c r="R230" s="72">
        <v>20000</v>
      </c>
      <c r="S230" s="72">
        <v>10000</v>
      </c>
      <c r="T230" s="72">
        <v>10000</v>
      </c>
      <c r="U230" s="72">
        <v>5000</v>
      </c>
      <c r="V230" s="72">
        <v>500</v>
      </c>
      <c r="W230" s="72">
        <v>0</v>
      </c>
      <c r="X230" s="72">
        <v>0</v>
      </c>
      <c r="Y230" s="72">
        <v>500</v>
      </c>
      <c r="Z230" s="72">
        <v>5000</v>
      </c>
      <c r="AA230" s="72">
        <v>5000</v>
      </c>
      <c r="AB230" s="72">
        <v>10000</v>
      </c>
      <c r="AC230" s="72">
        <v>20000</v>
      </c>
      <c r="AD230" s="37">
        <f t="shared" si="47"/>
        <v>86000</v>
      </c>
      <c r="AE230" s="36">
        <f t="shared" si="48"/>
        <v>20000</v>
      </c>
      <c r="AF230" s="36">
        <f t="shared" si="49"/>
        <v>10000</v>
      </c>
      <c r="AG230" s="36">
        <f t="shared" si="50"/>
        <v>10000</v>
      </c>
      <c r="AH230" s="36">
        <f t="shared" si="51"/>
        <v>5000</v>
      </c>
      <c r="AI230" s="36">
        <f t="shared" si="52"/>
        <v>500</v>
      </c>
      <c r="AJ230" s="36">
        <f t="shared" si="53"/>
        <v>0</v>
      </c>
      <c r="AK230" s="36" t="s">
        <v>59</v>
      </c>
      <c r="AL230" s="36" t="s">
        <v>59</v>
      </c>
      <c r="AM230" s="36" t="s">
        <v>59</v>
      </c>
      <c r="AN230" s="36" t="s">
        <v>59</v>
      </c>
      <c r="AO230" s="36" t="s">
        <v>59</v>
      </c>
      <c r="AP230" s="36" t="s">
        <v>59</v>
      </c>
      <c r="AQ230" s="37">
        <f t="shared" si="54"/>
        <v>45500</v>
      </c>
      <c r="AR230" s="38" t="s">
        <v>60</v>
      </c>
      <c r="AS230" s="39">
        <v>45838</v>
      </c>
      <c r="AT230" s="37">
        <f t="shared" si="55"/>
        <v>131500</v>
      </c>
      <c r="AU230" s="40" t="s">
        <v>61</v>
      </c>
      <c r="AV230" s="40" t="s">
        <v>62</v>
      </c>
      <c r="AW230" s="40" t="s">
        <v>63</v>
      </c>
      <c r="AX230" s="40" t="s">
        <v>64</v>
      </c>
      <c r="AY230" s="40" t="s">
        <v>64</v>
      </c>
      <c r="AZ230" s="41">
        <v>45291</v>
      </c>
    </row>
    <row r="231" spans="1:1011" s="42" customFormat="1" ht="15" customHeight="1">
      <c r="A231" s="28">
        <v>19</v>
      </c>
      <c r="B231" s="29" t="s">
        <v>484</v>
      </c>
      <c r="C231" s="88" t="s">
        <v>485</v>
      </c>
      <c r="D231" s="29" t="s">
        <v>484</v>
      </c>
      <c r="E231" s="88" t="s">
        <v>486</v>
      </c>
      <c r="F231" s="29" t="s">
        <v>485</v>
      </c>
      <c r="G231" s="29" t="s">
        <v>555</v>
      </c>
      <c r="H231" s="29" t="s">
        <v>556</v>
      </c>
      <c r="I231" s="29" t="s">
        <v>557</v>
      </c>
      <c r="J231" s="65" t="s">
        <v>558</v>
      </c>
      <c r="K231" s="32" t="s">
        <v>227</v>
      </c>
      <c r="L231" s="50" t="s">
        <v>53</v>
      </c>
      <c r="M231" s="33" t="s">
        <v>54</v>
      </c>
      <c r="N231" s="86" t="s">
        <v>55</v>
      </c>
      <c r="O231" s="35" t="s">
        <v>84</v>
      </c>
      <c r="P231" s="35" t="s">
        <v>58</v>
      </c>
      <c r="Q231" s="35" t="s">
        <v>57</v>
      </c>
      <c r="R231" s="72">
        <v>20000</v>
      </c>
      <c r="S231" s="72">
        <v>16000</v>
      </c>
      <c r="T231" s="72">
        <v>17000</v>
      </c>
      <c r="U231" s="72">
        <v>6000</v>
      </c>
      <c r="V231" s="72">
        <v>10</v>
      </c>
      <c r="W231" s="72">
        <v>10</v>
      </c>
      <c r="X231" s="72">
        <v>10</v>
      </c>
      <c r="Y231" s="72">
        <v>10</v>
      </c>
      <c r="Z231" s="72">
        <v>10000</v>
      </c>
      <c r="AA231" s="72">
        <v>1000</v>
      </c>
      <c r="AB231" s="72">
        <v>20000</v>
      </c>
      <c r="AC231" s="72">
        <v>20</v>
      </c>
      <c r="AD231" s="37">
        <f t="shared" si="47"/>
        <v>90060</v>
      </c>
      <c r="AE231" s="36">
        <f t="shared" si="48"/>
        <v>20000</v>
      </c>
      <c r="AF231" s="36">
        <f t="shared" si="49"/>
        <v>16000</v>
      </c>
      <c r="AG231" s="36">
        <f t="shared" si="50"/>
        <v>17000</v>
      </c>
      <c r="AH231" s="36">
        <f t="shared" si="51"/>
        <v>6000</v>
      </c>
      <c r="AI231" s="36">
        <f t="shared" si="52"/>
        <v>10</v>
      </c>
      <c r="AJ231" s="36">
        <f t="shared" si="53"/>
        <v>10</v>
      </c>
      <c r="AK231" s="36" t="s">
        <v>59</v>
      </c>
      <c r="AL231" s="36" t="s">
        <v>59</v>
      </c>
      <c r="AM231" s="36" t="s">
        <v>59</v>
      </c>
      <c r="AN231" s="36" t="s">
        <v>59</v>
      </c>
      <c r="AO231" s="36" t="s">
        <v>59</v>
      </c>
      <c r="AP231" s="36" t="s">
        <v>59</v>
      </c>
      <c r="AQ231" s="37">
        <f t="shared" si="54"/>
        <v>59020</v>
      </c>
      <c r="AR231" s="38" t="s">
        <v>60</v>
      </c>
      <c r="AS231" s="39">
        <v>45838</v>
      </c>
      <c r="AT231" s="37">
        <f t="shared" si="55"/>
        <v>149080</v>
      </c>
      <c r="AU231" s="40" t="s">
        <v>61</v>
      </c>
      <c r="AV231" s="40" t="s">
        <v>62</v>
      </c>
      <c r="AW231" s="40" t="s">
        <v>63</v>
      </c>
      <c r="AX231" s="40" t="s">
        <v>64</v>
      </c>
      <c r="AY231" s="40" t="s">
        <v>64</v>
      </c>
      <c r="AZ231" s="41">
        <v>45291</v>
      </c>
    </row>
    <row r="232" spans="1:1011" s="42" customFormat="1" ht="15" customHeight="1">
      <c r="A232" s="28">
        <v>20</v>
      </c>
      <c r="B232" s="29" t="s">
        <v>484</v>
      </c>
      <c r="C232" s="88" t="s">
        <v>485</v>
      </c>
      <c r="D232" s="29" t="s">
        <v>559</v>
      </c>
      <c r="E232" s="88" t="s">
        <v>486</v>
      </c>
      <c r="F232" s="29" t="s">
        <v>485</v>
      </c>
      <c r="G232" s="29" t="s">
        <v>560</v>
      </c>
      <c r="H232" s="30" t="s">
        <v>561</v>
      </c>
      <c r="I232" s="31" t="s">
        <v>562</v>
      </c>
      <c r="J232" s="73" t="s">
        <v>563</v>
      </c>
      <c r="K232" s="32" t="s">
        <v>52</v>
      </c>
      <c r="L232" s="50" t="s">
        <v>53</v>
      </c>
      <c r="M232" s="33" t="s">
        <v>54</v>
      </c>
      <c r="N232" s="86" t="s">
        <v>55</v>
      </c>
      <c r="O232" s="35" t="s">
        <v>84</v>
      </c>
      <c r="P232" s="35" t="s">
        <v>58</v>
      </c>
      <c r="Q232" s="35" t="s">
        <v>57</v>
      </c>
      <c r="R232" s="72">
        <v>5000</v>
      </c>
      <c r="S232" s="72">
        <v>4000</v>
      </c>
      <c r="T232" s="72">
        <v>2000</v>
      </c>
      <c r="U232" s="72">
        <v>500</v>
      </c>
      <c r="V232" s="72">
        <v>100</v>
      </c>
      <c r="W232" s="72">
        <v>100</v>
      </c>
      <c r="X232" s="72">
        <v>100</v>
      </c>
      <c r="Y232" s="72">
        <v>100</v>
      </c>
      <c r="Z232" s="72">
        <v>1000</v>
      </c>
      <c r="AA232" s="72">
        <v>2000</v>
      </c>
      <c r="AB232" s="72">
        <v>4000</v>
      </c>
      <c r="AC232" s="72">
        <v>5000</v>
      </c>
      <c r="AD232" s="37">
        <f t="shared" si="47"/>
        <v>23900</v>
      </c>
      <c r="AE232" s="36">
        <f t="shared" si="48"/>
        <v>5000</v>
      </c>
      <c r="AF232" s="36">
        <f t="shared" si="49"/>
        <v>4000</v>
      </c>
      <c r="AG232" s="36">
        <f t="shared" si="50"/>
        <v>2000</v>
      </c>
      <c r="AH232" s="36">
        <f t="shared" si="51"/>
        <v>500</v>
      </c>
      <c r="AI232" s="36">
        <f t="shared" si="52"/>
        <v>100</v>
      </c>
      <c r="AJ232" s="36">
        <f t="shared" si="53"/>
        <v>100</v>
      </c>
      <c r="AK232" s="36" t="s">
        <v>59</v>
      </c>
      <c r="AL232" s="36" t="s">
        <v>59</v>
      </c>
      <c r="AM232" s="36" t="s">
        <v>59</v>
      </c>
      <c r="AN232" s="36" t="s">
        <v>59</v>
      </c>
      <c r="AO232" s="36" t="s">
        <v>59</v>
      </c>
      <c r="AP232" s="72" t="s">
        <v>59</v>
      </c>
      <c r="AQ232" s="37">
        <f t="shared" si="54"/>
        <v>11700</v>
      </c>
      <c r="AR232" s="38" t="s">
        <v>60</v>
      </c>
      <c r="AS232" s="39">
        <v>45838</v>
      </c>
      <c r="AT232" s="37">
        <f t="shared" si="55"/>
        <v>35600</v>
      </c>
      <c r="AU232" s="40" t="s">
        <v>61</v>
      </c>
      <c r="AV232" s="40" t="s">
        <v>62</v>
      </c>
      <c r="AW232" s="40" t="s">
        <v>63</v>
      </c>
      <c r="AX232" s="40" t="s">
        <v>64</v>
      </c>
      <c r="AY232" s="40" t="s">
        <v>64</v>
      </c>
      <c r="AZ232" s="41">
        <v>45291</v>
      </c>
    </row>
    <row r="233" spans="1:1011" s="42" customFormat="1" ht="15" customHeight="1">
      <c r="A233" s="28">
        <v>21</v>
      </c>
      <c r="B233" s="29" t="s">
        <v>484</v>
      </c>
      <c r="C233" s="88" t="s">
        <v>485</v>
      </c>
      <c r="D233" s="29" t="s">
        <v>564</v>
      </c>
      <c r="E233" s="88" t="s">
        <v>486</v>
      </c>
      <c r="F233" s="29" t="s">
        <v>485</v>
      </c>
      <c r="G233" s="29" t="s">
        <v>565</v>
      </c>
      <c r="H233" s="30" t="s">
        <v>566</v>
      </c>
      <c r="I233" s="31" t="s">
        <v>567</v>
      </c>
      <c r="J233" s="73" t="s">
        <v>568</v>
      </c>
      <c r="K233" s="32" t="s">
        <v>83</v>
      </c>
      <c r="L233" s="50">
        <v>302</v>
      </c>
      <c r="M233" s="33" t="s">
        <v>54</v>
      </c>
      <c r="N233" s="86" t="s">
        <v>55</v>
      </c>
      <c r="O233" s="35" t="s">
        <v>84</v>
      </c>
      <c r="P233" s="35" t="s">
        <v>58</v>
      </c>
      <c r="Q233" s="35" t="s">
        <v>57</v>
      </c>
      <c r="R233" s="72">
        <v>40000</v>
      </c>
      <c r="S233" s="72">
        <v>33000</v>
      </c>
      <c r="T233" s="72">
        <v>33000</v>
      </c>
      <c r="U233" s="72">
        <v>23000</v>
      </c>
      <c r="V233" s="72">
        <v>1000</v>
      </c>
      <c r="W233" s="72">
        <v>1000</v>
      </c>
      <c r="X233" s="72">
        <v>500</v>
      </c>
      <c r="Y233" s="72">
        <v>500</v>
      </c>
      <c r="Z233" s="72">
        <v>5000</v>
      </c>
      <c r="AA233" s="72">
        <v>16000</v>
      </c>
      <c r="AB233" s="72">
        <v>33000</v>
      </c>
      <c r="AC233" s="72">
        <v>45000</v>
      </c>
      <c r="AD233" s="37">
        <f t="shared" si="47"/>
        <v>231000</v>
      </c>
      <c r="AE233" s="36">
        <f t="shared" si="48"/>
        <v>40000</v>
      </c>
      <c r="AF233" s="36">
        <f t="shared" si="49"/>
        <v>33000</v>
      </c>
      <c r="AG233" s="36">
        <f t="shared" si="50"/>
        <v>33000</v>
      </c>
      <c r="AH233" s="36">
        <f t="shared" si="51"/>
        <v>23000</v>
      </c>
      <c r="AI233" s="36">
        <f t="shared" si="52"/>
        <v>1000</v>
      </c>
      <c r="AJ233" s="36">
        <f t="shared" si="53"/>
        <v>1000</v>
      </c>
      <c r="AK233" s="36" t="s">
        <v>59</v>
      </c>
      <c r="AL233" s="36" t="s">
        <v>59</v>
      </c>
      <c r="AM233" s="36" t="s">
        <v>59</v>
      </c>
      <c r="AN233" s="36" t="s">
        <v>59</v>
      </c>
      <c r="AO233" s="36" t="s">
        <v>59</v>
      </c>
      <c r="AP233" s="36" t="s">
        <v>59</v>
      </c>
      <c r="AQ233" s="37">
        <f t="shared" si="54"/>
        <v>131000</v>
      </c>
      <c r="AR233" s="38" t="s">
        <v>60</v>
      </c>
      <c r="AS233" s="39">
        <v>45838</v>
      </c>
      <c r="AT233" s="37">
        <f t="shared" si="55"/>
        <v>362000</v>
      </c>
      <c r="AU233" s="40" t="s">
        <v>61</v>
      </c>
      <c r="AV233" s="40" t="s">
        <v>62</v>
      </c>
      <c r="AW233" s="40" t="s">
        <v>63</v>
      </c>
      <c r="AX233" s="40" t="s">
        <v>64</v>
      </c>
      <c r="AY233" s="40" t="s">
        <v>64</v>
      </c>
      <c r="AZ233" s="41">
        <v>45291</v>
      </c>
    </row>
    <row r="234" spans="1:1011" s="42" customFormat="1" ht="15" customHeight="1">
      <c r="A234" s="28">
        <v>22</v>
      </c>
      <c r="B234" s="29" t="s">
        <v>484</v>
      </c>
      <c r="C234" s="88" t="s">
        <v>485</v>
      </c>
      <c r="D234" s="29" t="s">
        <v>569</v>
      </c>
      <c r="E234" s="88" t="s">
        <v>486</v>
      </c>
      <c r="F234" s="29" t="s">
        <v>485</v>
      </c>
      <c r="G234" s="29" t="s">
        <v>570</v>
      </c>
      <c r="H234" s="30" t="s">
        <v>571</v>
      </c>
      <c r="I234" s="31" t="s">
        <v>572</v>
      </c>
      <c r="J234" s="73" t="s">
        <v>573</v>
      </c>
      <c r="K234" s="32" t="s">
        <v>83</v>
      </c>
      <c r="L234" s="50">
        <v>154</v>
      </c>
      <c r="M234" s="33" t="s">
        <v>54</v>
      </c>
      <c r="N234" s="86" t="s">
        <v>55</v>
      </c>
      <c r="O234" s="35" t="s">
        <v>84</v>
      </c>
      <c r="P234" s="35" t="s">
        <v>58</v>
      </c>
      <c r="Q234" s="35" t="s">
        <v>57</v>
      </c>
      <c r="R234" s="72">
        <v>50000</v>
      </c>
      <c r="S234" s="72">
        <v>40000</v>
      </c>
      <c r="T234" s="72">
        <v>36000</v>
      </c>
      <c r="U234" s="72">
        <v>25000</v>
      </c>
      <c r="V234" s="72">
        <v>2500</v>
      </c>
      <c r="W234" s="72">
        <v>500</v>
      </c>
      <c r="X234" s="72">
        <v>0</v>
      </c>
      <c r="Y234" s="72">
        <v>500</v>
      </c>
      <c r="Z234" s="72">
        <v>6000</v>
      </c>
      <c r="AA234" s="72">
        <v>15000</v>
      </c>
      <c r="AB234" s="72">
        <v>35000</v>
      </c>
      <c r="AC234" s="72">
        <v>45000</v>
      </c>
      <c r="AD234" s="37">
        <f t="shared" si="47"/>
        <v>255500</v>
      </c>
      <c r="AE234" s="36">
        <f t="shared" si="48"/>
        <v>50000</v>
      </c>
      <c r="AF234" s="36">
        <f t="shared" si="49"/>
        <v>40000</v>
      </c>
      <c r="AG234" s="36">
        <f t="shared" si="50"/>
        <v>36000</v>
      </c>
      <c r="AH234" s="36">
        <f t="shared" si="51"/>
        <v>25000</v>
      </c>
      <c r="AI234" s="36">
        <f t="shared" si="52"/>
        <v>2500</v>
      </c>
      <c r="AJ234" s="36">
        <f t="shared" si="53"/>
        <v>500</v>
      </c>
      <c r="AK234" s="36" t="s">
        <v>59</v>
      </c>
      <c r="AL234" s="36" t="s">
        <v>59</v>
      </c>
      <c r="AM234" s="36" t="s">
        <v>59</v>
      </c>
      <c r="AN234" s="36" t="s">
        <v>59</v>
      </c>
      <c r="AO234" s="36" t="s">
        <v>59</v>
      </c>
      <c r="AP234" s="36" t="s">
        <v>59</v>
      </c>
      <c r="AQ234" s="37">
        <f t="shared" si="54"/>
        <v>154000</v>
      </c>
      <c r="AR234" s="38" t="s">
        <v>60</v>
      </c>
      <c r="AS234" s="39">
        <v>45838</v>
      </c>
      <c r="AT234" s="37">
        <f t="shared" si="55"/>
        <v>409500</v>
      </c>
      <c r="AU234" s="40" t="s">
        <v>61</v>
      </c>
      <c r="AV234" s="40" t="s">
        <v>62</v>
      </c>
      <c r="AW234" s="40" t="s">
        <v>63</v>
      </c>
      <c r="AX234" s="40" t="s">
        <v>64</v>
      </c>
      <c r="AY234" s="40" t="s">
        <v>64</v>
      </c>
      <c r="AZ234" s="41">
        <v>45291</v>
      </c>
    </row>
    <row r="235" spans="1:1011" s="42" customFormat="1" ht="15" customHeight="1">
      <c r="A235" s="28">
        <v>23</v>
      </c>
      <c r="B235" s="29" t="s">
        <v>484</v>
      </c>
      <c r="C235" s="88" t="s">
        <v>485</v>
      </c>
      <c r="D235" s="29" t="s">
        <v>574</v>
      </c>
      <c r="E235" s="88" t="s">
        <v>486</v>
      </c>
      <c r="F235" s="29" t="s">
        <v>485</v>
      </c>
      <c r="G235" s="29" t="s">
        <v>575</v>
      </c>
      <c r="H235" s="30" t="s">
        <v>576</v>
      </c>
      <c r="I235" s="31" t="s">
        <v>577</v>
      </c>
      <c r="J235" s="73" t="s">
        <v>578</v>
      </c>
      <c r="K235" s="32" t="s">
        <v>126</v>
      </c>
      <c r="L235" s="50" t="s">
        <v>53</v>
      </c>
      <c r="M235" s="33" t="s">
        <v>54</v>
      </c>
      <c r="N235" s="86" t="s">
        <v>55</v>
      </c>
      <c r="O235" s="35" t="s">
        <v>84</v>
      </c>
      <c r="P235" s="35" t="s">
        <v>58</v>
      </c>
      <c r="Q235" s="35" t="s">
        <v>57</v>
      </c>
      <c r="R235" s="72">
        <v>6000</v>
      </c>
      <c r="S235" s="72">
        <v>9000</v>
      </c>
      <c r="T235" s="72">
        <v>7000</v>
      </c>
      <c r="U235" s="72">
        <v>3000</v>
      </c>
      <c r="V235" s="72">
        <v>3000</v>
      </c>
      <c r="W235" s="72">
        <v>1000</v>
      </c>
      <c r="X235" s="72">
        <v>500</v>
      </c>
      <c r="Y235" s="72">
        <v>500</v>
      </c>
      <c r="Z235" s="72">
        <v>1000</v>
      </c>
      <c r="AA235" s="72">
        <v>3000</v>
      </c>
      <c r="AB235" s="72">
        <v>6000</v>
      </c>
      <c r="AC235" s="72">
        <v>7000</v>
      </c>
      <c r="AD235" s="37">
        <f t="shared" si="47"/>
        <v>47000</v>
      </c>
      <c r="AE235" s="36">
        <f t="shared" si="48"/>
        <v>6000</v>
      </c>
      <c r="AF235" s="36">
        <f t="shared" si="49"/>
        <v>9000</v>
      </c>
      <c r="AG235" s="36">
        <f t="shared" si="50"/>
        <v>7000</v>
      </c>
      <c r="AH235" s="36">
        <f t="shared" si="51"/>
        <v>3000</v>
      </c>
      <c r="AI235" s="36">
        <f t="shared" si="52"/>
        <v>3000</v>
      </c>
      <c r="AJ235" s="36">
        <f t="shared" si="53"/>
        <v>1000</v>
      </c>
      <c r="AK235" s="36" t="s">
        <v>59</v>
      </c>
      <c r="AL235" s="36" t="s">
        <v>59</v>
      </c>
      <c r="AM235" s="36" t="s">
        <v>59</v>
      </c>
      <c r="AN235" s="36" t="s">
        <v>59</v>
      </c>
      <c r="AO235" s="36" t="s">
        <v>59</v>
      </c>
      <c r="AP235" s="36" t="s">
        <v>59</v>
      </c>
      <c r="AQ235" s="37">
        <f t="shared" si="54"/>
        <v>29000</v>
      </c>
      <c r="AR235" s="38" t="s">
        <v>60</v>
      </c>
      <c r="AS235" s="39">
        <v>45838</v>
      </c>
      <c r="AT235" s="37">
        <f t="shared" si="55"/>
        <v>76000</v>
      </c>
      <c r="AU235" s="40" t="s">
        <v>61</v>
      </c>
      <c r="AV235" s="40" t="s">
        <v>62</v>
      </c>
      <c r="AW235" s="40" t="s">
        <v>63</v>
      </c>
      <c r="AX235" s="40" t="s">
        <v>64</v>
      </c>
      <c r="AY235" s="40" t="s">
        <v>64</v>
      </c>
      <c r="AZ235" s="41">
        <v>45291</v>
      </c>
    </row>
    <row r="236" spans="1:1011" s="42" customFormat="1" ht="15" customHeight="1">
      <c r="R236" s="16"/>
      <c r="S236" s="16"/>
      <c r="T236" s="22"/>
      <c r="U236" s="43"/>
      <c r="W236" s="22"/>
      <c r="X236" s="43"/>
      <c r="AC236" s="44" t="s">
        <v>74</v>
      </c>
      <c r="AD236" s="45">
        <f>SUM(AD213:AD235)</f>
        <v>1293330</v>
      </c>
      <c r="AE236" s="16"/>
      <c r="AF236" s="16"/>
      <c r="AG236" s="22"/>
      <c r="AH236" s="43"/>
      <c r="AJ236" s="22"/>
      <c r="AK236" s="43"/>
      <c r="AP236" s="44" t="s">
        <v>74</v>
      </c>
      <c r="AQ236" s="45">
        <f>SUM(AQ213:AQ235)</f>
        <v>782505</v>
      </c>
      <c r="AS236" s="44" t="s">
        <v>74</v>
      </c>
      <c r="AT236" s="45">
        <f>SUM(AT213:AT235)</f>
        <v>2075835</v>
      </c>
      <c r="BK236" s="93"/>
    </row>
    <row r="237" spans="1:1011" s="42" customFormat="1" ht="15" customHeight="1">
      <c r="A237" s="74"/>
      <c r="B237" s="75"/>
      <c r="C237" s="75"/>
      <c r="D237" s="75"/>
      <c r="E237" s="75"/>
      <c r="F237" s="76"/>
      <c r="G237" s="76"/>
      <c r="H237" s="76"/>
      <c r="I237" s="76"/>
      <c r="J237" s="77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X237" s="74"/>
      <c r="Y237" s="74"/>
      <c r="Z237" s="74"/>
      <c r="AA237" s="74"/>
      <c r="AB237" s="74"/>
      <c r="AC237" s="74"/>
      <c r="AE237" s="74"/>
      <c r="AF237" s="74"/>
      <c r="AG237" s="74"/>
      <c r="AK237" s="74"/>
      <c r="AL237" s="74"/>
      <c r="AM237" s="74"/>
      <c r="AN237" s="74"/>
      <c r="AO237" s="74"/>
      <c r="AP237" s="74"/>
      <c r="ALM237" s="74"/>
      <c r="ALN237" s="74"/>
      <c r="ALO237" s="74"/>
      <c r="ALP237" s="74"/>
      <c r="ALQ237" s="74"/>
      <c r="ALR237" s="74"/>
      <c r="ALS237" s="74"/>
      <c r="ALT237" s="74"/>
      <c r="ALU237" s="74"/>
      <c r="ALV237" s="74"/>
      <c r="ALW237" s="74"/>
    </row>
    <row r="238" spans="1:1011" s="42" customFormat="1" ht="15" customHeight="1">
      <c r="A238" s="10" t="s">
        <v>579</v>
      </c>
      <c r="B238" s="11" t="s">
        <v>2</v>
      </c>
      <c r="C238" s="12"/>
      <c r="D238" s="12"/>
      <c r="E238" s="12"/>
      <c r="F238" s="12"/>
      <c r="G238" s="13" t="s">
        <v>580</v>
      </c>
      <c r="H238" s="13"/>
      <c r="I238" s="13"/>
      <c r="J238" s="13"/>
      <c r="K238" s="13"/>
      <c r="L238" s="13"/>
      <c r="M238" s="13"/>
      <c r="N238" s="10"/>
      <c r="O238" s="120" t="s">
        <v>4</v>
      </c>
      <c r="P238" s="123" t="s">
        <v>5</v>
      </c>
      <c r="Q238" s="124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1:1011" s="42" customFormat="1" ht="15" customHeight="1">
      <c r="A239" s="17" t="s">
        <v>6</v>
      </c>
      <c r="B239" s="18" t="s">
        <v>7</v>
      </c>
      <c r="C239" s="87" t="s">
        <v>8</v>
      </c>
      <c r="D239" s="18" t="s">
        <v>9</v>
      </c>
      <c r="E239" s="87" t="s">
        <v>10</v>
      </c>
      <c r="F239" s="18" t="s">
        <v>11</v>
      </c>
      <c r="G239" s="18" t="s">
        <v>12</v>
      </c>
      <c r="H239" s="18" t="s">
        <v>13</v>
      </c>
      <c r="I239" s="19" t="s">
        <v>14</v>
      </c>
      <c r="J239" s="19" t="s">
        <v>15</v>
      </c>
      <c r="K239" s="18" t="s">
        <v>16</v>
      </c>
      <c r="L239" s="18" t="s">
        <v>17</v>
      </c>
      <c r="M239" s="18" t="s">
        <v>18</v>
      </c>
      <c r="N239" s="85" t="s">
        <v>19</v>
      </c>
      <c r="O239" s="121"/>
      <c r="P239" s="125" t="s">
        <v>23</v>
      </c>
      <c r="Q239" s="125" t="s">
        <v>24</v>
      </c>
      <c r="R239" s="20" t="s">
        <v>20</v>
      </c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 t="s">
        <v>21</v>
      </c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1" t="s">
        <v>22</v>
      </c>
      <c r="AS239" s="21"/>
      <c r="AT239" s="21"/>
      <c r="AU239" s="22"/>
      <c r="AV239" s="22"/>
      <c r="AW239" s="22"/>
      <c r="AX239" s="22"/>
      <c r="AY239" s="22"/>
      <c r="AZ239" s="22"/>
    </row>
    <row r="240" spans="1:1011" s="42" customFormat="1" ht="15" customHeight="1">
      <c r="A240" s="17"/>
      <c r="B240" s="18"/>
      <c r="C240" s="87"/>
      <c r="D240" s="18"/>
      <c r="E240" s="87"/>
      <c r="F240" s="18"/>
      <c r="G240" s="18"/>
      <c r="H240" s="18"/>
      <c r="I240" s="19"/>
      <c r="J240" s="19"/>
      <c r="K240" s="18"/>
      <c r="L240" s="18"/>
      <c r="M240" s="18"/>
      <c r="N240" s="85"/>
      <c r="O240" s="122"/>
      <c r="P240" s="126"/>
      <c r="Q240" s="126"/>
      <c r="R240" s="21" t="s">
        <v>25</v>
      </c>
      <c r="S240" s="21" t="s">
        <v>26</v>
      </c>
      <c r="T240" s="21" t="s">
        <v>27</v>
      </c>
      <c r="U240" s="21" t="s">
        <v>28</v>
      </c>
      <c r="V240" s="21" t="s">
        <v>29</v>
      </c>
      <c r="W240" s="21" t="s">
        <v>30</v>
      </c>
      <c r="X240" s="21" t="s">
        <v>31</v>
      </c>
      <c r="Y240" s="21" t="s">
        <v>32</v>
      </c>
      <c r="Z240" s="21" t="s">
        <v>33</v>
      </c>
      <c r="AA240" s="21" t="s">
        <v>34</v>
      </c>
      <c r="AB240" s="21" t="s">
        <v>35</v>
      </c>
      <c r="AC240" s="21" t="s">
        <v>36</v>
      </c>
      <c r="AD240" s="24" t="s">
        <v>37</v>
      </c>
      <c r="AE240" s="21" t="s">
        <v>25</v>
      </c>
      <c r="AF240" s="21" t="s">
        <v>26</v>
      </c>
      <c r="AG240" s="21" t="s">
        <v>27</v>
      </c>
      <c r="AH240" s="21" t="s">
        <v>28</v>
      </c>
      <c r="AI240" s="21" t="s">
        <v>29</v>
      </c>
      <c r="AJ240" s="21" t="s">
        <v>30</v>
      </c>
      <c r="AK240" s="21" t="s">
        <v>31</v>
      </c>
      <c r="AL240" s="21" t="s">
        <v>32</v>
      </c>
      <c r="AM240" s="21" t="s">
        <v>33</v>
      </c>
      <c r="AN240" s="21" t="s">
        <v>34</v>
      </c>
      <c r="AO240" s="21" t="s">
        <v>35</v>
      </c>
      <c r="AP240" s="21" t="s">
        <v>36</v>
      </c>
      <c r="AQ240" s="24" t="s">
        <v>37</v>
      </c>
      <c r="AR240" s="21" t="s">
        <v>38</v>
      </c>
      <c r="AS240" s="21" t="s">
        <v>39</v>
      </c>
      <c r="AT240" s="25" t="s">
        <v>37</v>
      </c>
      <c r="AU240" s="26" t="s">
        <v>40</v>
      </c>
      <c r="AV240" s="27" t="s">
        <v>41</v>
      </c>
      <c r="AW240" s="27" t="s">
        <v>42</v>
      </c>
      <c r="AX240" s="27" t="s">
        <v>43</v>
      </c>
      <c r="AY240" s="27" t="s">
        <v>44</v>
      </c>
      <c r="AZ240" s="27" t="s">
        <v>45</v>
      </c>
    </row>
    <row r="241" spans="1:63" s="42" customFormat="1" ht="15" customHeight="1">
      <c r="A241" s="28">
        <v>1</v>
      </c>
      <c r="B241" s="29" t="s">
        <v>580</v>
      </c>
      <c r="C241" s="88" t="s">
        <v>581</v>
      </c>
      <c r="D241" s="29" t="s">
        <v>580</v>
      </c>
      <c r="E241" s="88" t="s">
        <v>582</v>
      </c>
      <c r="F241" s="29" t="s">
        <v>581</v>
      </c>
      <c r="G241" s="29" t="s">
        <v>583</v>
      </c>
      <c r="H241" s="29" t="s">
        <v>584</v>
      </c>
      <c r="I241" s="30" t="s">
        <v>585</v>
      </c>
      <c r="J241" s="31" t="s">
        <v>586</v>
      </c>
      <c r="K241" s="32" t="s">
        <v>143</v>
      </c>
      <c r="L241" s="50" t="s">
        <v>53</v>
      </c>
      <c r="M241" s="33" t="s">
        <v>54</v>
      </c>
      <c r="N241" s="86" t="s">
        <v>55</v>
      </c>
      <c r="O241" s="34" t="s">
        <v>56</v>
      </c>
      <c r="P241" s="34" t="s">
        <v>57</v>
      </c>
      <c r="Q241" s="34" t="s">
        <v>58</v>
      </c>
      <c r="R241" s="36">
        <v>370</v>
      </c>
      <c r="S241" s="36">
        <v>370</v>
      </c>
      <c r="T241" s="36">
        <v>370</v>
      </c>
      <c r="U241" s="36">
        <v>370</v>
      </c>
      <c r="V241" s="36">
        <v>370</v>
      </c>
      <c r="W241" s="36">
        <v>370</v>
      </c>
      <c r="X241" s="36">
        <v>370</v>
      </c>
      <c r="Y241" s="36">
        <v>370</v>
      </c>
      <c r="Z241" s="36">
        <v>370</v>
      </c>
      <c r="AA241" s="36">
        <v>370</v>
      </c>
      <c r="AB241" s="36">
        <v>370</v>
      </c>
      <c r="AC241" s="36">
        <v>370</v>
      </c>
      <c r="AD241" s="37">
        <f t="shared" ref="AD241:AD249" si="56">SUM(R241:AC241)</f>
        <v>4440</v>
      </c>
      <c r="AE241" s="36">
        <f t="shared" ref="AE241:AE249" si="57">R241</f>
        <v>370</v>
      </c>
      <c r="AF241" s="36">
        <f t="shared" ref="AF241:AF249" si="58">S241</f>
        <v>370</v>
      </c>
      <c r="AG241" s="36">
        <f t="shared" ref="AG241:AG249" si="59">T241</f>
        <v>370</v>
      </c>
      <c r="AH241" s="36">
        <f t="shared" ref="AH241:AH249" si="60">U241</f>
        <v>370</v>
      </c>
      <c r="AI241" s="36">
        <f t="shared" ref="AI241:AI249" si="61">V241</f>
        <v>370</v>
      </c>
      <c r="AJ241" s="36">
        <f t="shared" ref="AJ241:AJ249" si="62">W241</f>
        <v>370</v>
      </c>
      <c r="AK241" s="36" t="s">
        <v>59</v>
      </c>
      <c r="AL241" s="36" t="s">
        <v>59</v>
      </c>
      <c r="AM241" s="36" t="s">
        <v>59</v>
      </c>
      <c r="AN241" s="36" t="s">
        <v>59</v>
      </c>
      <c r="AO241" s="36" t="s">
        <v>59</v>
      </c>
      <c r="AP241" s="36" t="s">
        <v>59</v>
      </c>
      <c r="AQ241" s="37">
        <f t="shared" ref="AQ241:AQ249" si="63">SUM(AE241:AP241)</f>
        <v>2220</v>
      </c>
      <c r="AR241" s="38" t="s">
        <v>60</v>
      </c>
      <c r="AS241" s="39">
        <v>45838</v>
      </c>
      <c r="AT241" s="37">
        <f t="shared" ref="AT241:AT249" si="64">AD241+AQ241</f>
        <v>6660</v>
      </c>
      <c r="AU241" s="40" t="s">
        <v>61</v>
      </c>
      <c r="AV241" s="40" t="s">
        <v>62</v>
      </c>
      <c r="AW241" s="40" t="s">
        <v>63</v>
      </c>
      <c r="AX241" s="40" t="s">
        <v>64</v>
      </c>
      <c r="AY241" s="40" t="s">
        <v>64</v>
      </c>
      <c r="AZ241" s="41">
        <v>45291</v>
      </c>
    </row>
    <row r="242" spans="1:63" s="42" customFormat="1" ht="15" customHeight="1">
      <c r="A242" s="28">
        <v>2</v>
      </c>
      <c r="B242" s="29" t="s">
        <v>580</v>
      </c>
      <c r="C242" s="88" t="s">
        <v>581</v>
      </c>
      <c r="D242" s="29" t="s">
        <v>580</v>
      </c>
      <c r="E242" s="88" t="s">
        <v>582</v>
      </c>
      <c r="F242" s="29" t="s">
        <v>581</v>
      </c>
      <c r="G242" s="29" t="s">
        <v>587</v>
      </c>
      <c r="H242" s="29" t="s">
        <v>588</v>
      </c>
      <c r="I242" s="30" t="s">
        <v>589</v>
      </c>
      <c r="J242" s="31" t="s">
        <v>590</v>
      </c>
      <c r="K242" s="32" t="s">
        <v>52</v>
      </c>
      <c r="L242" s="50" t="s">
        <v>53</v>
      </c>
      <c r="M242" s="33" t="s">
        <v>54</v>
      </c>
      <c r="N242" s="86" t="s">
        <v>55</v>
      </c>
      <c r="O242" s="34" t="s">
        <v>84</v>
      </c>
      <c r="P242" s="34" t="s">
        <v>591</v>
      </c>
      <c r="Q242" s="34" t="s">
        <v>592</v>
      </c>
      <c r="R242" s="36">
        <v>1862</v>
      </c>
      <c r="S242" s="36">
        <v>1862</v>
      </c>
      <c r="T242" s="36">
        <v>1862</v>
      </c>
      <c r="U242" s="36">
        <v>1862</v>
      </c>
      <c r="V242" s="36">
        <v>1862</v>
      </c>
      <c r="W242" s="36">
        <v>1862</v>
      </c>
      <c r="X242" s="36">
        <v>1862</v>
      </c>
      <c r="Y242" s="36">
        <v>1862</v>
      </c>
      <c r="Z242" s="36">
        <v>1862</v>
      </c>
      <c r="AA242" s="36">
        <v>1862</v>
      </c>
      <c r="AB242" s="72">
        <v>1862</v>
      </c>
      <c r="AC242" s="72">
        <v>1862</v>
      </c>
      <c r="AD242" s="37">
        <f t="shared" si="56"/>
        <v>22344</v>
      </c>
      <c r="AE242" s="36">
        <f t="shared" si="57"/>
        <v>1862</v>
      </c>
      <c r="AF242" s="36">
        <f t="shared" si="58"/>
        <v>1862</v>
      </c>
      <c r="AG242" s="36">
        <f t="shared" si="59"/>
        <v>1862</v>
      </c>
      <c r="AH242" s="36">
        <f t="shared" si="60"/>
        <v>1862</v>
      </c>
      <c r="AI242" s="36">
        <f t="shared" si="61"/>
        <v>1862</v>
      </c>
      <c r="AJ242" s="36">
        <f t="shared" si="62"/>
        <v>1862</v>
      </c>
      <c r="AK242" s="36" t="s">
        <v>59</v>
      </c>
      <c r="AL242" s="36" t="s">
        <v>59</v>
      </c>
      <c r="AM242" s="36" t="s">
        <v>59</v>
      </c>
      <c r="AN242" s="36" t="s">
        <v>59</v>
      </c>
      <c r="AO242" s="36" t="s">
        <v>59</v>
      </c>
      <c r="AP242" s="72" t="s">
        <v>59</v>
      </c>
      <c r="AQ242" s="37">
        <f t="shared" si="63"/>
        <v>11172</v>
      </c>
      <c r="AR242" s="38" t="s">
        <v>60</v>
      </c>
      <c r="AS242" s="39">
        <v>45838</v>
      </c>
      <c r="AT242" s="37">
        <f t="shared" si="64"/>
        <v>33516</v>
      </c>
      <c r="AU242" s="40" t="s">
        <v>61</v>
      </c>
      <c r="AV242" s="40" t="s">
        <v>62</v>
      </c>
      <c r="AW242" s="40" t="s">
        <v>63</v>
      </c>
      <c r="AX242" s="40" t="s">
        <v>64</v>
      </c>
      <c r="AY242" s="40" t="s">
        <v>64</v>
      </c>
      <c r="AZ242" s="41">
        <v>45291</v>
      </c>
    </row>
    <row r="243" spans="1:63" s="42" customFormat="1" ht="15" customHeight="1">
      <c r="A243" s="28">
        <v>3</v>
      </c>
      <c r="B243" s="29" t="s">
        <v>580</v>
      </c>
      <c r="C243" s="88" t="s">
        <v>581</v>
      </c>
      <c r="D243" s="29" t="s">
        <v>580</v>
      </c>
      <c r="E243" s="88" t="s">
        <v>582</v>
      </c>
      <c r="F243" s="29" t="s">
        <v>581</v>
      </c>
      <c r="G243" s="29" t="s">
        <v>583</v>
      </c>
      <c r="H243" s="29" t="s">
        <v>593</v>
      </c>
      <c r="I243" s="30" t="s">
        <v>594</v>
      </c>
      <c r="J243" s="31" t="s">
        <v>595</v>
      </c>
      <c r="K243" s="32" t="s">
        <v>143</v>
      </c>
      <c r="L243" s="50" t="s">
        <v>53</v>
      </c>
      <c r="M243" s="33" t="s">
        <v>54</v>
      </c>
      <c r="N243" s="86" t="s">
        <v>55</v>
      </c>
      <c r="O243" s="34" t="s">
        <v>56</v>
      </c>
      <c r="P243" s="34" t="s">
        <v>57</v>
      </c>
      <c r="Q243" s="34" t="s">
        <v>58</v>
      </c>
      <c r="R243" s="36">
        <v>306</v>
      </c>
      <c r="S243" s="36">
        <v>306</v>
      </c>
      <c r="T243" s="36">
        <v>306</v>
      </c>
      <c r="U243" s="36">
        <v>306</v>
      </c>
      <c r="V243" s="36">
        <v>306</v>
      </c>
      <c r="W243" s="36">
        <v>306</v>
      </c>
      <c r="X243" s="36">
        <v>306</v>
      </c>
      <c r="Y243" s="36">
        <v>306</v>
      </c>
      <c r="Z243" s="36">
        <v>306</v>
      </c>
      <c r="AA243" s="36">
        <v>306</v>
      </c>
      <c r="AB243" s="36">
        <v>306</v>
      </c>
      <c r="AC243" s="36">
        <v>306</v>
      </c>
      <c r="AD243" s="37">
        <f t="shared" si="56"/>
        <v>3672</v>
      </c>
      <c r="AE243" s="36">
        <f t="shared" si="57"/>
        <v>306</v>
      </c>
      <c r="AF243" s="36">
        <f t="shared" si="58"/>
        <v>306</v>
      </c>
      <c r="AG243" s="36">
        <f t="shared" si="59"/>
        <v>306</v>
      </c>
      <c r="AH243" s="36">
        <f t="shared" si="60"/>
        <v>306</v>
      </c>
      <c r="AI243" s="36">
        <f t="shared" si="61"/>
        <v>306</v>
      </c>
      <c r="AJ243" s="36">
        <f t="shared" si="62"/>
        <v>306</v>
      </c>
      <c r="AK243" s="36" t="s">
        <v>59</v>
      </c>
      <c r="AL243" s="36" t="s">
        <v>59</v>
      </c>
      <c r="AM243" s="36" t="s">
        <v>59</v>
      </c>
      <c r="AN243" s="36" t="s">
        <v>59</v>
      </c>
      <c r="AO243" s="36" t="s">
        <v>59</v>
      </c>
      <c r="AP243" s="36" t="s">
        <v>59</v>
      </c>
      <c r="AQ243" s="37">
        <f t="shared" si="63"/>
        <v>1836</v>
      </c>
      <c r="AR243" s="38" t="s">
        <v>60</v>
      </c>
      <c r="AS243" s="39">
        <v>45838</v>
      </c>
      <c r="AT243" s="37">
        <f t="shared" si="64"/>
        <v>5508</v>
      </c>
      <c r="AU243" s="40" t="s">
        <v>61</v>
      </c>
      <c r="AV243" s="40" t="s">
        <v>62</v>
      </c>
      <c r="AW243" s="40" t="s">
        <v>63</v>
      </c>
      <c r="AX243" s="40" t="s">
        <v>64</v>
      </c>
      <c r="AY243" s="40" t="s">
        <v>64</v>
      </c>
      <c r="AZ243" s="41">
        <v>45291</v>
      </c>
    </row>
    <row r="244" spans="1:63" s="42" customFormat="1" ht="15" customHeight="1">
      <c r="A244" s="28">
        <v>4</v>
      </c>
      <c r="B244" s="29" t="s">
        <v>580</v>
      </c>
      <c r="C244" s="88" t="s">
        <v>581</v>
      </c>
      <c r="D244" s="29" t="s">
        <v>580</v>
      </c>
      <c r="E244" s="88" t="s">
        <v>582</v>
      </c>
      <c r="F244" s="29" t="s">
        <v>581</v>
      </c>
      <c r="G244" s="29" t="s">
        <v>587</v>
      </c>
      <c r="H244" s="29" t="s">
        <v>596</v>
      </c>
      <c r="I244" s="30" t="s">
        <v>597</v>
      </c>
      <c r="J244" s="31" t="s">
        <v>598</v>
      </c>
      <c r="K244" s="32" t="s">
        <v>52</v>
      </c>
      <c r="L244" s="50" t="s">
        <v>53</v>
      </c>
      <c r="M244" s="33" t="s">
        <v>54</v>
      </c>
      <c r="N244" s="86" t="s">
        <v>55</v>
      </c>
      <c r="O244" s="34" t="s">
        <v>84</v>
      </c>
      <c r="P244" s="34" t="s">
        <v>599</v>
      </c>
      <c r="Q244" s="34" t="s">
        <v>600</v>
      </c>
      <c r="R244" s="36">
        <v>586</v>
      </c>
      <c r="S244" s="36">
        <v>586</v>
      </c>
      <c r="T244" s="36">
        <v>586</v>
      </c>
      <c r="U244" s="36">
        <v>586</v>
      </c>
      <c r="V244" s="36">
        <v>586</v>
      </c>
      <c r="W244" s="36">
        <v>586</v>
      </c>
      <c r="X244" s="36">
        <v>586</v>
      </c>
      <c r="Y244" s="36">
        <v>586</v>
      </c>
      <c r="Z244" s="36">
        <v>586</v>
      </c>
      <c r="AA244" s="36">
        <v>586</v>
      </c>
      <c r="AB244" s="72">
        <v>586</v>
      </c>
      <c r="AC244" s="72">
        <v>586</v>
      </c>
      <c r="AD244" s="37">
        <f t="shared" si="56"/>
        <v>7032</v>
      </c>
      <c r="AE244" s="36">
        <f t="shared" si="57"/>
        <v>586</v>
      </c>
      <c r="AF244" s="36">
        <f t="shared" si="58"/>
        <v>586</v>
      </c>
      <c r="AG244" s="36">
        <f t="shared" si="59"/>
        <v>586</v>
      </c>
      <c r="AH244" s="36">
        <f t="shared" si="60"/>
        <v>586</v>
      </c>
      <c r="AI244" s="36">
        <f t="shared" si="61"/>
        <v>586</v>
      </c>
      <c r="AJ244" s="36">
        <f t="shared" si="62"/>
        <v>586</v>
      </c>
      <c r="AK244" s="36" t="s">
        <v>59</v>
      </c>
      <c r="AL244" s="36" t="s">
        <v>59</v>
      </c>
      <c r="AM244" s="36" t="s">
        <v>59</v>
      </c>
      <c r="AN244" s="36" t="s">
        <v>59</v>
      </c>
      <c r="AO244" s="36" t="s">
        <v>59</v>
      </c>
      <c r="AP244" s="72" t="s">
        <v>59</v>
      </c>
      <c r="AQ244" s="37">
        <f t="shared" si="63"/>
        <v>3516</v>
      </c>
      <c r="AR244" s="38" t="s">
        <v>60</v>
      </c>
      <c r="AS244" s="39">
        <v>45838</v>
      </c>
      <c r="AT244" s="37">
        <f t="shared" si="64"/>
        <v>10548</v>
      </c>
      <c r="AU244" s="40" t="s">
        <v>61</v>
      </c>
      <c r="AV244" s="40" t="s">
        <v>62</v>
      </c>
      <c r="AW244" s="40" t="s">
        <v>63</v>
      </c>
      <c r="AX244" s="40" t="s">
        <v>64</v>
      </c>
      <c r="AY244" s="40" t="s">
        <v>64</v>
      </c>
      <c r="AZ244" s="41">
        <v>45291</v>
      </c>
    </row>
    <row r="245" spans="1:63" s="42" customFormat="1" ht="15" customHeight="1">
      <c r="A245" s="28">
        <v>5</v>
      </c>
      <c r="B245" s="29" t="s">
        <v>580</v>
      </c>
      <c r="C245" s="88" t="s">
        <v>581</v>
      </c>
      <c r="D245" s="29" t="s">
        <v>580</v>
      </c>
      <c r="E245" s="88" t="s">
        <v>582</v>
      </c>
      <c r="F245" s="29" t="s">
        <v>581</v>
      </c>
      <c r="G245" s="29" t="s">
        <v>601</v>
      </c>
      <c r="H245" s="29" t="s">
        <v>602</v>
      </c>
      <c r="I245" s="65" t="s">
        <v>603</v>
      </c>
      <c r="J245" s="31" t="s">
        <v>604</v>
      </c>
      <c r="K245" s="32" t="s">
        <v>52</v>
      </c>
      <c r="L245" s="50" t="s">
        <v>53</v>
      </c>
      <c r="M245" s="33" t="s">
        <v>54</v>
      </c>
      <c r="N245" s="86" t="s">
        <v>55</v>
      </c>
      <c r="O245" s="34" t="s">
        <v>84</v>
      </c>
      <c r="P245" s="34" t="s">
        <v>58</v>
      </c>
      <c r="Q245" s="34" t="s">
        <v>57</v>
      </c>
      <c r="R245" s="36">
        <v>1720</v>
      </c>
      <c r="S245" s="36">
        <v>1720</v>
      </c>
      <c r="T245" s="36">
        <v>1720</v>
      </c>
      <c r="U245" s="36">
        <v>1720</v>
      </c>
      <c r="V245" s="36">
        <v>1720</v>
      </c>
      <c r="W245" s="36">
        <v>1720</v>
      </c>
      <c r="X245" s="36">
        <v>1720</v>
      </c>
      <c r="Y245" s="36">
        <v>1720</v>
      </c>
      <c r="Z245" s="36">
        <v>1720</v>
      </c>
      <c r="AA245" s="36">
        <v>1720</v>
      </c>
      <c r="AB245" s="72">
        <v>1720</v>
      </c>
      <c r="AC245" s="72">
        <v>1720</v>
      </c>
      <c r="AD245" s="37">
        <f t="shared" si="56"/>
        <v>20640</v>
      </c>
      <c r="AE245" s="36">
        <f t="shared" si="57"/>
        <v>1720</v>
      </c>
      <c r="AF245" s="36">
        <f t="shared" si="58"/>
        <v>1720</v>
      </c>
      <c r="AG245" s="36">
        <f t="shared" si="59"/>
        <v>1720</v>
      </c>
      <c r="AH245" s="36">
        <f t="shared" si="60"/>
        <v>1720</v>
      </c>
      <c r="AI245" s="36">
        <f t="shared" si="61"/>
        <v>1720</v>
      </c>
      <c r="AJ245" s="36">
        <f t="shared" si="62"/>
        <v>1720</v>
      </c>
      <c r="AK245" s="36" t="s">
        <v>59</v>
      </c>
      <c r="AL245" s="36" t="s">
        <v>59</v>
      </c>
      <c r="AM245" s="36" t="s">
        <v>59</v>
      </c>
      <c r="AN245" s="36" t="s">
        <v>59</v>
      </c>
      <c r="AO245" s="36" t="s">
        <v>59</v>
      </c>
      <c r="AP245" s="72" t="s">
        <v>59</v>
      </c>
      <c r="AQ245" s="37">
        <f t="shared" si="63"/>
        <v>10320</v>
      </c>
      <c r="AR245" s="38" t="s">
        <v>60</v>
      </c>
      <c r="AS245" s="39">
        <v>45838</v>
      </c>
      <c r="AT245" s="37">
        <f t="shared" si="64"/>
        <v>30960</v>
      </c>
      <c r="AU245" s="40" t="s">
        <v>61</v>
      </c>
      <c r="AV245" s="40" t="s">
        <v>62</v>
      </c>
      <c r="AW245" s="40" t="s">
        <v>63</v>
      </c>
      <c r="AX245" s="40" t="s">
        <v>64</v>
      </c>
      <c r="AY245" s="40" t="s">
        <v>64</v>
      </c>
      <c r="AZ245" s="41">
        <v>45291</v>
      </c>
    </row>
    <row r="246" spans="1:63" s="42" customFormat="1" ht="15" customHeight="1">
      <c r="A246" s="28">
        <v>6</v>
      </c>
      <c r="B246" s="29" t="s">
        <v>580</v>
      </c>
      <c r="C246" s="88" t="s">
        <v>581</v>
      </c>
      <c r="D246" s="29" t="s">
        <v>580</v>
      </c>
      <c r="E246" s="88" t="s">
        <v>582</v>
      </c>
      <c r="F246" s="29" t="s">
        <v>581</v>
      </c>
      <c r="G246" s="29" t="s">
        <v>587</v>
      </c>
      <c r="H246" s="29" t="s">
        <v>605</v>
      </c>
      <c r="I246" s="65" t="s">
        <v>606</v>
      </c>
      <c r="J246" s="31" t="s">
        <v>607</v>
      </c>
      <c r="K246" s="32" t="s">
        <v>143</v>
      </c>
      <c r="L246" s="50" t="s">
        <v>53</v>
      </c>
      <c r="M246" s="33" t="s">
        <v>54</v>
      </c>
      <c r="N246" s="86" t="s">
        <v>55</v>
      </c>
      <c r="O246" s="34" t="s">
        <v>84</v>
      </c>
      <c r="P246" s="34" t="s">
        <v>608</v>
      </c>
      <c r="Q246" s="34" t="s">
        <v>609</v>
      </c>
      <c r="R246" s="36">
        <v>659</v>
      </c>
      <c r="S246" s="36">
        <v>659</v>
      </c>
      <c r="T246" s="36">
        <v>659</v>
      </c>
      <c r="U246" s="36">
        <v>659</v>
      </c>
      <c r="V246" s="36">
        <v>659</v>
      </c>
      <c r="W246" s="36">
        <v>659</v>
      </c>
      <c r="X246" s="36">
        <v>659</v>
      </c>
      <c r="Y246" s="36">
        <v>659</v>
      </c>
      <c r="Z246" s="36">
        <v>659</v>
      </c>
      <c r="AA246" s="36">
        <v>659</v>
      </c>
      <c r="AB246" s="36">
        <v>659</v>
      </c>
      <c r="AC246" s="36">
        <v>659</v>
      </c>
      <c r="AD246" s="37">
        <f t="shared" si="56"/>
        <v>7908</v>
      </c>
      <c r="AE246" s="36">
        <f t="shared" si="57"/>
        <v>659</v>
      </c>
      <c r="AF246" s="36">
        <f t="shared" si="58"/>
        <v>659</v>
      </c>
      <c r="AG246" s="36">
        <f t="shared" si="59"/>
        <v>659</v>
      </c>
      <c r="AH246" s="36">
        <f t="shared" si="60"/>
        <v>659</v>
      </c>
      <c r="AI246" s="36">
        <f t="shared" si="61"/>
        <v>659</v>
      </c>
      <c r="AJ246" s="36">
        <f t="shared" si="62"/>
        <v>659</v>
      </c>
      <c r="AK246" s="36" t="s">
        <v>59</v>
      </c>
      <c r="AL246" s="36" t="s">
        <v>59</v>
      </c>
      <c r="AM246" s="36" t="s">
        <v>59</v>
      </c>
      <c r="AN246" s="36" t="s">
        <v>59</v>
      </c>
      <c r="AO246" s="36" t="s">
        <v>59</v>
      </c>
      <c r="AP246" s="36" t="s">
        <v>59</v>
      </c>
      <c r="AQ246" s="37">
        <f t="shared" si="63"/>
        <v>3954</v>
      </c>
      <c r="AR246" s="38" t="s">
        <v>60</v>
      </c>
      <c r="AS246" s="39">
        <v>45838</v>
      </c>
      <c r="AT246" s="37">
        <f t="shared" si="64"/>
        <v>11862</v>
      </c>
      <c r="AU246" s="40" t="s">
        <v>61</v>
      </c>
      <c r="AV246" s="40" t="s">
        <v>62</v>
      </c>
      <c r="AW246" s="40" t="s">
        <v>63</v>
      </c>
      <c r="AX246" s="40" t="s">
        <v>64</v>
      </c>
      <c r="AY246" s="40" t="s">
        <v>64</v>
      </c>
      <c r="AZ246" s="41">
        <v>45291</v>
      </c>
    </row>
    <row r="247" spans="1:63" s="42" customFormat="1" ht="15" customHeight="1">
      <c r="A247" s="28">
        <v>7</v>
      </c>
      <c r="B247" s="29" t="s">
        <v>580</v>
      </c>
      <c r="C247" s="88" t="s">
        <v>581</v>
      </c>
      <c r="D247" s="29" t="s">
        <v>580</v>
      </c>
      <c r="E247" s="88" t="s">
        <v>582</v>
      </c>
      <c r="F247" s="29" t="s">
        <v>581</v>
      </c>
      <c r="G247" s="29" t="s">
        <v>610</v>
      </c>
      <c r="H247" s="29" t="s">
        <v>611</v>
      </c>
      <c r="I247" s="65" t="s">
        <v>612</v>
      </c>
      <c r="J247" s="31" t="s">
        <v>613</v>
      </c>
      <c r="K247" s="32" t="s">
        <v>52</v>
      </c>
      <c r="L247" s="50" t="s">
        <v>53</v>
      </c>
      <c r="M247" s="33" t="s">
        <v>54</v>
      </c>
      <c r="N247" s="86" t="s">
        <v>55</v>
      </c>
      <c r="O247" s="34" t="s">
        <v>56</v>
      </c>
      <c r="P247" s="34" t="s">
        <v>57</v>
      </c>
      <c r="Q247" s="34" t="s">
        <v>58</v>
      </c>
      <c r="R247" s="36">
        <v>1284</v>
      </c>
      <c r="S247" s="36">
        <v>1284</v>
      </c>
      <c r="T247" s="36">
        <v>1284</v>
      </c>
      <c r="U247" s="36">
        <v>1284</v>
      </c>
      <c r="V247" s="36">
        <v>1284</v>
      </c>
      <c r="W247" s="36">
        <v>1284</v>
      </c>
      <c r="X247" s="36">
        <v>1284</v>
      </c>
      <c r="Y247" s="36">
        <v>1284</v>
      </c>
      <c r="Z247" s="36">
        <v>1284</v>
      </c>
      <c r="AA247" s="36">
        <v>1284</v>
      </c>
      <c r="AB247" s="36">
        <v>1284</v>
      </c>
      <c r="AC247" s="36">
        <v>1284</v>
      </c>
      <c r="AD247" s="37">
        <f t="shared" si="56"/>
        <v>15408</v>
      </c>
      <c r="AE247" s="36">
        <f t="shared" si="57"/>
        <v>1284</v>
      </c>
      <c r="AF247" s="36">
        <f t="shared" si="58"/>
        <v>1284</v>
      </c>
      <c r="AG247" s="36">
        <f t="shared" si="59"/>
        <v>1284</v>
      </c>
      <c r="AH247" s="36">
        <f t="shared" si="60"/>
        <v>1284</v>
      </c>
      <c r="AI247" s="36">
        <f t="shared" si="61"/>
        <v>1284</v>
      </c>
      <c r="AJ247" s="36">
        <f t="shared" si="62"/>
        <v>1284</v>
      </c>
      <c r="AK247" s="36" t="s">
        <v>59</v>
      </c>
      <c r="AL247" s="36" t="s">
        <v>59</v>
      </c>
      <c r="AM247" s="36" t="s">
        <v>59</v>
      </c>
      <c r="AN247" s="36" t="s">
        <v>59</v>
      </c>
      <c r="AO247" s="36" t="s">
        <v>59</v>
      </c>
      <c r="AP247" s="36" t="s">
        <v>59</v>
      </c>
      <c r="AQ247" s="37">
        <f t="shared" si="63"/>
        <v>7704</v>
      </c>
      <c r="AR247" s="38" t="s">
        <v>60</v>
      </c>
      <c r="AS247" s="39">
        <v>45838</v>
      </c>
      <c r="AT247" s="37">
        <f t="shared" si="64"/>
        <v>23112</v>
      </c>
      <c r="AU247" s="40" t="s">
        <v>61</v>
      </c>
      <c r="AV247" s="40" t="s">
        <v>62</v>
      </c>
      <c r="AW247" s="40" t="s">
        <v>63</v>
      </c>
      <c r="AX247" s="40" t="s">
        <v>64</v>
      </c>
      <c r="AY247" s="40" t="s">
        <v>64</v>
      </c>
      <c r="AZ247" s="41">
        <v>45291</v>
      </c>
    </row>
    <row r="248" spans="1:63" s="42" customFormat="1" ht="15" customHeight="1">
      <c r="A248" s="28">
        <v>8</v>
      </c>
      <c r="B248" s="29" t="s">
        <v>580</v>
      </c>
      <c r="C248" s="88" t="s">
        <v>581</v>
      </c>
      <c r="D248" s="29" t="s">
        <v>580</v>
      </c>
      <c r="E248" s="88" t="s">
        <v>582</v>
      </c>
      <c r="F248" s="29" t="s">
        <v>581</v>
      </c>
      <c r="G248" s="29" t="s">
        <v>583</v>
      </c>
      <c r="H248" s="29" t="s">
        <v>614</v>
      </c>
      <c r="I248" s="65" t="s">
        <v>615</v>
      </c>
      <c r="J248" s="31" t="s">
        <v>616</v>
      </c>
      <c r="K248" s="32" t="s">
        <v>52</v>
      </c>
      <c r="L248" s="50" t="s">
        <v>53</v>
      </c>
      <c r="M248" s="33" t="s">
        <v>54</v>
      </c>
      <c r="N248" s="86" t="s">
        <v>55</v>
      </c>
      <c r="O248" s="34" t="s">
        <v>56</v>
      </c>
      <c r="P248" s="34" t="s">
        <v>57</v>
      </c>
      <c r="Q248" s="34" t="s">
        <v>58</v>
      </c>
      <c r="R248" s="36">
        <v>705</v>
      </c>
      <c r="S248" s="36">
        <v>705</v>
      </c>
      <c r="T248" s="36">
        <v>705</v>
      </c>
      <c r="U248" s="36">
        <v>705</v>
      </c>
      <c r="V248" s="36">
        <v>705</v>
      </c>
      <c r="W248" s="36">
        <v>705</v>
      </c>
      <c r="X248" s="36">
        <v>705</v>
      </c>
      <c r="Y248" s="36">
        <v>705</v>
      </c>
      <c r="Z248" s="36">
        <v>705</v>
      </c>
      <c r="AA248" s="36">
        <v>705</v>
      </c>
      <c r="AB248" s="36">
        <v>705</v>
      </c>
      <c r="AC248" s="36">
        <v>705</v>
      </c>
      <c r="AD248" s="37">
        <f t="shared" si="56"/>
        <v>8460</v>
      </c>
      <c r="AE248" s="36">
        <f t="shared" si="57"/>
        <v>705</v>
      </c>
      <c r="AF248" s="36">
        <f t="shared" si="58"/>
        <v>705</v>
      </c>
      <c r="AG248" s="36">
        <f t="shared" si="59"/>
        <v>705</v>
      </c>
      <c r="AH248" s="36">
        <f t="shared" si="60"/>
        <v>705</v>
      </c>
      <c r="AI248" s="36">
        <f t="shared" si="61"/>
        <v>705</v>
      </c>
      <c r="AJ248" s="36">
        <f t="shared" si="62"/>
        <v>705</v>
      </c>
      <c r="AK248" s="36" t="s">
        <v>59</v>
      </c>
      <c r="AL248" s="36" t="s">
        <v>59</v>
      </c>
      <c r="AM248" s="36" t="s">
        <v>59</v>
      </c>
      <c r="AN248" s="36" t="s">
        <v>59</v>
      </c>
      <c r="AO248" s="36" t="s">
        <v>59</v>
      </c>
      <c r="AP248" s="36" t="s">
        <v>59</v>
      </c>
      <c r="AQ248" s="37">
        <f t="shared" si="63"/>
        <v>4230</v>
      </c>
      <c r="AR248" s="38" t="s">
        <v>60</v>
      </c>
      <c r="AS248" s="39">
        <v>45838</v>
      </c>
      <c r="AT248" s="37">
        <f t="shared" si="64"/>
        <v>12690</v>
      </c>
      <c r="AU248" s="40" t="s">
        <v>61</v>
      </c>
      <c r="AV248" s="40" t="s">
        <v>62</v>
      </c>
      <c r="AW248" s="40" t="s">
        <v>63</v>
      </c>
      <c r="AX248" s="40" t="s">
        <v>64</v>
      </c>
      <c r="AY248" s="40" t="s">
        <v>64</v>
      </c>
      <c r="AZ248" s="41">
        <v>45291</v>
      </c>
    </row>
    <row r="249" spans="1:63" s="42" customFormat="1" ht="15" customHeight="1">
      <c r="A249" s="28">
        <v>9</v>
      </c>
      <c r="B249" s="29" t="s">
        <v>580</v>
      </c>
      <c r="C249" s="88" t="s">
        <v>581</v>
      </c>
      <c r="D249" s="29" t="s">
        <v>580</v>
      </c>
      <c r="E249" s="88" t="s">
        <v>582</v>
      </c>
      <c r="F249" s="29" t="s">
        <v>581</v>
      </c>
      <c r="G249" s="29" t="s">
        <v>583</v>
      </c>
      <c r="H249" s="29" t="s">
        <v>617</v>
      </c>
      <c r="I249" s="65" t="s">
        <v>826</v>
      </c>
      <c r="J249" s="31" t="s">
        <v>618</v>
      </c>
      <c r="K249" s="32" t="s">
        <v>52</v>
      </c>
      <c r="L249" s="50" t="s">
        <v>53</v>
      </c>
      <c r="M249" s="33" t="s">
        <v>54</v>
      </c>
      <c r="N249" s="86" t="s">
        <v>55</v>
      </c>
      <c r="O249" s="34" t="s">
        <v>56</v>
      </c>
      <c r="P249" s="34" t="s">
        <v>57</v>
      </c>
      <c r="Q249" s="34" t="s">
        <v>58</v>
      </c>
      <c r="R249" s="36">
        <v>75</v>
      </c>
      <c r="S249" s="36">
        <v>75</v>
      </c>
      <c r="T249" s="36">
        <v>75</v>
      </c>
      <c r="U249" s="36">
        <v>75</v>
      </c>
      <c r="V249" s="36">
        <v>75</v>
      </c>
      <c r="W249" s="36">
        <v>75</v>
      </c>
      <c r="X249" s="36">
        <v>75</v>
      </c>
      <c r="Y249" s="36">
        <v>75</v>
      </c>
      <c r="Z249" s="36">
        <v>75</v>
      </c>
      <c r="AA249" s="36">
        <v>75</v>
      </c>
      <c r="AB249" s="36">
        <v>75</v>
      </c>
      <c r="AC249" s="36">
        <v>75</v>
      </c>
      <c r="AD249" s="37">
        <f t="shared" si="56"/>
        <v>900</v>
      </c>
      <c r="AE249" s="36">
        <f t="shared" si="57"/>
        <v>75</v>
      </c>
      <c r="AF249" s="36">
        <f t="shared" si="58"/>
        <v>75</v>
      </c>
      <c r="AG249" s="36">
        <f t="shared" si="59"/>
        <v>75</v>
      </c>
      <c r="AH249" s="36">
        <f t="shared" si="60"/>
        <v>75</v>
      </c>
      <c r="AI249" s="36">
        <f t="shared" si="61"/>
        <v>75</v>
      </c>
      <c r="AJ249" s="36">
        <f t="shared" si="62"/>
        <v>75</v>
      </c>
      <c r="AK249" s="36" t="s">
        <v>59</v>
      </c>
      <c r="AL249" s="36" t="s">
        <v>59</v>
      </c>
      <c r="AM249" s="36" t="s">
        <v>59</v>
      </c>
      <c r="AN249" s="36" t="s">
        <v>59</v>
      </c>
      <c r="AO249" s="36" t="s">
        <v>59</v>
      </c>
      <c r="AP249" s="36" t="s">
        <v>59</v>
      </c>
      <c r="AQ249" s="37">
        <f t="shared" si="63"/>
        <v>450</v>
      </c>
      <c r="AR249" s="38" t="s">
        <v>60</v>
      </c>
      <c r="AS249" s="39">
        <v>45838</v>
      </c>
      <c r="AT249" s="37">
        <f t="shared" si="64"/>
        <v>1350</v>
      </c>
      <c r="AU249" s="40" t="s">
        <v>61</v>
      </c>
      <c r="AV249" s="40" t="s">
        <v>62</v>
      </c>
      <c r="AW249" s="40" t="s">
        <v>63</v>
      </c>
      <c r="AX249" s="40" t="s">
        <v>64</v>
      </c>
      <c r="AY249" s="40" t="s">
        <v>64</v>
      </c>
      <c r="AZ249" s="41">
        <v>45291</v>
      </c>
    </row>
    <row r="250" spans="1:63" s="42" customFormat="1" ht="15" customHeight="1" thickBot="1">
      <c r="R250" s="16"/>
      <c r="S250" s="16"/>
      <c r="T250" s="22"/>
      <c r="U250" s="43"/>
      <c r="W250" s="22"/>
      <c r="X250" s="43"/>
      <c r="AC250" s="44" t="s">
        <v>74</v>
      </c>
      <c r="AD250" s="45">
        <f>SUM(AD241:AD249)</f>
        <v>90804</v>
      </c>
      <c r="AE250" s="16"/>
      <c r="AF250" s="16"/>
      <c r="AG250" s="22"/>
      <c r="AH250" s="43"/>
      <c r="AJ250" s="22"/>
      <c r="AK250" s="43"/>
      <c r="AP250" s="44" t="s">
        <v>74</v>
      </c>
      <c r="AQ250" s="45">
        <f>SUM(AQ241:AQ249)</f>
        <v>45402</v>
      </c>
      <c r="AS250" s="44" t="s">
        <v>74</v>
      </c>
      <c r="AT250" s="45">
        <f>SUM(AT241:AT249)</f>
        <v>136206</v>
      </c>
      <c r="BK250" s="93"/>
    </row>
    <row r="251" spans="1:63" s="42" customFormat="1" ht="15" customHeight="1" thickBot="1">
      <c r="A251" s="10" t="s">
        <v>619</v>
      </c>
      <c r="B251" s="11" t="s">
        <v>2</v>
      </c>
      <c r="C251" s="12"/>
      <c r="D251" s="12"/>
      <c r="E251" s="12"/>
      <c r="F251" s="12"/>
      <c r="G251" s="13" t="s">
        <v>620</v>
      </c>
      <c r="H251" s="13"/>
      <c r="I251" s="13"/>
      <c r="J251" s="13"/>
      <c r="K251" s="13"/>
      <c r="L251" s="13"/>
      <c r="M251" s="13"/>
      <c r="N251" s="10"/>
      <c r="O251" s="120" t="s">
        <v>4</v>
      </c>
      <c r="P251" s="123" t="s">
        <v>5</v>
      </c>
      <c r="Q251" s="124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1:63" s="42" customFormat="1" ht="15" customHeight="1">
      <c r="A252" s="17" t="s">
        <v>6</v>
      </c>
      <c r="B252" s="18" t="s">
        <v>7</v>
      </c>
      <c r="C252" s="87" t="s">
        <v>8</v>
      </c>
      <c r="D252" s="18" t="s">
        <v>9</v>
      </c>
      <c r="E252" s="87" t="s">
        <v>10</v>
      </c>
      <c r="F252" s="18" t="s">
        <v>11</v>
      </c>
      <c r="G252" s="18" t="s">
        <v>12</v>
      </c>
      <c r="H252" s="18" t="s">
        <v>13</v>
      </c>
      <c r="I252" s="19" t="s">
        <v>14</v>
      </c>
      <c r="J252" s="19" t="s">
        <v>15</v>
      </c>
      <c r="K252" s="18" t="s">
        <v>16</v>
      </c>
      <c r="L252" s="18" t="s">
        <v>17</v>
      </c>
      <c r="M252" s="18" t="s">
        <v>18</v>
      </c>
      <c r="N252" s="85" t="s">
        <v>19</v>
      </c>
      <c r="O252" s="121"/>
      <c r="P252" s="125" t="s">
        <v>23</v>
      </c>
      <c r="Q252" s="125" t="s">
        <v>24</v>
      </c>
      <c r="R252" s="20" t="s">
        <v>20</v>
      </c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 t="s">
        <v>21</v>
      </c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1" t="s">
        <v>22</v>
      </c>
      <c r="AS252" s="21"/>
      <c r="AT252" s="21"/>
      <c r="AU252" s="22"/>
      <c r="AV252" s="22"/>
      <c r="AW252" s="22"/>
      <c r="AX252" s="22"/>
      <c r="AY252" s="22"/>
      <c r="AZ252" s="22"/>
    </row>
    <row r="253" spans="1:63" s="42" customFormat="1" ht="15" customHeight="1">
      <c r="A253" s="17"/>
      <c r="B253" s="18"/>
      <c r="C253" s="87"/>
      <c r="D253" s="18"/>
      <c r="E253" s="87"/>
      <c r="F253" s="18"/>
      <c r="G253" s="18"/>
      <c r="H253" s="18"/>
      <c r="I253" s="19"/>
      <c r="J253" s="19"/>
      <c r="K253" s="18"/>
      <c r="L253" s="18"/>
      <c r="M253" s="18"/>
      <c r="N253" s="85"/>
      <c r="O253" s="122"/>
      <c r="P253" s="126"/>
      <c r="Q253" s="126"/>
      <c r="R253" s="21" t="s">
        <v>25</v>
      </c>
      <c r="S253" s="21" t="s">
        <v>26</v>
      </c>
      <c r="T253" s="21" t="s">
        <v>27</v>
      </c>
      <c r="U253" s="21" t="s">
        <v>28</v>
      </c>
      <c r="V253" s="21" t="s">
        <v>29</v>
      </c>
      <c r="W253" s="21" t="s">
        <v>30</v>
      </c>
      <c r="X253" s="21" t="s">
        <v>31</v>
      </c>
      <c r="Y253" s="21" t="s">
        <v>32</v>
      </c>
      <c r="Z253" s="21" t="s">
        <v>33</v>
      </c>
      <c r="AA253" s="21" t="s">
        <v>34</v>
      </c>
      <c r="AB253" s="21" t="s">
        <v>35</v>
      </c>
      <c r="AC253" s="21" t="s">
        <v>36</v>
      </c>
      <c r="AD253" s="24" t="s">
        <v>37</v>
      </c>
      <c r="AE253" s="21" t="s">
        <v>25</v>
      </c>
      <c r="AF253" s="21" t="s">
        <v>26</v>
      </c>
      <c r="AG253" s="21" t="s">
        <v>27</v>
      </c>
      <c r="AH253" s="21" t="s">
        <v>28</v>
      </c>
      <c r="AI253" s="21" t="s">
        <v>29</v>
      </c>
      <c r="AJ253" s="21" t="s">
        <v>30</v>
      </c>
      <c r="AK253" s="21" t="s">
        <v>31</v>
      </c>
      <c r="AL253" s="21" t="s">
        <v>32</v>
      </c>
      <c r="AM253" s="21" t="s">
        <v>33</v>
      </c>
      <c r="AN253" s="21" t="s">
        <v>34</v>
      </c>
      <c r="AO253" s="21" t="s">
        <v>35</v>
      </c>
      <c r="AP253" s="21" t="s">
        <v>36</v>
      </c>
      <c r="AQ253" s="24" t="s">
        <v>37</v>
      </c>
      <c r="AR253" s="21" t="s">
        <v>38</v>
      </c>
      <c r="AS253" s="21" t="s">
        <v>39</v>
      </c>
      <c r="AT253" s="25" t="s">
        <v>37</v>
      </c>
      <c r="AU253" s="26" t="s">
        <v>40</v>
      </c>
      <c r="AV253" s="27" t="s">
        <v>41</v>
      </c>
      <c r="AW253" s="27" t="s">
        <v>42</v>
      </c>
      <c r="AX253" s="27" t="s">
        <v>43</v>
      </c>
      <c r="AY253" s="27" t="s">
        <v>44</v>
      </c>
      <c r="AZ253" s="27" t="s">
        <v>45</v>
      </c>
    </row>
    <row r="254" spans="1:63" s="42" customFormat="1" ht="15" customHeight="1">
      <c r="A254" s="28">
        <v>1</v>
      </c>
      <c r="B254" s="29" t="s">
        <v>580</v>
      </c>
      <c r="C254" s="88" t="s">
        <v>581</v>
      </c>
      <c r="D254" s="29" t="s">
        <v>621</v>
      </c>
      <c r="E254" s="88" t="s">
        <v>582</v>
      </c>
      <c r="F254" s="29" t="s">
        <v>622</v>
      </c>
      <c r="G254" s="29" t="s">
        <v>623</v>
      </c>
      <c r="H254" s="29" t="s">
        <v>624</v>
      </c>
      <c r="I254" s="30" t="s">
        <v>625</v>
      </c>
      <c r="J254" s="31" t="s">
        <v>626</v>
      </c>
      <c r="K254" s="32" t="s">
        <v>52</v>
      </c>
      <c r="L254" s="50" t="s">
        <v>53</v>
      </c>
      <c r="M254" s="33" t="s">
        <v>54</v>
      </c>
      <c r="N254" s="86" t="s">
        <v>55</v>
      </c>
      <c r="O254" s="34" t="s">
        <v>56</v>
      </c>
      <c r="P254" s="34" t="s">
        <v>57</v>
      </c>
      <c r="Q254" s="34" t="s">
        <v>58</v>
      </c>
      <c r="R254" s="36">
        <v>2307</v>
      </c>
      <c r="S254" s="36">
        <v>2307</v>
      </c>
      <c r="T254" s="36">
        <v>2307</v>
      </c>
      <c r="U254" s="36">
        <v>2307</v>
      </c>
      <c r="V254" s="36">
        <v>2307</v>
      </c>
      <c r="W254" s="36">
        <v>2307</v>
      </c>
      <c r="X254" s="36">
        <v>2307</v>
      </c>
      <c r="Y254" s="36">
        <v>2307</v>
      </c>
      <c r="Z254" s="36">
        <v>2307</v>
      </c>
      <c r="AA254" s="36">
        <v>2307</v>
      </c>
      <c r="AB254" s="36">
        <v>2307</v>
      </c>
      <c r="AC254" s="36">
        <v>2307</v>
      </c>
      <c r="AD254" s="37">
        <f>SUM(R254:AC254)</f>
        <v>27684</v>
      </c>
      <c r="AE254" s="36">
        <f t="shared" ref="AE254:AJ255" si="65">R254</f>
        <v>2307</v>
      </c>
      <c r="AF254" s="36">
        <f t="shared" si="65"/>
        <v>2307</v>
      </c>
      <c r="AG254" s="36">
        <f t="shared" si="65"/>
        <v>2307</v>
      </c>
      <c r="AH254" s="36">
        <f t="shared" si="65"/>
        <v>2307</v>
      </c>
      <c r="AI254" s="36">
        <f t="shared" si="65"/>
        <v>2307</v>
      </c>
      <c r="AJ254" s="36">
        <f t="shared" si="65"/>
        <v>2307</v>
      </c>
      <c r="AK254" s="36" t="s">
        <v>59</v>
      </c>
      <c r="AL254" s="36" t="s">
        <v>59</v>
      </c>
      <c r="AM254" s="36" t="s">
        <v>59</v>
      </c>
      <c r="AN254" s="36" t="s">
        <v>59</v>
      </c>
      <c r="AO254" s="36" t="s">
        <v>59</v>
      </c>
      <c r="AP254" s="36" t="s">
        <v>59</v>
      </c>
      <c r="AQ254" s="37">
        <f>SUM(AE254:AP254)</f>
        <v>13842</v>
      </c>
      <c r="AR254" s="38" t="s">
        <v>60</v>
      </c>
      <c r="AS254" s="39">
        <v>45838</v>
      </c>
      <c r="AT254" s="37">
        <f>AD254+AQ254</f>
        <v>41526</v>
      </c>
      <c r="AU254" s="40" t="s">
        <v>61</v>
      </c>
      <c r="AV254" s="40" t="s">
        <v>62</v>
      </c>
      <c r="AW254" s="40" t="s">
        <v>63</v>
      </c>
      <c r="AX254" s="40" t="s">
        <v>64</v>
      </c>
      <c r="AY254" s="40" t="s">
        <v>64</v>
      </c>
      <c r="AZ254" s="41">
        <v>45291</v>
      </c>
    </row>
    <row r="255" spans="1:63" s="42" customFormat="1" ht="15" customHeight="1">
      <c r="A255" s="28">
        <v>2</v>
      </c>
      <c r="B255" s="29" t="s">
        <v>580</v>
      </c>
      <c r="C255" s="88" t="s">
        <v>581</v>
      </c>
      <c r="D255" s="29" t="s">
        <v>621</v>
      </c>
      <c r="E255" s="88" t="s">
        <v>582</v>
      </c>
      <c r="F255" s="29" t="s">
        <v>622</v>
      </c>
      <c r="G255" s="29" t="s">
        <v>623</v>
      </c>
      <c r="H255" s="29" t="s">
        <v>624</v>
      </c>
      <c r="I255" s="30" t="s">
        <v>627</v>
      </c>
      <c r="J255" s="31" t="s">
        <v>628</v>
      </c>
      <c r="K255" s="32" t="s">
        <v>83</v>
      </c>
      <c r="L255" s="32">
        <v>219</v>
      </c>
      <c r="M255" s="33" t="s">
        <v>54</v>
      </c>
      <c r="N255" s="86" t="s">
        <v>55</v>
      </c>
      <c r="O255" s="34" t="s">
        <v>56</v>
      </c>
      <c r="P255" s="34" t="s">
        <v>57</v>
      </c>
      <c r="Q255" s="34" t="s">
        <v>58</v>
      </c>
      <c r="R255" s="36">
        <v>12500</v>
      </c>
      <c r="S255" s="36">
        <v>12500</v>
      </c>
      <c r="T255" s="36">
        <v>12500</v>
      </c>
      <c r="U255" s="36">
        <v>12500</v>
      </c>
      <c r="V255" s="36">
        <v>12500</v>
      </c>
      <c r="W255" s="36">
        <v>12500</v>
      </c>
      <c r="X255" s="36">
        <v>12500</v>
      </c>
      <c r="Y255" s="36">
        <v>12500</v>
      </c>
      <c r="Z255" s="36">
        <v>12500</v>
      </c>
      <c r="AA255" s="36">
        <v>12500</v>
      </c>
      <c r="AB255" s="36">
        <v>12500</v>
      </c>
      <c r="AC255" s="36">
        <v>12500</v>
      </c>
      <c r="AD255" s="37">
        <f>SUM(R255:AC255)</f>
        <v>150000</v>
      </c>
      <c r="AE255" s="36">
        <f t="shared" si="65"/>
        <v>12500</v>
      </c>
      <c r="AF255" s="36">
        <f t="shared" si="65"/>
        <v>12500</v>
      </c>
      <c r="AG255" s="36">
        <f t="shared" si="65"/>
        <v>12500</v>
      </c>
      <c r="AH255" s="36">
        <f t="shared" si="65"/>
        <v>12500</v>
      </c>
      <c r="AI255" s="36">
        <f t="shared" si="65"/>
        <v>12500</v>
      </c>
      <c r="AJ255" s="36">
        <f t="shared" si="65"/>
        <v>12500</v>
      </c>
      <c r="AK255" s="36" t="s">
        <v>59</v>
      </c>
      <c r="AL255" s="36" t="s">
        <v>59</v>
      </c>
      <c r="AM255" s="36" t="s">
        <v>59</v>
      </c>
      <c r="AN255" s="36" t="s">
        <v>59</v>
      </c>
      <c r="AO255" s="36" t="s">
        <v>59</v>
      </c>
      <c r="AP255" s="36" t="s">
        <v>59</v>
      </c>
      <c r="AQ255" s="37">
        <f>SUM(AE255:AP255)</f>
        <v>75000</v>
      </c>
      <c r="AR255" s="38" t="s">
        <v>60</v>
      </c>
      <c r="AS255" s="39">
        <v>45838</v>
      </c>
      <c r="AT255" s="37">
        <f>AD255+AQ255</f>
        <v>225000</v>
      </c>
      <c r="AU255" s="40" t="s">
        <v>61</v>
      </c>
      <c r="AV255" s="40" t="s">
        <v>62</v>
      </c>
      <c r="AW255" s="40" t="s">
        <v>63</v>
      </c>
      <c r="AX255" s="40" t="s">
        <v>64</v>
      </c>
      <c r="AY255" s="40" t="s">
        <v>64</v>
      </c>
      <c r="AZ255" s="41">
        <v>45291</v>
      </c>
    </row>
    <row r="256" spans="1:63" s="42" customFormat="1" ht="15" customHeight="1">
      <c r="R256" s="16"/>
      <c r="S256" s="16"/>
      <c r="T256" s="22"/>
      <c r="U256" s="43"/>
      <c r="W256" s="22"/>
      <c r="X256" s="43"/>
      <c r="AC256" s="44" t="s">
        <v>74</v>
      </c>
      <c r="AD256" s="45">
        <f>SUM(AD254:AD255)</f>
        <v>177684</v>
      </c>
      <c r="AE256" s="16"/>
      <c r="AF256" s="16"/>
      <c r="AG256" s="22"/>
      <c r="AH256" s="43"/>
      <c r="AJ256" s="22"/>
      <c r="AK256" s="43"/>
      <c r="AP256" s="44" t="s">
        <v>74</v>
      </c>
      <c r="AQ256" s="45">
        <f>SUM(AQ254:AQ255)</f>
        <v>88842</v>
      </c>
      <c r="AS256" s="44" t="s">
        <v>74</v>
      </c>
      <c r="AT256" s="45">
        <f>SUM(AT254:AT255)</f>
        <v>266526</v>
      </c>
      <c r="BK256" s="93"/>
    </row>
    <row r="257" spans="1:63" s="42" customFormat="1" ht="15" customHeight="1">
      <c r="A257" s="10" t="s">
        <v>629</v>
      </c>
      <c r="B257" s="11" t="s">
        <v>2</v>
      </c>
      <c r="C257" s="12"/>
      <c r="D257" s="12"/>
      <c r="E257" s="12"/>
      <c r="F257" s="12"/>
      <c r="G257" s="13" t="s">
        <v>630</v>
      </c>
      <c r="H257" s="13"/>
      <c r="I257" s="13"/>
      <c r="J257" s="13"/>
      <c r="K257" s="13"/>
      <c r="L257" s="13"/>
      <c r="M257" s="13"/>
      <c r="N257" s="10"/>
      <c r="O257" s="120" t="s">
        <v>4</v>
      </c>
      <c r="P257" s="123" t="s">
        <v>5</v>
      </c>
      <c r="Q257" s="124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1:63" s="42" customFormat="1" ht="15" customHeight="1">
      <c r="A258" s="17" t="s">
        <v>6</v>
      </c>
      <c r="B258" s="18" t="s">
        <v>7</v>
      </c>
      <c r="C258" s="87" t="s">
        <v>8</v>
      </c>
      <c r="D258" s="18" t="s">
        <v>9</v>
      </c>
      <c r="E258" s="87" t="s">
        <v>10</v>
      </c>
      <c r="F258" s="18" t="s">
        <v>11</v>
      </c>
      <c r="G258" s="18" t="s">
        <v>12</v>
      </c>
      <c r="H258" s="18" t="s">
        <v>13</v>
      </c>
      <c r="I258" s="19" t="s">
        <v>14</v>
      </c>
      <c r="J258" s="19" t="s">
        <v>15</v>
      </c>
      <c r="K258" s="18" t="s">
        <v>16</v>
      </c>
      <c r="L258" s="18" t="s">
        <v>17</v>
      </c>
      <c r="M258" s="18" t="s">
        <v>18</v>
      </c>
      <c r="N258" s="85" t="s">
        <v>19</v>
      </c>
      <c r="O258" s="121"/>
      <c r="P258" s="125" t="s">
        <v>23</v>
      </c>
      <c r="Q258" s="125" t="s">
        <v>24</v>
      </c>
      <c r="R258" s="20" t="s">
        <v>20</v>
      </c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 t="s">
        <v>21</v>
      </c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1" t="s">
        <v>22</v>
      </c>
      <c r="AS258" s="21"/>
      <c r="AT258" s="21"/>
      <c r="AU258" s="22"/>
      <c r="AV258" s="22"/>
      <c r="AW258" s="22"/>
      <c r="AX258" s="22"/>
      <c r="AY258" s="22"/>
      <c r="AZ258" s="22"/>
    </row>
    <row r="259" spans="1:63" s="42" customFormat="1" ht="15" customHeight="1">
      <c r="A259" s="17"/>
      <c r="B259" s="18"/>
      <c r="C259" s="87"/>
      <c r="D259" s="18"/>
      <c r="E259" s="87"/>
      <c r="F259" s="18"/>
      <c r="G259" s="18"/>
      <c r="H259" s="18"/>
      <c r="I259" s="19"/>
      <c r="J259" s="19"/>
      <c r="K259" s="18"/>
      <c r="L259" s="18"/>
      <c r="M259" s="18"/>
      <c r="N259" s="85"/>
      <c r="O259" s="122"/>
      <c r="P259" s="126"/>
      <c r="Q259" s="126"/>
      <c r="R259" s="21" t="s">
        <v>25</v>
      </c>
      <c r="S259" s="21" t="s">
        <v>26</v>
      </c>
      <c r="T259" s="21" t="s">
        <v>27</v>
      </c>
      <c r="U259" s="21" t="s">
        <v>28</v>
      </c>
      <c r="V259" s="21" t="s">
        <v>29</v>
      </c>
      <c r="W259" s="21" t="s">
        <v>30</v>
      </c>
      <c r="X259" s="21" t="s">
        <v>31</v>
      </c>
      <c r="Y259" s="21" t="s">
        <v>32</v>
      </c>
      <c r="Z259" s="21" t="s">
        <v>33</v>
      </c>
      <c r="AA259" s="21" t="s">
        <v>34</v>
      </c>
      <c r="AB259" s="21" t="s">
        <v>35</v>
      </c>
      <c r="AC259" s="21" t="s">
        <v>36</v>
      </c>
      <c r="AD259" s="24" t="s">
        <v>37</v>
      </c>
      <c r="AE259" s="21" t="s">
        <v>25</v>
      </c>
      <c r="AF259" s="21" t="s">
        <v>26</v>
      </c>
      <c r="AG259" s="21" t="s">
        <v>27</v>
      </c>
      <c r="AH259" s="21" t="s">
        <v>28</v>
      </c>
      <c r="AI259" s="21" t="s">
        <v>29</v>
      </c>
      <c r="AJ259" s="21" t="s">
        <v>30</v>
      </c>
      <c r="AK259" s="21" t="s">
        <v>31</v>
      </c>
      <c r="AL259" s="21" t="s">
        <v>32</v>
      </c>
      <c r="AM259" s="21" t="s">
        <v>33</v>
      </c>
      <c r="AN259" s="21" t="s">
        <v>34</v>
      </c>
      <c r="AO259" s="21" t="s">
        <v>35</v>
      </c>
      <c r="AP259" s="21" t="s">
        <v>36</v>
      </c>
      <c r="AQ259" s="24" t="s">
        <v>37</v>
      </c>
      <c r="AR259" s="21" t="s">
        <v>38</v>
      </c>
      <c r="AS259" s="21" t="s">
        <v>39</v>
      </c>
      <c r="AT259" s="25" t="s">
        <v>37</v>
      </c>
      <c r="AU259" s="26" t="s">
        <v>40</v>
      </c>
      <c r="AV259" s="27" t="s">
        <v>41</v>
      </c>
      <c r="AW259" s="27" t="s">
        <v>42</v>
      </c>
      <c r="AX259" s="27" t="s">
        <v>43</v>
      </c>
      <c r="AY259" s="27" t="s">
        <v>44</v>
      </c>
      <c r="AZ259" s="27" t="s">
        <v>45</v>
      </c>
    </row>
    <row r="260" spans="1:63" s="42" customFormat="1" ht="15" customHeight="1">
      <c r="A260" s="28">
        <v>1</v>
      </c>
      <c r="B260" s="29" t="s">
        <v>580</v>
      </c>
      <c r="C260" s="88" t="s">
        <v>581</v>
      </c>
      <c r="D260" s="29" t="s">
        <v>630</v>
      </c>
      <c r="E260" s="88" t="s">
        <v>582</v>
      </c>
      <c r="F260" s="29" t="s">
        <v>631</v>
      </c>
      <c r="G260" s="29" t="s">
        <v>632</v>
      </c>
      <c r="H260" s="29" t="s">
        <v>633</v>
      </c>
      <c r="I260" s="30" t="s">
        <v>634</v>
      </c>
      <c r="J260" s="31" t="s">
        <v>635</v>
      </c>
      <c r="K260" s="32" t="s">
        <v>52</v>
      </c>
      <c r="L260" s="50" t="s">
        <v>53</v>
      </c>
      <c r="M260" s="33" t="s">
        <v>54</v>
      </c>
      <c r="N260" s="86" t="s">
        <v>55</v>
      </c>
      <c r="O260" s="34" t="s">
        <v>84</v>
      </c>
      <c r="P260" s="34" t="s">
        <v>58</v>
      </c>
      <c r="Q260" s="34" t="s">
        <v>57</v>
      </c>
      <c r="R260" s="36">
        <v>2377</v>
      </c>
      <c r="S260" s="36">
        <v>2377</v>
      </c>
      <c r="T260" s="36">
        <v>2377</v>
      </c>
      <c r="U260" s="36">
        <v>2377</v>
      </c>
      <c r="V260" s="36">
        <v>2377</v>
      </c>
      <c r="W260" s="36">
        <v>2377</v>
      </c>
      <c r="X260" s="36">
        <v>2377</v>
      </c>
      <c r="Y260" s="36">
        <v>2377</v>
      </c>
      <c r="Z260" s="36">
        <v>2377</v>
      </c>
      <c r="AA260" s="36">
        <v>2377</v>
      </c>
      <c r="AB260" s="36">
        <v>2377</v>
      </c>
      <c r="AC260" s="36">
        <v>2377</v>
      </c>
      <c r="AD260" s="37">
        <f>SUM(R260:AC260)</f>
        <v>28524</v>
      </c>
      <c r="AE260" s="36">
        <f t="shared" ref="AE260:AJ260" si="66">R260</f>
        <v>2377</v>
      </c>
      <c r="AF260" s="36">
        <f t="shared" si="66"/>
        <v>2377</v>
      </c>
      <c r="AG260" s="36">
        <f t="shared" si="66"/>
        <v>2377</v>
      </c>
      <c r="AH260" s="36">
        <f t="shared" si="66"/>
        <v>2377</v>
      </c>
      <c r="AI260" s="36">
        <f t="shared" si="66"/>
        <v>2377</v>
      </c>
      <c r="AJ260" s="36">
        <f t="shared" si="66"/>
        <v>2377</v>
      </c>
      <c r="AK260" s="36" t="s">
        <v>59</v>
      </c>
      <c r="AL260" s="36" t="s">
        <v>59</v>
      </c>
      <c r="AM260" s="36" t="s">
        <v>59</v>
      </c>
      <c r="AN260" s="36" t="s">
        <v>59</v>
      </c>
      <c r="AO260" s="36" t="s">
        <v>59</v>
      </c>
      <c r="AP260" s="36" t="s">
        <v>59</v>
      </c>
      <c r="AQ260" s="37">
        <f>SUM(AE260:AP260)</f>
        <v>14262</v>
      </c>
      <c r="AR260" s="38" t="s">
        <v>60</v>
      </c>
      <c r="AS260" s="39">
        <v>45838</v>
      </c>
      <c r="AT260" s="37">
        <f>AD260+AQ260</f>
        <v>42786</v>
      </c>
      <c r="AU260" s="40" t="s">
        <v>61</v>
      </c>
      <c r="AV260" s="40" t="s">
        <v>62</v>
      </c>
      <c r="AW260" s="40" t="s">
        <v>63</v>
      </c>
      <c r="AX260" s="40" t="s">
        <v>64</v>
      </c>
      <c r="AY260" s="40" t="s">
        <v>64</v>
      </c>
      <c r="AZ260" s="41">
        <v>45291</v>
      </c>
    </row>
    <row r="261" spans="1:63" s="42" customFormat="1" ht="15" customHeight="1">
      <c r="R261" s="16"/>
      <c r="S261" s="16"/>
      <c r="T261" s="22"/>
      <c r="U261" s="43"/>
      <c r="W261" s="22"/>
      <c r="X261" s="43"/>
      <c r="AC261" s="44" t="s">
        <v>74</v>
      </c>
      <c r="AD261" s="45">
        <f>SUM(AD260:AD260)</f>
        <v>28524</v>
      </c>
      <c r="AE261" s="16"/>
      <c r="AF261" s="16"/>
      <c r="AG261" s="22"/>
      <c r="AH261" s="43"/>
      <c r="AJ261" s="22"/>
      <c r="AK261" s="43"/>
      <c r="AP261" s="44" t="s">
        <v>74</v>
      </c>
      <c r="AQ261" s="45">
        <f>SUM(AQ260:AQ260)</f>
        <v>14262</v>
      </c>
      <c r="AS261" s="44" t="s">
        <v>74</v>
      </c>
      <c r="AT261" s="45">
        <f>SUM(AT260:AT260)</f>
        <v>42786</v>
      </c>
      <c r="BK261" s="93"/>
    </row>
    <row r="262" spans="1:63" s="42" customFormat="1" ht="15" customHeight="1">
      <c r="A262" s="10" t="s">
        <v>636</v>
      </c>
      <c r="B262" s="11" t="s">
        <v>2</v>
      </c>
      <c r="C262" s="12"/>
      <c r="D262" s="12"/>
      <c r="E262" s="12"/>
      <c r="F262" s="12"/>
      <c r="G262" s="13" t="s">
        <v>637</v>
      </c>
      <c r="H262" s="13"/>
      <c r="I262" s="13"/>
      <c r="J262" s="13"/>
      <c r="K262" s="13"/>
      <c r="L262" s="13"/>
      <c r="M262" s="13"/>
      <c r="N262" s="10"/>
      <c r="O262" s="120" t="s">
        <v>4</v>
      </c>
      <c r="P262" s="123" t="s">
        <v>5</v>
      </c>
      <c r="Q262" s="124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1:63" s="42" customFormat="1" ht="15" customHeight="1">
      <c r="A263" s="17" t="s">
        <v>6</v>
      </c>
      <c r="B263" s="18" t="s">
        <v>7</v>
      </c>
      <c r="C263" s="87" t="s">
        <v>8</v>
      </c>
      <c r="D263" s="18" t="s">
        <v>9</v>
      </c>
      <c r="E263" s="87" t="s">
        <v>10</v>
      </c>
      <c r="F263" s="18" t="s">
        <v>11</v>
      </c>
      <c r="G263" s="18" t="s">
        <v>12</v>
      </c>
      <c r="H263" s="18" t="s">
        <v>13</v>
      </c>
      <c r="I263" s="19" t="s">
        <v>14</v>
      </c>
      <c r="J263" s="19" t="s">
        <v>15</v>
      </c>
      <c r="K263" s="18" t="s">
        <v>16</v>
      </c>
      <c r="L263" s="18" t="s">
        <v>17</v>
      </c>
      <c r="M263" s="18" t="s">
        <v>18</v>
      </c>
      <c r="N263" s="85" t="s">
        <v>19</v>
      </c>
      <c r="O263" s="121"/>
      <c r="P263" s="125" t="s">
        <v>23</v>
      </c>
      <c r="Q263" s="125" t="s">
        <v>24</v>
      </c>
      <c r="R263" s="20" t="s">
        <v>20</v>
      </c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 t="s">
        <v>21</v>
      </c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1" t="s">
        <v>22</v>
      </c>
      <c r="AS263" s="21"/>
      <c r="AT263" s="21"/>
      <c r="AU263" s="22"/>
      <c r="AV263" s="22"/>
      <c r="AW263" s="22"/>
      <c r="AX263" s="22"/>
      <c r="AY263" s="22"/>
      <c r="AZ263" s="22"/>
    </row>
    <row r="264" spans="1:63" s="42" customFormat="1" ht="15" customHeight="1">
      <c r="A264" s="17"/>
      <c r="B264" s="18"/>
      <c r="C264" s="87"/>
      <c r="D264" s="18"/>
      <c r="E264" s="87"/>
      <c r="F264" s="18"/>
      <c r="G264" s="18"/>
      <c r="H264" s="18"/>
      <c r="I264" s="19"/>
      <c r="J264" s="19"/>
      <c r="K264" s="18"/>
      <c r="L264" s="18"/>
      <c r="M264" s="18"/>
      <c r="N264" s="85"/>
      <c r="O264" s="122"/>
      <c r="P264" s="126"/>
      <c r="Q264" s="126"/>
      <c r="R264" s="21" t="s">
        <v>25</v>
      </c>
      <c r="S264" s="21" t="s">
        <v>26</v>
      </c>
      <c r="T264" s="21" t="s">
        <v>27</v>
      </c>
      <c r="U264" s="21" t="s">
        <v>28</v>
      </c>
      <c r="V264" s="21" t="s">
        <v>29</v>
      </c>
      <c r="W264" s="21" t="s">
        <v>30</v>
      </c>
      <c r="X264" s="21" t="s">
        <v>31</v>
      </c>
      <c r="Y264" s="21" t="s">
        <v>32</v>
      </c>
      <c r="Z264" s="21" t="s">
        <v>33</v>
      </c>
      <c r="AA264" s="21" t="s">
        <v>34</v>
      </c>
      <c r="AB264" s="21" t="s">
        <v>35</v>
      </c>
      <c r="AC264" s="21" t="s">
        <v>36</v>
      </c>
      <c r="AD264" s="24" t="s">
        <v>37</v>
      </c>
      <c r="AE264" s="21" t="s">
        <v>25</v>
      </c>
      <c r="AF264" s="21" t="s">
        <v>26</v>
      </c>
      <c r="AG264" s="21" t="s">
        <v>27</v>
      </c>
      <c r="AH264" s="21" t="s">
        <v>28</v>
      </c>
      <c r="AI264" s="21" t="s">
        <v>29</v>
      </c>
      <c r="AJ264" s="21" t="s">
        <v>30</v>
      </c>
      <c r="AK264" s="21" t="s">
        <v>31</v>
      </c>
      <c r="AL264" s="21" t="s">
        <v>32</v>
      </c>
      <c r="AM264" s="21" t="s">
        <v>33</v>
      </c>
      <c r="AN264" s="21" t="s">
        <v>34</v>
      </c>
      <c r="AO264" s="21" t="s">
        <v>35</v>
      </c>
      <c r="AP264" s="21" t="s">
        <v>36</v>
      </c>
      <c r="AQ264" s="24" t="s">
        <v>37</v>
      </c>
      <c r="AR264" s="21" t="s">
        <v>38</v>
      </c>
      <c r="AS264" s="21" t="s">
        <v>39</v>
      </c>
      <c r="AT264" s="25" t="s">
        <v>37</v>
      </c>
      <c r="AU264" s="26" t="s">
        <v>40</v>
      </c>
      <c r="AV264" s="27" t="s">
        <v>41</v>
      </c>
      <c r="AW264" s="27" t="s">
        <v>42</v>
      </c>
      <c r="AX264" s="27" t="s">
        <v>43</v>
      </c>
      <c r="AY264" s="27" t="s">
        <v>44</v>
      </c>
      <c r="AZ264" s="27" t="s">
        <v>45</v>
      </c>
    </row>
    <row r="265" spans="1:63" s="42" customFormat="1" ht="15" customHeight="1">
      <c r="A265" s="28">
        <v>1</v>
      </c>
      <c r="B265" s="29" t="s">
        <v>580</v>
      </c>
      <c r="C265" s="88" t="s">
        <v>581</v>
      </c>
      <c r="D265" s="29" t="s">
        <v>637</v>
      </c>
      <c r="E265" s="88" t="s">
        <v>582</v>
      </c>
      <c r="F265" s="29" t="s">
        <v>638</v>
      </c>
      <c r="G265" s="29" t="s">
        <v>639</v>
      </c>
      <c r="H265" s="29" t="s">
        <v>640</v>
      </c>
      <c r="I265" s="30" t="s">
        <v>641</v>
      </c>
      <c r="J265" s="31" t="s">
        <v>642</v>
      </c>
      <c r="K265" s="32" t="s">
        <v>83</v>
      </c>
      <c r="L265" s="50">
        <v>274</v>
      </c>
      <c r="M265" s="33" t="s">
        <v>54</v>
      </c>
      <c r="N265" s="86" t="s">
        <v>55</v>
      </c>
      <c r="O265" s="34" t="s">
        <v>84</v>
      </c>
      <c r="P265" s="34" t="s">
        <v>58</v>
      </c>
      <c r="Q265" s="34" t="s">
        <v>57</v>
      </c>
      <c r="R265" s="36">
        <v>37153</v>
      </c>
      <c r="S265" s="36">
        <v>37153</v>
      </c>
      <c r="T265" s="36">
        <v>37153</v>
      </c>
      <c r="U265" s="36">
        <v>37153</v>
      </c>
      <c r="V265" s="36">
        <v>37153</v>
      </c>
      <c r="W265" s="36">
        <v>37153</v>
      </c>
      <c r="X265" s="36">
        <v>37153</v>
      </c>
      <c r="Y265" s="36">
        <v>37153</v>
      </c>
      <c r="Z265" s="36">
        <v>37153</v>
      </c>
      <c r="AA265" s="36">
        <v>37153</v>
      </c>
      <c r="AB265" s="36">
        <v>37153</v>
      </c>
      <c r="AC265" s="36">
        <v>37153</v>
      </c>
      <c r="AD265" s="37">
        <f>SUM(R265:AC265)</f>
        <v>445836</v>
      </c>
      <c r="AE265" s="36">
        <f t="shared" ref="AE265:AJ265" si="67">R265</f>
        <v>37153</v>
      </c>
      <c r="AF265" s="36">
        <f t="shared" si="67"/>
        <v>37153</v>
      </c>
      <c r="AG265" s="36">
        <f t="shared" si="67"/>
        <v>37153</v>
      </c>
      <c r="AH265" s="36">
        <f t="shared" si="67"/>
        <v>37153</v>
      </c>
      <c r="AI265" s="36">
        <f t="shared" si="67"/>
        <v>37153</v>
      </c>
      <c r="AJ265" s="36">
        <f t="shared" si="67"/>
        <v>37153</v>
      </c>
      <c r="AK265" s="36" t="s">
        <v>59</v>
      </c>
      <c r="AL265" s="36" t="s">
        <v>59</v>
      </c>
      <c r="AM265" s="36" t="s">
        <v>59</v>
      </c>
      <c r="AN265" s="36" t="s">
        <v>59</v>
      </c>
      <c r="AO265" s="36" t="s">
        <v>59</v>
      </c>
      <c r="AP265" s="36" t="s">
        <v>59</v>
      </c>
      <c r="AQ265" s="37">
        <f>SUM(AE265:AP265)</f>
        <v>222918</v>
      </c>
      <c r="AR265" s="38" t="s">
        <v>60</v>
      </c>
      <c r="AS265" s="39">
        <v>45838</v>
      </c>
      <c r="AT265" s="37">
        <f>AD265+AQ265</f>
        <v>668754</v>
      </c>
      <c r="AU265" s="40" t="s">
        <v>61</v>
      </c>
      <c r="AV265" s="40" t="s">
        <v>62</v>
      </c>
      <c r="AW265" s="40" t="s">
        <v>63</v>
      </c>
      <c r="AX265" s="40" t="s">
        <v>64</v>
      </c>
      <c r="AY265" s="40" t="s">
        <v>64</v>
      </c>
      <c r="AZ265" s="41">
        <v>45291</v>
      </c>
    </row>
    <row r="266" spans="1:63" s="42" customFormat="1" ht="15" customHeight="1">
      <c r="R266" s="16"/>
      <c r="S266" s="16"/>
      <c r="T266" s="22"/>
      <c r="U266" s="43"/>
      <c r="W266" s="22"/>
      <c r="X266" s="43"/>
      <c r="AC266" s="44" t="s">
        <v>74</v>
      </c>
      <c r="AD266" s="45">
        <f>SUM(AD265:AD265)</f>
        <v>445836</v>
      </c>
      <c r="AE266" s="16"/>
      <c r="AF266" s="16"/>
      <c r="AG266" s="22"/>
      <c r="AH266" s="43"/>
      <c r="AJ266" s="22"/>
      <c r="AK266" s="43"/>
      <c r="AP266" s="44" t="s">
        <v>74</v>
      </c>
      <c r="AQ266" s="45">
        <f>SUM(AQ265:AQ265)</f>
        <v>222918</v>
      </c>
      <c r="AS266" s="44" t="s">
        <v>74</v>
      </c>
      <c r="AT266" s="45">
        <f>SUM(AT265:AT265)</f>
        <v>668754</v>
      </c>
      <c r="BK266" s="93"/>
    </row>
    <row r="267" spans="1:63" s="42" customFormat="1" ht="15" customHeight="1">
      <c r="A267" s="10" t="s">
        <v>643</v>
      </c>
      <c r="B267" s="11" t="s">
        <v>2</v>
      </c>
      <c r="C267" s="12"/>
      <c r="D267" s="12"/>
      <c r="E267" s="12"/>
      <c r="F267" s="12"/>
      <c r="G267" s="13" t="s">
        <v>644</v>
      </c>
      <c r="H267" s="13"/>
      <c r="I267" s="13"/>
      <c r="J267" s="13"/>
      <c r="K267" s="13"/>
      <c r="L267" s="13"/>
      <c r="M267" s="13"/>
      <c r="N267" s="10"/>
      <c r="O267" s="14" t="s">
        <v>4</v>
      </c>
      <c r="P267" s="15" t="s">
        <v>5</v>
      </c>
      <c r="Q267" s="15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1:63" s="42" customFormat="1" ht="15" customHeight="1">
      <c r="A268" s="17" t="s">
        <v>6</v>
      </c>
      <c r="B268" s="18" t="s">
        <v>7</v>
      </c>
      <c r="C268" s="87" t="s">
        <v>8</v>
      </c>
      <c r="D268" s="18" t="s">
        <v>9</v>
      </c>
      <c r="E268" s="87" t="s">
        <v>10</v>
      </c>
      <c r="F268" s="18" t="s">
        <v>11</v>
      </c>
      <c r="G268" s="18" t="s">
        <v>12</v>
      </c>
      <c r="H268" s="18" t="s">
        <v>13</v>
      </c>
      <c r="I268" s="19" t="s">
        <v>14</v>
      </c>
      <c r="J268" s="19" t="s">
        <v>15</v>
      </c>
      <c r="K268" s="18" t="s">
        <v>16</v>
      </c>
      <c r="L268" s="18" t="s">
        <v>17</v>
      </c>
      <c r="M268" s="18" t="s">
        <v>18</v>
      </c>
      <c r="N268" s="85" t="s">
        <v>19</v>
      </c>
      <c r="O268" s="14"/>
      <c r="P268" s="15"/>
      <c r="Q268" s="15"/>
      <c r="R268" s="20" t="s">
        <v>20</v>
      </c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 t="s">
        <v>21</v>
      </c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1" t="s">
        <v>22</v>
      </c>
      <c r="AS268" s="21"/>
      <c r="AT268" s="21"/>
      <c r="AU268" s="22"/>
      <c r="AV268" s="22"/>
      <c r="AW268" s="22"/>
      <c r="AX268" s="22"/>
      <c r="AY268" s="22"/>
      <c r="AZ268" s="22"/>
    </row>
    <row r="269" spans="1:63" s="42" customFormat="1" ht="15" customHeight="1">
      <c r="A269" s="17"/>
      <c r="B269" s="18"/>
      <c r="C269" s="87"/>
      <c r="D269" s="18"/>
      <c r="E269" s="87"/>
      <c r="F269" s="18"/>
      <c r="G269" s="18"/>
      <c r="H269" s="18"/>
      <c r="I269" s="19"/>
      <c r="J269" s="19"/>
      <c r="K269" s="18"/>
      <c r="L269" s="18"/>
      <c r="M269" s="18"/>
      <c r="N269" s="85"/>
      <c r="O269" s="14"/>
      <c r="P269" s="23" t="s">
        <v>23</v>
      </c>
      <c r="Q269" s="23" t="s">
        <v>24</v>
      </c>
      <c r="R269" s="21" t="s">
        <v>25</v>
      </c>
      <c r="S269" s="21" t="s">
        <v>26</v>
      </c>
      <c r="T269" s="21" t="s">
        <v>27</v>
      </c>
      <c r="U269" s="21" t="s">
        <v>28</v>
      </c>
      <c r="V269" s="21" t="s">
        <v>29</v>
      </c>
      <c r="W269" s="21" t="s">
        <v>30</v>
      </c>
      <c r="X269" s="21" t="s">
        <v>31</v>
      </c>
      <c r="Y269" s="21" t="s">
        <v>32</v>
      </c>
      <c r="Z269" s="21" t="s">
        <v>33</v>
      </c>
      <c r="AA269" s="21" t="s">
        <v>34</v>
      </c>
      <c r="AB269" s="21" t="s">
        <v>35</v>
      </c>
      <c r="AC269" s="21" t="s">
        <v>36</v>
      </c>
      <c r="AD269" s="24" t="s">
        <v>37</v>
      </c>
      <c r="AE269" s="21" t="s">
        <v>25</v>
      </c>
      <c r="AF269" s="21" t="s">
        <v>26</v>
      </c>
      <c r="AG269" s="21" t="s">
        <v>27</v>
      </c>
      <c r="AH269" s="21" t="s">
        <v>28</v>
      </c>
      <c r="AI269" s="21" t="s">
        <v>29</v>
      </c>
      <c r="AJ269" s="21" t="s">
        <v>30</v>
      </c>
      <c r="AK269" s="21" t="s">
        <v>31</v>
      </c>
      <c r="AL269" s="21" t="s">
        <v>32</v>
      </c>
      <c r="AM269" s="21" t="s">
        <v>33</v>
      </c>
      <c r="AN269" s="21" t="s">
        <v>34</v>
      </c>
      <c r="AO269" s="21" t="s">
        <v>35</v>
      </c>
      <c r="AP269" s="21" t="s">
        <v>36</v>
      </c>
      <c r="AQ269" s="24" t="s">
        <v>37</v>
      </c>
      <c r="AR269" s="21" t="s">
        <v>38</v>
      </c>
      <c r="AS269" s="21" t="s">
        <v>39</v>
      </c>
      <c r="AT269" s="25" t="s">
        <v>37</v>
      </c>
      <c r="AU269" s="26" t="s">
        <v>40</v>
      </c>
      <c r="AV269" s="27" t="s">
        <v>41</v>
      </c>
      <c r="AW269" s="27" t="s">
        <v>42</v>
      </c>
      <c r="AX269" s="27" t="s">
        <v>43</v>
      </c>
      <c r="AY269" s="27" t="s">
        <v>44</v>
      </c>
      <c r="AZ269" s="27" t="s">
        <v>45</v>
      </c>
    </row>
    <row r="270" spans="1:63" s="42" customFormat="1" ht="15" customHeight="1">
      <c r="A270" s="28">
        <v>1</v>
      </c>
      <c r="B270" s="29" t="s">
        <v>580</v>
      </c>
      <c r="C270" s="88" t="s">
        <v>581</v>
      </c>
      <c r="D270" s="29" t="s">
        <v>644</v>
      </c>
      <c r="E270" s="88" t="s">
        <v>582</v>
      </c>
      <c r="F270" s="79" t="s">
        <v>645</v>
      </c>
      <c r="G270" s="79" t="s">
        <v>646</v>
      </c>
      <c r="H270" s="79" t="s">
        <v>647</v>
      </c>
      <c r="I270" s="80" t="s">
        <v>648</v>
      </c>
      <c r="J270" s="80" t="s">
        <v>649</v>
      </c>
      <c r="K270" s="32" t="s">
        <v>83</v>
      </c>
      <c r="L270" s="50">
        <v>329</v>
      </c>
      <c r="M270" s="33" t="s">
        <v>54</v>
      </c>
      <c r="N270" s="86" t="s">
        <v>55</v>
      </c>
      <c r="O270" s="34" t="s">
        <v>84</v>
      </c>
      <c r="P270" s="34" t="s">
        <v>58</v>
      </c>
      <c r="Q270" s="34" t="s">
        <v>57</v>
      </c>
      <c r="R270" s="36">
        <v>35902</v>
      </c>
      <c r="S270" s="36">
        <v>35902</v>
      </c>
      <c r="T270" s="36">
        <v>35902</v>
      </c>
      <c r="U270" s="36">
        <v>35902</v>
      </c>
      <c r="V270" s="36">
        <v>35902</v>
      </c>
      <c r="W270" s="36">
        <v>35902</v>
      </c>
      <c r="X270" s="36">
        <v>35902</v>
      </c>
      <c r="Y270" s="36">
        <v>35902</v>
      </c>
      <c r="Z270" s="36">
        <v>35902</v>
      </c>
      <c r="AA270" s="36">
        <v>35902</v>
      </c>
      <c r="AB270" s="36">
        <v>35902</v>
      </c>
      <c r="AC270" s="36">
        <v>35902</v>
      </c>
      <c r="AD270" s="37">
        <f>SUM(R270:AC270)</f>
        <v>430824</v>
      </c>
      <c r="AE270" s="36">
        <f t="shared" ref="AE270:AJ270" si="68">R270</f>
        <v>35902</v>
      </c>
      <c r="AF270" s="36">
        <f t="shared" si="68"/>
        <v>35902</v>
      </c>
      <c r="AG270" s="36">
        <f t="shared" si="68"/>
        <v>35902</v>
      </c>
      <c r="AH270" s="36">
        <f t="shared" si="68"/>
        <v>35902</v>
      </c>
      <c r="AI270" s="36">
        <f t="shared" si="68"/>
        <v>35902</v>
      </c>
      <c r="AJ270" s="36">
        <f t="shared" si="68"/>
        <v>35902</v>
      </c>
      <c r="AK270" s="36" t="s">
        <v>59</v>
      </c>
      <c r="AL270" s="36" t="s">
        <v>59</v>
      </c>
      <c r="AM270" s="36" t="s">
        <v>59</v>
      </c>
      <c r="AN270" s="36" t="s">
        <v>59</v>
      </c>
      <c r="AO270" s="36" t="s">
        <v>59</v>
      </c>
      <c r="AP270" s="36" t="s">
        <v>59</v>
      </c>
      <c r="AQ270" s="37">
        <f>SUM(AE270:AP270)</f>
        <v>215412</v>
      </c>
      <c r="AR270" s="38" t="s">
        <v>60</v>
      </c>
      <c r="AS270" s="39">
        <v>45838</v>
      </c>
      <c r="AT270" s="37">
        <f>AD270+AQ270</f>
        <v>646236</v>
      </c>
      <c r="AU270" s="40" t="s">
        <v>61</v>
      </c>
      <c r="AV270" s="40" t="s">
        <v>62</v>
      </c>
      <c r="AW270" s="40" t="s">
        <v>63</v>
      </c>
      <c r="AX270" s="40" t="s">
        <v>64</v>
      </c>
      <c r="AY270" s="40" t="s">
        <v>64</v>
      </c>
      <c r="AZ270" s="41">
        <v>45291</v>
      </c>
    </row>
    <row r="271" spans="1:63" s="42" customFormat="1" ht="15" customHeight="1">
      <c r="R271" s="16"/>
      <c r="S271" s="16"/>
      <c r="T271" s="22"/>
      <c r="U271" s="43"/>
      <c r="W271" s="22"/>
      <c r="X271" s="43"/>
      <c r="AC271" s="44" t="s">
        <v>74</v>
      </c>
      <c r="AD271" s="45">
        <f>SUM(AD270:AD270)</f>
        <v>430824</v>
      </c>
      <c r="AE271" s="16"/>
      <c r="AF271" s="16"/>
      <c r="AG271" s="22"/>
      <c r="AH271" s="43"/>
      <c r="AJ271" s="22"/>
      <c r="AK271" s="43"/>
      <c r="AP271" s="44" t="s">
        <v>74</v>
      </c>
      <c r="AQ271" s="45">
        <f>SUM(AQ270:AQ270)</f>
        <v>215412</v>
      </c>
      <c r="AS271" s="44" t="s">
        <v>74</v>
      </c>
      <c r="AT271" s="45">
        <f>SUM(AT270:AT270)</f>
        <v>646236</v>
      </c>
      <c r="BK271" s="93"/>
    </row>
    <row r="272" spans="1:63" s="42" customFormat="1" ht="15" customHeight="1">
      <c r="A272" s="10" t="s">
        <v>650</v>
      </c>
      <c r="B272" s="11" t="s">
        <v>2</v>
      </c>
      <c r="C272" s="12"/>
      <c r="D272" s="12"/>
      <c r="E272" s="12"/>
      <c r="F272" s="12"/>
      <c r="G272" s="13" t="s">
        <v>651</v>
      </c>
      <c r="H272" s="13"/>
      <c r="I272" s="13"/>
      <c r="J272" s="13"/>
      <c r="K272" s="13"/>
      <c r="L272" s="13"/>
      <c r="M272" s="13"/>
      <c r="N272" s="10"/>
      <c r="O272" s="120" t="s">
        <v>4</v>
      </c>
      <c r="P272" s="123" t="s">
        <v>5</v>
      </c>
      <c r="Q272" s="124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1:63" s="42" customFormat="1" ht="15" customHeight="1">
      <c r="A273" s="17" t="s">
        <v>6</v>
      </c>
      <c r="B273" s="18" t="s">
        <v>7</v>
      </c>
      <c r="C273" s="87" t="s">
        <v>8</v>
      </c>
      <c r="D273" s="18" t="s">
        <v>9</v>
      </c>
      <c r="E273" s="87" t="s">
        <v>10</v>
      </c>
      <c r="F273" s="18" t="s">
        <v>11</v>
      </c>
      <c r="G273" s="18" t="s">
        <v>12</v>
      </c>
      <c r="H273" s="18" t="s">
        <v>13</v>
      </c>
      <c r="I273" s="19" t="s">
        <v>14</v>
      </c>
      <c r="J273" s="19" t="s">
        <v>15</v>
      </c>
      <c r="K273" s="18" t="s">
        <v>16</v>
      </c>
      <c r="L273" s="18" t="s">
        <v>17</v>
      </c>
      <c r="M273" s="18" t="s">
        <v>18</v>
      </c>
      <c r="N273" s="85" t="s">
        <v>19</v>
      </c>
      <c r="O273" s="121"/>
      <c r="P273" s="125" t="s">
        <v>23</v>
      </c>
      <c r="Q273" s="125" t="s">
        <v>24</v>
      </c>
      <c r="R273" s="20" t="s">
        <v>20</v>
      </c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 t="s">
        <v>21</v>
      </c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1" t="s">
        <v>22</v>
      </c>
      <c r="AS273" s="21"/>
      <c r="AT273" s="21"/>
      <c r="AU273" s="22"/>
      <c r="AV273" s="22"/>
      <c r="AW273" s="22"/>
      <c r="AX273" s="22"/>
      <c r="AY273" s="22"/>
      <c r="AZ273" s="22"/>
    </row>
    <row r="274" spans="1:63" s="42" customFormat="1" ht="15" customHeight="1">
      <c r="A274" s="17"/>
      <c r="B274" s="18"/>
      <c r="C274" s="87"/>
      <c r="D274" s="18"/>
      <c r="E274" s="87"/>
      <c r="F274" s="18"/>
      <c r="G274" s="18"/>
      <c r="H274" s="18"/>
      <c r="I274" s="19"/>
      <c r="J274" s="19"/>
      <c r="K274" s="18"/>
      <c r="L274" s="18"/>
      <c r="M274" s="18"/>
      <c r="N274" s="85"/>
      <c r="O274" s="122"/>
      <c r="P274" s="126"/>
      <c r="Q274" s="126"/>
      <c r="R274" s="21" t="s">
        <v>25</v>
      </c>
      <c r="S274" s="21" t="s">
        <v>26</v>
      </c>
      <c r="T274" s="21" t="s">
        <v>27</v>
      </c>
      <c r="U274" s="21" t="s">
        <v>28</v>
      </c>
      <c r="V274" s="21" t="s">
        <v>29</v>
      </c>
      <c r="W274" s="21" t="s">
        <v>30</v>
      </c>
      <c r="X274" s="21" t="s">
        <v>31</v>
      </c>
      <c r="Y274" s="21" t="s">
        <v>32</v>
      </c>
      <c r="Z274" s="21" t="s">
        <v>33</v>
      </c>
      <c r="AA274" s="21" t="s">
        <v>34</v>
      </c>
      <c r="AB274" s="21" t="s">
        <v>35</v>
      </c>
      <c r="AC274" s="21" t="s">
        <v>36</v>
      </c>
      <c r="AD274" s="24" t="s">
        <v>37</v>
      </c>
      <c r="AE274" s="21" t="s">
        <v>25</v>
      </c>
      <c r="AF274" s="21" t="s">
        <v>26</v>
      </c>
      <c r="AG274" s="21" t="s">
        <v>27</v>
      </c>
      <c r="AH274" s="21" t="s">
        <v>28</v>
      </c>
      <c r="AI274" s="21" t="s">
        <v>29</v>
      </c>
      <c r="AJ274" s="21" t="s">
        <v>30</v>
      </c>
      <c r="AK274" s="21" t="s">
        <v>31</v>
      </c>
      <c r="AL274" s="21" t="s">
        <v>32</v>
      </c>
      <c r="AM274" s="21" t="s">
        <v>33</v>
      </c>
      <c r="AN274" s="21" t="s">
        <v>34</v>
      </c>
      <c r="AO274" s="21" t="s">
        <v>35</v>
      </c>
      <c r="AP274" s="21" t="s">
        <v>36</v>
      </c>
      <c r="AQ274" s="24" t="s">
        <v>37</v>
      </c>
      <c r="AR274" s="21" t="s">
        <v>38</v>
      </c>
      <c r="AS274" s="21" t="s">
        <v>39</v>
      </c>
      <c r="AT274" s="25" t="s">
        <v>37</v>
      </c>
      <c r="AU274" s="26" t="s">
        <v>40</v>
      </c>
      <c r="AV274" s="27" t="s">
        <v>41</v>
      </c>
      <c r="AW274" s="27" t="s">
        <v>42</v>
      </c>
      <c r="AX274" s="27" t="s">
        <v>43</v>
      </c>
      <c r="AY274" s="27" t="s">
        <v>44</v>
      </c>
      <c r="AZ274" s="27" t="s">
        <v>45</v>
      </c>
    </row>
    <row r="275" spans="1:63" s="42" customFormat="1" ht="15" customHeight="1">
      <c r="A275" s="28">
        <v>1</v>
      </c>
      <c r="B275" s="29" t="s">
        <v>580</v>
      </c>
      <c r="C275" s="88" t="s">
        <v>581</v>
      </c>
      <c r="D275" s="29" t="s">
        <v>651</v>
      </c>
      <c r="E275" s="88" t="s">
        <v>582</v>
      </c>
      <c r="F275" s="79" t="s">
        <v>652</v>
      </c>
      <c r="G275" s="79" t="s">
        <v>653</v>
      </c>
      <c r="H275" s="79" t="s">
        <v>654</v>
      </c>
      <c r="I275" s="80" t="s">
        <v>655</v>
      </c>
      <c r="J275" s="80" t="s">
        <v>656</v>
      </c>
      <c r="K275" s="32" t="s">
        <v>52</v>
      </c>
      <c r="L275" s="50" t="s">
        <v>53</v>
      </c>
      <c r="M275" s="33" t="s">
        <v>54</v>
      </c>
      <c r="N275" s="86" t="s">
        <v>55</v>
      </c>
      <c r="O275" s="34" t="s">
        <v>84</v>
      </c>
      <c r="P275" s="34" t="s">
        <v>58</v>
      </c>
      <c r="Q275" s="34" t="s">
        <v>57</v>
      </c>
      <c r="R275" s="36">
        <v>5350</v>
      </c>
      <c r="S275" s="36">
        <v>5350</v>
      </c>
      <c r="T275" s="36">
        <v>5350</v>
      </c>
      <c r="U275" s="36">
        <v>5350</v>
      </c>
      <c r="V275" s="36">
        <v>5350</v>
      </c>
      <c r="W275" s="36">
        <v>5350</v>
      </c>
      <c r="X275" s="36">
        <v>5350</v>
      </c>
      <c r="Y275" s="36">
        <v>5350</v>
      </c>
      <c r="Z275" s="36">
        <v>5350</v>
      </c>
      <c r="AA275" s="36">
        <v>5350</v>
      </c>
      <c r="AB275" s="36">
        <v>5350</v>
      </c>
      <c r="AC275" s="36">
        <v>5350</v>
      </c>
      <c r="AD275" s="37">
        <f>SUM(R275:AC275)</f>
        <v>64200</v>
      </c>
      <c r="AE275" s="36">
        <f t="shared" ref="AE275:AJ275" si="69">R275</f>
        <v>5350</v>
      </c>
      <c r="AF275" s="36">
        <f t="shared" si="69"/>
        <v>5350</v>
      </c>
      <c r="AG275" s="36">
        <f t="shared" si="69"/>
        <v>5350</v>
      </c>
      <c r="AH275" s="36">
        <f t="shared" si="69"/>
        <v>5350</v>
      </c>
      <c r="AI275" s="36">
        <f t="shared" si="69"/>
        <v>5350</v>
      </c>
      <c r="AJ275" s="36">
        <f t="shared" si="69"/>
        <v>5350</v>
      </c>
      <c r="AK275" s="36" t="s">
        <v>59</v>
      </c>
      <c r="AL275" s="36" t="s">
        <v>59</v>
      </c>
      <c r="AM275" s="36" t="s">
        <v>59</v>
      </c>
      <c r="AN275" s="36" t="s">
        <v>59</v>
      </c>
      <c r="AO275" s="36" t="s">
        <v>59</v>
      </c>
      <c r="AP275" s="36" t="s">
        <v>59</v>
      </c>
      <c r="AQ275" s="37">
        <f>SUM(AE275:AP275)</f>
        <v>32100</v>
      </c>
      <c r="AR275" s="38" t="s">
        <v>60</v>
      </c>
      <c r="AS275" s="39">
        <v>45838</v>
      </c>
      <c r="AT275" s="37">
        <f>AD275+AQ275</f>
        <v>96300</v>
      </c>
      <c r="AU275" s="40" t="s">
        <v>61</v>
      </c>
      <c r="AV275" s="40" t="s">
        <v>62</v>
      </c>
      <c r="AW275" s="40" t="s">
        <v>63</v>
      </c>
      <c r="AX275" s="40" t="s">
        <v>64</v>
      </c>
      <c r="AY275" s="40" t="s">
        <v>64</v>
      </c>
      <c r="AZ275" s="41">
        <v>45291</v>
      </c>
    </row>
    <row r="276" spans="1:63" s="42" customFormat="1" ht="15" customHeight="1">
      <c r="R276" s="16"/>
      <c r="S276" s="16"/>
      <c r="T276" s="22"/>
      <c r="U276" s="43"/>
      <c r="W276" s="22"/>
      <c r="X276" s="43"/>
      <c r="AC276" s="44" t="s">
        <v>74</v>
      </c>
      <c r="AD276" s="45">
        <f>SUM(AD275:AD275)</f>
        <v>64200</v>
      </c>
      <c r="AE276" s="16"/>
      <c r="AF276" s="16"/>
      <c r="AG276" s="22"/>
      <c r="AH276" s="43"/>
      <c r="AJ276" s="22"/>
      <c r="AK276" s="43"/>
      <c r="AP276" s="44" t="s">
        <v>74</v>
      </c>
      <c r="AQ276" s="45">
        <f>SUM(AQ275:AQ275)</f>
        <v>32100</v>
      </c>
      <c r="AS276" s="44" t="s">
        <v>74</v>
      </c>
      <c r="AT276" s="45">
        <f>SUM(AT275:AT275)</f>
        <v>96300</v>
      </c>
      <c r="BK276" s="93"/>
    </row>
    <row r="277" spans="1:63" s="42" customFormat="1" ht="15" customHeight="1">
      <c r="A277" s="10" t="s">
        <v>657</v>
      </c>
      <c r="B277" s="11" t="s">
        <v>2</v>
      </c>
      <c r="C277" s="12"/>
      <c r="D277" s="12"/>
      <c r="E277" s="12"/>
      <c r="F277" s="12"/>
      <c r="G277" s="13" t="s">
        <v>658</v>
      </c>
      <c r="H277" s="13"/>
      <c r="I277" s="13"/>
      <c r="J277" s="13"/>
      <c r="K277" s="13"/>
      <c r="L277" s="13"/>
      <c r="M277" s="13"/>
      <c r="N277" s="10"/>
      <c r="O277" s="14" t="s">
        <v>4</v>
      </c>
      <c r="P277" s="15" t="s">
        <v>5</v>
      </c>
      <c r="Q277" s="15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1:63" s="42" customFormat="1" ht="15" customHeight="1">
      <c r="A278" s="17" t="s">
        <v>6</v>
      </c>
      <c r="B278" s="18" t="s">
        <v>7</v>
      </c>
      <c r="C278" s="87" t="s">
        <v>8</v>
      </c>
      <c r="D278" s="18" t="s">
        <v>9</v>
      </c>
      <c r="E278" s="87" t="s">
        <v>10</v>
      </c>
      <c r="F278" s="18" t="s">
        <v>11</v>
      </c>
      <c r="G278" s="18" t="s">
        <v>12</v>
      </c>
      <c r="H278" s="18" t="s">
        <v>13</v>
      </c>
      <c r="I278" s="19" t="s">
        <v>14</v>
      </c>
      <c r="J278" s="19" t="s">
        <v>15</v>
      </c>
      <c r="K278" s="18" t="s">
        <v>16</v>
      </c>
      <c r="L278" s="18" t="s">
        <v>17</v>
      </c>
      <c r="M278" s="18" t="s">
        <v>18</v>
      </c>
      <c r="N278" s="85" t="s">
        <v>19</v>
      </c>
      <c r="O278" s="14"/>
      <c r="P278" s="15"/>
      <c r="Q278" s="15"/>
      <c r="R278" s="20" t="s">
        <v>20</v>
      </c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 t="s">
        <v>21</v>
      </c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1" t="s">
        <v>22</v>
      </c>
      <c r="AS278" s="21"/>
      <c r="AT278" s="21"/>
      <c r="AU278" s="22"/>
      <c r="AV278" s="22"/>
      <c r="AW278" s="22"/>
      <c r="AX278" s="22"/>
      <c r="AY278" s="22"/>
      <c r="AZ278" s="22"/>
    </row>
    <row r="279" spans="1:63" s="42" customFormat="1" ht="15" customHeight="1">
      <c r="A279" s="17"/>
      <c r="B279" s="18"/>
      <c r="C279" s="87"/>
      <c r="D279" s="18"/>
      <c r="E279" s="87"/>
      <c r="F279" s="18"/>
      <c r="G279" s="18"/>
      <c r="H279" s="18"/>
      <c r="I279" s="19"/>
      <c r="J279" s="19"/>
      <c r="K279" s="18"/>
      <c r="L279" s="18"/>
      <c r="M279" s="18"/>
      <c r="N279" s="85"/>
      <c r="O279" s="14"/>
      <c r="P279" s="23" t="s">
        <v>23</v>
      </c>
      <c r="Q279" s="23" t="s">
        <v>24</v>
      </c>
      <c r="R279" s="21" t="s">
        <v>25</v>
      </c>
      <c r="S279" s="21" t="s">
        <v>26</v>
      </c>
      <c r="T279" s="21" t="s">
        <v>27</v>
      </c>
      <c r="U279" s="21" t="s">
        <v>28</v>
      </c>
      <c r="V279" s="21" t="s">
        <v>29</v>
      </c>
      <c r="W279" s="21" t="s">
        <v>30</v>
      </c>
      <c r="X279" s="21" t="s">
        <v>31</v>
      </c>
      <c r="Y279" s="21" t="s">
        <v>32</v>
      </c>
      <c r="Z279" s="21" t="s">
        <v>33</v>
      </c>
      <c r="AA279" s="21" t="s">
        <v>34</v>
      </c>
      <c r="AB279" s="21" t="s">
        <v>35</v>
      </c>
      <c r="AC279" s="21" t="s">
        <v>36</v>
      </c>
      <c r="AD279" s="24" t="s">
        <v>37</v>
      </c>
      <c r="AE279" s="21" t="s">
        <v>25</v>
      </c>
      <c r="AF279" s="21" t="s">
        <v>26</v>
      </c>
      <c r="AG279" s="21" t="s">
        <v>27</v>
      </c>
      <c r="AH279" s="21" t="s">
        <v>28</v>
      </c>
      <c r="AI279" s="21" t="s">
        <v>29</v>
      </c>
      <c r="AJ279" s="21" t="s">
        <v>30</v>
      </c>
      <c r="AK279" s="21" t="s">
        <v>31</v>
      </c>
      <c r="AL279" s="21" t="s">
        <v>32</v>
      </c>
      <c r="AM279" s="21" t="s">
        <v>33</v>
      </c>
      <c r="AN279" s="21" t="s">
        <v>34</v>
      </c>
      <c r="AO279" s="21" t="s">
        <v>35</v>
      </c>
      <c r="AP279" s="21" t="s">
        <v>36</v>
      </c>
      <c r="AQ279" s="24" t="s">
        <v>37</v>
      </c>
      <c r="AR279" s="21" t="s">
        <v>38</v>
      </c>
      <c r="AS279" s="21" t="s">
        <v>39</v>
      </c>
      <c r="AT279" s="25" t="s">
        <v>37</v>
      </c>
      <c r="AU279" s="26" t="s">
        <v>40</v>
      </c>
      <c r="AV279" s="27" t="s">
        <v>41</v>
      </c>
      <c r="AW279" s="27" t="s">
        <v>42</v>
      </c>
      <c r="AX279" s="27" t="s">
        <v>43</v>
      </c>
      <c r="AY279" s="27" t="s">
        <v>44</v>
      </c>
      <c r="AZ279" s="27" t="s">
        <v>45</v>
      </c>
    </row>
    <row r="280" spans="1:63" s="42" customFormat="1" ht="15" customHeight="1">
      <c r="A280" s="28">
        <v>1</v>
      </c>
      <c r="B280" s="29" t="s">
        <v>580</v>
      </c>
      <c r="C280" s="88" t="s">
        <v>581</v>
      </c>
      <c r="D280" s="29" t="s">
        <v>658</v>
      </c>
      <c r="E280" s="88" t="s">
        <v>582</v>
      </c>
      <c r="F280" s="79" t="s">
        <v>659</v>
      </c>
      <c r="G280" s="79" t="s">
        <v>660</v>
      </c>
      <c r="H280" s="79" t="s">
        <v>659</v>
      </c>
      <c r="I280" s="80" t="s">
        <v>661</v>
      </c>
      <c r="J280" s="80" t="s">
        <v>662</v>
      </c>
      <c r="K280" s="32" t="s">
        <v>143</v>
      </c>
      <c r="L280" s="50" t="s">
        <v>53</v>
      </c>
      <c r="M280" s="33" t="s">
        <v>54</v>
      </c>
      <c r="N280" s="86" t="s">
        <v>55</v>
      </c>
      <c r="O280" s="34" t="s">
        <v>84</v>
      </c>
      <c r="P280" s="34" t="s">
        <v>58</v>
      </c>
      <c r="Q280" s="34" t="s">
        <v>57</v>
      </c>
      <c r="R280" s="36">
        <v>1110</v>
      </c>
      <c r="S280" s="36">
        <v>1110</v>
      </c>
      <c r="T280" s="36">
        <v>1110</v>
      </c>
      <c r="U280" s="36">
        <v>1110</v>
      </c>
      <c r="V280" s="36">
        <v>1110</v>
      </c>
      <c r="W280" s="36">
        <v>1110</v>
      </c>
      <c r="X280" s="36">
        <v>1110</v>
      </c>
      <c r="Y280" s="36">
        <v>1110</v>
      </c>
      <c r="Z280" s="36">
        <v>1110</v>
      </c>
      <c r="AA280" s="36">
        <v>1110</v>
      </c>
      <c r="AB280" s="36">
        <v>1110</v>
      </c>
      <c r="AC280" s="36">
        <v>1110</v>
      </c>
      <c r="AD280" s="37">
        <f>SUM(R280:AC280)</f>
        <v>13320</v>
      </c>
      <c r="AE280" s="36">
        <f t="shared" ref="AE280:AJ280" si="70">R280</f>
        <v>1110</v>
      </c>
      <c r="AF280" s="36">
        <f t="shared" si="70"/>
        <v>1110</v>
      </c>
      <c r="AG280" s="36">
        <f t="shared" si="70"/>
        <v>1110</v>
      </c>
      <c r="AH280" s="36">
        <f t="shared" si="70"/>
        <v>1110</v>
      </c>
      <c r="AI280" s="36">
        <f t="shared" si="70"/>
        <v>1110</v>
      </c>
      <c r="AJ280" s="36">
        <f t="shared" si="70"/>
        <v>1110</v>
      </c>
      <c r="AK280" s="36" t="s">
        <v>59</v>
      </c>
      <c r="AL280" s="36" t="s">
        <v>59</v>
      </c>
      <c r="AM280" s="36" t="s">
        <v>59</v>
      </c>
      <c r="AN280" s="36" t="s">
        <v>59</v>
      </c>
      <c r="AO280" s="36" t="s">
        <v>59</v>
      </c>
      <c r="AP280" s="36" t="s">
        <v>59</v>
      </c>
      <c r="AQ280" s="37">
        <f>SUM(AE280:AP280)</f>
        <v>6660</v>
      </c>
      <c r="AR280" s="38" t="s">
        <v>60</v>
      </c>
      <c r="AS280" s="39">
        <v>45838</v>
      </c>
      <c r="AT280" s="37">
        <f>AD280+AQ280</f>
        <v>19980</v>
      </c>
      <c r="AU280" s="40" t="s">
        <v>61</v>
      </c>
      <c r="AV280" s="40" t="s">
        <v>62</v>
      </c>
      <c r="AW280" s="40" t="s">
        <v>63</v>
      </c>
      <c r="AX280" s="40" t="s">
        <v>64</v>
      </c>
      <c r="AY280" s="40" t="s">
        <v>64</v>
      </c>
      <c r="AZ280" s="41">
        <v>45291</v>
      </c>
    </row>
    <row r="281" spans="1:63" s="42" customFormat="1" ht="15" customHeight="1">
      <c r="R281" s="16"/>
      <c r="S281" s="16"/>
      <c r="T281" s="22"/>
      <c r="U281" s="43"/>
      <c r="W281" s="22"/>
      <c r="X281" s="43"/>
      <c r="AC281" s="44" t="s">
        <v>74</v>
      </c>
      <c r="AD281" s="45">
        <f>SUM(AD280:AD280)</f>
        <v>13320</v>
      </c>
      <c r="AE281" s="16"/>
      <c r="AF281" s="16"/>
      <c r="AG281" s="22"/>
      <c r="AH281" s="43"/>
      <c r="AJ281" s="22"/>
      <c r="AK281" s="43"/>
      <c r="AP281" s="44" t="s">
        <v>74</v>
      </c>
      <c r="AQ281" s="45">
        <f>SUM(AQ280:AQ280)</f>
        <v>6660</v>
      </c>
      <c r="AS281" s="44" t="s">
        <v>74</v>
      </c>
      <c r="AT281" s="45">
        <f>SUM(AT280:AT280)</f>
        <v>19980</v>
      </c>
      <c r="BK281" s="93"/>
    </row>
    <row r="282" spans="1:63" s="42" customFormat="1" ht="15" customHeight="1">
      <c r="A282" s="10" t="s">
        <v>663</v>
      </c>
      <c r="B282" s="11" t="s">
        <v>2</v>
      </c>
      <c r="C282" s="12"/>
      <c r="D282" s="12"/>
      <c r="E282" s="12"/>
      <c r="F282" s="12"/>
      <c r="G282" s="13" t="s">
        <v>664</v>
      </c>
      <c r="H282" s="13"/>
      <c r="I282" s="13"/>
      <c r="J282" s="13"/>
      <c r="K282" s="13"/>
      <c r="L282" s="13"/>
      <c r="M282" s="13"/>
      <c r="N282" s="10"/>
      <c r="O282" s="120" t="s">
        <v>4</v>
      </c>
      <c r="P282" s="123" t="s">
        <v>5</v>
      </c>
      <c r="Q282" s="124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1:63" s="42" customFormat="1" ht="15" customHeight="1">
      <c r="A283" s="17" t="s">
        <v>6</v>
      </c>
      <c r="B283" s="18" t="s">
        <v>7</v>
      </c>
      <c r="C283" s="87" t="s">
        <v>8</v>
      </c>
      <c r="D283" s="18" t="s">
        <v>9</v>
      </c>
      <c r="E283" s="87" t="s">
        <v>10</v>
      </c>
      <c r="F283" s="18" t="s">
        <v>11</v>
      </c>
      <c r="G283" s="18" t="s">
        <v>12</v>
      </c>
      <c r="H283" s="18" t="s">
        <v>13</v>
      </c>
      <c r="I283" s="19" t="s">
        <v>14</v>
      </c>
      <c r="J283" s="19" t="s">
        <v>15</v>
      </c>
      <c r="K283" s="18" t="s">
        <v>16</v>
      </c>
      <c r="L283" s="18" t="s">
        <v>17</v>
      </c>
      <c r="M283" s="18" t="s">
        <v>18</v>
      </c>
      <c r="N283" s="85" t="s">
        <v>19</v>
      </c>
      <c r="O283" s="121"/>
      <c r="P283" s="125" t="s">
        <v>23</v>
      </c>
      <c r="Q283" s="125" t="s">
        <v>24</v>
      </c>
      <c r="R283" s="20" t="s">
        <v>20</v>
      </c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 t="s">
        <v>21</v>
      </c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1" t="s">
        <v>22</v>
      </c>
      <c r="AS283" s="21"/>
      <c r="AT283" s="21"/>
      <c r="AU283" s="22"/>
      <c r="AV283" s="22"/>
      <c r="AW283" s="22"/>
      <c r="AX283" s="22"/>
      <c r="AY283" s="22"/>
      <c r="AZ283" s="22"/>
    </row>
    <row r="284" spans="1:63" s="42" customFormat="1" ht="15" customHeight="1">
      <c r="A284" s="17"/>
      <c r="B284" s="18"/>
      <c r="C284" s="87"/>
      <c r="D284" s="18"/>
      <c r="E284" s="87"/>
      <c r="F284" s="18"/>
      <c r="G284" s="18"/>
      <c r="H284" s="18"/>
      <c r="I284" s="19"/>
      <c r="J284" s="19"/>
      <c r="K284" s="18"/>
      <c r="L284" s="18"/>
      <c r="M284" s="18"/>
      <c r="N284" s="85"/>
      <c r="O284" s="122"/>
      <c r="P284" s="126"/>
      <c r="Q284" s="126"/>
      <c r="R284" s="21" t="s">
        <v>25</v>
      </c>
      <c r="S284" s="21" t="s">
        <v>26</v>
      </c>
      <c r="T284" s="21" t="s">
        <v>27</v>
      </c>
      <c r="U284" s="21" t="s">
        <v>28</v>
      </c>
      <c r="V284" s="21" t="s">
        <v>29</v>
      </c>
      <c r="W284" s="21" t="s">
        <v>30</v>
      </c>
      <c r="X284" s="21" t="s">
        <v>31</v>
      </c>
      <c r="Y284" s="21" t="s">
        <v>32</v>
      </c>
      <c r="Z284" s="21" t="s">
        <v>33</v>
      </c>
      <c r="AA284" s="21" t="s">
        <v>34</v>
      </c>
      <c r="AB284" s="21" t="s">
        <v>35</v>
      </c>
      <c r="AC284" s="21" t="s">
        <v>36</v>
      </c>
      <c r="AD284" s="24" t="s">
        <v>37</v>
      </c>
      <c r="AE284" s="21" t="s">
        <v>25</v>
      </c>
      <c r="AF284" s="21" t="s">
        <v>26</v>
      </c>
      <c r="AG284" s="21" t="s">
        <v>27</v>
      </c>
      <c r="AH284" s="21" t="s">
        <v>28</v>
      </c>
      <c r="AI284" s="21" t="s">
        <v>29</v>
      </c>
      <c r="AJ284" s="21" t="s">
        <v>30</v>
      </c>
      <c r="AK284" s="21" t="s">
        <v>31</v>
      </c>
      <c r="AL284" s="21" t="s">
        <v>32</v>
      </c>
      <c r="AM284" s="21" t="s">
        <v>33</v>
      </c>
      <c r="AN284" s="21" t="s">
        <v>34</v>
      </c>
      <c r="AO284" s="21" t="s">
        <v>35</v>
      </c>
      <c r="AP284" s="21" t="s">
        <v>36</v>
      </c>
      <c r="AQ284" s="24" t="s">
        <v>37</v>
      </c>
      <c r="AR284" s="21" t="s">
        <v>38</v>
      </c>
      <c r="AS284" s="21" t="s">
        <v>39</v>
      </c>
      <c r="AT284" s="25" t="s">
        <v>37</v>
      </c>
      <c r="AU284" s="26" t="s">
        <v>40</v>
      </c>
      <c r="AV284" s="27" t="s">
        <v>41</v>
      </c>
      <c r="AW284" s="27" t="s">
        <v>42</v>
      </c>
      <c r="AX284" s="27" t="s">
        <v>43</v>
      </c>
      <c r="AY284" s="27" t="s">
        <v>44</v>
      </c>
      <c r="AZ284" s="27" t="s">
        <v>45</v>
      </c>
    </row>
    <row r="285" spans="1:63" s="42" customFormat="1" ht="15" customHeight="1">
      <c r="A285" s="28">
        <v>1</v>
      </c>
      <c r="B285" s="29" t="s">
        <v>580</v>
      </c>
      <c r="C285" s="88" t="s">
        <v>581</v>
      </c>
      <c r="D285" s="29" t="s">
        <v>664</v>
      </c>
      <c r="E285" s="88" t="s">
        <v>582</v>
      </c>
      <c r="F285" s="79" t="s">
        <v>665</v>
      </c>
      <c r="G285" s="79" t="s">
        <v>666</v>
      </c>
      <c r="H285" s="79" t="s">
        <v>667</v>
      </c>
      <c r="I285" s="80" t="s">
        <v>668</v>
      </c>
      <c r="J285" s="80" t="s">
        <v>669</v>
      </c>
      <c r="K285" s="32" t="s">
        <v>52</v>
      </c>
      <c r="L285" s="50" t="s">
        <v>53</v>
      </c>
      <c r="M285" s="33" t="s">
        <v>54</v>
      </c>
      <c r="N285" s="86" t="s">
        <v>55</v>
      </c>
      <c r="O285" s="34" t="s">
        <v>56</v>
      </c>
      <c r="P285" s="34" t="s">
        <v>57</v>
      </c>
      <c r="Q285" s="34" t="s">
        <v>58</v>
      </c>
      <c r="R285" s="36">
        <v>6380</v>
      </c>
      <c r="S285" s="36">
        <v>6380</v>
      </c>
      <c r="T285" s="36">
        <v>6380</v>
      </c>
      <c r="U285" s="36">
        <v>6380</v>
      </c>
      <c r="V285" s="36">
        <v>6380</v>
      </c>
      <c r="W285" s="36">
        <v>6380</v>
      </c>
      <c r="X285" s="36">
        <v>6380</v>
      </c>
      <c r="Y285" s="36">
        <v>6380</v>
      </c>
      <c r="Z285" s="36">
        <v>6380</v>
      </c>
      <c r="AA285" s="36">
        <v>6380</v>
      </c>
      <c r="AB285" s="36">
        <v>6380</v>
      </c>
      <c r="AC285" s="36">
        <v>6380</v>
      </c>
      <c r="AD285" s="37">
        <f>SUM(R285:AC285)</f>
        <v>76560</v>
      </c>
      <c r="AE285" s="36">
        <f t="shared" ref="AE285:AJ285" si="71">R285</f>
        <v>6380</v>
      </c>
      <c r="AF285" s="36">
        <f t="shared" si="71"/>
        <v>6380</v>
      </c>
      <c r="AG285" s="36">
        <f t="shared" si="71"/>
        <v>6380</v>
      </c>
      <c r="AH285" s="36">
        <f t="shared" si="71"/>
        <v>6380</v>
      </c>
      <c r="AI285" s="36">
        <f t="shared" si="71"/>
        <v>6380</v>
      </c>
      <c r="AJ285" s="36">
        <f t="shared" si="71"/>
        <v>6380</v>
      </c>
      <c r="AK285" s="36" t="s">
        <v>59</v>
      </c>
      <c r="AL285" s="36" t="s">
        <v>59</v>
      </c>
      <c r="AM285" s="36" t="s">
        <v>59</v>
      </c>
      <c r="AN285" s="36" t="s">
        <v>59</v>
      </c>
      <c r="AO285" s="36" t="s">
        <v>59</v>
      </c>
      <c r="AP285" s="36" t="s">
        <v>59</v>
      </c>
      <c r="AQ285" s="37">
        <f>SUM(AE285:AP285)</f>
        <v>38280</v>
      </c>
      <c r="AR285" s="38" t="s">
        <v>60</v>
      </c>
      <c r="AS285" s="39">
        <v>45838</v>
      </c>
      <c r="AT285" s="37">
        <f>AD285+AQ285</f>
        <v>114840</v>
      </c>
      <c r="AU285" s="40" t="s">
        <v>61</v>
      </c>
      <c r="AV285" s="40" t="s">
        <v>62</v>
      </c>
      <c r="AW285" s="40" t="s">
        <v>63</v>
      </c>
      <c r="AX285" s="40" t="s">
        <v>64</v>
      </c>
      <c r="AY285" s="40" t="s">
        <v>64</v>
      </c>
      <c r="AZ285" s="41">
        <v>45291</v>
      </c>
    </row>
    <row r="286" spans="1:63" s="42" customFormat="1" ht="15" customHeight="1">
      <c r="R286" s="16"/>
      <c r="S286" s="16"/>
      <c r="T286" s="22"/>
      <c r="U286" s="43"/>
      <c r="W286" s="22"/>
      <c r="X286" s="43"/>
      <c r="AC286" s="44" t="s">
        <v>74</v>
      </c>
      <c r="AD286" s="45">
        <f>SUM(AD285:AD285)</f>
        <v>76560</v>
      </c>
      <c r="AE286" s="16"/>
      <c r="AF286" s="16"/>
      <c r="AG286" s="22"/>
      <c r="AH286" s="43"/>
      <c r="AJ286" s="22"/>
      <c r="AK286" s="43"/>
      <c r="AP286" s="44" t="s">
        <v>74</v>
      </c>
      <c r="AQ286" s="45">
        <f>SUM(AQ285:AQ285)</f>
        <v>38280</v>
      </c>
      <c r="AS286" s="44" t="s">
        <v>74</v>
      </c>
      <c r="AT286" s="45">
        <f>SUM(AT285:AT285)</f>
        <v>114840</v>
      </c>
      <c r="BK286" s="93"/>
    </row>
    <row r="287" spans="1:63" s="42" customFormat="1" ht="15" customHeight="1">
      <c r="A287" s="10" t="s">
        <v>670</v>
      </c>
      <c r="B287" s="11" t="s">
        <v>2</v>
      </c>
      <c r="C287" s="12"/>
      <c r="D287" s="12"/>
      <c r="E287" s="12"/>
      <c r="F287" s="12"/>
      <c r="G287" s="13" t="s">
        <v>671</v>
      </c>
      <c r="H287" s="13"/>
      <c r="I287" s="13"/>
      <c r="J287" s="13"/>
      <c r="K287" s="13"/>
      <c r="L287" s="13"/>
      <c r="M287" s="13"/>
      <c r="N287" s="10"/>
      <c r="O287" s="120" t="s">
        <v>4</v>
      </c>
      <c r="P287" s="123" t="s">
        <v>5</v>
      </c>
      <c r="Q287" s="124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1:63" s="42" customFormat="1" ht="15" customHeight="1">
      <c r="A288" s="17" t="s">
        <v>6</v>
      </c>
      <c r="B288" s="18" t="s">
        <v>7</v>
      </c>
      <c r="C288" s="87" t="s">
        <v>8</v>
      </c>
      <c r="D288" s="18" t="s">
        <v>9</v>
      </c>
      <c r="E288" s="87" t="s">
        <v>10</v>
      </c>
      <c r="F288" s="18" t="s">
        <v>11</v>
      </c>
      <c r="G288" s="18" t="s">
        <v>12</v>
      </c>
      <c r="H288" s="18" t="s">
        <v>13</v>
      </c>
      <c r="I288" s="19" t="s">
        <v>14</v>
      </c>
      <c r="J288" s="19" t="s">
        <v>15</v>
      </c>
      <c r="K288" s="18" t="s">
        <v>16</v>
      </c>
      <c r="L288" s="18" t="s">
        <v>17</v>
      </c>
      <c r="M288" s="18" t="s">
        <v>18</v>
      </c>
      <c r="N288" s="85" t="s">
        <v>19</v>
      </c>
      <c r="O288" s="121"/>
      <c r="P288" s="125" t="s">
        <v>23</v>
      </c>
      <c r="Q288" s="125" t="s">
        <v>24</v>
      </c>
      <c r="R288" s="20" t="s">
        <v>20</v>
      </c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 t="s">
        <v>21</v>
      </c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1" t="s">
        <v>22</v>
      </c>
      <c r="AS288" s="21"/>
      <c r="AT288" s="21"/>
      <c r="AU288" s="22"/>
      <c r="AV288" s="22"/>
      <c r="AW288" s="22"/>
      <c r="AX288" s="22"/>
      <c r="AY288" s="22"/>
      <c r="AZ288" s="22"/>
    </row>
    <row r="289" spans="1:63" s="42" customFormat="1" ht="15" customHeight="1">
      <c r="A289" s="17"/>
      <c r="B289" s="18"/>
      <c r="C289" s="87"/>
      <c r="D289" s="18"/>
      <c r="E289" s="87"/>
      <c r="F289" s="18"/>
      <c r="G289" s="18"/>
      <c r="H289" s="18"/>
      <c r="I289" s="19"/>
      <c r="J289" s="19"/>
      <c r="K289" s="18"/>
      <c r="L289" s="18"/>
      <c r="M289" s="18"/>
      <c r="N289" s="85"/>
      <c r="O289" s="122"/>
      <c r="P289" s="126"/>
      <c r="Q289" s="126"/>
      <c r="R289" s="21" t="s">
        <v>25</v>
      </c>
      <c r="S289" s="21" t="s">
        <v>26</v>
      </c>
      <c r="T289" s="21" t="s">
        <v>27</v>
      </c>
      <c r="U289" s="21" t="s">
        <v>28</v>
      </c>
      <c r="V289" s="21" t="s">
        <v>29</v>
      </c>
      <c r="W289" s="21" t="s">
        <v>30</v>
      </c>
      <c r="X289" s="21" t="s">
        <v>31</v>
      </c>
      <c r="Y289" s="21" t="s">
        <v>32</v>
      </c>
      <c r="Z289" s="21" t="s">
        <v>33</v>
      </c>
      <c r="AA289" s="21" t="s">
        <v>34</v>
      </c>
      <c r="AB289" s="21" t="s">
        <v>35</v>
      </c>
      <c r="AC289" s="21" t="s">
        <v>36</v>
      </c>
      <c r="AD289" s="24" t="s">
        <v>37</v>
      </c>
      <c r="AE289" s="21" t="s">
        <v>25</v>
      </c>
      <c r="AF289" s="21" t="s">
        <v>26</v>
      </c>
      <c r="AG289" s="21" t="s">
        <v>27</v>
      </c>
      <c r="AH289" s="21" t="s">
        <v>28</v>
      </c>
      <c r="AI289" s="21" t="s">
        <v>29</v>
      </c>
      <c r="AJ289" s="21" t="s">
        <v>30</v>
      </c>
      <c r="AK289" s="21" t="s">
        <v>31</v>
      </c>
      <c r="AL289" s="21" t="s">
        <v>32</v>
      </c>
      <c r="AM289" s="21" t="s">
        <v>33</v>
      </c>
      <c r="AN289" s="21" t="s">
        <v>34</v>
      </c>
      <c r="AO289" s="21" t="s">
        <v>35</v>
      </c>
      <c r="AP289" s="21" t="s">
        <v>36</v>
      </c>
      <c r="AQ289" s="24" t="s">
        <v>37</v>
      </c>
      <c r="AR289" s="21" t="s">
        <v>38</v>
      </c>
      <c r="AS289" s="21" t="s">
        <v>39</v>
      </c>
      <c r="AT289" s="25" t="s">
        <v>37</v>
      </c>
      <c r="AU289" s="26" t="s">
        <v>40</v>
      </c>
      <c r="AV289" s="27" t="s">
        <v>41</v>
      </c>
      <c r="AW289" s="27" t="s">
        <v>42</v>
      </c>
      <c r="AX289" s="27" t="s">
        <v>43</v>
      </c>
      <c r="AY289" s="27" t="s">
        <v>44</v>
      </c>
      <c r="AZ289" s="27" t="s">
        <v>45</v>
      </c>
    </row>
    <row r="290" spans="1:63" s="42" customFormat="1" ht="15" customHeight="1">
      <c r="A290" s="28">
        <v>1</v>
      </c>
      <c r="B290" s="29" t="s">
        <v>671</v>
      </c>
      <c r="C290" s="88" t="s">
        <v>672</v>
      </c>
      <c r="D290" s="29" t="s">
        <v>671</v>
      </c>
      <c r="E290" s="88" t="s">
        <v>673</v>
      </c>
      <c r="F290" s="29" t="s">
        <v>672</v>
      </c>
      <c r="G290" s="81" t="s">
        <v>674</v>
      </c>
      <c r="H290" s="81" t="s">
        <v>675</v>
      </c>
      <c r="I290" s="73" t="s">
        <v>676</v>
      </c>
      <c r="J290" s="73" t="s">
        <v>677</v>
      </c>
      <c r="K290" s="81" t="s">
        <v>83</v>
      </c>
      <c r="L290" s="81">
        <v>176</v>
      </c>
      <c r="M290" s="33" t="s">
        <v>54</v>
      </c>
      <c r="N290" s="86" t="s">
        <v>55</v>
      </c>
      <c r="O290" s="34" t="s">
        <v>56</v>
      </c>
      <c r="P290" s="34" t="s">
        <v>57</v>
      </c>
      <c r="Q290" s="34" t="s">
        <v>58</v>
      </c>
      <c r="R290" s="36">
        <v>1287</v>
      </c>
      <c r="S290" s="36">
        <v>1287</v>
      </c>
      <c r="T290" s="36">
        <v>1287</v>
      </c>
      <c r="U290" s="36">
        <v>1287</v>
      </c>
      <c r="V290" s="36">
        <v>1287</v>
      </c>
      <c r="W290" s="36">
        <v>1287</v>
      </c>
      <c r="X290" s="36">
        <v>1287</v>
      </c>
      <c r="Y290" s="36">
        <v>1287</v>
      </c>
      <c r="Z290" s="36">
        <v>1287</v>
      </c>
      <c r="AA290" s="36">
        <v>1287</v>
      </c>
      <c r="AB290" s="36">
        <v>1287</v>
      </c>
      <c r="AC290" s="36">
        <v>1287</v>
      </c>
      <c r="AD290" s="37">
        <f>SUM(R290:AC290)</f>
        <v>15444</v>
      </c>
      <c r="AE290" s="36">
        <f t="shared" ref="AE290:AJ290" si="72">R290</f>
        <v>1287</v>
      </c>
      <c r="AF290" s="36">
        <f t="shared" si="72"/>
        <v>1287</v>
      </c>
      <c r="AG290" s="36">
        <f t="shared" si="72"/>
        <v>1287</v>
      </c>
      <c r="AH290" s="36">
        <f t="shared" si="72"/>
        <v>1287</v>
      </c>
      <c r="AI290" s="36">
        <f t="shared" si="72"/>
        <v>1287</v>
      </c>
      <c r="AJ290" s="36">
        <f t="shared" si="72"/>
        <v>1287</v>
      </c>
      <c r="AK290" s="36" t="s">
        <v>59</v>
      </c>
      <c r="AL290" s="36" t="s">
        <v>59</v>
      </c>
      <c r="AM290" s="36" t="s">
        <v>59</v>
      </c>
      <c r="AN290" s="36" t="s">
        <v>59</v>
      </c>
      <c r="AO290" s="36" t="s">
        <v>59</v>
      </c>
      <c r="AP290" s="36" t="s">
        <v>59</v>
      </c>
      <c r="AQ290" s="37">
        <f>SUM(AE290:AP290)</f>
        <v>7722</v>
      </c>
      <c r="AR290" s="38" t="s">
        <v>60</v>
      </c>
      <c r="AS290" s="39">
        <v>45838</v>
      </c>
      <c r="AT290" s="37">
        <f>AD290+AQ290</f>
        <v>23166</v>
      </c>
      <c r="AU290" s="40" t="s">
        <v>61</v>
      </c>
      <c r="AV290" s="40" t="s">
        <v>62</v>
      </c>
      <c r="AW290" s="40" t="s">
        <v>63</v>
      </c>
      <c r="AX290" s="40" t="s">
        <v>64</v>
      </c>
      <c r="AY290" s="40" t="s">
        <v>64</v>
      </c>
      <c r="AZ290" s="41">
        <v>45291</v>
      </c>
    </row>
    <row r="291" spans="1:63" s="42" customFormat="1" ht="15" customHeight="1">
      <c r="R291" s="16"/>
      <c r="S291" s="16"/>
      <c r="T291" s="22"/>
      <c r="U291" s="43"/>
      <c r="W291" s="22"/>
      <c r="X291" s="43"/>
      <c r="AC291" s="44" t="s">
        <v>74</v>
      </c>
      <c r="AD291" s="45">
        <f>SUM(AD290:AD290)</f>
        <v>15444</v>
      </c>
      <c r="AE291" s="16"/>
      <c r="AF291" s="16"/>
      <c r="AG291" s="22"/>
      <c r="AH291" s="43"/>
      <c r="AJ291" s="22"/>
      <c r="AK291" s="43"/>
      <c r="AP291" s="44" t="s">
        <v>74</v>
      </c>
      <c r="AQ291" s="45">
        <f>SUM(AQ290:AQ290)</f>
        <v>7722</v>
      </c>
      <c r="AS291" s="44" t="s">
        <v>74</v>
      </c>
      <c r="AT291" s="45">
        <f>SUM(AT290:AT290)</f>
        <v>23166</v>
      </c>
      <c r="BK291" s="93"/>
    </row>
    <row r="292" spans="1:63" s="42" customFormat="1" ht="15" customHeight="1">
      <c r="A292" s="10" t="s">
        <v>678</v>
      </c>
      <c r="B292" s="11" t="s">
        <v>2</v>
      </c>
      <c r="C292" s="12"/>
      <c r="D292" s="12"/>
      <c r="E292" s="12"/>
      <c r="F292" s="12"/>
      <c r="G292" s="13" t="s">
        <v>679</v>
      </c>
      <c r="H292" s="13"/>
      <c r="I292" s="13"/>
      <c r="J292" s="13"/>
      <c r="K292" s="13"/>
      <c r="L292" s="13"/>
      <c r="M292" s="13"/>
      <c r="N292" s="10"/>
      <c r="O292" s="120" t="s">
        <v>4</v>
      </c>
      <c r="P292" s="123" t="s">
        <v>5</v>
      </c>
      <c r="Q292" s="124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1:63" s="42" customFormat="1" ht="15" customHeight="1">
      <c r="A293" s="17" t="s">
        <v>6</v>
      </c>
      <c r="B293" s="18" t="s">
        <v>7</v>
      </c>
      <c r="C293" s="87" t="s">
        <v>8</v>
      </c>
      <c r="D293" s="18" t="s">
        <v>9</v>
      </c>
      <c r="E293" s="87" t="s">
        <v>10</v>
      </c>
      <c r="F293" s="18" t="s">
        <v>11</v>
      </c>
      <c r="G293" s="18" t="s">
        <v>12</v>
      </c>
      <c r="H293" s="18" t="s">
        <v>13</v>
      </c>
      <c r="I293" s="19" t="s">
        <v>14</v>
      </c>
      <c r="J293" s="19" t="s">
        <v>15</v>
      </c>
      <c r="K293" s="18" t="s">
        <v>16</v>
      </c>
      <c r="L293" s="18" t="s">
        <v>17</v>
      </c>
      <c r="M293" s="18" t="s">
        <v>18</v>
      </c>
      <c r="N293" s="85" t="s">
        <v>19</v>
      </c>
      <c r="O293" s="121"/>
      <c r="P293" s="125" t="s">
        <v>23</v>
      </c>
      <c r="Q293" s="125" t="s">
        <v>24</v>
      </c>
      <c r="R293" s="20" t="s">
        <v>20</v>
      </c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 t="s">
        <v>21</v>
      </c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1" t="s">
        <v>22</v>
      </c>
      <c r="AS293" s="21"/>
      <c r="AT293" s="21"/>
      <c r="AU293" s="22"/>
      <c r="AV293" s="22"/>
      <c r="AW293" s="22"/>
      <c r="AX293" s="22"/>
      <c r="AY293" s="22"/>
      <c r="AZ293" s="22"/>
    </row>
    <row r="294" spans="1:63" s="42" customFormat="1" ht="15" customHeight="1">
      <c r="A294" s="17"/>
      <c r="B294" s="18"/>
      <c r="C294" s="87"/>
      <c r="D294" s="18"/>
      <c r="E294" s="87"/>
      <c r="F294" s="18"/>
      <c r="G294" s="18"/>
      <c r="H294" s="18"/>
      <c r="I294" s="19"/>
      <c r="J294" s="19"/>
      <c r="K294" s="18"/>
      <c r="L294" s="18"/>
      <c r="M294" s="18"/>
      <c r="N294" s="85"/>
      <c r="O294" s="122"/>
      <c r="P294" s="126"/>
      <c r="Q294" s="126"/>
      <c r="R294" s="21" t="s">
        <v>25</v>
      </c>
      <c r="S294" s="21" t="s">
        <v>26</v>
      </c>
      <c r="T294" s="21" t="s">
        <v>27</v>
      </c>
      <c r="U294" s="21" t="s">
        <v>28</v>
      </c>
      <c r="V294" s="21" t="s">
        <v>29</v>
      </c>
      <c r="W294" s="21" t="s">
        <v>30</v>
      </c>
      <c r="X294" s="21" t="s">
        <v>31</v>
      </c>
      <c r="Y294" s="21" t="s">
        <v>32</v>
      </c>
      <c r="Z294" s="21" t="s">
        <v>33</v>
      </c>
      <c r="AA294" s="21" t="s">
        <v>34</v>
      </c>
      <c r="AB294" s="21" t="s">
        <v>35</v>
      </c>
      <c r="AC294" s="21" t="s">
        <v>36</v>
      </c>
      <c r="AD294" s="24" t="s">
        <v>37</v>
      </c>
      <c r="AE294" s="21" t="s">
        <v>25</v>
      </c>
      <c r="AF294" s="21" t="s">
        <v>26</v>
      </c>
      <c r="AG294" s="21" t="s">
        <v>27</v>
      </c>
      <c r="AH294" s="21" t="s">
        <v>28</v>
      </c>
      <c r="AI294" s="21" t="s">
        <v>29</v>
      </c>
      <c r="AJ294" s="21" t="s">
        <v>30</v>
      </c>
      <c r="AK294" s="21" t="s">
        <v>31</v>
      </c>
      <c r="AL294" s="21" t="s">
        <v>32</v>
      </c>
      <c r="AM294" s="21" t="s">
        <v>33</v>
      </c>
      <c r="AN294" s="21" t="s">
        <v>34</v>
      </c>
      <c r="AO294" s="21" t="s">
        <v>35</v>
      </c>
      <c r="AP294" s="21" t="s">
        <v>36</v>
      </c>
      <c r="AQ294" s="24" t="s">
        <v>37</v>
      </c>
      <c r="AR294" s="21" t="s">
        <v>38</v>
      </c>
      <c r="AS294" s="21" t="s">
        <v>39</v>
      </c>
      <c r="AT294" s="25" t="s">
        <v>37</v>
      </c>
      <c r="AU294" s="26" t="s">
        <v>40</v>
      </c>
      <c r="AV294" s="27" t="s">
        <v>41</v>
      </c>
      <c r="AW294" s="27" t="s">
        <v>42</v>
      </c>
      <c r="AX294" s="27" t="s">
        <v>43</v>
      </c>
      <c r="AY294" s="27" t="s">
        <v>44</v>
      </c>
      <c r="AZ294" s="27" t="s">
        <v>45</v>
      </c>
    </row>
    <row r="295" spans="1:63" s="42" customFormat="1" ht="15" customHeight="1">
      <c r="A295" s="28">
        <v>1</v>
      </c>
      <c r="B295" s="29" t="s">
        <v>679</v>
      </c>
      <c r="C295" s="88" t="s">
        <v>680</v>
      </c>
      <c r="D295" s="29" t="s">
        <v>679</v>
      </c>
      <c r="E295" s="88" t="s">
        <v>681</v>
      </c>
      <c r="F295" s="29" t="s">
        <v>680</v>
      </c>
      <c r="G295" s="81" t="s">
        <v>682</v>
      </c>
      <c r="H295" s="81" t="s">
        <v>680</v>
      </c>
      <c r="I295" s="73" t="s">
        <v>683</v>
      </c>
      <c r="J295" s="73" t="s">
        <v>684</v>
      </c>
      <c r="K295" s="81" t="s">
        <v>227</v>
      </c>
      <c r="L295" s="81" t="s">
        <v>53</v>
      </c>
      <c r="M295" s="33" t="s">
        <v>54</v>
      </c>
      <c r="N295" s="86" t="s">
        <v>55</v>
      </c>
      <c r="O295" s="34" t="s">
        <v>84</v>
      </c>
      <c r="P295" s="34" t="s">
        <v>58</v>
      </c>
      <c r="Q295" s="34" t="s">
        <v>57</v>
      </c>
      <c r="R295" s="36">
        <v>12678</v>
      </c>
      <c r="S295" s="36">
        <v>12678</v>
      </c>
      <c r="T295" s="36">
        <v>12678</v>
      </c>
      <c r="U295" s="36">
        <v>12678</v>
      </c>
      <c r="V295" s="36">
        <v>12678</v>
      </c>
      <c r="W295" s="36">
        <v>12678</v>
      </c>
      <c r="X295" s="36">
        <v>12678</v>
      </c>
      <c r="Y295" s="36">
        <v>12678</v>
      </c>
      <c r="Z295" s="36">
        <v>12678</v>
      </c>
      <c r="AA295" s="36">
        <v>12678</v>
      </c>
      <c r="AB295" s="36">
        <v>12678</v>
      </c>
      <c r="AC295" s="36">
        <v>12678</v>
      </c>
      <c r="AD295" s="37">
        <f>SUM(R295:AC295)</f>
        <v>152136</v>
      </c>
      <c r="AE295" s="36">
        <f t="shared" ref="AE295:AJ295" si="73">R295</f>
        <v>12678</v>
      </c>
      <c r="AF295" s="36">
        <f t="shared" si="73"/>
        <v>12678</v>
      </c>
      <c r="AG295" s="36">
        <f t="shared" si="73"/>
        <v>12678</v>
      </c>
      <c r="AH295" s="36">
        <f t="shared" si="73"/>
        <v>12678</v>
      </c>
      <c r="AI295" s="36">
        <f t="shared" si="73"/>
        <v>12678</v>
      </c>
      <c r="AJ295" s="36">
        <f t="shared" si="73"/>
        <v>12678</v>
      </c>
      <c r="AK295" s="36" t="s">
        <v>59</v>
      </c>
      <c r="AL295" s="36" t="s">
        <v>59</v>
      </c>
      <c r="AM295" s="36" t="s">
        <v>59</v>
      </c>
      <c r="AN295" s="36" t="s">
        <v>59</v>
      </c>
      <c r="AO295" s="36" t="s">
        <v>59</v>
      </c>
      <c r="AP295" s="36" t="s">
        <v>59</v>
      </c>
      <c r="AQ295" s="37">
        <f>SUM(AE295:AP295)</f>
        <v>76068</v>
      </c>
      <c r="AR295" s="38" t="s">
        <v>60</v>
      </c>
      <c r="AS295" s="39">
        <v>45838</v>
      </c>
      <c r="AT295" s="37">
        <f>AD295+AQ295</f>
        <v>228204</v>
      </c>
      <c r="AU295" s="40" t="s">
        <v>61</v>
      </c>
      <c r="AV295" s="40" t="s">
        <v>62</v>
      </c>
      <c r="AW295" s="40" t="s">
        <v>63</v>
      </c>
      <c r="AX295" s="40" t="s">
        <v>64</v>
      </c>
      <c r="AY295" s="40" t="s">
        <v>64</v>
      </c>
      <c r="AZ295" s="41">
        <v>45291</v>
      </c>
    </row>
    <row r="296" spans="1:63" s="42" customFormat="1" ht="15" customHeight="1">
      <c r="R296" s="16"/>
      <c r="S296" s="16"/>
      <c r="T296" s="22"/>
      <c r="U296" s="43"/>
      <c r="W296" s="22"/>
      <c r="X296" s="43"/>
      <c r="AC296" s="44" t="s">
        <v>74</v>
      </c>
      <c r="AD296" s="45">
        <f>SUM(AD295:AD295)</f>
        <v>152136</v>
      </c>
      <c r="AE296" s="16"/>
      <c r="AF296" s="16"/>
      <c r="AG296" s="22"/>
      <c r="AH296" s="43"/>
      <c r="AJ296" s="22"/>
      <c r="AK296" s="43"/>
      <c r="AP296" s="44" t="s">
        <v>74</v>
      </c>
      <c r="AQ296" s="45">
        <f>SUM(AQ295:AQ295)</f>
        <v>76068</v>
      </c>
      <c r="AS296" s="44" t="s">
        <v>74</v>
      </c>
      <c r="AT296" s="45">
        <f>SUM(AT295:AT295)</f>
        <v>228204</v>
      </c>
      <c r="BK296" s="93"/>
    </row>
    <row r="297" spans="1:63" s="42" customFormat="1" ht="15" customHeight="1">
      <c r="A297" s="10" t="s">
        <v>685</v>
      </c>
      <c r="B297" s="11" t="s">
        <v>2</v>
      </c>
      <c r="C297" s="12"/>
      <c r="D297" s="12"/>
      <c r="E297" s="12"/>
      <c r="F297" s="12"/>
      <c r="G297" s="13" t="s">
        <v>686</v>
      </c>
      <c r="H297" s="13"/>
      <c r="I297" s="13"/>
      <c r="J297" s="13"/>
      <c r="K297" s="13"/>
      <c r="L297" s="13"/>
      <c r="M297" s="13"/>
      <c r="N297" s="10"/>
      <c r="O297" s="120" t="s">
        <v>4</v>
      </c>
      <c r="P297" s="123" t="s">
        <v>5</v>
      </c>
      <c r="Q297" s="124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1:63" s="42" customFormat="1" ht="15" customHeight="1">
      <c r="A298" s="17" t="s">
        <v>6</v>
      </c>
      <c r="B298" s="18" t="s">
        <v>7</v>
      </c>
      <c r="C298" s="87" t="s">
        <v>8</v>
      </c>
      <c r="D298" s="18" t="s">
        <v>9</v>
      </c>
      <c r="E298" s="87" t="s">
        <v>10</v>
      </c>
      <c r="F298" s="18" t="s">
        <v>11</v>
      </c>
      <c r="G298" s="18" t="s">
        <v>12</v>
      </c>
      <c r="H298" s="18" t="s">
        <v>13</v>
      </c>
      <c r="I298" s="19" t="s">
        <v>14</v>
      </c>
      <c r="J298" s="19" t="s">
        <v>15</v>
      </c>
      <c r="K298" s="18" t="s">
        <v>16</v>
      </c>
      <c r="L298" s="18" t="s">
        <v>17</v>
      </c>
      <c r="M298" s="18" t="s">
        <v>18</v>
      </c>
      <c r="N298" s="85" t="s">
        <v>19</v>
      </c>
      <c r="O298" s="121"/>
      <c r="P298" s="125" t="s">
        <v>23</v>
      </c>
      <c r="Q298" s="125" t="s">
        <v>24</v>
      </c>
      <c r="R298" s="20" t="s">
        <v>20</v>
      </c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 t="s">
        <v>21</v>
      </c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1" t="s">
        <v>22</v>
      </c>
      <c r="AS298" s="21"/>
      <c r="AT298" s="21"/>
      <c r="AU298" s="22"/>
      <c r="AV298" s="22"/>
      <c r="AW298" s="22"/>
      <c r="AX298" s="22"/>
      <c r="AY298" s="22"/>
      <c r="AZ298" s="22"/>
    </row>
    <row r="299" spans="1:63" s="42" customFormat="1" ht="15" customHeight="1">
      <c r="A299" s="17"/>
      <c r="B299" s="18"/>
      <c r="C299" s="87"/>
      <c r="D299" s="18"/>
      <c r="E299" s="87"/>
      <c r="F299" s="18"/>
      <c r="G299" s="18"/>
      <c r="H299" s="18"/>
      <c r="I299" s="19"/>
      <c r="J299" s="19"/>
      <c r="K299" s="18"/>
      <c r="L299" s="18"/>
      <c r="M299" s="18"/>
      <c r="N299" s="85"/>
      <c r="O299" s="122"/>
      <c r="P299" s="126"/>
      <c r="Q299" s="126"/>
      <c r="R299" s="21" t="s">
        <v>25</v>
      </c>
      <c r="S299" s="21" t="s">
        <v>26</v>
      </c>
      <c r="T299" s="21" t="s">
        <v>27</v>
      </c>
      <c r="U299" s="21" t="s">
        <v>28</v>
      </c>
      <c r="V299" s="21" t="s">
        <v>29</v>
      </c>
      <c r="W299" s="21" t="s">
        <v>30</v>
      </c>
      <c r="X299" s="21" t="s">
        <v>31</v>
      </c>
      <c r="Y299" s="21" t="s">
        <v>32</v>
      </c>
      <c r="Z299" s="21" t="s">
        <v>33</v>
      </c>
      <c r="AA299" s="21" t="s">
        <v>34</v>
      </c>
      <c r="AB299" s="21" t="s">
        <v>35</v>
      </c>
      <c r="AC299" s="21" t="s">
        <v>36</v>
      </c>
      <c r="AD299" s="24" t="s">
        <v>37</v>
      </c>
      <c r="AE299" s="21" t="s">
        <v>25</v>
      </c>
      <c r="AF299" s="21" t="s">
        <v>26</v>
      </c>
      <c r="AG299" s="21" t="s">
        <v>27</v>
      </c>
      <c r="AH299" s="21" t="s">
        <v>28</v>
      </c>
      <c r="AI299" s="21" t="s">
        <v>29</v>
      </c>
      <c r="AJ299" s="21" t="s">
        <v>30</v>
      </c>
      <c r="AK299" s="21" t="s">
        <v>31</v>
      </c>
      <c r="AL299" s="21" t="s">
        <v>32</v>
      </c>
      <c r="AM299" s="21" t="s">
        <v>33</v>
      </c>
      <c r="AN299" s="21" t="s">
        <v>34</v>
      </c>
      <c r="AO299" s="21" t="s">
        <v>35</v>
      </c>
      <c r="AP299" s="21" t="s">
        <v>36</v>
      </c>
      <c r="AQ299" s="24" t="s">
        <v>37</v>
      </c>
      <c r="AR299" s="21" t="s">
        <v>38</v>
      </c>
      <c r="AS299" s="21" t="s">
        <v>39</v>
      </c>
      <c r="AT299" s="25" t="s">
        <v>37</v>
      </c>
      <c r="AU299" s="26" t="s">
        <v>40</v>
      </c>
      <c r="AV299" s="27" t="s">
        <v>41</v>
      </c>
      <c r="AW299" s="27" t="s">
        <v>42</v>
      </c>
      <c r="AX299" s="27" t="s">
        <v>43</v>
      </c>
      <c r="AY299" s="27" t="s">
        <v>44</v>
      </c>
      <c r="AZ299" s="27" t="s">
        <v>45</v>
      </c>
    </row>
    <row r="300" spans="1:63" s="42" customFormat="1" ht="15" customHeight="1">
      <c r="A300" s="28">
        <v>1</v>
      </c>
      <c r="B300" s="81" t="s">
        <v>687</v>
      </c>
      <c r="C300" s="90" t="s">
        <v>688</v>
      </c>
      <c r="D300" s="81" t="s">
        <v>687</v>
      </c>
      <c r="E300" s="90" t="s">
        <v>689</v>
      </c>
      <c r="F300" s="81" t="s">
        <v>688</v>
      </c>
      <c r="G300" s="81" t="s">
        <v>690</v>
      </c>
      <c r="H300" s="81" t="s">
        <v>691</v>
      </c>
      <c r="I300" s="73" t="s">
        <v>692</v>
      </c>
      <c r="J300" s="73" t="s">
        <v>693</v>
      </c>
      <c r="K300" s="81" t="s">
        <v>83</v>
      </c>
      <c r="L300" s="81">
        <v>307</v>
      </c>
      <c r="M300" s="33" t="s">
        <v>54</v>
      </c>
      <c r="N300" s="86" t="s">
        <v>55</v>
      </c>
      <c r="O300" s="34" t="s">
        <v>84</v>
      </c>
      <c r="P300" s="34" t="s">
        <v>694</v>
      </c>
      <c r="Q300" s="34" t="s">
        <v>695</v>
      </c>
      <c r="R300" s="36">
        <v>11929</v>
      </c>
      <c r="S300" s="36">
        <v>11929</v>
      </c>
      <c r="T300" s="36">
        <v>11929</v>
      </c>
      <c r="U300" s="36">
        <v>11929</v>
      </c>
      <c r="V300" s="36">
        <v>11929</v>
      </c>
      <c r="W300" s="36">
        <v>11929</v>
      </c>
      <c r="X300" s="36">
        <v>11929</v>
      </c>
      <c r="Y300" s="36">
        <v>11929</v>
      </c>
      <c r="Z300" s="36">
        <v>11929</v>
      </c>
      <c r="AA300" s="36">
        <v>11929</v>
      </c>
      <c r="AB300" s="36">
        <v>11929</v>
      </c>
      <c r="AC300" s="72">
        <v>11929</v>
      </c>
      <c r="AD300" s="37">
        <f>SUM(R300:AC300)</f>
        <v>143148</v>
      </c>
      <c r="AE300" s="36">
        <f t="shared" ref="AE300:AJ301" si="74">R300</f>
        <v>11929</v>
      </c>
      <c r="AF300" s="36">
        <f t="shared" si="74"/>
        <v>11929</v>
      </c>
      <c r="AG300" s="36">
        <f t="shared" si="74"/>
        <v>11929</v>
      </c>
      <c r="AH300" s="36">
        <f t="shared" si="74"/>
        <v>11929</v>
      </c>
      <c r="AI300" s="36">
        <f t="shared" si="74"/>
        <v>11929</v>
      </c>
      <c r="AJ300" s="36">
        <f t="shared" si="74"/>
        <v>11929</v>
      </c>
      <c r="AK300" s="36" t="s">
        <v>59</v>
      </c>
      <c r="AL300" s="36" t="s">
        <v>59</v>
      </c>
      <c r="AM300" s="36" t="s">
        <v>59</v>
      </c>
      <c r="AN300" s="36" t="s">
        <v>59</v>
      </c>
      <c r="AO300" s="36" t="s">
        <v>59</v>
      </c>
      <c r="AP300" s="72" t="s">
        <v>59</v>
      </c>
      <c r="AQ300" s="37">
        <f>SUM(AE300:AP300)</f>
        <v>71574</v>
      </c>
      <c r="AR300" s="38" t="s">
        <v>60</v>
      </c>
      <c r="AS300" s="39">
        <v>45838</v>
      </c>
      <c r="AT300" s="37">
        <f>AD300+AQ300</f>
        <v>214722</v>
      </c>
      <c r="AU300" s="40" t="s">
        <v>61</v>
      </c>
      <c r="AV300" s="40" t="s">
        <v>62</v>
      </c>
      <c r="AW300" s="40" t="s">
        <v>63</v>
      </c>
      <c r="AX300" s="40" t="s">
        <v>64</v>
      </c>
      <c r="AY300" s="40" t="s">
        <v>64</v>
      </c>
      <c r="AZ300" s="41">
        <v>45291</v>
      </c>
    </row>
    <row r="301" spans="1:63" s="42" customFormat="1" ht="15" customHeight="1">
      <c r="A301" s="28">
        <v>2</v>
      </c>
      <c r="B301" s="81" t="s">
        <v>687</v>
      </c>
      <c r="C301" s="90" t="s">
        <v>688</v>
      </c>
      <c r="D301" s="81" t="s">
        <v>687</v>
      </c>
      <c r="E301" s="90" t="s">
        <v>689</v>
      </c>
      <c r="F301" s="81" t="s">
        <v>688</v>
      </c>
      <c r="G301" s="81" t="s">
        <v>696</v>
      </c>
      <c r="H301" s="81" t="s">
        <v>697</v>
      </c>
      <c r="I301" s="73" t="s">
        <v>698</v>
      </c>
      <c r="J301" s="73" t="s">
        <v>699</v>
      </c>
      <c r="K301" s="81" t="s">
        <v>52</v>
      </c>
      <c r="L301" s="81" t="s">
        <v>53</v>
      </c>
      <c r="M301" s="33" t="s">
        <v>54</v>
      </c>
      <c r="N301" s="86" t="s">
        <v>55</v>
      </c>
      <c r="O301" s="34" t="s">
        <v>84</v>
      </c>
      <c r="P301" s="34" t="s">
        <v>58</v>
      </c>
      <c r="Q301" s="34" t="s">
        <v>57</v>
      </c>
      <c r="R301" s="36">
        <v>3750</v>
      </c>
      <c r="S301" s="36">
        <v>3750</v>
      </c>
      <c r="T301" s="36">
        <v>3750</v>
      </c>
      <c r="U301" s="36">
        <v>3750</v>
      </c>
      <c r="V301" s="36">
        <v>3750</v>
      </c>
      <c r="W301" s="36">
        <v>3750</v>
      </c>
      <c r="X301" s="36">
        <v>3750</v>
      </c>
      <c r="Y301" s="36">
        <v>3750</v>
      </c>
      <c r="Z301" s="36">
        <v>3750</v>
      </c>
      <c r="AA301" s="36">
        <v>3750</v>
      </c>
      <c r="AB301" s="36">
        <v>3750</v>
      </c>
      <c r="AC301" s="36">
        <v>3750</v>
      </c>
      <c r="AD301" s="37">
        <f>SUM(R301:AC301)</f>
        <v>45000</v>
      </c>
      <c r="AE301" s="36">
        <f t="shared" si="74"/>
        <v>3750</v>
      </c>
      <c r="AF301" s="36">
        <f t="shared" si="74"/>
        <v>3750</v>
      </c>
      <c r="AG301" s="36">
        <f t="shared" si="74"/>
        <v>3750</v>
      </c>
      <c r="AH301" s="36">
        <f t="shared" si="74"/>
        <v>3750</v>
      </c>
      <c r="AI301" s="36">
        <f t="shared" si="74"/>
        <v>3750</v>
      </c>
      <c r="AJ301" s="36">
        <f t="shared" si="74"/>
        <v>3750</v>
      </c>
      <c r="AK301" s="36" t="s">
        <v>59</v>
      </c>
      <c r="AL301" s="36" t="s">
        <v>59</v>
      </c>
      <c r="AM301" s="36" t="s">
        <v>59</v>
      </c>
      <c r="AN301" s="36" t="s">
        <v>59</v>
      </c>
      <c r="AO301" s="36" t="s">
        <v>59</v>
      </c>
      <c r="AP301" s="36" t="s">
        <v>59</v>
      </c>
      <c r="AQ301" s="37">
        <f>SUM(AE301:AP301)</f>
        <v>22500</v>
      </c>
      <c r="AR301" s="38" t="s">
        <v>60</v>
      </c>
      <c r="AS301" s="39">
        <v>45838</v>
      </c>
      <c r="AT301" s="37">
        <f>AD301+AQ301</f>
        <v>67500</v>
      </c>
      <c r="AU301" s="40" t="s">
        <v>61</v>
      </c>
      <c r="AV301" s="40" t="s">
        <v>62</v>
      </c>
      <c r="AW301" s="40" t="s">
        <v>63</v>
      </c>
      <c r="AX301" s="40" t="s">
        <v>64</v>
      </c>
      <c r="AY301" s="40" t="s">
        <v>64</v>
      </c>
      <c r="AZ301" s="41">
        <v>45291</v>
      </c>
    </row>
    <row r="302" spans="1:63" s="42" customFormat="1" ht="15" customHeight="1">
      <c r="R302" s="16"/>
      <c r="S302" s="16"/>
      <c r="T302" s="22"/>
      <c r="U302" s="43"/>
      <c r="W302" s="22"/>
      <c r="X302" s="43"/>
      <c r="AC302" s="44" t="s">
        <v>74</v>
      </c>
      <c r="AD302" s="45">
        <f>SUM(AD300:AD301)</f>
        <v>188148</v>
      </c>
      <c r="AE302" s="16"/>
      <c r="AF302" s="16"/>
      <c r="AG302" s="22"/>
      <c r="AH302" s="43"/>
      <c r="AJ302" s="22"/>
      <c r="AK302" s="43"/>
      <c r="AP302" s="44" t="s">
        <v>74</v>
      </c>
      <c r="AQ302" s="45">
        <f>SUM(AQ300:AQ301)</f>
        <v>94074</v>
      </c>
      <c r="AS302" s="44" t="s">
        <v>74</v>
      </c>
      <c r="AT302" s="45">
        <f>SUM(AT300:AT301)</f>
        <v>282222</v>
      </c>
      <c r="BK302" s="93"/>
    </row>
    <row r="303" spans="1:63" s="42" customFormat="1" ht="15" customHeight="1">
      <c r="A303" s="10" t="s">
        <v>700</v>
      </c>
      <c r="B303" s="11" t="s">
        <v>2</v>
      </c>
      <c r="C303" s="12"/>
      <c r="D303" s="12"/>
      <c r="E303" s="12"/>
      <c r="F303" s="12"/>
      <c r="G303" s="13" t="s">
        <v>701</v>
      </c>
      <c r="H303" s="13"/>
      <c r="I303" s="13"/>
      <c r="J303" s="13"/>
      <c r="K303" s="13"/>
      <c r="L303" s="13"/>
      <c r="M303" s="13"/>
      <c r="N303" s="10"/>
      <c r="O303" s="120" t="s">
        <v>4</v>
      </c>
      <c r="P303" s="123" t="s">
        <v>5</v>
      </c>
      <c r="Q303" s="124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1:63" s="42" customFormat="1" ht="15" customHeight="1">
      <c r="A304" s="17" t="s">
        <v>6</v>
      </c>
      <c r="B304" s="18" t="s">
        <v>7</v>
      </c>
      <c r="C304" s="87" t="s">
        <v>8</v>
      </c>
      <c r="D304" s="18" t="s">
        <v>9</v>
      </c>
      <c r="E304" s="87" t="s">
        <v>10</v>
      </c>
      <c r="F304" s="18" t="s">
        <v>11</v>
      </c>
      <c r="G304" s="18" t="s">
        <v>12</v>
      </c>
      <c r="H304" s="18" t="s">
        <v>13</v>
      </c>
      <c r="I304" s="19" t="s">
        <v>14</v>
      </c>
      <c r="J304" s="19" t="s">
        <v>15</v>
      </c>
      <c r="K304" s="18" t="s">
        <v>16</v>
      </c>
      <c r="L304" s="18" t="s">
        <v>17</v>
      </c>
      <c r="M304" s="18" t="s">
        <v>18</v>
      </c>
      <c r="N304" s="85" t="s">
        <v>19</v>
      </c>
      <c r="O304" s="121"/>
      <c r="P304" s="125" t="s">
        <v>23</v>
      </c>
      <c r="Q304" s="125" t="s">
        <v>24</v>
      </c>
      <c r="R304" s="20" t="s">
        <v>20</v>
      </c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 t="s">
        <v>21</v>
      </c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1" t="s">
        <v>22</v>
      </c>
      <c r="AS304" s="21"/>
      <c r="AT304" s="21"/>
      <c r="AU304" s="22"/>
      <c r="AV304" s="22"/>
      <c r="AW304" s="22"/>
      <c r="AX304" s="22"/>
      <c r="AY304" s="22"/>
      <c r="AZ304" s="22"/>
    </row>
    <row r="305" spans="1:1024" s="42" customFormat="1" ht="15" customHeight="1">
      <c r="A305" s="17"/>
      <c r="B305" s="18"/>
      <c r="C305" s="87"/>
      <c r="D305" s="18"/>
      <c r="E305" s="87"/>
      <c r="F305" s="18"/>
      <c r="G305" s="18"/>
      <c r="H305" s="18"/>
      <c r="I305" s="19"/>
      <c r="J305" s="19"/>
      <c r="K305" s="18"/>
      <c r="L305" s="18"/>
      <c r="M305" s="18"/>
      <c r="N305" s="85"/>
      <c r="O305" s="122"/>
      <c r="P305" s="126"/>
      <c r="Q305" s="126"/>
      <c r="R305" s="21" t="s">
        <v>25</v>
      </c>
      <c r="S305" s="21" t="s">
        <v>26</v>
      </c>
      <c r="T305" s="21" t="s">
        <v>27</v>
      </c>
      <c r="U305" s="21" t="s">
        <v>28</v>
      </c>
      <c r="V305" s="21" t="s">
        <v>29</v>
      </c>
      <c r="W305" s="21" t="s">
        <v>30</v>
      </c>
      <c r="X305" s="21" t="s">
        <v>31</v>
      </c>
      <c r="Y305" s="21" t="s">
        <v>32</v>
      </c>
      <c r="Z305" s="21" t="s">
        <v>33</v>
      </c>
      <c r="AA305" s="21" t="s">
        <v>34</v>
      </c>
      <c r="AB305" s="21" t="s">
        <v>35</v>
      </c>
      <c r="AC305" s="21" t="s">
        <v>36</v>
      </c>
      <c r="AD305" s="24" t="s">
        <v>37</v>
      </c>
      <c r="AE305" s="21" t="s">
        <v>25</v>
      </c>
      <c r="AF305" s="21" t="s">
        <v>26</v>
      </c>
      <c r="AG305" s="21" t="s">
        <v>27</v>
      </c>
      <c r="AH305" s="21" t="s">
        <v>28</v>
      </c>
      <c r="AI305" s="21" t="s">
        <v>29</v>
      </c>
      <c r="AJ305" s="21" t="s">
        <v>30</v>
      </c>
      <c r="AK305" s="21" t="s">
        <v>31</v>
      </c>
      <c r="AL305" s="21" t="s">
        <v>32</v>
      </c>
      <c r="AM305" s="21" t="s">
        <v>33</v>
      </c>
      <c r="AN305" s="21" t="s">
        <v>34</v>
      </c>
      <c r="AO305" s="21" t="s">
        <v>35</v>
      </c>
      <c r="AP305" s="21" t="s">
        <v>36</v>
      </c>
      <c r="AQ305" s="24" t="s">
        <v>37</v>
      </c>
      <c r="AR305" s="21" t="s">
        <v>38</v>
      </c>
      <c r="AS305" s="21" t="s">
        <v>39</v>
      </c>
      <c r="AT305" s="25" t="s">
        <v>37</v>
      </c>
      <c r="AU305" s="26" t="s">
        <v>40</v>
      </c>
      <c r="AV305" s="27" t="s">
        <v>41</v>
      </c>
      <c r="AW305" s="27" t="s">
        <v>42</v>
      </c>
      <c r="AX305" s="27" t="s">
        <v>43</v>
      </c>
      <c r="AY305" s="27" t="s">
        <v>44</v>
      </c>
      <c r="AZ305" s="27" t="s">
        <v>45</v>
      </c>
    </row>
    <row r="306" spans="1:1024" s="42" customFormat="1" ht="15" customHeight="1">
      <c r="A306" s="28">
        <v>1</v>
      </c>
      <c r="B306" s="81" t="s">
        <v>702</v>
      </c>
      <c r="C306" s="90" t="s">
        <v>703</v>
      </c>
      <c r="D306" s="81" t="s">
        <v>702</v>
      </c>
      <c r="E306" s="90" t="s">
        <v>704</v>
      </c>
      <c r="F306" s="81" t="s">
        <v>703</v>
      </c>
      <c r="G306" s="81" t="s">
        <v>705</v>
      </c>
      <c r="H306" s="81" t="s">
        <v>703</v>
      </c>
      <c r="I306" s="73" t="s">
        <v>706</v>
      </c>
      <c r="J306" s="73" t="s">
        <v>707</v>
      </c>
      <c r="K306" s="81" t="s">
        <v>83</v>
      </c>
      <c r="L306" s="81">
        <v>132</v>
      </c>
      <c r="M306" s="33" t="s">
        <v>102</v>
      </c>
      <c r="N306" s="86" t="s">
        <v>55</v>
      </c>
      <c r="O306" s="34" t="s">
        <v>56</v>
      </c>
      <c r="P306" s="34" t="s">
        <v>57</v>
      </c>
      <c r="Q306" s="34" t="s">
        <v>58</v>
      </c>
      <c r="R306" s="36">
        <v>16068</v>
      </c>
      <c r="S306" s="36">
        <v>16068</v>
      </c>
      <c r="T306" s="36">
        <v>16068</v>
      </c>
      <c r="U306" s="36">
        <v>16068</v>
      </c>
      <c r="V306" s="36">
        <v>16068</v>
      </c>
      <c r="W306" s="36">
        <v>16068</v>
      </c>
      <c r="X306" s="36">
        <v>16068</v>
      </c>
      <c r="Y306" s="36">
        <v>16068</v>
      </c>
      <c r="Z306" s="36">
        <v>16068</v>
      </c>
      <c r="AA306" s="36">
        <v>16068</v>
      </c>
      <c r="AB306" s="36">
        <v>16068</v>
      </c>
      <c r="AC306" s="36">
        <v>16068</v>
      </c>
      <c r="AD306" s="37">
        <f t="shared" ref="AD306:AD309" si="75">SUM(R306:AC306)</f>
        <v>192816</v>
      </c>
      <c r="AE306" s="36">
        <f t="shared" ref="AE306:AJ309" si="76">R306</f>
        <v>16068</v>
      </c>
      <c r="AF306" s="36">
        <f t="shared" si="76"/>
        <v>16068</v>
      </c>
      <c r="AG306" s="36">
        <f t="shared" si="76"/>
        <v>16068</v>
      </c>
      <c r="AH306" s="36">
        <f t="shared" si="76"/>
        <v>16068</v>
      </c>
      <c r="AI306" s="36">
        <f t="shared" si="76"/>
        <v>16068</v>
      </c>
      <c r="AJ306" s="36">
        <f t="shared" si="76"/>
        <v>16068</v>
      </c>
      <c r="AK306" s="36" t="s">
        <v>59</v>
      </c>
      <c r="AL306" s="36" t="s">
        <v>59</v>
      </c>
      <c r="AM306" s="36" t="s">
        <v>59</v>
      </c>
      <c r="AN306" s="36" t="s">
        <v>59</v>
      </c>
      <c r="AO306" s="36" t="s">
        <v>59</v>
      </c>
      <c r="AP306" s="36" t="s">
        <v>59</v>
      </c>
      <c r="AQ306" s="37">
        <f t="shared" ref="AQ306:AQ309" si="77">SUM(AE306:AP306)</f>
        <v>96408</v>
      </c>
      <c r="AR306" s="38" t="s">
        <v>60</v>
      </c>
      <c r="AS306" s="39">
        <v>45838</v>
      </c>
      <c r="AT306" s="37">
        <f t="shared" ref="AT306:AT309" si="78">AD306+AQ306</f>
        <v>289224</v>
      </c>
      <c r="AU306" s="40" t="s">
        <v>61</v>
      </c>
      <c r="AV306" s="40" t="s">
        <v>62</v>
      </c>
      <c r="AW306" s="40" t="s">
        <v>63</v>
      </c>
      <c r="AX306" s="40" t="s">
        <v>64</v>
      </c>
      <c r="AY306" s="40" t="s">
        <v>64</v>
      </c>
      <c r="AZ306" s="41">
        <v>45291</v>
      </c>
    </row>
    <row r="307" spans="1:1024" s="42" customFormat="1" ht="15" customHeight="1">
      <c r="A307" s="28">
        <v>2</v>
      </c>
      <c r="B307" s="81" t="s">
        <v>702</v>
      </c>
      <c r="C307" s="90" t="s">
        <v>703</v>
      </c>
      <c r="D307" s="81" t="s">
        <v>702</v>
      </c>
      <c r="E307" s="90" t="s">
        <v>704</v>
      </c>
      <c r="F307" s="81" t="s">
        <v>703</v>
      </c>
      <c r="G307" s="81" t="s">
        <v>708</v>
      </c>
      <c r="H307" s="81" t="s">
        <v>709</v>
      </c>
      <c r="I307" s="73" t="s">
        <v>710</v>
      </c>
      <c r="J307" s="73" t="s">
        <v>711</v>
      </c>
      <c r="K307" s="81" t="s">
        <v>83</v>
      </c>
      <c r="L307" s="81">
        <v>132</v>
      </c>
      <c r="M307" s="33" t="s">
        <v>102</v>
      </c>
      <c r="N307" s="86" t="s">
        <v>55</v>
      </c>
      <c r="O307" s="34" t="s">
        <v>56</v>
      </c>
      <c r="P307" s="34" t="s">
        <v>57</v>
      </c>
      <c r="Q307" s="34" t="s">
        <v>58</v>
      </c>
      <c r="R307" s="36">
        <v>6492</v>
      </c>
      <c r="S307" s="36">
        <v>6492</v>
      </c>
      <c r="T307" s="36">
        <v>6492</v>
      </c>
      <c r="U307" s="36">
        <v>6492</v>
      </c>
      <c r="V307" s="36">
        <v>6492</v>
      </c>
      <c r="W307" s="36">
        <v>6492</v>
      </c>
      <c r="X307" s="36">
        <v>6492</v>
      </c>
      <c r="Y307" s="36">
        <v>6492</v>
      </c>
      <c r="Z307" s="36">
        <v>6492</v>
      </c>
      <c r="AA307" s="36">
        <v>6492</v>
      </c>
      <c r="AB307" s="36">
        <v>6492</v>
      </c>
      <c r="AC307" s="36">
        <v>6492</v>
      </c>
      <c r="AD307" s="37">
        <f t="shared" si="75"/>
        <v>77904</v>
      </c>
      <c r="AE307" s="36">
        <f t="shared" si="76"/>
        <v>6492</v>
      </c>
      <c r="AF307" s="36">
        <f t="shared" si="76"/>
        <v>6492</v>
      </c>
      <c r="AG307" s="36">
        <f t="shared" si="76"/>
        <v>6492</v>
      </c>
      <c r="AH307" s="36">
        <f t="shared" si="76"/>
        <v>6492</v>
      </c>
      <c r="AI307" s="36">
        <f t="shared" si="76"/>
        <v>6492</v>
      </c>
      <c r="AJ307" s="36">
        <f t="shared" si="76"/>
        <v>6492</v>
      </c>
      <c r="AK307" s="36" t="s">
        <v>59</v>
      </c>
      <c r="AL307" s="36" t="s">
        <v>59</v>
      </c>
      <c r="AM307" s="36" t="s">
        <v>59</v>
      </c>
      <c r="AN307" s="36" t="s">
        <v>59</v>
      </c>
      <c r="AO307" s="36" t="s">
        <v>59</v>
      </c>
      <c r="AP307" s="36" t="s">
        <v>59</v>
      </c>
      <c r="AQ307" s="37">
        <f t="shared" si="77"/>
        <v>38952</v>
      </c>
      <c r="AR307" s="38" t="s">
        <v>60</v>
      </c>
      <c r="AS307" s="39">
        <v>45838</v>
      </c>
      <c r="AT307" s="37">
        <f t="shared" si="78"/>
        <v>116856</v>
      </c>
      <c r="AU307" s="40" t="s">
        <v>61</v>
      </c>
      <c r="AV307" s="40" t="s">
        <v>62</v>
      </c>
      <c r="AW307" s="40" t="s">
        <v>63</v>
      </c>
      <c r="AX307" s="40" t="s">
        <v>64</v>
      </c>
      <c r="AY307" s="40" t="s">
        <v>64</v>
      </c>
      <c r="AZ307" s="41">
        <v>45291</v>
      </c>
    </row>
    <row r="308" spans="1:1024" s="42" customFormat="1" ht="15" customHeight="1">
      <c r="A308" s="28">
        <v>3</v>
      </c>
      <c r="B308" s="81" t="s">
        <v>702</v>
      </c>
      <c r="C308" s="90" t="s">
        <v>703</v>
      </c>
      <c r="D308" s="81" t="s">
        <v>702</v>
      </c>
      <c r="E308" s="90" t="s">
        <v>704</v>
      </c>
      <c r="F308" s="81" t="s">
        <v>703</v>
      </c>
      <c r="G308" s="81" t="s">
        <v>712</v>
      </c>
      <c r="H308" s="81" t="s">
        <v>713</v>
      </c>
      <c r="I308" s="73" t="s">
        <v>714</v>
      </c>
      <c r="J308" s="73" t="s">
        <v>715</v>
      </c>
      <c r="K308" s="81" t="s">
        <v>52</v>
      </c>
      <c r="L308" s="81" t="s">
        <v>53</v>
      </c>
      <c r="M308" s="33" t="s">
        <v>102</v>
      </c>
      <c r="N308" s="86" t="s">
        <v>55</v>
      </c>
      <c r="O308" s="34" t="s">
        <v>56</v>
      </c>
      <c r="P308" s="34" t="s">
        <v>57</v>
      </c>
      <c r="Q308" s="34" t="s">
        <v>58</v>
      </c>
      <c r="R308" s="36">
        <v>3768</v>
      </c>
      <c r="S308" s="36">
        <v>3768</v>
      </c>
      <c r="T308" s="36">
        <v>3768</v>
      </c>
      <c r="U308" s="36">
        <v>3768</v>
      </c>
      <c r="V308" s="36">
        <v>3768</v>
      </c>
      <c r="W308" s="36">
        <v>3768</v>
      </c>
      <c r="X308" s="36">
        <v>3768</v>
      </c>
      <c r="Y308" s="36">
        <v>3768</v>
      </c>
      <c r="Z308" s="36">
        <v>3768</v>
      </c>
      <c r="AA308" s="36">
        <v>3768</v>
      </c>
      <c r="AB308" s="36">
        <v>3768</v>
      </c>
      <c r="AC308" s="36">
        <v>3768</v>
      </c>
      <c r="AD308" s="37">
        <f t="shared" si="75"/>
        <v>45216</v>
      </c>
      <c r="AE308" s="36">
        <f t="shared" si="76"/>
        <v>3768</v>
      </c>
      <c r="AF308" s="36">
        <f t="shared" si="76"/>
        <v>3768</v>
      </c>
      <c r="AG308" s="36">
        <f t="shared" si="76"/>
        <v>3768</v>
      </c>
      <c r="AH308" s="36">
        <f t="shared" si="76"/>
        <v>3768</v>
      </c>
      <c r="AI308" s="36">
        <f t="shared" si="76"/>
        <v>3768</v>
      </c>
      <c r="AJ308" s="36">
        <f t="shared" si="76"/>
        <v>3768</v>
      </c>
      <c r="AK308" s="36" t="s">
        <v>59</v>
      </c>
      <c r="AL308" s="36" t="s">
        <v>59</v>
      </c>
      <c r="AM308" s="36" t="s">
        <v>59</v>
      </c>
      <c r="AN308" s="36" t="s">
        <v>59</v>
      </c>
      <c r="AO308" s="36" t="s">
        <v>59</v>
      </c>
      <c r="AP308" s="36" t="s">
        <v>59</v>
      </c>
      <c r="AQ308" s="37">
        <f t="shared" si="77"/>
        <v>22608</v>
      </c>
      <c r="AR308" s="38" t="s">
        <v>60</v>
      </c>
      <c r="AS308" s="39">
        <v>45838</v>
      </c>
      <c r="AT308" s="37">
        <f t="shared" si="78"/>
        <v>67824</v>
      </c>
      <c r="AU308" s="40" t="s">
        <v>61</v>
      </c>
      <c r="AV308" s="40" t="s">
        <v>62</v>
      </c>
      <c r="AW308" s="40" t="s">
        <v>63</v>
      </c>
      <c r="AX308" s="40" t="s">
        <v>64</v>
      </c>
      <c r="AY308" s="40" t="s">
        <v>64</v>
      </c>
      <c r="AZ308" s="41">
        <v>45291</v>
      </c>
    </row>
    <row r="309" spans="1:1024" s="42" customFormat="1" ht="15" customHeight="1">
      <c r="A309" s="28">
        <v>4</v>
      </c>
      <c r="B309" s="81" t="s">
        <v>702</v>
      </c>
      <c r="C309" s="90" t="s">
        <v>703</v>
      </c>
      <c r="D309" s="81" t="s">
        <v>702</v>
      </c>
      <c r="E309" s="90" t="s">
        <v>704</v>
      </c>
      <c r="F309" s="81" t="s">
        <v>703</v>
      </c>
      <c r="G309" s="81" t="s">
        <v>708</v>
      </c>
      <c r="H309" s="81" t="s">
        <v>716</v>
      </c>
      <c r="I309" s="73" t="s">
        <v>717</v>
      </c>
      <c r="J309" s="73" t="s">
        <v>718</v>
      </c>
      <c r="K309" s="81" t="s">
        <v>83</v>
      </c>
      <c r="L309" s="81">
        <v>176</v>
      </c>
      <c r="M309" s="33" t="s">
        <v>102</v>
      </c>
      <c r="N309" s="86" t="s">
        <v>55</v>
      </c>
      <c r="O309" s="34" t="s">
        <v>56</v>
      </c>
      <c r="P309" s="34" t="s">
        <v>57</v>
      </c>
      <c r="Q309" s="34" t="s">
        <v>58</v>
      </c>
      <c r="R309" s="36">
        <v>20732</v>
      </c>
      <c r="S309" s="36">
        <v>20732</v>
      </c>
      <c r="T309" s="36">
        <v>20732</v>
      </c>
      <c r="U309" s="36">
        <v>20732</v>
      </c>
      <c r="V309" s="36">
        <v>20732</v>
      </c>
      <c r="W309" s="36">
        <v>20732</v>
      </c>
      <c r="X309" s="36">
        <v>20732</v>
      </c>
      <c r="Y309" s="36">
        <v>20732</v>
      </c>
      <c r="Z309" s="36">
        <v>20732</v>
      </c>
      <c r="AA309" s="36">
        <v>20732</v>
      </c>
      <c r="AB309" s="36">
        <v>20732</v>
      </c>
      <c r="AC309" s="36">
        <v>20732</v>
      </c>
      <c r="AD309" s="37">
        <f t="shared" si="75"/>
        <v>248784</v>
      </c>
      <c r="AE309" s="36">
        <f t="shared" si="76"/>
        <v>20732</v>
      </c>
      <c r="AF309" s="36">
        <f t="shared" si="76"/>
        <v>20732</v>
      </c>
      <c r="AG309" s="36">
        <f t="shared" si="76"/>
        <v>20732</v>
      </c>
      <c r="AH309" s="36">
        <f t="shared" si="76"/>
        <v>20732</v>
      </c>
      <c r="AI309" s="36">
        <f t="shared" si="76"/>
        <v>20732</v>
      </c>
      <c r="AJ309" s="36">
        <f t="shared" si="76"/>
        <v>20732</v>
      </c>
      <c r="AK309" s="36" t="s">
        <v>59</v>
      </c>
      <c r="AL309" s="36" t="s">
        <v>59</v>
      </c>
      <c r="AM309" s="36" t="s">
        <v>59</v>
      </c>
      <c r="AN309" s="36" t="s">
        <v>59</v>
      </c>
      <c r="AO309" s="36" t="s">
        <v>59</v>
      </c>
      <c r="AP309" s="36" t="s">
        <v>59</v>
      </c>
      <c r="AQ309" s="37">
        <f t="shared" si="77"/>
        <v>124392</v>
      </c>
      <c r="AR309" s="38" t="s">
        <v>60</v>
      </c>
      <c r="AS309" s="39">
        <v>45838</v>
      </c>
      <c r="AT309" s="37">
        <f t="shared" si="78"/>
        <v>373176</v>
      </c>
      <c r="AU309" s="40" t="s">
        <v>61</v>
      </c>
      <c r="AV309" s="40" t="s">
        <v>62</v>
      </c>
      <c r="AW309" s="40" t="s">
        <v>63</v>
      </c>
      <c r="AX309" s="40" t="s">
        <v>64</v>
      </c>
      <c r="AY309" s="40" t="s">
        <v>64</v>
      </c>
      <c r="AZ309" s="41">
        <v>45291</v>
      </c>
    </row>
    <row r="310" spans="1:1024" s="42" customFormat="1" ht="15" customHeight="1">
      <c r="R310" s="16"/>
      <c r="S310" s="16"/>
      <c r="T310" s="22"/>
      <c r="U310" s="43"/>
      <c r="W310" s="22"/>
      <c r="X310" s="43"/>
      <c r="AC310" s="44" t="s">
        <v>74</v>
      </c>
      <c r="AD310" s="45">
        <f>SUM(AD306:AD309)</f>
        <v>564720</v>
      </c>
      <c r="AE310" s="16"/>
      <c r="AF310" s="16"/>
      <c r="AG310" s="22"/>
      <c r="AH310" s="43"/>
      <c r="AJ310" s="22"/>
      <c r="AK310" s="43"/>
      <c r="AP310" s="44" t="s">
        <v>74</v>
      </c>
      <c r="AQ310" s="45">
        <f>SUM(AQ306:AQ309)</f>
        <v>282360</v>
      </c>
      <c r="AS310" s="44" t="s">
        <v>74</v>
      </c>
      <c r="AT310" s="45">
        <f>SUM(AT306:AT309)</f>
        <v>847080</v>
      </c>
      <c r="BK310" s="93"/>
    </row>
    <row r="311" spans="1:1024" s="42" customFormat="1" ht="15" customHeight="1">
      <c r="A311" s="74"/>
      <c r="B311" s="75"/>
      <c r="C311" s="75"/>
      <c r="D311" s="75"/>
      <c r="E311" s="75"/>
      <c r="F311" s="76"/>
      <c r="G311" s="76"/>
      <c r="H311" s="76"/>
      <c r="I311" s="76"/>
      <c r="J311" s="77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X311" s="74"/>
      <c r="Y311" s="74"/>
      <c r="Z311" s="74"/>
      <c r="AA311" s="74"/>
      <c r="AB311" s="74"/>
      <c r="AC311" s="74"/>
      <c r="AE311" s="74"/>
      <c r="AF311" s="74"/>
      <c r="AG311" s="74"/>
      <c r="AK311" s="74"/>
      <c r="AL311" s="74"/>
      <c r="AM311" s="74"/>
      <c r="AN311" s="74"/>
      <c r="AO311" s="74"/>
      <c r="AP311" s="74"/>
      <c r="ALM311" s="74"/>
      <c r="ALN311" s="74"/>
      <c r="ALO311" s="74"/>
      <c r="ALP311" s="74"/>
      <c r="ALQ311" s="74"/>
      <c r="ALR311" s="74"/>
      <c r="ALS311" s="74"/>
      <c r="ALT311" s="74"/>
      <c r="ALU311" s="74"/>
      <c r="ALV311" s="74"/>
      <c r="ALW311" s="74"/>
    </row>
    <row r="312" spans="1:1024" s="42" customFormat="1" ht="15" customHeight="1">
      <c r="A312" s="10" t="s">
        <v>719</v>
      </c>
      <c r="B312" s="11" t="s">
        <v>2</v>
      </c>
      <c r="C312" s="12"/>
      <c r="D312" s="12"/>
      <c r="E312" s="12"/>
      <c r="F312" s="12"/>
      <c r="G312" s="13" t="s">
        <v>720</v>
      </c>
      <c r="H312" s="13"/>
      <c r="I312" s="13"/>
      <c r="J312" s="13"/>
      <c r="K312" s="13"/>
      <c r="L312" s="13"/>
      <c r="M312" s="13"/>
      <c r="N312" s="10"/>
      <c r="O312" s="120" t="s">
        <v>4</v>
      </c>
      <c r="P312" s="123" t="s">
        <v>5</v>
      </c>
      <c r="Q312" s="124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1:1024" s="42" customFormat="1" ht="15" customHeight="1">
      <c r="A313" s="17" t="s">
        <v>6</v>
      </c>
      <c r="B313" s="18" t="s">
        <v>7</v>
      </c>
      <c r="C313" s="87" t="s">
        <v>8</v>
      </c>
      <c r="D313" s="18" t="s">
        <v>9</v>
      </c>
      <c r="E313" s="87" t="s">
        <v>10</v>
      </c>
      <c r="F313" s="18" t="s">
        <v>11</v>
      </c>
      <c r="G313" s="18" t="s">
        <v>12</v>
      </c>
      <c r="H313" s="18" t="s">
        <v>13</v>
      </c>
      <c r="I313" s="19" t="s">
        <v>14</v>
      </c>
      <c r="J313" s="19" t="s">
        <v>15</v>
      </c>
      <c r="K313" s="18" t="s">
        <v>16</v>
      </c>
      <c r="L313" s="18" t="s">
        <v>17</v>
      </c>
      <c r="M313" s="18" t="s">
        <v>18</v>
      </c>
      <c r="N313" s="85" t="s">
        <v>19</v>
      </c>
      <c r="O313" s="121"/>
      <c r="P313" s="125" t="s">
        <v>23</v>
      </c>
      <c r="Q313" s="125" t="s">
        <v>24</v>
      </c>
      <c r="R313" s="20" t="s">
        <v>20</v>
      </c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 t="s">
        <v>21</v>
      </c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1" t="s">
        <v>22</v>
      </c>
      <c r="AS313" s="21"/>
      <c r="AT313" s="21"/>
      <c r="AU313" s="22"/>
      <c r="AV313" s="22"/>
      <c r="AW313" s="22"/>
      <c r="AX313" s="22"/>
      <c r="AY313" s="22"/>
      <c r="AZ313" s="22"/>
    </row>
    <row r="314" spans="1:1024" s="42" customFormat="1" ht="15" customHeight="1">
      <c r="A314" s="17"/>
      <c r="B314" s="18"/>
      <c r="C314" s="87"/>
      <c r="D314" s="18"/>
      <c r="E314" s="87"/>
      <c r="F314" s="18"/>
      <c r="G314" s="18"/>
      <c r="H314" s="18"/>
      <c r="I314" s="19"/>
      <c r="J314" s="19"/>
      <c r="K314" s="18"/>
      <c r="L314" s="18"/>
      <c r="M314" s="18"/>
      <c r="N314" s="85"/>
      <c r="O314" s="122"/>
      <c r="P314" s="126"/>
      <c r="Q314" s="126"/>
      <c r="R314" s="21" t="s">
        <v>25</v>
      </c>
      <c r="S314" s="21" t="s">
        <v>26</v>
      </c>
      <c r="T314" s="21" t="s">
        <v>27</v>
      </c>
      <c r="U314" s="21" t="s">
        <v>28</v>
      </c>
      <c r="V314" s="21" t="s">
        <v>29</v>
      </c>
      <c r="W314" s="21" t="s">
        <v>30</v>
      </c>
      <c r="X314" s="21" t="s">
        <v>31</v>
      </c>
      <c r="Y314" s="21" t="s">
        <v>32</v>
      </c>
      <c r="Z314" s="21" t="s">
        <v>33</v>
      </c>
      <c r="AA314" s="21" t="s">
        <v>34</v>
      </c>
      <c r="AB314" s="21" t="s">
        <v>35</v>
      </c>
      <c r="AC314" s="21" t="s">
        <v>36</v>
      </c>
      <c r="AD314" s="24" t="s">
        <v>37</v>
      </c>
      <c r="AE314" s="21" t="s">
        <v>25</v>
      </c>
      <c r="AF314" s="21" t="s">
        <v>26</v>
      </c>
      <c r="AG314" s="21" t="s">
        <v>27</v>
      </c>
      <c r="AH314" s="21" t="s">
        <v>28</v>
      </c>
      <c r="AI314" s="21" t="s">
        <v>29</v>
      </c>
      <c r="AJ314" s="21" t="s">
        <v>30</v>
      </c>
      <c r="AK314" s="21" t="s">
        <v>31</v>
      </c>
      <c r="AL314" s="21" t="s">
        <v>32</v>
      </c>
      <c r="AM314" s="21" t="s">
        <v>33</v>
      </c>
      <c r="AN314" s="21" t="s">
        <v>34</v>
      </c>
      <c r="AO314" s="21" t="s">
        <v>35</v>
      </c>
      <c r="AP314" s="21" t="s">
        <v>36</v>
      </c>
      <c r="AQ314" s="24" t="s">
        <v>37</v>
      </c>
      <c r="AR314" s="21" t="s">
        <v>38</v>
      </c>
      <c r="AS314" s="21" t="s">
        <v>39</v>
      </c>
      <c r="AT314" s="25" t="s">
        <v>37</v>
      </c>
      <c r="AU314" s="26" t="s">
        <v>40</v>
      </c>
      <c r="AV314" s="27" t="s">
        <v>41</v>
      </c>
      <c r="AW314" s="27" t="s">
        <v>42</v>
      </c>
      <c r="AX314" s="27" t="s">
        <v>43</v>
      </c>
      <c r="AY314" s="27" t="s">
        <v>44</v>
      </c>
      <c r="AZ314" s="27" t="s">
        <v>45</v>
      </c>
    </row>
    <row r="315" spans="1:1024" s="42" customFormat="1" ht="15" customHeight="1">
      <c r="A315" s="28">
        <v>1</v>
      </c>
      <c r="B315" s="29" t="s">
        <v>720</v>
      </c>
      <c r="C315" s="88" t="s">
        <v>721</v>
      </c>
      <c r="D315" s="29" t="s">
        <v>722</v>
      </c>
      <c r="E315" s="88" t="s">
        <v>723</v>
      </c>
      <c r="F315" s="29" t="s">
        <v>721</v>
      </c>
      <c r="G315" s="29" t="s">
        <v>724</v>
      </c>
      <c r="H315" s="29" t="s">
        <v>725</v>
      </c>
      <c r="I315" s="30" t="s">
        <v>726</v>
      </c>
      <c r="J315" s="31"/>
      <c r="K315" s="32" t="s">
        <v>83</v>
      </c>
      <c r="L315" s="50">
        <v>320</v>
      </c>
      <c r="M315" s="33" t="s">
        <v>54</v>
      </c>
      <c r="N315" s="86" t="s">
        <v>727</v>
      </c>
      <c r="O315" s="35" t="s">
        <v>84</v>
      </c>
      <c r="P315" s="35" t="s">
        <v>58</v>
      </c>
      <c r="Q315" s="35" t="s">
        <v>57</v>
      </c>
      <c r="R315" s="72">
        <v>66000</v>
      </c>
      <c r="S315" s="72">
        <v>45000</v>
      </c>
      <c r="T315" s="72">
        <v>46000</v>
      </c>
      <c r="U315" s="72">
        <v>30000</v>
      </c>
      <c r="V315" s="72">
        <v>20000</v>
      </c>
      <c r="W315" s="72">
        <v>3000</v>
      </c>
      <c r="X315" s="72">
        <v>1000</v>
      </c>
      <c r="Y315" s="72">
        <v>1000</v>
      </c>
      <c r="Z315" s="72">
        <v>20000</v>
      </c>
      <c r="AA315" s="72">
        <v>40000</v>
      </c>
      <c r="AB315" s="72">
        <v>45000</v>
      </c>
      <c r="AC315" s="72">
        <v>65000</v>
      </c>
      <c r="AD315" s="37">
        <f>SUM(R315:AC315)</f>
        <v>382000</v>
      </c>
      <c r="AE315" s="36">
        <f t="shared" ref="AE315:AP317" si="79">R315</f>
        <v>66000</v>
      </c>
      <c r="AF315" s="36">
        <f t="shared" si="79"/>
        <v>45000</v>
      </c>
      <c r="AG315" s="36">
        <f t="shared" si="79"/>
        <v>46000</v>
      </c>
      <c r="AH315" s="36">
        <f t="shared" si="79"/>
        <v>30000</v>
      </c>
      <c r="AI315" s="36">
        <f t="shared" si="79"/>
        <v>20000</v>
      </c>
      <c r="AJ315" s="36">
        <f t="shared" si="79"/>
        <v>3000</v>
      </c>
      <c r="AK315" s="36">
        <f t="shared" si="79"/>
        <v>1000</v>
      </c>
      <c r="AL315" s="36">
        <f t="shared" si="79"/>
        <v>1000</v>
      </c>
      <c r="AM315" s="36">
        <f t="shared" si="79"/>
        <v>20000</v>
      </c>
      <c r="AN315" s="36">
        <f t="shared" si="79"/>
        <v>40000</v>
      </c>
      <c r="AO315" s="36">
        <f t="shared" si="79"/>
        <v>45000</v>
      </c>
      <c r="AP315" s="36">
        <f t="shared" si="79"/>
        <v>65000</v>
      </c>
      <c r="AQ315" s="37">
        <f>SUM(AE315:AP315)</f>
        <v>382000</v>
      </c>
      <c r="AR315" s="38" t="s">
        <v>60</v>
      </c>
      <c r="AS315" s="39">
        <v>46022</v>
      </c>
      <c r="AT315" s="37">
        <f>AD315+AQ315</f>
        <v>764000</v>
      </c>
      <c r="AU315" s="40" t="s">
        <v>61</v>
      </c>
      <c r="AV315" s="40" t="s">
        <v>62</v>
      </c>
      <c r="AW315" s="40" t="s">
        <v>63</v>
      </c>
      <c r="AX315" s="40" t="s">
        <v>64</v>
      </c>
      <c r="AY315" s="40" t="s">
        <v>64</v>
      </c>
      <c r="AZ315" s="41">
        <v>45291</v>
      </c>
    </row>
    <row r="316" spans="1:1024" s="42" customFormat="1" ht="15" customHeight="1">
      <c r="A316" s="28">
        <v>2</v>
      </c>
      <c r="B316" s="29" t="s">
        <v>720</v>
      </c>
      <c r="C316" s="88" t="s">
        <v>721</v>
      </c>
      <c r="D316" s="29" t="s">
        <v>728</v>
      </c>
      <c r="E316" s="88" t="s">
        <v>723</v>
      </c>
      <c r="F316" s="29" t="s">
        <v>729</v>
      </c>
      <c r="G316" s="29" t="s">
        <v>730</v>
      </c>
      <c r="H316" s="29" t="s">
        <v>729</v>
      </c>
      <c r="I316" s="30" t="s">
        <v>731</v>
      </c>
      <c r="J316" s="31" t="s">
        <v>732</v>
      </c>
      <c r="K316" s="32" t="s">
        <v>227</v>
      </c>
      <c r="L316" s="81" t="s">
        <v>53</v>
      </c>
      <c r="M316" s="33" t="s">
        <v>54</v>
      </c>
      <c r="N316" s="86" t="s">
        <v>727</v>
      </c>
      <c r="O316" s="35" t="s">
        <v>84</v>
      </c>
      <c r="P316" s="35" t="s">
        <v>58</v>
      </c>
      <c r="Q316" s="35" t="s">
        <v>57</v>
      </c>
      <c r="R316" s="72">
        <v>10000</v>
      </c>
      <c r="S316" s="72">
        <v>10000</v>
      </c>
      <c r="T316" s="72">
        <v>5000</v>
      </c>
      <c r="U316" s="72">
        <v>5000</v>
      </c>
      <c r="V316" s="72">
        <v>3000</v>
      </c>
      <c r="W316" s="72">
        <v>2000</v>
      </c>
      <c r="X316" s="72">
        <v>1000</v>
      </c>
      <c r="Y316" s="72">
        <v>1000</v>
      </c>
      <c r="Z316" s="72">
        <v>3000</v>
      </c>
      <c r="AA316" s="72">
        <v>5000</v>
      </c>
      <c r="AB316" s="72">
        <v>10000</v>
      </c>
      <c r="AC316" s="72">
        <v>10000</v>
      </c>
      <c r="AD316" s="37">
        <f>SUM(R316:AC316)</f>
        <v>65000</v>
      </c>
      <c r="AE316" s="36">
        <f t="shared" si="79"/>
        <v>10000</v>
      </c>
      <c r="AF316" s="36">
        <f t="shared" si="79"/>
        <v>10000</v>
      </c>
      <c r="AG316" s="36">
        <f t="shared" si="79"/>
        <v>5000</v>
      </c>
      <c r="AH316" s="36">
        <f t="shared" si="79"/>
        <v>5000</v>
      </c>
      <c r="AI316" s="36">
        <f t="shared" si="79"/>
        <v>3000</v>
      </c>
      <c r="AJ316" s="36">
        <f t="shared" si="79"/>
        <v>2000</v>
      </c>
      <c r="AK316" s="36">
        <f t="shared" si="79"/>
        <v>1000</v>
      </c>
      <c r="AL316" s="36">
        <f t="shared" si="79"/>
        <v>1000</v>
      </c>
      <c r="AM316" s="36">
        <f t="shared" si="79"/>
        <v>3000</v>
      </c>
      <c r="AN316" s="36">
        <f t="shared" si="79"/>
        <v>5000</v>
      </c>
      <c r="AO316" s="36">
        <f t="shared" si="79"/>
        <v>10000</v>
      </c>
      <c r="AP316" s="36">
        <f t="shared" si="79"/>
        <v>10000</v>
      </c>
      <c r="AQ316" s="37">
        <f>SUM(AE316:AP316)</f>
        <v>65000</v>
      </c>
      <c r="AR316" s="38" t="s">
        <v>60</v>
      </c>
      <c r="AS316" s="39">
        <v>46022</v>
      </c>
      <c r="AT316" s="37">
        <f>AD316+AQ316</f>
        <v>130000</v>
      </c>
      <c r="AU316" s="40" t="s">
        <v>61</v>
      </c>
      <c r="AV316" s="40" t="s">
        <v>62</v>
      </c>
      <c r="AW316" s="40" t="s">
        <v>63</v>
      </c>
      <c r="AX316" s="40" t="s">
        <v>64</v>
      </c>
      <c r="AY316" s="40" t="s">
        <v>64</v>
      </c>
      <c r="AZ316" s="41">
        <v>45291</v>
      </c>
    </row>
    <row r="317" spans="1:1024" s="42" customFormat="1" ht="15" customHeight="1">
      <c r="A317" s="28">
        <v>3</v>
      </c>
      <c r="B317" s="29" t="s">
        <v>720</v>
      </c>
      <c r="C317" s="88" t="s">
        <v>721</v>
      </c>
      <c r="D317" s="29" t="s">
        <v>728</v>
      </c>
      <c r="E317" s="88" t="s">
        <v>723</v>
      </c>
      <c r="F317" s="29" t="s">
        <v>729</v>
      </c>
      <c r="G317" s="29" t="s">
        <v>733</v>
      </c>
      <c r="H317" s="29" t="s">
        <v>734</v>
      </c>
      <c r="I317" s="30" t="s">
        <v>735</v>
      </c>
      <c r="J317" s="31" t="s">
        <v>736</v>
      </c>
      <c r="K317" s="32" t="s">
        <v>52</v>
      </c>
      <c r="L317" s="81" t="s">
        <v>53</v>
      </c>
      <c r="M317" s="33" t="s">
        <v>54</v>
      </c>
      <c r="N317" s="86" t="s">
        <v>727</v>
      </c>
      <c r="O317" s="35" t="s">
        <v>84</v>
      </c>
      <c r="P317" s="35" t="s">
        <v>58</v>
      </c>
      <c r="Q317" s="35" t="s">
        <v>57</v>
      </c>
      <c r="R317" s="72">
        <v>4000</v>
      </c>
      <c r="S317" s="72">
        <v>2000</v>
      </c>
      <c r="T317" s="72">
        <v>2000</v>
      </c>
      <c r="U317" s="72">
        <v>1000</v>
      </c>
      <c r="V317" s="72">
        <v>500</v>
      </c>
      <c r="W317" s="72">
        <v>500</v>
      </c>
      <c r="X317" s="72">
        <v>500</v>
      </c>
      <c r="Y317" s="72">
        <v>500</v>
      </c>
      <c r="Z317" s="72">
        <v>1000</v>
      </c>
      <c r="AA317" s="72">
        <v>1000</v>
      </c>
      <c r="AB317" s="72">
        <v>2000</v>
      </c>
      <c r="AC317" s="72">
        <v>4000</v>
      </c>
      <c r="AD317" s="37">
        <f>SUM(R317:AC317)</f>
        <v>19000</v>
      </c>
      <c r="AE317" s="36">
        <f t="shared" si="79"/>
        <v>4000</v>
      </c>
      <c r="AF317" s="36">
        <f t="shared" si="79"/>
        <v>2000</v>
      </c>
      <c r="AG317" s="36">
        <f t="shared" si="79"/>
        <v>2000</v>
      </c>
      <c r="AH317" s="36">
        <f t="shared" si="79"/>
        <v>1000</v>
      </c>
      <c r="AI317" s="36">
        <f t="shared" si="79"/>
        <v>500</v>
      </c>
      <c r="AJ317" s="36">
        <f t="shared" si="79"/>
        <v>500</v>
      </c>
      <c r="AK317" s="36">
        <f t="shared" si="79"/>
        <v>500</v>
      </c>
      <c r="AL317" s="36">
        <f t="shared" si="79"/>
        <v>500</v>
      </c>
      <c r="AM317" s="36">
        <f t="shared" si="79"/>
        <v>1000</v>
      </c>
      <c r="AN317" s="36">
        <f t="shared" si="79"/>
        <v>1000</v>
      </c>
      <c r="AO317" s="36">
        <f t="shared" si="79"/>
        <v>2000</v>
      </c>
      <c r="AP317" s="36">
        <f t="shared" si="79"/>
        <v>4000</v>
      </c>
      <c r="AQ317" s="37">
        <f>SUM(AE317:AP317)</f>
        <v>19000</v>
      </c>
      <c r="AR317" s="38" t="s">
        <v>60</v>
      </c>
      <c r="AS317" s="39">
        <v>46022</v>
      </c>
      <c r="AT317" s="37">
        <f>AD317+AQ317</f>
        <v>38000</v>
      </c>
      <c r="AU317" s="40" t="s">
        <v>61</v>
      </c>
      <c r="AV317" s="40" t="s">
        <v>62</v>
      </c>
      <c r="AW317" s="40" t="s">
        <v>63</v>
      </c>
      <c r="AX317" s="40" t="s">
        <v>64</v>
      </c>
      <c r="AY317" s="40" t="s">
        <v>64</v>
      </c>
      <c r="AZ317" s="41">
        <v>45291</v>
      </c>
    </row>
    <row r="318" spans="1:1024" s="42" customFormat="1" ht="15" customHeight="1">
      <c r="R318" s="16"/>
      <c r="S318" s="16"/>
      <c r="T318" s="22"/>
      <c r="U318" s="43"/>
      <c r="W318" s="22"/>
      <c r="X318" s="43"/>
      <c r="AC318" s="44" t="s">
        <v>74</v>
      </c>
      <c r="AD318" s="45">
        <f>SUM(AD315:AD317)</f>
        <v>466000</v>
      </c>
      <c r="AE318" s="16"/>
      <c r="AF318" s="16"/>
      <c r="AG318" s="22"/>
      <c r="AH318" s="43"/>
      <c r="AJ318" s="22"/>
      <c r="AK318" s="43"/>
      <c r="AP318" s="44" t="s">
        <v>74</v>
      </c>
      <c r="AQ318" s="45">
        <f>SUM(AQ315:AQ317)</f>
        <v>466000</v>
      </c>
      <c r="AS318" s="44" t="s">
        <v>74</v>
      </c>
      <c r="AT318" s="45">
        <f>SUM(AT315:AT317)</f>
        <v>932000</v>
      </c>
      <c r="BK318" s="93"/>
    </row>
    <row r="319" spans="1:1024" s="42" customFormat="1" ht="15" customHeight="1">
      <c r="A319" s="74"/>
      <c r="B319" s="75"/>
      <c r="C319" s="75"/>
      <c r="D319" s="75"/>
      <c r="E319" s="75"/>
      <c r="F319" s="76"/>
      <c r="G319" s="76"/>
      <c r="H319" s="76"/>
      <c r="I319" s="76"/>
      <c r="J319" s="77"/>
      <c r="K319" s="74"/>
      <c r="L319" s="74"/>
      <c r="M319" s="74"/>
      <c r="N319" s="74"/>
      <c r="O319" s="74"/>
      <c r="P319" s="74"/>
      <c r="Q319" s="74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74"/>
      <c r="AL319" s="74"/>
      <c r="AM319" s="74"/>
      <c r="AN319" s="74"/>
      <c r="AO319" s="74"/>
      <c r="AP319" s="74"/>
      <c r="ALM319" s="74"/>
      <c r="ALN319" s="74"/>
      <c r="ALO319" s="74"/>
      <c r="ALP319" s="74"/>
      <c r="ALQ319" s="74"/>
      <c r="ALR319" s="74"/>
      <c r="ALS319" s="74"/>
      <c r="ALT319" s="74"/>
      <c r="ALU319" s="74"/>
      <c r="ALV319" s="74"/>
      <c r="ALW319" s="74"/>
      <c r="ALX319" s="74"/>
      <c r="ALY319" s="74"/>
      <c r="ALZ319" s="74"/>
      <c r="AMA319" s="74"/>
      <c r="AMB319" s="74"/>
      <c r="AMC319" s="74"/>
      <c r="AMD319" s="74"/>
      <c r="AME319" s="74"/>
      <c r="AMF319" s="74"/>
      <c r="AMG319" s="74"/>
      <c r="AMH319" s="74"/>
      <c r="AMI319" s="74"/>
      <c r="AMJ319" s="74"/>
    </row>
    <row r="320" spans="1:1024" s="42" customFormat="1" ht="15" customHeight="1">
      <c r="A320" s="10" t="s">
        <v>737</v>
      </c>
      <c r="B320" s="11" t="s">
        <v>2</v>
      </c>
      <c r="C320" s="12"/>
      <c r="D320" s="12"/>
      <c r="E320" s="12"/>
      <c r="F320" s="12"/>
      <c r="G320" s="13" t="s">
        <v>738</v>
      </c>
      <c r="H320" s="13"/>
      <c r="I320" s="13"/>
      <c r="J320" s="13"/>
      <c r="K320" s="13"/>
      <c r="L320" s="13"/>
      <c r="M320" s="13"/>
      <c r="N320" s="10"/>
      <c r="O320" s="120" t="s">
        <v>4</v>
      </c>
      <c r="P320" s="123" t="s">
        <v>5</v>
      </c>
      <c r="Q320" s="124"/>
      <c r="AR320" s="16"/>
      <c r="AS320" s="16"/>
      <c r="AT320" s="16"/>
      <c r="AU320" s="16"/>
      <c r="AV320" s="16"/>
      <c r="AW320" s="16"/>
      <c r="AX320" s="16"/>
      <c r="AY320" s="16"/>
      <c r="AZ320" s="16"/>
    </row>
    <row r="321" spans="1:1024" s="42" customFormat="1" ht="15" customHeight="1">
      <c r="A321" s="17" t="s">
        <v>6</v>
      </c>
      <c r="B321" s="18" t="s">
        <v>7</v>
      </c>
      <c r="C321" s="87" t="s">
        <v>8</v>
      </c>
      <c r="D321" s="18" t="s">
        <v>9</v>
      </c>
      <c r="E321" s="87" t="s">
        <v>10</v>
      </c>
      <c r="F321" s="18" t="s">
        <v>11</v>
      </c>
      <c r="G321" s="18" t="s">
        <v>12</v>
      </c>
      <c r="H321" s="18" t="s">
        <v>13</v>
      </c>
      <c r="I321" s="19" t="s">
        <v>14</v>
      </c>
      <c r="J321" s="19" t="s">
        <v>15</v>
      </c>
      <c r="K321" s="18" t="s">
        <v>16</v>
      </c>
      <c r="L321" s="18" t="s">
        <v>17</v>
      </c>
      <c r="M321" s="18" t="s">
        <v>18</v>
      </c>
      <c r="N321" s="85" t="s">
        <v>19</v>
      </c>
      <c r="O321" s="121"/>
      <c r="P321" s="125" t="s">
        <v>23</v>
      </c>
      <c r="Q321" s="125" t="s">
        <v>24</v>
      </c>
      <c r="R321" s="20" t="s">
        <v>20</v>
      </c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 t="s">
        <v>21</v>
      </c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1" t="s">
        <v>22</v>
      </c>
      <c r="AS321" s="21"/>
      <c r="AT321" s="21"/>
      <c r="AU321" s="22"/>
      <c r="AV321" s="22"/>
      <c r="AW321" s="22"/>
      <c r="AX321" s="22"/>
      <c r="AY321" s="22"/>
      <c r="AZ321" s="22"/>
    </row>
    <row r="322" spans="1:1024" s="42" customFormat="1" ht="15" customHeight="1">
      <c r="A322" s="17"/>
      <c r="B322" s="18"/>
      <c r="C322" s="87"/>
      <c r="D322" s="18"/>
      <c r="E322" s="87"/>
      <c r="F322" s="18"/>
      <c r="G322" s="18"/>
      <c r="H322" s="18"/>
      <c r="I322" s="19"/>
      <c r="J322" s="19"/>
      <c r="K322" s="18"/>
      <c r="L322" s="18"/>
      <c r="M322" s="18"/>
      <c r="N322" s="85"/>
      <c r="O322" s="122"/>
      <c r="P322" s="126"/>
      <c r="Q322" s="126"/>
      <c r="R322" s="21" t="s">
        <v>25</v>
      </c>
      <c r="S322" s="21" t="s">
        <v>26</v>
      </c>
      <c r="T322" s="21" t="s">
        <v>27</v>
      </c>
      <c r="U322" s="21" t="s">
        <v>28</v>
      </c>
      <c r="V322" s="21" t="s">
        <v>29</v>
      </c>
      <c r="W322" s="21" t="s">
        <v>30</v>
      </c>
      <c r="X322" s="21" t="s">
        <v>31</v>
      </c>
      <c r="Y322" s="21" t="s">
        <v>32</v>
      </c>
      <c r="Z322" s="21" t="s">
        <v>33</v>
      </c>
      <c r="AA322" s="21" t="s">
        <v>34</v>
      </c>
      <c r="AB322" s="21" t="s">
        <v>35</v>
      </c>
      <c r="AC322" s="21" t="s">
        <v>36</v>
      </c>
      <c r="AD322" s="24" t="s">
        <v>37</v>
      </c>
      <c r="AE322" s="21" t="s">
        <v>25</v>
      </c>
      <c r="AF322" s="21" t="s">
        <v>26</v>
      </c>
      <c r="AG322" s="21" t="s">
        <v>27</v>
      </c>
      <c r="AH322" s="21" t="s">
        <v>28</v>
      </c>
      <c r="AI322" s="21" t="s">
        <v>29</v>
      </c>
      <c r="AJ322" s="21" t="s">
        <v>30</v>
      </c>
      <c r="AK322" s="21" t="s">
        <v>31</v>
      </c>
      <c r="AL322" s="21" t="s">
        <v>32</v>
      </c>
      <c r="AM322" s="21" t="s">
        <v>33</v>
      </c>
      <c r="AN322" s="21" t="s">
        <v>34</v>
      </c>
      <c r="AO322" s="21" t="s">
        <v>35</v>
      </c>
      <c r="AP322" s="21" t="s">
        <v>36</v>
      </c>
      <c r="AQ322" s="24" t="s">
        <v>37</v>
      </c>
      <c r="AR322" s="21" t="s">
        <v>38</v>
      </c>
      <c r="AS322" s="21" t="s">
        <v>39</v>
      </c>
      <c r="AT322" s="25" t="s">
        <v>37</v>
      </c>
      <c r="AU322" s="26" t="s">
        <v>40</v>
      </c>
      <c r="AV322" s="27" t="s">
        <v>41</v>
      </c>
      <c r="AW322" s="27" t="s">
        <v>42</v>
      </c>
      <c r="AX322" s="27" t="s">
        <v>43</v>
      </c>
      <c r="AY322" s="27" t="s">
        <v>44</v>
      </c>
      <c r="AZ322" s="27" t="s">
        <v>45</v>
      </c>
    </row>
    <row r="323" spans="1:1024" s="42" customFormat="1" ht="15" customHeight="1">
      <c r="A323" s="46">
        <v>1</v>
      </c>
      <c r="B323" s="47" t="s">
        <v>738</v>
      </c>
      <c r="C323" s="89" t="s">
        <v>739</v>
      </c>
      <c r="D323" s="47" t="s">
        <v>738</v>
      </c>
      <c r="E323" s="88" t="s">
        <v>740</v>
      </c>
      <c r="F323" s="48" t="s">
        <v>739</v>
      </c>
      <c r="G323" s="48" t="s">
        <v>741</v>
      </c>
      <c r="H323" s="48" t="s">
        <v>739</v>
      </c>
      <c r="I323" s="49" t="s">
        <v>742</v>
      </c>
      <c r="J323" s="49" t="s">
        <v>743</v>
      </c>
      <c r="K323" s="50" t="s">
        <v>83</v>
      </c>
      <c r="L323" s="32">
        <v>274</v>
      </c>
      <c r="M323" s="50" t="s">
        <v>54</v>
      </c>
      <c r="N323" s="86" t="s">
        <v>55</v>
      </c>
      <c r="O323" s="35" t="s">
        <v>56</v>
      </c>
      <c r="P323" s="35" t="s">
        <v>57</v>
      </c>
      <c r="Q323" s="35" t="s">
        <v>58</v>
      </c>
      <c r="R323" s="36">
        <v>50000</v>
      </c>
      <c r="S323" s="36">
        <v>40000</v>
      </c>
      <c r="T323" s="36">
        <v>30000</v>
      </c>
      <c r="U323" s="36">
        <v>20000</v>
      </c>
      <c r="V323" s="36">
        <v>10000</v>
      </c>
      <c r="W323" s="36">
        <v>5000</v>
      </c>
      <c r="X323" s="36">
        <v>3000</v>
      </c>
      <c r="Y323" s="36">
        <v>3000</v>
      </c>
      <c r="Z323" s="36">
        <v>10000</v>
      </c>
      <c r="AA323" s="36">
        <v>20000</v>
      </c>
      <c r="AB323" s="36">
        <v>30000</v>
      </c>
      <c r="AC323" s="36">
        <v>40000</v>
      </c>
      <c r="AD323" s="37">
        <f>SUM(R323:AC323)</f>
        <v>261000</v>
      </c>
      <c r="AE323" s="36">
        <f t="shared" ref="AE323:AP326" si="80">R323</f>
        <v>50000</v>
      </c>
      <c r="AF323" s="36">
        <f t="shared" si="80"/>
        <v>40000</v>
      </c>
      <c r="AG323" s="36">
        <f t="shared" si="80"/>
        <v>30000</v>
      </c>
      <c r="AH323" s="36">
        <f t="shared" si="80"/>
        <v>20000</v>
      </c>
      <c r="AI323" s="36">
        <f t="shared" si="80"/>
        <v>10000</v>
      </c>
      <c r="AJ323" s="36">
        <f t="shared" si="80"/>
        <v>5000</v>
      </c>
      <c r="AK323" s="36">
        <f t="shared" si="80"/>
        <v>3000</v>
      </c>
      <c r="AL323" s="36">
        <f t="shared" si="80"/>
        <v>3000</v>
      </c>
      <c r="AM323" s="36">
        <f t="shared" si="80"/>
        <v>10000</v>
      </c>
      <c r="AN323" s="36">
        <f t="shared" si="80"/>
        <v>20000</v>
      </c>
      <c r="AO323" s="36">
        <f t="shared" si="80"/>
        <v>30000</v>
      </c>
      <c r="AP323" s="36">
        <f t="shared" si="80"/>
        <v>40000</v>
      </c>
      <c r="AQ323" s="37">
        <f>SUM(AE323:AP323)</f>
        <v>261000</v>
      </c>
      <c r="AR323" s="38" t="s">
        <v>60</v>
      </c>
      <c r="AS323" s="39">
        <v>46022</v>
      </c>
      <c r="AT323" s="37">
        <f>AD323+AQ323</f>
        <v>522000</v>
      </c>
      <c r="AU323" s="40" t="s">
        <v>61</v>
      </c>
      <c r="AV323" s="40" t="s">
        <v>62</v>
      </c>
      <c r="AW323" s="40" t="s">
        <v>63</v>
      </c>
      <c r="AX323" s="40" t="s">
        <v>64</v>
      </c>
      <c r="AY323" s="40" t="s">
        <v>64</v>
      </c>
      <c r="AZ323" s="41">
        <v>45291</v>
      </c>
    </row>
    <row r="324" spans="1:1024" s="42" customFormat="1" ht="15" customHeight="1">
      <c r="A324" s="46">
        <v>2</v>
      </c>
      <c r="B324" s="47" t="s">
        <v>738</v>
      </c>
      <c r="C324" s="89" t="s">
        <v>739</v>
      </c>
      <c r="D324" s="47" t="s">
        <v>738</v>
      </c>
      <c r="E324" s="88" t="s">
        <v>740</v>
      </c>
      <c r="F324" s="48" t="s">
        <v>739</v>
      </c>
      <c r="G324" s="48" t="s">
        <v>744</v>
      </c>
      <c r="H324" s="48" t="s">
        <v>745</v>
      </c>
      <c r="I324" s="49" t="s">
        <v>746</v>
      </c>
      <c r="J324" s="51" t="s">
        <v>747</v>
      </c>
      <c r="K324" s="50" t="s">
        <v>52</v>
      </c>
      <c r="L324" s="32" t="s">
        <v>53</v>
      </c>
      <c r="M324" s="50" t="s">
        <v>54</v>
      </c>
      <c r="N324" s="86" t="s">
        <v>55</v>
      </c>
      <c r="O324" s="35" t="s">
        <v>56</v>
      </c>
      <c r="P324" s="35" t="s">
        <v>57</v>
      </c>
      <c r="Q324" s="35" t="s">
        <v>58</v>
      </c>
      <c r="R324" s="36">
        <v>5000</v>
      </c>
      <c r="S324" s="36">
        <v>5000</v>
      </c>
      <c r="T324" s="36">
        <v>3000</v>
      </c>
      <c r="U324" s="36">
        <v>3000</v>
      </c>
      <c r="V324" s="36">
        <v>3000</v>
      </c>
      <c r="W324" s="36">
        <v>3000</v>
      </c>
      <c r="X324" s="36">
        <v>3000</v>
      </c>
      <c r="Y324" s="36">
        <v>3000</v>
      </c>
      <c r="Z324" s="36">
        <v>3000</v>
      </c>
      <c r="AA324" s="36">
        <v>3000</v>
      </c>
      <c r="AB324" s="36">
        <v>5000</v>
      </c>
      <c r="AC324" s="36">
        <v>5000</v>
      </c>
      <c r="AD324" s="37">
        <f>SUM(R324:AC324)</f>
        <v>44000</v>
      </c>
      <c r="AE324" s="36">
        <f t="shared" si="80"/>
        <v>5000</v>
      </c>
      <c r="AF324" s="36">
        <f t="shared" si="80"/>
        <v>5000</v>
      </c>
      <c r="AG324" s="36">
        <f t="shared" si="80"/>
        <v>3000</v>
      </c>
      <c r="AH324" s="36">
        <f t="shared" si="80"/>
        <v>3000</v>
      </c>
      <c r="AI324" s="36">
        <f t="shared" si="80"/>
        <v>3000</v>
      </c>
      <c r="AJ324" s="36">
        <f t="shared" si="80"/>
        <v>3000</v>
      </c>
      <c r="AK324" s="36">
        <f t="shared" si="80"/>
        <v>3000</v>
      </c>
      <c r="AL324" s="36">
        <f t="shared" si="80"/>
        <v>3000</v>
      </c>
      <c r="AM324" s="36">
        <f t="shared" si="80"/>
        <v>3000</v>
      </c>
      <c r="AN324" s="36">
        <f t="shared" si="80"/>
        <v>3000</v>
      </c>
      <c r="AO324" s="36">
        <f t="shared" si="80"/>
        <v>5000</v>
      </c>
      <c r="AP324" s="36">
        <f t="shared" si="80"/>
        <v>5000</v>
      </c>
      <c r="AQ324" s="37">
        <f>SUM(AE324:AP324)</f>
        <v>44000</v>
      </c>
      <c r="AR324" s="38" t="s">
        <v>60</v>
      </c>
      <c r="AS324" s="39">
        <v>46022</v>
      </c>
      <c r="AT324" s="37">
        <f>AD324+AQ324</f>
        <v>88000</v>
      </c>
      <c r="AU324" s="40" t="s">
        <v>61</v>
      </c>
      <c r="AV324" s="40" t="s">
        <v>62</v>
      </c>
      <c r="AW324" s="40" t="s">
        <v>63</v>
      </c>
      <c r="AX324" s="40" t="s">
        <v>64</v>
      </c>
      <c r="AY324" s="40" t="s">
        <v>64</v>
      </c>
      <c r="AZ324" s="41">
        <v>45291</v>
      </c>
    </row>
    <row r="325" spans="1:1024" s="42" customFormat="1" ht="15" customHeight="1">
      <c r="A325" s="46">
        <v>3</v>
      </c>
      <c r="B325" s="47" t="s">
        <v>738</v>
      </c>
      <c r="C325" s="89" t="s">
        <v>739</v>
      </c>
      <c r="D325" s="47" t="s">
        <v>738</v>
      </c>
      <c r="E325" s="88" t="s">
        <v>740</v>
      </c>
      <c r="F325" s="48" t="s">
        <v>739</v>
      </c>
      <c r="G325" s="48" t="s">
        <v>748</v>
      </c>
      <c r="H325" s="48" t="s">
        <v>749</v>
      </c>
      <c r="I325" s="49" t="s">
        <v>750</v>
      </c>
      <c r="J325" s="51" t="s">
        <v>751</v>
      </c>
      <c r="K325" s="50" t="s">
        <v>52</v>
      </c>
      <c r="L325" s="32" t="s">
        <v>53</v>
      </c>
      <c r="M325" s="50" t="s">
        <v>54</v>
      </c>
      <c r="N325" s="86" t="s">
        <v>55</v>
      </c>
      <c r="O325" s="35" t="s">
        <v>56</v>
      </c>
      <c r="P325" s="35" t="s">
        <v>57</v>
      </c>
      <c r="Q325" s="35" t="s">
        <v>58</v>
      </c>
      <c r="R325" s="36">
        <v>10000</v>
      </c>
      <c r="S325" s="36">
        <v>8000</v>
      </c>
      <c r="T325" s="36">
        <v>7000</v>
      </c>
      <c r="U325" s="36">
        <v>5000</v>
      </c>
      <c r="V325" s="36">
        <v>3000</v>
      </c>
      <c r="W325" s="36">
        <v>3000</v>
      </c>
      <c r="X325" s="36">
        <v>1000</v>
      </c>
      <c r="Y325" s="36">
        <v>1000</v>
      </c>
      <c r="Z325" s="36">
        <v>4000</v>
      </c>
      <c r="AA325" s="36">
        <v>5000</v>
      </c>
      <c r="AB325" s="36">
        <v>8000</v>
      </c>
      <c r="AC325" s="36">
        <v>10000</v>
      </c>
      <c r="AD325" s="37">
        <f>SUM(R325:AC325)</f>
        <v>65000</v>
      </c>
      <c r="AE325" s="36">
        <f t="shared" si="80"/>
        <v>10000</v>
      </c>
      <c r="AF325" s="36">
        <f t="shared" si="80"/>
        <v>8000</v>
      </c>
      <c r="AG325" s="36">
        <f t="shared" si="80"/>
        <v>7000</v>
      </c>
      <c r="AH325" s="36">
        <f t="shared" si="80"/>
        <v>5000</v>
      </c>
      <c r="AI325" s="36">
        <f t="shared" si="80"/>
        <v>3000</v>
      </c>
      <c r="AJ325" s="36">
        <f t="shared" si="80"/>
        <v>3000</v>
      </c>
      <c r="AK325" s="36">
        <f t="shared" si="80"/>
        <v>1000</v>
      </c>
      <c r="AL325" s="36">
        <f t="shared" si="80"/>
        <v>1000</v>
      </c>
      <c r="AM325" s="36">
        <f t="shared" si="80"/>
        <v>4000</v>
      </c>
      <c r="AN325" s="36">
        <f t="shared" si="80"/>
        <v>5000</v>
      </c>
      <c r="AO325" s="36">
        <f t="shared" si="80"/>
        <v>8000</v>
      </c>
      <c r="AP325" s="36">
        <f t="shared" si="80"/>
        <v>10000</v>
      </c>
      <c r="AQ325" s="37">
        <f>SUM(AE325:AP325)</f>
        <v>65000</v>
      </c>
      <c r="AR325" s="38" t="s">
        <v>60</v>
      </c>
      <c r="AS325" s="39">
        <v>46022</v>
      </c>
      <c r="AT325" s="37">
        <f>AD325+AQ325</f>
        <v>130000</v>
      </c>
      <c r="AU325" s="40" t="s">
        <v>61</v>
      </c>
      <c r="AV325" s="40" t="s">
        <v>62</v>
      </c>
      <c r="AW325" s="40" t="s">
        <v>63</v>
      </c>
      <c r="AX325" s="40" t="s">
        <v>64</v>
      </c>
      <c r="AY325" s="40" t="s">
        <v>64</v>
      </c>
      <c r="AZ325" s="41">
        <v>45291</v>
      </c>
    </row>
    <row r="326" spans="1:1024" s="42" customFormat="1" ht="15" customHeight="1">
      <c r="A326" s="46">
        <v>4</v>
      </c>
      <c r="B326" s="47" t="s">
        <v>738</v>
      </c>
      <c r="C326" s="89" t="s">
        <v>739</v>
      </c>
      <c r="D326" s="47" t="s">
        <v>738</v>
      </c>
      <c r="E326" s="88" t="s">
        <v>740</v>
      </c>
      <c r="F326" s="48" t="s">
        <v>739</v>
      </c>
      <c r="G326" s="48" t="s">
        <v>752</v>
      </c>
      <c r="H326" s="48" t="s">
        <v>753</v>
      </c>
      <c r="I326" s="49" t="s">
        <v>754</v>
      </c>
      <c r="J326" s="51" t="s">
        <v>755</v>
      </c>
      <c r="K326" s="50" t="s">
        <v>52</v>
      </c>
      <c r="L326" s="32" t="s">
        <v>53</v>
      </c>
      <c r="M326" s="50" t="s">
        <v>54</v>
      </c>
      <c r="N326" s="86" t="s">
        <v>55</v>
      </c>
      <c r="O326" s="35" t="s">
        <v>56</v>
      </c>
      <c r="P326" s="35" t="s">
        <v>57</v>
      </c>
      <c r="Q326" s="35" t="s">
        <v>58</v>
      </c>
      <c r="R326" s="36">
        <v>15000</v>
      </c>
      <c r="S326" s="36">
        <v>15000</v>
      </c>
      <c r="T326" s="36">
        <v>10000</v>
      </c>
      <c r="U326" s="36">
        <v>8000</v>
      </c>
      <c r="V326" s="36">
        <v>8000</v>
      </c>
      <c r="W326" s="36">
        <v>5000</v>
      </c>
      <c r="X326" s="36">
        <v>1500</v>
      </c>
      <c r="Y326" s="36">
        <v>1500</v>
      </c>
      <c r="Z326" s="36">
        <v>5000</v>
      </c>
      <c r="AA326" s="36">
        <v>8000</v>
      </c>
      <c r="AB326" s="36">
        <v>10000</v>
      </c>
      <c r="AC326" s="36">
        <v>15000</v>
      </c>
      <c r="AD326" s="37">
        <f>SUM(R326:AC326)</f>
        <v>102000</v>
      </c>
      <c r="AE326" s="36">
        <f t="shared" si="80"/>
        <v>15000</v>
      </c>
      <c r="AF326" s="36">
        <f t="shared" si="80"/>
        <v>15000</v>
      </c>
      <c r="AG326" s="36">
        <f t="shared" si="80"/>
        <v>10000</v>
      </c>
      <c r="AH326" s="36">
        <f t="shared" si="80"/>
        <v>8000</v>
      </c>
      <c r="AI326" s="36">
        <f t="shared" si="80"/>
        <v>8000</v>
      </c>
      <c r="AJ326" s="36">
        <f t="shared" si="80"/>
        <v>5000</v>
      </c>
      <c r="AK326" s="36">
        <f t="shared" si="80"/>
        <v>1500</v>
      </c>
      <c r="AL326" s="36">
        <f t="shared" si="80"/>
        <v>1500</v>
      </c>
      <c r="AM326" s="36">
        <f t="shared" si="80"/>
        <v>5000</v>
      </c>
      <c r="AN326" s="36">
        <f t="shared" si="80"/>
        <v>8000</v>
      </c>
      <c r="AO326" s="36">
        <f t="shared" si="80"/>
        <v>10000</v>
      </c>
      <c r="AP326" s="36">
        <f t="shared" si="80"/>
        <v>15000</v>
      </c>
      <c r="AQ326" s="37">
        <f>SUM(AE326:AP326)</f>
        <v>102000</v>
      </c>
      <c r="AR326" s="38" t="s">
        <v>60</v>
      </c>
      <c r="AS326" s="39">
        <v>46022</v>
      </c>
      <c r="AT326" s="37">
        <f>AD326+AQ326</f>
        <v>204000</v>
      </c>
      <c r="AU326" s="40" t="s">
        <v>61</v>
      </c>
      <c r="AV326" s="40" t="s">
        <v>62</v>
      </c>
      <c r="AW326" s="40" t="s">
        <v>63</v>
      </c>
      <c r="AX326" s="40" t="s">
        <v>64</v>
      </c>
      <c r="AY326" s="40" t="s">
        <v>64</v>
      </c>
      <c r="AZ326" s="41">
        <v>45291</v>
      </c>
    </row>
    <row r="327" spans="1:1024" s="42" customFormat="1" ht="15" customHeight="1">
      <c r="A327" s="52"/>
      <c r="B327" s="53"/>
      <c r="C327" s="94"/>
      <c r="D327" s="53"/>
      <c r="E327" s="94"/>
      <c r="F327" s="53"/>
      <c r="G327" s="53"/>
      <c r="H327" s="55"/>
      <c r="I327" s="54"/>
      <c r="J327" s="54"/>
      <c r="K327" s="55"/>
      <c r="N327" s="56"/>
      <c r="O327" s="56"/>
      <c r="P327" s="56"/>
      <c r="Q327" s="56"/>
      <c r="AC327" s="44" t="s">
        <v>74</v>
      </c>
      <c r="AD327" s="45">
        <f>SUM(AD323:AD326)</f>
        <v>472000</v>
      </c>
      <c r="AP327" s="44" t="s">
        <v>74</v>
      </c>
      <c r="AQ327" s="45">
        <f>SUM(AQ323:AQ326)</f>
        <v>472000</v>
      </c>
      <c r="AS327" s="44" t="s">
        <v>74</v>
      </c>
      <c r="AT327" s="57">
        <f>SUM(AT323:AT326)</f>
        <v>944000</v>
      </c>
      <c r="AU327" s="58"/>
      <c r="AV327" s="58"/>
      <c r="AW327" s="58"/>
      <c r="AX327" s="58"/>
      <c r="AY327" s="58"/>
    </row>
    <row r="328" spans="1:1024" s="42" customFormat="1" ht="15" customHeight="1">
      <c r="A328" s="74"/>
      <c r="B328" s="75"/>
      <c r="C328" s="75"/>
      <c r="D328" s="75"/>
      <c r="E328" s="75"/>
      <c r="F328" s="76"/>
      <c r="G328" s="76"/>
      <c r="H328" s="76"/>
      <c r="I328" s="76"/>
      <c r="J328" s="77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X328" s="74"/>
      <c r="Y328" s="74"/>
      <c r="Z328" s="74"/>
      <c r="AA328" s="74"/>
      <c r="AB328" s="74"/>
      <c r="AC328" s="74"/>
      <c r="AE328" s="74"/>
      <c r="AF328" s="74"/>
      <c r="AG328" s="74"/>
      <c r="AK328" s="74"/>
      <c r="AL328" s="74"/>
      <c r="AM328" s="74"/>
      <c r="AN328" s="74"/>
      <c r="AO328" s="74"/>
      <c r="AP328" s="74"/>
      <c r="ALM328" s="74"/>
      <c r="ALN328" s="74"/>
      <c r="ALO328" s="74"/>
      <c r="ALP328" s="74"/>
      <c r="ALQ328" s="74"/>
      <c r="ALR328" s="74"/>
      <c r="ALS328" s="74"/>
      <c r="ALT328" s="74"/>
      <c r="ALU328" s="74"/>
      <c r="ALV328" s="74"/>
      <c r="ALW328" s="74"/>
      <c r="ALX328" s="74"/>
      <c r="ALY328" s="74"/>
      <c r="ALZ328" s="74"/>
      <c r="AMA328" s="74"/>
      <c r="AMB328" s="74"/>
      <c r="AMC328" s="74"/>
      <c r="AMD328" s="74"/>
      <c r="AME328" s="74"/>
      <c r="AMF328" s="74"/>
      <c r="AMG328" s="74"/>
      <c r="AMH328" s="74"/>
      <c r="AMI328" s="74"/>
      <c r="AMJ328" s="74"/>
    </row>
    <row r="329" spans="1:1024" s="42" customFormat="1" ht="15" customHeight="1">
      <c r="A329" s="10" t="s">
        <v>756</v>
      </c>
      <c r="B329" s="11" t="s">
        <v>2</v>
      </c>
      <c r="C329" s="12"/>
      <c r="D329" s="12"/>
      <c r="E329" s="12"/>
      <c r="F329" s="12"/>
      <c r="G329" s="13" t="s">
        <v>757</v>
      </c>
      <c r="H329" s="13"/>
      <c r="I329" s="13"/>
      <c r="J329" s="13"/>
      <c r="K329" s="13"/>
      <c r="L329" s="13"/>
      <c r="M329" s="13"/>
      <c r="N329" s="10"/>
      <c r="O329" s="120" t="s">
        <v>4</v>
      </c>
      <c r="P329" s="123" t="s">
        <v>5</v>
      </c>
      <c r="Q329" s="124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1:1024" s="42" customFormat="1" ht="15" customHeight="1">
      <c r="A330" s="17" t="s">
        <v>6</v>
      </c>
      <c r="B330" s="18" t="s">
        <v>7</v>
      </c>
      <c r="C330" s="87" t="s">
        <v>8</v>
      </c>
      <c r="D330" s="18" t="s">
        <v>9</v>
      </c>
      <c r="E330" s="87" t="s">
        <v>10</v>
      </c>
      <c r="F330" s="18" t="s">
        <v>11</v>
      </c>
      <c r="G330" s="18" t="s">
        <v>12</v>
      </c>
      <c r="H330" s="18" t="s">
        <v>13</v>
      </c>
      <c r="I330" s="19" t="s">
        <v>14</v>
      </c>
      <c r="J330" s="19" t="s">
        <v>15</v>
      </c>
      <c r="K330" s="18" t="s">
        <v>16</v>
      </c>
      <c r="L330" s="18" t="s">
        <v>17</v>
      </c>
      <c r="M330" s="18" t="s">
        <v>18</v>
      </c>
      <c r="N330" s="85" t="s">
        <v>19</v>
      </c>
      <c r="O330" s="121"/>
      <c r="P330" s="125" t="s">
        <v>23</v>
      </c>
      <c r="Q330" s="125" t="s">
        <v>24</v>
      </c>
      <c r="R330" s="20" t="s">
        <v>20</v>
      </c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 t="s">
        <v>21</v>
      </c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1" t="s">
        <v>22</v>
      </c>
      <c r="AS330" s="21"/>
      <c r="AT330" s="21"/>
      <c r="AU330" s="22"/>
      <c r="AV330" s="22"/>
      <c r="AW330" s="22"/>
      <c r="AX330" s="22"/>
      <c r="AY330" s="22"/>
      <c r="AZ330" s="22"/>
    </row>
    <row r="331" spans="1:1024" s="42" customFormat="1" ht="15" customHeight="1">
      <c r="A331" s="17"/>
      <c r="B331" s="18"/>
      <c r="C331" s="87"/>
      <c r="D331" s="18"/>
      <c r="E331" s="87"/>
      <c r="F331" s="18"/>
      <c r="G331" s="18"/>
      <c r="H331" s="18"/>
      <c r="I331" s="19"/>
      <c r="J331" s="19"/>
      <c r="K331" s="18"/>
      <c r="L331" s="18"/>
      <c r="M331" s="18"/>
      <c r="N331" s="85"/>
      <c r="O331" s="122"/>
      <c r="P331" s="126"/>
      <c r="Q331" s="126"/>
      <c r="R331" s="21" t="s">
        <v>25</v>
      </c>
      <c r="S331" s="21" t="s">
        <v>26</v>
      </c>
      <c r="T331" s="21" t="s">
        <v>27</v>
      </c>
      <c r="U331" s="21" t="s">
        <v>28</v>
      </c>
      <c r="V331" s="21" t="s">
        <v>29</v>
      </c>
      <c r="W331" s="21" t="s">
        <v>30</v>
      </c>
      <c r="X331" s="21" t="s">
        <v>31</v>
      </c>
      <c r="Y331" s="21" t="s">
        <v>32</v>
      </c>
      <c r="Z331" s="21" t="s">
        <v>33</v>
      </c>
      <c r="AA331" s="21" t="s">
        <v>34</v>
      </c>
      <c r="AB331" s="21" t="s">
        <v>35</v>
      </c>
      <c r="AC331" s="21" t="s">
        <v>36</v>
      </c>
      <c r="AD331" s="24" t="s">
        <v>37</v>
      </c>
      <c r="AE331" s="21" t="s">
        <v>25</v>
      </c>
      <c r="AF331" s="21" t="s">
        <v>26</v>
      </c>
      <c r="AG331" s="21" t="s">
        <v>27</v>
      </c>
      <c r="AH331" s="21" t="s">
        <v>28</v>
      </c>
      <c r="AI331" s="21" t="s">
        <v>29</v>
      </c>
      <c r="AJ331" s="21" t="s">
        <v>30</v>
      </c>
      <c r="AK331" s="21" t="s">
        <v>31</v>
      </c>
      <c r="AL331" s="21" t="s">
        <v>32</v>
      </c>
      <c r="AM331" s="21" t="s">
        <v>33</v>
      </c>
      <c r="AN331" s="21" t="s">
        <v>34</v>
      </c>
      <c r="AO331" s="21" t="s">
        <v>35</v>
      </c>
      <c r="AP331" s="21" t="s">
        <v>36</v>
      </c>
      <c r="AQ331" s="24" t="s">
        <v>37</v>
      </c>
      <c r="AR331" s="21" t="s">
        <v>38</v>
      </c>
      <c r="AS331" s="21" t="s">
        <v>39</v>
      </c>
      <c r="AT331" s="25" t="s">
        <v>37</v>
      </c>
      <c r="AU331" s="26" t="s">
        <v>40</v>
      </c>
      <c r="AV331" s="27" t="s">
        <v>41</v>
      </c>
      <c r="AW331" s="27" t="s">
        <v>42</v>
      </c>
      <c r="AX331" s="27" t="s">
        <v>43</v>
      </c>
      <c r="AY331" s="27" t="s">
        <v>44</v>
      </c>
      <c r="AZ331" s="27" t="s">
        <v>45</v>
      </c>
    </row>
    <row r="332" spans="1:1024" s="42" customFormat="1" ht="15" customHeight="1">
      <c r="A332" s="28">
        <v>1</v>
      </c>
      <c r="B332" s="29" t="s">
        <v>757</v>
      </c>
      <c r="C332" s="88" t="s">
        <v>758</v>
      </c>
      <c r="D332" s="29" t="s">
        <v>757</v>
      </c>
      <c r="E332" s="88" t="s">
        <v>759</v>
      </c>
      <c r="F332" s="29" t="s">
        <v>758</v>
      </c>
      <c r="G332" s="29" t="s">
        <v>760</v>
      </c>
      <c r="H332" s="29" t="s">
        <v>761</v>
      </c>
      <c r="I332" s="30" t="s">
        <v>762</v>
      </c>
      <c r="J332" s="31" t="s">
        <v>763</v>
      </c>
      <c r="K332" s="32" t="s">
        <v>52</v>
      </c>
      <c r="L332" s="50" t="s">
        <v>53</v>
      </c>
      <c r="M332" s="33" t="s">
        <v>54</v>
      </c>
      <c r="N332" s="86" t="s">
        <v>764</v>
      </c>
      <c r="O332" s="35" t="s">
        <v>56</v>
      </c>
      <c r="P332" s="35" t="s">
        <v>57</v>
      </c>
      <c r="Q332" s="35" t="s">
        <v>58</v>
      </c>
      <c r="R332" s="72">
        <v>11059</v>
      </c>
      <c r="S332" s="72">
        <v>11059</v>
      </c>
      <c r="T332" s="72">
        <v>7589</v>
      </c>
      <c r="U332" s="72">
        <v>10805</v>
      </c>
      <c r="V332" s="72">
        <v>3928</v>
      </c>
      <c r="W332" s="72">
        <v>2016</v>
      </c>
      <c r="X332" s="72">
        <v>7742</v>
      </c>
      <c r="Y332" s="72">
        <v>7742</v>
      </c>
      <c r="Z332" s="72">
        <v>7742</v>
      </c>
      <c r="AA332" s="72">
        <v>7742</v>
      </c>
      <c r="AB332" s="72">
        <v>7742</v>
      </c>
      <c r="AC332" s="72">
        <v>7742</v>
      </c>
      <c r="AD332" s="37">
        <f t="shared" ref="AD332:AD346" si="81">SUM(R332:AC332)</f>
        <v>92908</v>
      </c>
      <c r="AE332" s="36">
        <f t="shared" ref="AE332:AE346" si="82">R332</f>
        <v>11059</v>
      </c>
      <c r="AF332" s="36">
        <f t="shared" ref="AF332:AF346" si="83">S332</f>
        <v>11059</v>
      </c>
      <c r="AG332" s="36">
        <f t="shared" ref="AG332:AG346" si="84">T332</f>
        <v>7589</v>
      </c>
      <c r="AH332" s="36">
        <f t="shared" ref="AH332:AH346" si="85">U332</f>
        <v>10805</v>
      </c>
      <c r="AI332" s="36">
        <f t="shared" ref="AI332:AI346" si="86">V332</f>
        <v>3928</v>
      </c>
      <c r="AJ332" s="36">
        <f t="shared" ref="AJ332:AJ346" si="87">W332</f>
        <v>2016</v>
      </c>
      <c r="AK332" s="36">
        <f t="shared" ref="AK332:AK346" si="88">X332</f>
        <v>7742</v>
      </c>
      <c r="AL332" s="36">
        <f t="shared" ref="AL332:AL346" si="89">Y332</f>
        <v>7742</v>
      </c>
      <c r="AM332" s="36">
        <f t="shared" ref="AM332:AM346" si="90">Z332</f>
        <v>7742</v>
      </c>
      <c r="AN332" s="36">
        <f t="shared" ref="AN332:AN346" si="91">AA332</f>
        <v>7742</v>
      </c>
      <c r="AO332" s="36">
        <f t="shared" ref="AO332:AO346" si="92">AB332</f>
        <v>7742</v>
      </c>
      <c r="AP332" s="36">
        <f t="shared" ref="AP332:AP346" si="93">AC332</f>
        <v>7742</v>
      </c>
      <c r="AQ332" s="37">
        <f t="shared" ref="AQ332:AQ346" si="94">SUM(AE332:AP332)</f>
        <v>92908</v>
      </c>
      <c r="AR332" s="38" t="s">
        <v>60</v>
      </c>
      <c r="AS332" s="39">
        <v>45838</v>
      </c>
      <c r="AT332" s="37">
        <f t="shared" ref="AT332:AT346" si="95">AD332+AQ332</f>
        <v>185816</v>
      </c>
      <c r="AU332" s="40" t="s">
        <v>61</v>
      </c>
      <c r="AV332" s="40" t="s">
        <v>62</v>
      </c>
      <c r="AW332" s="40" t="s">
        <v>63</v>
      </c>
      <c r="AX332" s="40" t="s">
        <v>64</v>
      </c>
      <c r="AY332" s="40" t="s">
        <v>64</v>
      </c>
      <c r="AZ332" s="41" t="s">
        <v>765</v>
      </c>
    </row>
    <row r="333" spans="1:1024" s="42" customFormat="1" ht="15" customHeight="1">
      <c r="A333" s="28">
        <v>2</v>
      </c>
      <c r="B333" s="29" t="s">
        <v>757</v>
      </c>
      <c r="C333" s="88" t="s">
        <v>758</v>
      </c>
      <c r="D333" s="29" t="s">
        <v>757</v>
      </c>
      <c r="E333" s="88" t="s">
        <v>759</v>
      </c>
      <c r="F333" s="29" t="s">
        <v>758</v>
      </c>
      <c r="G333" s="29" t="s">
        <v>766</v>
      </c>
      <c r="H333" s="29" t="s">
        <v>767</v>
      </c>
      <c r="I333" s="30" t="s">
        <v>768</v>
      </c>
      <c r="J333" s="31" t="s">
        <v>769</v>
      </c>
      <c r="K333" s="32" t="s">
        <v>52</v>
      </c>
      <c r="L333" s="50" t="s">
        <v>53</v>
      </c>
      <c r="M333" s="33" t="s">
        <v>102</v>
      </c>
      <c r="N333" s="86" t="s">
        <v>764</v>
      </c>
      <c r="O333" s="35" t="s">
        <v>56</v>
      </c>
      <c r="P333" s="35" t="s">
        <v>57</v>
      </c>
      <c r="Q333" s="35" t="s">
        <v>58</v>
      </c>
      <c r="R333" s="72">
        <v>2752</v>
      </c>
      <c r="S333" s="72">
        <v>2752</v>
      </c>
      <c r="T333" s="72">
        <v>1064</v>
      </c>
      <c r="U333" s="72">
        <v>1064</v>
      </c>
      <c r="V333" s="72">
        <v>0</v>
      </c>
      <c r="W333" s="72">
        <v>0</v>
      </c>
      <c r="X333" s="72">
        <v>395</v>
      </c>
      <c r="Y333" s="72">
        <v>395</v>
      </c>
      <c r="Z333" s="72">
        <v>395</v>
      </c>
      <c r="AA333" s="72">
        <v>395</v>
      </c>
      <c r="AB333" s="72">
        <v>395</v>
      </c>
      <c r="AC333" s="72">
        <v>395</v>
      </c>
      <c r="AD333" s="37">
        <f t="shared" si="81"/>
        <v>10002</v>
      </c>
      <c r="AE333" s="36">
        <f t="shared" si="82"/>
        <v>2752</v>
      </c>
      <c r="AF333" s="36">
        <f t="shared" si="83"/>
        <v>2752</v>
      </c>
      <c r="AG333" s="36">
        <f t="shared" si="84"/>
        <v>1064</v>
      </c>
      <c r="AH333" s="36">
        <f t="shared" si="85"/>
        <v>1064</v>
      </c>
      <c r="AI333" s="36">
        <f t="shared" si="86"/>
        <v>0</v>
      </c>
      <c r="AJ333" s="36">
        <f t="shared" si="87"/>
        <v>0</v>
      </c>
      <c r="AK333" s="36">
        <f t="shared" si="88"/>
        <v>395</v>
      </c>
      <c r="AL333" s="36">
        <f t="shared" si="89"/>
        <v>395</v>
      </c>
      <c r="AM333" s="36">
        <f t="shared" si="90"/>
        <v>395</v>
      </c>
      <c r="AN333" s="36">
        <f t="shared" si="91"/>
        <v>395</v>
      </c>
      <c r="AO333" s="36">
        <f t="shared" si="92"/>
        <v>395</v>
      </c>
      <c r="AP333" s="36">
        <f t="shared" si="93"/>
        <v>395</v>
      </c>
      <c r="AQ333" s="37">
        <f t="shared" si="94"/>
        <v>10002</v>
      </c>
      <c r="AR333" s="38" t="s">
        <v>60</v>
      </c>
      <c r="AS333" s="39">
        <v>45838</v>
      </c>
      <c r="AT333" s="37">
        <f t="shared" si="95"/>
        <v>20004</v>
      </c>
      <c r="AU333" s="40" t="s">
        <v>61</v>
      </c>
      <c r="AV333" s="40" t="s">
        <v>62</v>
      </c>
      <c r="AW333" s="40" t="s">
        <v>63</v>
      </c>
      <c r="AX333" s="40" t="s">
        <v>64</v>
      </c>
      <c r="AY333" s="40" t="s">
        <v>64</v>
      </c>
      <c r="AZ333" s="41" t="s">
        <v>765</v>
      </c>
    </row>
    <row r="334" spans="1:1024" s="42" customFormat="1" ht="15" customHeight="1">
      <c r="A334" s="28">
        <v>3</v>
      </c>
      <c r="B334" s="29" t="s">
        <v>757</v>
      </c>
      <c r="C334" s="88" t="s">
        <v>758</v>
      </c>
      <c r="D334" s="29" t="s">
        <v>757</v>
      </c>
      <c r="E334" s="88" t="s">
        <v>759</v>
      </c>
      <c r="F334" s="29" t="s">
        <v>758</v>
      </c>
      <c r="G334" s="29" t="s">
        <v>770</v>
      </c>
      <c r="H334" s="29" t="s">
        <v>771</v>
      </c>
      <c r="I334" s="30" t="s">
        <v>772</v>
      </c>
      <c r="J334" s="31" t="s">
        <v>773</v>
      </c>
      <c r="K334" s="32" t="s">
        <v>52</v>
      </c>
      <c r="L334" s="50" t="s">
        <v>53</v>
      </c>
      <c r="M334" s="33" t="s">
        <v>102</v>
      </c>
      <c r="N334" s="86" t="s">
        <v>764</v>
      </c>
      <c r="O334" s="35" t="s">
        <v>84</v>
      </c>
      <c r="P334" s="35" t="s">
        <v>58</v>
      </c>
      <c r="Q334" s="35" t="s">
        <v>57</v>
      </c>
      <c r="R334" s="72">
        <v>11169</v>
      </c>
      <c r="S334" s="72">
        <v>11169</v>
      </c>
      <c r="T334" s="72">
        <v>7739</v>
      </c>
      <c r="U334" s="72">
        <v>7739</v>
      </c>
      <c r="V334" s="72">
        <v>1495</v>
      </c>
      <c r="W334" s="72">
        <v>1495</v>
      </c>
      <c r="X334" s="72">
        <v>6865.5</v>
      </c>
      <c r="Y334" s="72">
        <v>6865.5</v>
      </c>
      <c r="Z334" s="72">
        <v>6865.5</v>
      </c>
      <c r="AA334" s="72">
        <v>6865.5</v>
      </c>
      <c r="AB334" s="72">
        <v>6865.5</v>
      </c>
      <c r="AC334" s="72">
        <v>6865.5</v>
      </c>
      <c r="AD334" s="37">
        <f t="shared" si="81"/>
        <v>81999</v>
      </c>
      <c r="AE334" s="36">
        <f t="shared" si="82"/>
        <v>11169</v>
      </c>
      <c r="AF334" s="36">
        <f t="shared" si="83"/>
        <v>11169</v>
      </c>
      <c r="AG334" s="36">
        <f t="shared" si="84"/>
        <v>7739</v>
      </c>
      <c r="AH334" s="36">
        <f t="shared" si="85"/>
        <v>7739</v>
      </c>
      <c r="AI334" s="36">
        <f t="shared" si="86"/>
        <v>1495</v>
      </c>
      <c r="AJ334" s="36">
        <f t="shared" si="87"/>
        <v>1495</v>
      </c>
      <c r="AK334" s="36">
        <f t="shared" si="88"/>
        <v>6865.5</v>
      </c>
      <c r="AL334" s="36">
        <f t="shared" si="89"/>
        <v>6865.5</v>
      </c>
      <c r="AM334" s="36">
        <f t="shared" si="90"/>
        <v>6865.5</v>
      </c>
      <c r="AN334" s="36">
        <f t="shared" si="91"/>
        <v>6865.5</v>
      </c>
      <c r="AO334" s="36">
        <f t="shared" si="92"/>
        <v>6865.5</v>
      </c>
      <c r="AP334" s="36">
        <f t="shared" si="93"/>
        <v>6865.5</v>
      </c>
      <c r="AQ334" s="37">
        <f t="shared" si="94"/>
        <v>81999</v>
      </c>
      <c r="AR334" s="38" t="s">
        <v>60</v>
      </c>
      <c r="AS334" s="39">
        <v>45838</v>
      </c>
      <c r="AT334" s="37">
        <f t="shared" si="95"/>
        <v>163998</v>
      </c>
      <c r="AU334" s="40" t="s">
        <v>61</v>
      </c>
      <c r="AV334" s="40" t="s">
        <v>62</v>
      </c>
      <c r="AW334" s="40" t="s">
        <v>63</v>
      </c>
      <c r="AX334" s="40" t="s">
        <v>64</v>
      </c>
      <c r="AY334" s="40" t="s">
        <v>64</v>
      </c>
      <c r="AZ334" s="41" t="s">
        <v>765</v>
      </c>
    </row>
    <row r="335" spans="1:1024" s="42" customFormat="1" ht="15" customHeight="1">
      <c r="A335" s="28">
        <v>4</v>
      </c>
      <c r="B335" s="29" t="s">
        <v>757</v>
      </c>
      <c r="C335" s="88" t="s">
        <v>758</v>
      </c>
      <c r="D335" s="29" t="s">
        <v>757</v>
      </c>
      <c r="E335" s="88" t="s">
        <v>759</v>
      </c>
      <c r="F335" s="29" t="s">
        <v>758</v>
      </c>
      <c r="G335" s="29" t="s">
        <v>774</v>
      </c>
      <c r="H335" s="29" t="s">
        <v>775</v>
      </c>
      <c r="I335" s="30" t="s">
        <v>776</v>
      </c>
      <c r="J335" s="31" t="s">
        <v>777</v>
      </c>
      <c r="K335" s="32" t="s">
        <v>52</v>
      </c>
      <c r="L335" s="50" t="s">
        <v>53</v>
      </c>
      <c r="M335" s="33" t="s">
        <v>102</v>
      </c>
      <c r="N335" s="86" t="s">
        <v>764</v>
      </c>
      <c r="O335" s="35" t="s">
        <v>84</v>
      </c>
      <c r="P335" s="35" t="s">
        <v>58</v>
      </c>
      <c r="Q335" s="35" t="s">
        <v>57</v>
      </c>
      <c r="R335" s="72">
        <v>8735</v>
      </c>
      <c r="S335" s="72">
        <v>8735</v>
      </c>
      <c r="T335" s="72">
        <v>4182</v>
      </c>
      <c r="U335" s="72">
        <v>4182</v>
      </c>
      <c r="V335" s="72">
        <v>672</v>
      </c>
      <c r="W335" s="72">
        <v>672</v>
      </c>
      <c r="X335" s="72">
        <v>3470</v>
      </c>
      <c r="Y335" s="72">
        <v>3470</v>
      </c>
      <c r="Z335" s="72">
        <v>3470</v>
      </c>
      <c r="AA335" s="72">
        <v>3470</v>
      </c>
      <c r="AB335" s="72">
        <v>3470</v>
      </c>
      <c r="AC335" s="72">
        <v>3472</v>
      </c>
      <c r="AD335" s="37">
        <f t="shared" si="81"/>
        <v>48000</v>
      </c>
      <c r="AE335" s="36">
        <f t="shared" si="82"/>
        <v>8735</v>
      </c>
      <c r="AF335" s="36">
        <f t="shared" si="83"/>
        <v>8735</v>
      </c>
      <c r="AG335" s="36">
        <f t="shared" si="84"/>
        <v>4182</v>
      </c>
      <c r="AH335" s="36">
        <f t="shared" si="85"/>
        <v>4182</v>
      </c>
      <c r="AI335" s="36">
        <f t="shared" si="86"/>
        <v>672</v>
      </c>
      <c r="AJ335" s="36">
        <f t="shared" si="87"/>
        <v>672</v>
      </c>
      <c r="AK335" s="36">
        <f t="shared" si="88"/>
        <v>3470</v>
      </c>
      <c r="AL335" s="36">
        <f t="shared" si="89"/>
        <v>3470</v>
      </c>
      <c r="AM335" s="36">
        <f t="shared" si="90"/>
        <v>3470</v>
      </c>
      <c r="AN335" s="36">
        <f t="shared" si="91"/>
        <v>3470</v>
      </c>
      <c r="AO335" s="36">
        <f t="shared" si="92"/>
        <v>3470</v>
      </c>
      <c r="AP335" s="36">
        <f t="shared" si="93"/>
        <v>3472</v>
      </c>
      <c r="AQ335" s="37">
        <f t="shared" si="94"/>
        <v>48000</v>
      </c>
      <c r="AR335" s="38" t="s">
        <v>60</v>
      </c>
      <c r="AS335" s="39">
        <v>45838</v>
      </c>
      <c r="AT335" s="37">
        <f t="shared" si="95"/>
        <v>96000</v>
      </c>
      <c r="AU335" s="40" t="s">
        <v>61</v>
      </c>
      <c r="AV335" s="40" t="s">
        <v>62</v>
      </c>
      <c r="AW335" s="40" t="s">
        <v>63</v>
      </c>
      <c r="AX335" s="40" t="s">
        <v>64</v>
      </c>
      <c r="AY335" s="40" t="s">
        <v>64</v>
      </c>
      <c r="AZ335" s="41" t="s">
        <v>765</v>
      </c>
    </row>
    <row r="336" spans="1:1024" s="42" customFormat="1" ht="15" customHeight="1">
      <c r="A336" s="28">
        <v>5</v>
      </c>
      <c r="B336" s="29" t="s">
        <v>757</v>
      </c>
      <c r="C336" s="88" t="s">
        <v>758</v>
      </c>
      <c r="D336" s="29" t="s">
        <v>757</v>
      </c>
      <c r="E336" s="88" t="s">
        <v>759</v>
      </c>
      <c r="F336" s="29" t="s">
        <v>758</v>
      </c>
      <c r="G336" s="29" t="s">
        <v>778</v>
      </c>
      <c r="H336" s="29" t="s">
        <v>779</v>
      </c>
      <c r="I336" s="65" t="s">
        <v>780</v>
      </c>
      <c r="J336" s="31" t="s">
        <v>781</v>
      </c>
      <c r="K336" s="32" t="s">
        <v>227</v>
      </c>
      <c r="L336" s="50" t="s">
        <v>53</v>
      </c>
      <c r="M336" s="33" t="s">
        <v>102</v>
      </c>
      <c r="N336" s="86" t="s">
        <v>764</v>
      </c>
      <c r="O336" s="35" t="s">
        <v>56</v>
      </c>
      <c r="P336" s="35" t="s">
        <v>57</v>
      </c>
      <c r="Q336" s="35" t="s">
        <v>58</v>
      </c>
      <c r="R336" s="72">
        <v>10103</v>
      </c>
      <c r="S336" s="72">
        <v>10103</v>
      </c>
      <c r="T336" s="72">
        <v>23006</v>
      </c>
      <c r="U336" s="72">
        <v>7670</v>
      </c>
      <c r="V336" s="72">
        <v>266</v>
      </c>
      <c r="W336" s="72">
        <v>232</v>
      </c>
      <c r="X336" s="72">
        <v>10103</v>
      </c>
      <c r="Y336" s="72">
        <v>10103</v>
      </c>
      <c r="Z336" s="72">
        <v>10103</v>
      </c>
      <c r="AA336" s="72">
        <v>10103</v>
      </c>
      <c r="AB336" s="72">
        <v>10103</v>
      </c>
      <c r="AC336" s="72">
        <v>10103</v>
      </c>
      <c r="AD336" s="37">
        <f t="shared" si="81"/>
        <v>111998</v>
      </c>
      <c r="AE336" s="36">
        <f t="shared" si="82"/>
        <v>10103</v>
      </c>
      <c r="AF336" s="36">
        <f t="shared" si="83"/>
        <v>10103</v>
      </c>
      <c r="AG336" s="36">
        <f t="shared" si="84"/>
        <v>23006</v>
      </c>
      <c r="AH336" s="36">
        <f t="shared" si="85"/>
        <v>7670</v>
      </c>
      <c r="AI336" s="36">
        <f t="shared" si="86"/>
        <v>266</v>
      </c>
      <c r="AJ336" s="36">
        <f t="shared" si="87"/>
        <v>232</v>
      </c>
      <c r="AK336" s="36">
        <f t="shared" si="88"/>
        <v>10103</v>
      </c>
      <c r="AL336" s="36">
        <f t="shared" si="89"/>
        <v>10103</v>
      </c>
      <c r="AM336" s="36">
        <f t="shared" si="90"/>
        <v>10103</v>
      </c>
      <c r="AN336" s="36">
        <f t="shared" si="91"/>
        <v>10103</v>
      </c>
      <c r="AO336" s="36">
        <f t="shared" si="92"/>
        <v>10103</v>
      </c>
      <c r="AP336" s="36">
        <f t="shared" si="93"/>
        <v>10103</v>
      </c>
      <c r="AQ336" s="37">
        <f t="shared" si="94"/>
        <v>111998</v>
      </c>
      <c r="AR336" s="38" t="s">
        <v>60</v>
      </c>
      <c r="AS336" s="39">
        <v>45838</v>
      </c>
      <c r="AT336" s="37">
        <f t="shared" si="95"/>
        <v>223996</v>
      </c>
      <c r="AU336" s="40" t="s">
        <v>61</v>
      </c>
      <c r="AV336" s="40" t="s">
        <v>62</v>
      </c>
      <c r="AW336" s="40" t="s">
        <v>63</v>
      </c>
      <c r="AX336" s="40" t="s">
        <v>64</v>
      </c>
      <c r="AY336" s="40" t="s">
        <v>64</v>
      </c>
      <c r="AZ336" s="41" t="s">
        <v>765</v>
      </c>
    </row>
    <row r="337" spans="1:1024" s="42" customFormat="1" ht="15" customHeight="1">
      <c r="A337" s="28">
        <v>6</v>
      </c>
      <c r="B337" s="29" t="s">
        <v>757</v>
      </c>
      <c r="C337" s="88" t="s">
        <v>758</v>
      </c>
      <c r="D337" s="29" t="s">
        <v>757</v>
      </c>
      <c r="E337" s="88" t="s">
        <v>759</v>
      </c>
      <c r="F337" s="29" t="s">
        <v>758</v>
      </c>
      <c r="G337" s="29" t="s">
        <v>248</v>
      </c>
      <c r="H337" s="29" t="s">
        <v>782</v>
      </c>
      <c r="I337" s="65" t="s">
        <v>783</v>
      </c>
      <c r="J337" s="31" t="s">
        <v>784</v>
      </c>
      <c r="K337" s="32" t="s">
        <v>52</v>
      </c>
      <c r="L337" s="50" t="s">
        <v>53</v>
      </c>
      <c r="M337" s="33" t="s">
        <v>54</v>
      </c>
      <c r="N337" s="86" t="s">
        <v>764</v>
      </c>
      <c r="O337" s="35" t="s">
        <v>84</v>
      </c>
      <c r="P337" s="35" t="s">
        <v>58</v>
      </c>
      <c r="Q337" s="35" t="s">
        <v>57</v>
      </c>
      <c r="R337" s="72">
        <v>1781</v>
      </c>
      <c r="S337" s="72">
        <v>2152</v>
      </c>
      <c r="T337" s="72">
        <v>2776</v>
      </c>
      <c r="U337" s="72">
        <v>1515</v>
      </c>
      <c r="V337" s="72">
        <v>342</v>
      </c>
      <c r="W337" s="72">
        <v>342</v>
      </c>
      <c r="X337" s="72">
        <v>1782</v>
      </c>
      <c r="Y337" s="72">
        <v>1782</v>
      </c>
      <c r="Z337" s="72">
        <v>1782</v>
      </c>
      <c r="AA337" s="72">
        <v>1782</v>
      </c>
      <c r="AB337" s="72">
        <v>1782</v>
      </c>
      <c r="AC337" s="72">
        <v>1782</v>
      </c>
      <c r="AD337" s="37">
        <f t="shared" si="81"/>
        <v>19600</v>
      </c>
      <c r="AE337" s="36">
        <f t="shared" si="82"/>
        <v>1781</v>
      </c>
      <c r="AF337" s="36">
        <f t="shared" si="83"/>
        <v>2152</v>
      </c>
      <c r="AG337" s="36">
        <f t="shared" si="84"/>
        <v>2776</v>
      </c>
      <c r="AH337" s="36">
        <f t="shared" si="85"/>
        <v>1515</v>
      </c>
      <c r="AI337" s="36">
        <f t="shared" si="86"/>
        <v>342</v>
      </c>
      <c r="AJ337" s="36">
        <f t="shared" si="87"/>
        <v>342</v>
      </c>
      <c r="AK337" s="36">
        <f t="shared" si="88"/>
        <v>1782</v>
      </c>
      <c r="AL337" s="36">
        <f t="shared" si="89"/>
        <v>1782</v>
      </c>
      <c r="AM337" s="36">
        <f t="shared" si="90"/>
        <v>1782</v>
      </c>
      <c r="AN337" s="36">
        <f t="shared" si="91"/>
        <v>1782</v>
      </c>
      <c r="AO337" s="36">
        <f t="shared" si="92"/>
        <v>1782</v>
      </c>
      <c r="AP337" s="36">
        <f t="shared" si="93"/>
        <v>1782</v>
      </c>
      <c r="AQ337" s="37">
        <f t="shared" si="94"/>
        <v>19600</v>
      </c>
      <c r="AR337" s="38" t="s">
        <v>60</v>
      </c>
      <c r="AS337" s="39">
        <v>45838</v>
      </c>
      <c r="AT337" s="37">
        <f t="shared" si="95"/>
        <v>39200</v>
      </c>
      <c r="AU337" s="40" t="s">
        <v>61</v>
      </c>
      <c r="AV337" s="40" t="s">
        <v>62</v>
      </c>
      <c r="AW337" s="40" t="s">
        <v>63</v>
      </c>
      <c r="AX337" s="40" t="s">
        <v>64</v>
      </c>
      <c r="AY337" s="40" t="s">
        <v>64</v>
      </c>
      <c r="AZ337" s="41" t="s">
        <v>765</v>
      </c>
    </row>
    <row r="338" spans="1:1024" s="42" customFormat="1" ht="15" customHeight="1">
      <c r="A338" s="28">
        <v>7</v>
      </c>
      <c r="B338" s="29" t="s">
        <v>757</v>
      </c>
      <c r="C338" s="88" t="s">
        <v>758</v>
      </c>
      <c r="D338" s="29" t="s">
        <v>757</v>
      </c>
      <c r="E338" s="88" t="s">
        <v>759</v>
      </c>
      <c r="F338" s="29" t="s">
        <v>758</v>
      </c>
      <c r="G338" s="29" t="s">
        <v>785</v>
      </c>
      <c r="H338" s="29" t="s">
        <v>786</v>
      </c>
      <c r="I338" s="65" t="s">
        <v>787</v>
      </c>
      <c r="J338" s="31" t="s">
        <v>788</v>
      </c>
      <c r="K338" s="32" t="s">
        <v>227</v>
      </c>
      <c r="L338" s="50" t="s">
        <v>53</v>
      </c>
      <c r="M338" s="33" t="s">
        <v>102</v>
      </c>
      <c r="N338" s="86" t="s">
        <v>764</v>
      </c>
      <c r="O338" s="35" t="s">
        <v>84</v>
      </c>
      <c r="P338" s="35" t="s">
        <v>58</v>
      </c>
      <c r="Q338" s="35" t="s">
        <v>57</v>
      </c>
      <c r="R338" s="72">
        <v>8450</v>
      </c>
      <c r="S338" s="72">
        <v>8450</v>
      </c>
      <c r="T338" s="72">
        <v>15838</v>
      </c>
      <c r="U338" s="72">
        <v>7643</v>
      </c>
      <c r="V338" s="72">
        <v>4901</v>
      </c>
      <c r="W338" s="72">
        <v>2018</v>
      </c>
      <c r="X338" s="72">
        <v>8450</v>
      </c>
      <c r="Y338" s="72">
        <v>8450</v>
      </c>
      <c r="Z338" s="72">
        <v>8450</v>
      </c>
      <c r="AA338" s="72">
        <v>8450</v>
      </c>
      <c r="AB338" s="72">
        <v>8450</v>
      </c>
      <c r="AC338" s="72">
        <v>8450</v>
      </c>
      <c r="AD338" s="37">
        <f t="shared" si="81"/>
        <v>98000</v>
      </c>
      <c r="AE338" s="36">
        <f t="shared" si="82"/>
        <v>8450</v>
      </c>
      <c r="AF338" s="36">
        <f t="shared" si="83"/>
        <v>8450</v>
      </c>
      <c r="AG338" s="36">
        <f t="shared" si="84"/>
        <v>15838</v>
      </c>
      <c r="AH338" s="36">
        <f t="shared" si="85"/>
        <v>7643</v>
      </c>
      <c r="AI338" s="36">
        <f t="shared" si="86"/>
        <v>4901</v>
      </c>
      <c r="AJ338" s="36">
        <f t="shared" si="87"/>
        <v>2018</v>
      </c>
      <c r="AK338" s="36">
        <f t="shared" si="88"/>
        <v>8450</v>
      </c>
      <c r="AL338" s="36">
        <f t="shared" si="89"/>
        <v>8450</v>
      </c>
      <c r="AM338" s="36">
        <f t="shared" si="90"/>
        <v>8450</v>
      </c>
      <c r="AN338" s="36">
        <f t="shared" si="91"/>
        <v>8450</v>
      </c>
      <c r="AO338" s="36">
        <f t="shared" si="92"/>
        <v>8450</v>
      </c>
      <c r="AP338" s="36">
        <f t="shared" si="93"/>
        <v>8450</v>
      </c>
      <c r="AQ338" s="37">
        <f t="shared" si="94"/>
        <v>98000</v>
      </c>
      <c r="AR338" s="38" t="s">
        <v>60</v>
      </c>
      <c r="AS338" s="39">
        <v>45838</v>
      </c>
      <c r="AT338" s="37">
        <f t="shared" si="95"/>
        <v>196000</v>
      </c>
      <c r="AU338" s="40" t="s">
        <v>61</v>
      </c>
      <c r="AV338" s="40" t="s">
        <v>62</v>
      </c>
      <c r="AW338" s="40" t="s">
        <v>63</v>
      </c>
      <c r="AX338" s="40" t="s">
        <v>64</v>
      </c>
      <c r="AY338" s="40" t="s">
        <v>64</v>
      </c>
      <c r="AZ338" s="41" t="s">
        <v>765</v>
      </c>
    </row>
    <row r="339" spans="1:1024" s="42" customFormat="1" ht="15" customHeight="1">
      <c r="A339" s="28">
        <v>8</v>
      </c>
      <c r="B339" s="29" t="s">
        <v>757</v>
      </c>
      <c r="C339" s="88" t="s">
        <v>758</v>
      </c>
      <c r="D339" s="29" t="s">
        <v>757</v>
      </c>
      <c r="E339" s="88" t="s">
        <v>759</v>
      </c>
      <c r="F339" s="29" t="s">
        <v>758</v>
      </c>
      <c r="G339" s="29" t="s">
        <v>789</v>
      </c>
      <c r="H339" s="29" t="s">
        <v>790</v>
      </c>
      <c r="I339" s="65" t="s">
        <v>791</v>
      </c>
      <c r="J339" s="31" t="s">
        <v>792</v>
      </c>
      <c r="K339" s="32" t="s">
        <v>83</v>
      </c>
      <c r="L339" s="50">
        <v>121</v>
      </c>
      <c r="M339" s="33" t="s">
        <v>54</v>
      </c>
      <c r="N339" s="86" t="s">
        <v>764</v>
      </c>
      <c r="O339" s="35" t="s">
        <v>84</v>
      </c>
      <c r="P339" s="35" t="s">
        <v>58</v>
      </c>
      <c r="Q339" s="35" t="s">
        <v>57</v>
      </c>
      <c r="R339" s="72">
        <v>6047</v>
      </c>
      <c r="S339" s="72">
        <v>6047</v>
      </c>
      <c r="T339" s="72">
        <v>18018</v>
      </c>
      <c r="U339" s="72">
        <v>9189</v>
      </c>
      <c r="V339" s="72">
        <v>4245</v>
      </c>
      <c r="W339" s="72">
        <v>1173</v>
      </c>
      <c r="X339" s="72">
        <v>6047</v>
      </c>
      <c r="Y339" s="72">
        <v>6047</v>
      </c>
      <c r="Z339" s="72">
        <v>6047</v>
      </c>
      <c r="AA339" s="72">
        <v>6047</v>
      </c>
      <c r="AB339" s="72">
        <v>6047</v>
      </c>
      <c r="AC339" s="72">
        <v>6047</v>
      </c>
      <c r="AD339" s="37">
        <f t="shared" si="81"/>
        <v>81001</v>
      </c>
      <c r="AE339" s="36">
        <f t="shared" si="82"/>
        <v>6047</v>
      </c>
      <c r="AF339" s="36">
        <f t="shared" si="83"/>
        <v>6047</v>
      </c>
      <c r="AG339" s="36">
        <f t="shared" si="84"/>
        <v>18018</v>
      </c>
      <c r="AH339" s="36">
        <f t="shared" si="85"/>
        <v>9189</v>
      </c>
      <c r="AI339" s="36">
        <f t="shared" si="86"/>
        <v>4245</v>
      </c>
      <c r="AJ339" s="36">
        <f t="shared" si="87"/>
        <v>1173</v>
      </c>
      <c r="AK339" s="36">
        <f t="shared" si="88"/>
        <v>6047</v>
      </c>
      <c r="AL339" s="36">
        <f t="shared" si="89"/>
        <v>6047</v>
      </c>
      <c r="AM339" s="36">
        <f t="shared" si="90"/>
        <v>6047</v>
      </c>
      <c r="AN339" s="36">
        <f t="shared" si="91"/>
        <v>6047</v>
      </c>
      <c r="AO339" s="36">
        <f t="shared" si="92"/>
        <v>6047</v>
      </c>
      <c r="AP339" s="36">
        <f t="shared" si="93"/>
        <v>6047</v>
      </c>
      <c r="AQ339" s="37">
        <f t="shared" si="94"/>
        <v>81001</v>
      </c>
      <c r="AR339" s="38" t="s">
        <v>60</v>
      </c>
      <c r="AS339" s="39">
        <v>45838</v>
      </c>
      <c r="AT339" s="37">
        <f t="shared" si="95"/>
        <v>162002</v>
      </c>
      <c r="AU339" s="40" t="s">
        <v>61</v>
      </c>
      <c r="AV339" s="40" t="s">
        <v>62</v>
      </c>
      <c r="AW339" s="40" t="s">
        <v>63</v>
      </c>
      <c r="AX339" s="40" t="s">
        <v>64</v>
      </c>
      <c r="AY339" s="40" t="s">
        <v>64</v>
      </c>
      <c r="AZ339" s="41" t="s">
        <v>765</v>
      </c>
    </row>
    <row r="340" spans="1:1024" s="42" customFormat="1" ht="15" customHeight="1">
      <c r="A340" s="28">
        <v>9</v>
      </c>
      <c r="B340" s="29" t="s">
        <v>757</v>
      </c>
      <c r="C340" s="88" t="s">
        <v>758</v>
      </c>
      <c r="D340" s="29" t="s">
        <v>757</v>
      </c>
      <c r="E340" s="88" t="s">
        <v>759</v>
      </c>
      <c r="F340" s="29" t="s">
        <v>758</v>
      </c>
      <c r="G340" s="29" t="s">
        <v>793</v>
      </c>
      <c r="H340" s="29" t="s">
        <v>794</v>
      </c>
      <c r="I340" s="65" t="s">
        <v>795</v>
      </c>
      <c r="J340" s="31" t="s">
        <v>796</v>
      </c>
      <c r="K340" s="32" t="s">
        <v>83</v>
      </c>
      <c r="L340" s="50">
        <v>132</v>
      </c>
      <c r="M340" s="33" t="s">
        <v>54</v>
      </c>
      <c r="N340" s="86" t="s">
        <v>764</v>
      </c>
      <c r="O340" s="35" t="s">
        <v>84</v>
      </c>
      <c r="P340" s="35" t="s">
        <v>58</v>
      </c>
      <c r="Q340" s="35" t="s">
        <v>57</v>
      </c>
      <c r="R340" s="72">
        <v>10896</v>
      </c>
      <c r="S340" s="72">
        <v>10896</v>
      </c>
      <c r="T340" s="72">
        <v>24723</v>
      </c>
      <c r="U340" s="72">
        <v>12460</v>
      </c>
      <c r="V340" s="72">
        <v>9672</v>
      </c>
      <c r="W340" s="72">
        <v>6977</v>
      </c>
      <c r="X340" s="72">
        <v>10896</v>
      </c>
      <c r="Y340" s="72">
        <v>10896</v>
      </c>
      <c r="Z340" s="72">
        <v>10896</v>
      </c>
      <c r="AA340" s="72">
        <v>10896</v>
      </c>
      <c r="AB340" s="72">
        <v>10896</v>
      </c>
      <c r="AC340" s="72">
        <v>10896</v>
      </c>
      <c r="AD340" s="37">
        <f t="shared" si="81"/>
        <v>141000</v>
      </c>
      <c r="AE340" s="36">
        <f t="shared" si="82"/>
        <v>10896</v>
      </c>
      <c r="AF340" s="36">
        <f t="shared" si="83"/>
        <v>10896</v>
      </c>
      <c r="AG340" s="36">
        <f t="shared" si="84"/>
        <v>24723</v>
      </c>
      <c r="AH340" s="36">
        <f t="shared" si="85"/>
        <v>12460</v>
      </c>
      <c r="AI340" s="36">
        <f t="shared" si="86"/>
        <v>9672</v>
      </c>
      <c r="AJ340" s="36">
        <f t="shared" si="87"/>
        <v>6977</v>
      </c>
      <c r="AK340" s="36">
        <f t="shared" si="88"/>
        <v>10896</v>
      </c>
      <c r="AL340" s="36">
        <f t="shared" si="89"/>
        <v>10896</v>
      </c>
      <c r="AM340" s="36">
        <f t="shared" si="90"/>
        <v>10896</v>
      </c>
      <c r="AN340" s="36">
        <f t="shared" si="91"/>
        <v>10896</v>
      </c>
      <c r="AO340" s="36">
        <f t="shared" si="92"/>
        <v>10896</v>
      </c>
      <c r="AP340" s="36">
        <f t="shared" si="93"/>
        <v>10896</v>
      </c>
      <c r="AQ340" s="37">
        <f t="shared" si="94"/>
        <v>141000</v>
      </c>
      <c r="AR340" s="38" t="s">
        <v>60</v>
      </c>
      <c r="AS340" s="39">
        <v>45838</v>
      </c>
      <c r="AT340" s="37">
        <f t="shared" si="95"/>
        <v>282000</v>
      </c>
      <c r="AU340" s="40" t="s">
        <v>61</v>
      </c>
      <c r="AV340" s="40" t="s">
        <v>62</v>
      </c>
      <c r="AW340" s="40" t="s">
        <v>63</v>
      </c>
      <c r="AX340" s="40" t="s">
        <v>64</v>
      </c>
      <c r="AY340" s="40" t="s">
        <v>64</v>
      </c>
      <c r="AZ340" s="41" t="s">
        <v>765</v>
      </c>
    </row>
    <row r="341" spans="1:1024" s="42" customFormat="1" ht="15" customHeight="1">
      <c r="A341" s="28">
        <v>10</v>
      </c>
      <c r="B341" s="29" t="s">
        <v>757</v>
      </c>
      <c r="C341" s="88" t="s">
        <v>758</v>
      </c>
      <c r="D341" s="29" t="s">
        <v>757</v>
      </c>
      <c r="E341" s="88" t="s">
        <v>759</v>
      </c>
      <c r="F341" s="29" t="s">
        <v>758</v>
      </c>
      <c r="G341" s="29" t="s">
        <v>797</v>
      </c>
      <c r="H341" s="29" t="s">
        <v>798</v>
      </c>
      <c r="I341" s="29" t="s">
        <v>799</v>
      </c>
      <c r="J341" s="65" t="s">
        <v>800</v>
      </c>
      <c r="K341" s="32" t="s">
        <v>83</v>
      </c>
      <c r="L341" s="50">
        <v>241</v>
      </c>
      <c r="M341" s="33" t="s">
        <v>54</v>
      </c>
      <c r="N341" s="86" t="s">
        <v>764</v>
      </c>
      <c r="O341" s="35" t="s">
        <v>84</v>
      </c>
      <c r="P341" s="35" t="s">
        <v>58</v>
      </c>
      <c r="Q341" s="35" t="s">
        <v>57</v>
      </c>
      <c r="R341" s="72">
        <v>39734</v>
      </c>
      <c r="S341" s="72">
        <v>39734</v>
      </c>
      <c r="T341" s="72">
        <v>68310</v>
      </c>
      <c r="U341" s="72">
        <v>30837</v>
      </c>
      <c r="V341" s="72">
        <v>19228</v>
      </c>
      <c r="W341" s="72">
        <v>4748</v>
      </c>
      <c r="X341" s="72">
        <v>39734</v>
      </c>
      <c r="Y341" s="72">
        <v>39734</v>
      </c>
      <c r="Z341" s="72">
        <v>39734</v>
      </c>
      <c r="AA341" s="72">
        <v>39734</v>
      </c>
      <c r="AB341" s="72">
        <v>39734</v>
      </c>
      <c r="AC341" s="72">
        <v>39734</v>
      </c>
      <c r="AD341" s="37">
        <f t="shared" si="81"/>
        <v>440995</v>
      </c>
      <c r="AE341" s="36">
        <f t="shared" si="82"/>
        <v>39734</v>
      </c>
      <c r="AF341" s="36">
        <f t="shared" si="83"/>
        <v>39734</v>
      </c>
      <c r="AG341" s="36">
        <f t="shared" si="84"/>
        <v>68310</v>
      </c>
      <c r="AH341" s="36">
        <f t="shared" si="85"/>
        <v>30837</v>
      </c>
      <c r="AI341" s="36">
        <f t="shared" si="86"/>
        <v>19228</v>
      </c>
      <c r="AJ341" s="36">
        <f t="shared" si="87"/>
        <v>4748</v>
      </c>
      <c r="AK341" s="36">
        <f t="shared" si="88"/>
        <v>39734</v>
      </c>
      <c r="AL341" s="36">
        <f t="shared" si="89"/>
        <v>39734</v>
      </c>
      <c r="AM341" s="36">
        <f t="shared" si="90"/>
        <v>39734</v>
      </c>
      <c r="AN341" s="36">
        <f t="shared" si="91"/>
        <v>39734</v>
      </c>
      <c r="AO341" s="36">
        <f t="shared" si="92"/>
        <v>39734</v>
      </c>
      <c r="AP341" s="36">
        <f t="shared" si="93"/>
        <v>39734</v>
      </c>
      <c r="AQ341" s="37">
        <f t="shared" si="94"/>
        <v>440995</v>
      </c>
      <c r="AR341" s="38" t="s">
        <v>60</v>
      </c>
      <c r="AS341" s="39">
        <v>45838</v>
      </c>
      <c r="AT341" s="37">
        <f t="shared" si="95"/>
        <v>881990</v>
      </c>
      <c r="AU341" s="40" t="s">
        <v>61</v>
      </c>
      <c r="AV341" s="40" t="s">
        <v>62</v>
      </c>
      <c r="AW341" s="40" t="s">
        <v>63</v>
      </c>
      <c r="AX341" s="40" t="s">
        <v>64</v>
      </c>
      <c r="AY341" s="40" t="s">
        <v>64</v>
      </c>
      <c r="AZ341" s="41" t="s">
        <v>765</v>
      </c>
    </row>
    <row r="342" spans="1:1024" s="42" customFormat="1" ht="15" customHeight="1">
      <c r="A342" s="28">
        <v>11</v>
      </c>
      <c r="B342" s="29" t="s">
        <v>757</v>
      </c>
      <c r="C342" s="88" t="s">
        <v>758</v>
      </c>
      <c r="D342" s="29" t="s">
        <v>757</v>
      </c>
      <c r="E342" s="88" t="s">
        <v>759</v>
      </c>
      <c r="F342" s="29" t="s">
        <v>758</v>
      </c>
      <c r="G342" s="29" t="s">
        <v>801</v>
      </c>
      <c r="H342" s="29" t="s">
        <v>802</v>
      </c>
      <c r="I342" s="29" t="s">
        <v>803</v>
      </c>
      <c r="J342" s="65" t="s">
        <v>804</v>
      </c>
      <c r="K342" s="32" t="s">
        <v>83</v>
      </c>
      <c r="L342" s="50">
        <v>120</v>
      </c>
      <c r="M342" s="33" t="s">
        <v>54</v>
      </c>
      <c r="N342" s="86" t="s">
        <v>764</v>
      </c>
      <c r="O342" s="35" t="s">
        <v>84</v>
      </c>
      <c r="P342" s="35" t="s">
        <v>58</v>
      </c>
      <c r="Q342" s="35" t="s">
        <v>57</v>
      </c>
      <c r="R342" s="72">
        <v>23930.5</v>
      </c>
      <c r="S342" s="72">
        <v>23930.5</v>
      </c>
      <c r="T342" s="72">
        <v>44166</v>
      </c>
      <c r="U342" s="72">
        <v>20122</v>
      </c>
      <c r="V342" s="72">
        <v>5856</v>
      </c>
      <c r="W342" s="72">
        <v>4412</v>
      </c>
      <c r="X342" s="72">
        <v>23930.5</v>
      </c>
      <c r="Y342" s="72">
        <v>23930.5</v>
      </c>
      <c r="Z342" s="72">
        <v>23930.5</v>
      </c>
      <c r="AA342" s="72">
        <v>23930.5</v>
      </c>
      <c r="AB342" s="72">
        <v>23930.5</v>
      </c>
      <c r="AC342" s="72">
        <v>23930.5</v>
      </c>
      <c r="AD342" s="37">
        <f t="shared" si="81"/>
        <v>266000</v>
      </c>
      <c r="AE342" s="36">
        <f t="shared" si="82"/>
        <v>23930.5</v>
      </c>
      <c r="AF342" s="36">
        <f t="shared" si="83"/>
        <v>23930.5</v>
      </c>
      <c r="AG342" s="36">
        <f t="shared" si="84"/>
        <v>44166</v>
      </c>
      <c r="AH342" s="36">
        <f t="shared" si="85"/>
        <v>20122</v>
      </c>
      <c r="AI342" s="36">
        <f t="shared" si="86"/>
        <v>5856</v>
      </c>
      <c r="AJ342" s="36">
        <f t="shared" si="87"/>
        <v>4412</v>
      </c>
      <c r="AK342" s="36">
        <f t="shared" si="88"/>
        <v>23930.5</v>
      </c>
      <c r="AL342" s="36">
        <f t="shared" si="89"/>
        <v>23930.5</v>
      </c>
      <c r="AM342" s="36">
        <f t="shared" si="90"/>
        <v>23930.5</v>
      </c>
      <c r="AN342" s="36">
        <f t="shared" si="91"/>
        <v>23930.5</v>
      </c>
      <c r="AO342" s="36">
        <f t="shared" si="92"/>
        <v>23930.5</v>
      </c>
      <c r="AP342" s="36">
        <f t="shared" si="93"/>
        <v>23930.5</v>
      </c>
      <c r="AQ342" s="37">
        <f t="shared" si="94"/>
        <v>266000</v>
      </c>
      <c r="AR342" s="38" t="s">
        <v>60</v>
      </c>
      <c r="AS342" s="39">
        <v>45838</v>
      </c>
      <c r="AT342" s="37">
        <f t="shared" si="95"/>
        <v>532000</v>
      </c>
      <c r="AU342" s="40" t="s">
        <v>61</v>
      </c>
      <c r="AV342" s="40" t="s">
        <v>62</v>
      </c>
      <c r="AW342" s="40" t="s">
        <v>63</v>
      </c>
      <c r="AX342" s="40" t="s">
        <v>64</v>
      </c>
      <c r="AY342" s="40" t="s">
        <v>64</v>
      </c>
      <c r="AZ342" s="41" t="s">
        <v>765</v>
      </c>
    </row>
    <row r="343" spans="1:1024" s="42" customFormat="1" ht="15" customHeight="1">
      <c r="A343" s="28">
        <v>12</v>
      </c>
      <c r="B343" s="29" t="s">
        <v>757</v>
      </c>
      <c r="C343" s="88" t="s">
        <v>758</v>
      </c>
      <c r="D343" s="29" t="s">
        <v>757</v>
      </c>
      <c r="E343" s="88" t="s">
        <v>759</v>
      </c>
      <c r="F343" s="29" t="s">
        <v>758</v>
      </c>
      <c r="G343" s="29" t="s">
        <v>805</v>
      </c>
      <c r="H343" s="29" t="s">
        <v>806</v>
      </c>
      <c r="I343" s="29" t="s">
        <v>807</v>
      </c>
      <c r="J343" s="65" t="s">
        <v>808</v>
      </c>
      <c r="K343" s="32" t="s">
        <v>83</v>
      </c>
      <c r="L343" s="50">
        <v>160</v>
      </c>
      <c r="M343" s="33" t="s">
        <v>54</v>
      </c>
      <c r="N343" s="86" t="s">
        <v>764</v>
      </c>
      <c r="O343" s="35" t="s">
        <v>84</v>
      </c>
      <c r="P343" s="35" t="s">
        <v>58</v>
      </c>
      <c r="Q343" s="35" t="s">
        <v>57</v>
      </c>
      <c r="R343" s="72">
        <v>43001</v>
      </c>
      <c r="S343" s="72">
        <v>43001</v>
      </c>
      <c r="T343" s="72">
        <v>76949</v>
      </c>
      <c r="U343" s="72">
        <v>28629</v>
      </c>
      <c r="V343" s="72">
        <v>8153</v>
      </c>
      <c r="W343" s="72">
        <v>7256</v>
      </c>
      <c r="X343" s="72">
        <v>43001</v>
      </c>
      <c r="Y343" s="72">
        <v>43001</v>
      </c>
      <c r="Z343" s="72">
        <v>43001</v>
      </c>
      <c r="AA343" s="72">
        <v>43001</v>
      </c>
      <c r="AB343" s="72">
        <v>43001</v>
      </c>
      <c r="AC343" s="72">
        <v>43001</v>
      </c>
      <c r="AD343" s="37">
        <f t="shared" si="81"/>
        <v>464995</v>
      </c>
      <c r="AE343" s="36">
        <f t="shared" si="82"/>
        <v>43001</v>
      </c>
      <c r="AF343" s="36">
        <f t="shared" si="83"/>
        <v>43001</v>
      </c>
      <c r="AG343" s="36">
        <f t="shared" si="84"/>
        <v>76949</v>
      </c>
      <c r="AH343" s="36">
        <f t="shared" si="85"/>
        <v>28629</v>
      </c>
      <c r="AI343" s="36">
        <f t="shared" si="86"/>
        <v>8153</v>
      </c>
      <c r="AJ343" s="36">
        <f t="shared" si="87"/>
        <v>7256</v>
      </c>
      <c r="AK343" s="36">
        <f t="shared" si="88"/>
        <v>43001</v>
      </c>
      <c r="AL343" s="36">
        <f t="shared" si="89"/>
        <v>43001</v>
      </c>
      <c r="AM343" s="36">
        <f t="shared" si="90"/>
        <v>43001</v>
      </c>
      <c r="AN343" s="36">
        <f t="shared" si="91"/>
        <v>43001</v>
      </c>
      <c r="AO343" s="36">
        <f t="shared" si="92"/>
        <v>43001</v>
      </c>
      <c r="AP343" s="36">
        <f t="shared" si="93"/>
        <v>43001</v>
      </c>
      <c r="AQ343" s="37">
        <f t="shared" si="94"/>
        <v>464995</v>
      </c>
      <c r="AR343" s="38" t="s">
        <v>60</v>
      </c>
      <c r="AS343" s="39">
        <v>45838</v>
      </c>
      <c r="AT343" s="37">
        <f t="shared" si="95"/>
        <v>929990</v>
      </c>
      <c r="AU343" s="40" t="s">
        <v>61</v>
      </c>
      <c r="AV343" s="40" t="s">
        <v>62</v>
      </c>
      <c r="AW343" s="40" t="s">
        <v>63</v>
      </c>
      <c r="AX343" s="40" t="s">
        <v>64</v>
      </c>
      <c r="AY343" s="40" t="s">
        <v>64</v>
      </c>
      <c r="AZ343" s="41" t="s">
        <v>765</v>
      </c>
    </row>
    <row r="344" spans="1:1024" s="42" customFormat="1" ht="15" customHeight="1">
      <c r="A344" s="28">
        <v>13</v>
      </c>
      <c r="B344" s="29" t="s">
        <v>757</v>
      </c>
      <c r="C344" s="88" t="s">
        <v>758</v>
      </c>
      <c r="D344" s="29" t="s">
        <v>757</v>
      </c>
      <c r="E344" s="88" t="s">
        <v>759</v>
      </c>
      <c r="F344" s="29" t="s">
        <v>758</v>
      </c>
      <c r="G344" s="29" t="s">
        <v>809</v>
      </c>
      <c r="H344" s="29" t="s">
        <v>798</v>
      </c>
      <c r="I344" s="29" t="s">
        <v>810</v>
      </c>
      <c r="J344" s="65" t="s">
        <v>811</v>
      </c>
      <c r="K344" s="32" t="s">
        <v>83</v>
      </c>
      <c r="L344" s="50">
        <v>230</v>
      </c>
      <c r="M344" s="33" t="s">
        <v>54</v>
      </c>
      <c r="N344" s="86" t="s">
        <v>764</v>
      </c>
      <c r="O344" s="35" t="s">
        <v>84</v>
      </c>
      <c r="P344" s="35" t="s">
        <v>58</v>
      </c>
      <c r="Q344" s="35" t="s">
        <v>57</v>
      </c>
      <c r="R344" s="72">
        <v>46457</v>
      </c>
      <c r="S344" s="72">
        <v>46457</v>
      </c>
      <c r="T344" s="72">
        <v>80041</v>
      </c>
      <c r="U344" s="72">
        <v>36847</v>
      </c>
      <c r="V344" s="72">
        <v>14137</v>
      </c>
      <c r="W344" s="72">
        <v>12319</v>
      </c>
      <c r="X344" s="72">
        <v>46457</v>
      </c>
      <c r="Y344" s="72">
        <v>46457</v>
      </c>
      <c r="Z344" s="72">
        <v>46457</v>
      </c>
      <c r="AA344" s="72">
        <v>46457</v>
      </c>
      <c r="AB344" s="72">
        <v>46457</v>
      </c>
      <c r="AC344" s="72">
        <v>46457</v>
      </c>
      <c r="AD344" s="37">
        <f t="shared" si="81"/>
        <v>515000</v>
      </c>
      <c r="AE344" s="36">
        <f t="shared" si="82"/>
        <v>46457</v>
      </c>
      <c r="AF344" s="36">
        <f t="shared" si="83"/>
        <v>46457</v>
      </c>
      <c r="AG344" s="36">
        <f t="shared" si="84"/>
        <v>80041</v>
      </c>
      <c r="AH344" s="36">
        <f t="shared" si="85"/>
        <v>36847</v>
      </c>
      <c r="AI344" s="36">
        <f t="shared" si="86"/>
        <v>14137</v>
      </c>
      <c r="AJ344" s="36">
        <f t="shared" si="87"/>
        <v>12319</v>
      </c>
      <c r="AK344" s="36">
        <f t="shared" si="88"/>
        <v>46457</v>
      </c>
      <c r="AL344" s="36">
        <f t="shared" si="89"/>
        <v>46457</v>
      </c>
      <c r="AM344" s="36">
        <f t="shared" si="90"/>
        <v>46457</v>
      </c>
      <c r="AN344" s="36">
        <f t="shared" si="91"/>
        <v>46457</v>
      </c>
      <c r="AO344" s="36">
        <f t="shared" si="92"/>
        <v>46457</v>
      </c>
      <c r="AP344" s="36">
        <f t="shared" si="93"/>
        <v>46457</v>
      </c>
      <c r="AQ344" s="37">
        <f t="shared" si="94"/>
        <v>515000</v>
      </c>
      <c r="AR344" s="38" t="s">
        <v>60</v>
      </c>
      <c r="AS344" s="39">
        <v>45838</v>
      </c>
      <c r="AT344" s="37">
        <f t="shared" si="95"/>
        <v>1030000</v>
      </c>
      <c r="AU344" s="40" t="s">
        <v>61</v>
      </c>
      <c r="AV344" s="40" t="s">
        <v>62</v>
      </c>
      <c r="AW344" s="40" t="s">
        <v>63</v>
      </c>
      <c r="AX344" s="40" t="s">
        <v>64</v>
      </c>
      <c r="AY344" s="40" t="s">
        <v>64</v>
      </c>
      <c r="AZ344" s="41" t="s">
        <v>765</v>
      </c>
    </row>
    <row r="345" spans="1:1024" s="42" customFormat="1" ht="15" customHeight="1">
      <c r="A345" s="28">
        <v>14</v>
      </c>
      <c r="B345" s="29" t="s">
        <v>757</v>
      </c>
      <c r="C345" s="88" t="s">
        <v>758</v>
      </c>
      <c r="D345" s="29" t="s">
        <v>757</v>
      </c>
      <c r="E345" s="88" t="s">
        <v>759</v>
      </c>
      <c r="F345" s="29" t="s">
        <v>758</v>
      </c>
      <c r="G345" s="29" t="s">
        <v>812</v>
      </c>
      <c r="H345" s="29" t="s">
        <v>813</v>
      </c>
      <c r="I345" s="29" t="s">
        <v>814</v>
      </c>
      <c r="J345" s="65" t="s">
        <v>815</v>
      </c>
      <c r="K345" s="32" t="s">
        <v>52</v>
      </c>
      <c r="L345" s="50" t="s">
        <v>53</v>
      </c>
      <c r="M345" s="33" t="s">
        <v>102</v>
      </c>
      <c r="N345" s="86" t="s">
        <v>764</v>
      </c>
      <c r="O345" s="35" t="s">
        <v>84</v>
      </c>
      <c r="P345" s="35" t="s">
        <v>58</v>
      </c>
      <c r="Q345" s="35" t="s">
        <v>57</v>
      </c>
      <c r="R345" s="72">
        <v>5669</v>
      </c>
      <c r="S345" s="72">
        <v>5669</v>
      </c>
      <c r="T345" s="72">
        <v>5726.5</v>
      </c>
      <c r="U345" s="72">
        <v>5726.5</v>
      </c>
      <c r="V345" s="72">
        <v>1095</v>
      </c>
      <c r="W345" s="72">
        <v>1095</v>
      </c>
      <c r="X345" s="72">
        <v>5669</v>
      </c>
      <c r="Y345" s="72">
        <v>5669</v>
      </c>
      <c r="Z345" s="72">
        <v>5669</v>
      </c>
      <c r="AA345" s="72">
        <v>5669</v>
      </c>
      <c r="AB345" s="72">
        <v>5669</v>
      </c>
      <c r="AC345" s="72">
        <v>5674</v>
      </c>
      <c r="AD345" s="37">
        <f t="shared" si="81"/>
        <v>59000</v>
      </c>
      <c r="AE345" s="36">
        <f t="shared" si="82"/>
        <v>5669</v>
      </c>
      <c r="AF345" s="36">
        <f t="shared" si="83"/>
        <v>5669</v>
      </c>
      <c r="AG345" s="36">
        <f t="shared" si="84"/>
        <v>5726.5</v>
      </c>
      <c r="AH345" s="36">
        <f t="shared" si="85"/>
        <v>5726.5</v>
      </c>
      <c r="AI345" s="36">
        <f t="shared" si="86"/>
        <v>1095</v>
      </c>
      <c r="AJ345" s="36">
        <f t="shared" si="87"/>
        <v>1095</v>
      </c>
      <c r="AK345" s="36">
        <f t="shared" si="88"/>
        <v>5669</v>
      </c>
      <c r="AL345" s="36">
        <f t="shared" si="89"/>
        <v>5669</v>
      </c>
      <c r="AM345" s="36">
        <f t="shared" si="90"/>
        <v>5669</v>
      </c>
      <c r="AN345" s="36">
        <f t="shared" si="91"/>
        <v>5669</v>
      </c>
      <c r="AO345" s="36">
        <f t="shared" si="92"/>
        <v>5669</v>
      </c>
      <c r="AP345" s="36">
        <f t="shared" si="93"/>
        <v>5674</v>
      </c>
      <c r="AQ345" s="37">
        <f t="shared" si="94"/>
        <v>59000</v>
      </c>
      <c r="AR345" s="38" t="s">
        <v>60</v>
      </c>
      <c r="AS345" s="39">
        <v>45838</v>
      </c>
      <c r="AT345" s="37">
        <f t="shared" si="95"/>
        <v>118000</v>
      </c>
      <c r="AU345" s="40" t="s">
        <v>61</v>
      </c>
      <c r="AV345" s="40" t="s">
        <v>62</v>
      </c>
      <c r="AW345" s="40" t="s">
        <v>63</v>
      </c>
      <c r="AX345" s="40" t="s">
        <v>64</v>
      </c>
      <c r="AY345" s="40" t="s">
        <v>64</v>
      </c>
      <c r="AZ345" s="41" t="s">
        <v>765</v>
      </c>
    </row>
    <row r="346" spans="1:1024" s="42" customFormat="1" ht="15" customHeight="1">
      <c r="A346" s="28">
        <v>15</v>
      </c>
      <c r="B346" s="29" t="s">
        <v>757</v>
      </c>
      <c r="C346" s="88" t="s">
        <v>758</v>
      </c>
      <c r="D346" s="29" t="s">
        <v>757</v>
      </c>
      <c r="E346" s="88" t="s">
        <v>759</v>
      </c>
      <c r="F346" s="29" t="s">
        <v>758</v>
      </c>
      <c r="G346" s="29" t="s">
        <v>816</v>
      </c>
      <c r="H346" s="29" t="s">
        <v>817</v>
      </c>
      <c r="I346" s="29" t="s">
        <v>818</v>
      </c>
      <c r="J346" s="65" t="s">
        <v>819</v>
      </c>
      <c r="K346" s="32" t="s">
        <v>52</v>
      </c>
      <c r="L346" s="50" t="s">
        <v>53</v>
      </c>
      <c r="M346" s="33" t="s">
        <v>102</v>
      </c>
      <c r="N346" s="86" t="s">
        <v>764</v>
      </c>
      <c r="O346" s="35" t="s">
        <v>56</v>
      </c>
      <c r="P346" s="35" t="s">
        <v>57</v>
      </c>
      <c r="Q346" s="35" t="s">
        <v>58</v>
      </c>
      <c r="R346" s="72">
        <v>2765</v>
      </c>
      <c r="S346" s="72">
        <v>2765</v>
      </c>
      <c r="T346" s="72">
        <v>3303</v>
      </c>
      <c r="U346" s="72">
        <v>3303</v>
      </c>
      <c r="V346" s="72">
        <v>139</v>
      </c>
      <c r="W346" s="72">
        <v>139</v>
      </c>
      <c r="X346" s="72">
        <v>2765</v>
      </c>
      <c r="Y346" s="72">
        <v>2765</v>
      </c>
      <c r="Z346" s="72">
        <v>2765</v>
      </c>
      <c r="AA346" s="72">
        <v>2765</v>
      </c>
      <c r="AB346" s="72">
        <v>2765</v>
      </c>
      <c r="AC346" s="72">
        <v>2765</v>
      </c>
      <c r="AD346" s="37">
        <f t="shared" si="81"/>
        <v>29004</v>
      </c>
      <c r="AE346" s="36">
        <f t="shared" si="82"/>
        <v>2765</v>
      </c>
      <c r="AF346" s="36">
        <f t="shared" si="83"/>
        <v>2765</v>
      </c>
      <c r="AG346" s="36">
        <f t="shared" si="84"/>
        <v>3303</v>
      </c>
      <c r="AH346" s="36">
        <f t="shared" si="85"/>
        <v>3303</v>
      </c>
      <c r="AI346" s="36">
        <f t="shared" si="86"/>
        <v>139</v>
      </c>
      <c r="AJ346" s="36">
        <f t="shared" si="87"/>
        <v>139</v>
      </c>
      <c r="AK346" s="36">
        <f t="shared" si="88"/>
        <v>2765</v>
      </c>
      <c r="AL346" s="36">
        <f t="shared" si="89"/>
        <v>2765</v>
      </c>
      <c r="AM346" s="36">
        <f t="shared" si="90"/>
        <v>2765</v>
      </c>
      <c r="AN346" s="36">
        <f t="shared" si="91"/>
        <v>2765</v>
      </c>
      <c r="AO346" s="36">
        <f t="shared" si="92"/>
        <v>2765</v>
      </c>
      <c r="AP346" s="36">
        <f t="shared" si="93"/>
        <v>2765</v>
      </c>
      <c r="AQ346" s="37">
        <f t="shared" si="94"/>
        <v>29004</v>
      </c>
      <c r="AR346" s="38" t="s">
        <v>60</v>
      </c>
      <c r="AS346" s="39">
        <v>45838</v>
      </c>
      <c r="AT346" s="37">
        <f t="shared" si="95"/>
        <v>58008</v>
      </c>
      <c r="AU346" s="40" t="s">
        <v>61</v>
      </c>
      <c r="AV346" s="40" t="s">
        <v>62</v>
      </c>
      <c r="AW346" s="40" t="s">
        <v>63</v>
      </c>
      <c r="AX346" s="40" t="s">
        <v>64</v>
      </c>
      <c r="AY346" s="40" t="s">
        <v>64</v>
      </c>
      <c r="AZ346" s="41" t="s">
        <v>765</v>
      </c>
    </row>
    <row r="347" spans="1:1024" s="42" customFormat="1" ht="15" customHeight="1">
      <c r="R347" s="16"/>
      <c r="S347" s="16"/>
      <c r="T347" s="22"/>
      <c r="U347" s="43"/>
      <c r="W347" s="22"/>
      <c r="X347" s="43"/>
      <c r="AC347" s="44" t="s">
        <v>74</v>
      </c>
      <c r="AD347" s="45">
        <f>SUM(AD332:AD346)</f>
        <v>2459502</v>
      </c>
      <c r="AE347" s="16"/>
      <c r="AF347" s="16"/>
      <c r="AG347" s="22"/>
      <c r="AH347" s="43"/>
      <c r="AJ347" s="22"/>
      <c r="AK347" s="43"/>
      <c r="AP347" s="44" t="s">
        <v>74</v>
      </c>
      <c r="AQ347" s="45">
        <f>SUM(AQ332:AQ346)</f>
        <v>2459502</v>
      </c>
      <c r="AS347" s="44" t="s">
        <v>74</v>
      </c>
      <c r="AT347" s="45">
        <f>SUM(AT332:AT346)</f>
        <v>4919004</v>
      </c>
      <c r="BK347" s="93"/>
    </row>
    <row r="348" spans="1:1024" ht="15" customHeight="1">
      <c r="A348" s="74"/>
      <c r="B348" s="75"/>
      <c r="C348" s="75"/>
      <c r="D348" s="75"/>
      <c r="E348" s="75"/>
      <c r="F348" s="76"/>
      <c r="G348" s="76"/>
      <c r="H348" s="76"/>
      <c r="I348" s="76"/>
      <c r="J348" s="77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X348" s="74"/>
      <c r="Y348" s="74"/>
      <c r="Z348" s="74"/>
      <c r="AA348" s="74"/>
      <c r="AB348" s="74"/>
      <c r="AC348" s="74"/>
      <c r="AE348" s="74"/>
      <c r="AF348" s="74"/>
      <c r="AG348" s="74"/>
      <c r="AK348" s="74"/>
      <c r="AL348" s="74"/>
      <c r="AM348" s="74"/>
      <c r="AN348" s="74"/>
      <c r="AO348" s="74"/>
      <c r="AP348" s="74"/>
      <c r="ALM348" s="78"/>
      <c r="ALN348" s="78"/>
      <c r="ALO348" s="78"/>
      <c r="ALP348" s="78"/>
      <c r="ALQ348" s="78"/>
      <c r="ALR348" s="78"/>
      <c r="ALS348" s="78"/>
      <c r="ALT348" s="78"/>
      <c r="ALU348" s="78"/>
      <c r="ALV348" s="78"/>
      <c r="ALW348" s="78"/>
      <c r="ALX348" s="78"/>
      <c r="ALY348" s="78"/>
      <c r="ALZ348" s="78"/>
      <c r="AMA348" s="78"/>
      <c r="AMB348" s="78"/>
      <c r="AMC348" s="78"/>
      <c r="AMD348" s="78"/>
      <c r="AME348" s="78"/>
      <c r="AMF348" s="78"/>
      <c r="AMG348" s="78"/>
      <c r="AMH348" s="78"/>
      <c r="AMI348" s="78"/>
      <c r="AMJ348" s="78"/>
    </row>
    <row r="349" spans="1:1024" ht="15" customHeight="1">
      <c r="B349" s="66"/>
      <c r="C349" s="66"/>
      <c r="D349" s="66"/>
      <c r="E349" s="66"/>
      <c r="F349" s="67"/>
      <c r="G349" s="67"/>
      <c r="H349" s="67"/>
      <c r="I349" s="67"/>
      <c r="J349" s="43"/>
      <c r="U349" s="68"/>
      <c r="V349" s="68"/>
      <c r="W349" s="68"/>
      <c r="AD349" s="68"/>
      <c r="AH349" s="68"/>
      <c r="AI349" s="68"/>
      <c r="AJ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</row>
    <row r="350" spans="1:1024" ht="15" hidden="1" customHeight="1">
      <c r="B350" s="66"/>
      <c r="C350" s="66"/>
      <c r="D350" s="66"/>
      <c r="E350" s="66"/>
      <c r="F350" s="67"/>
      <c r="G350" s="67"/>
      <c r="H350" s="67"/>
      <c r="I350" s="67"/>
      <c r="J350" s="43"/>
      <c r="U350" s="68"/>
      <c r="V350" s="68"/>
      <c r="W350" s="68"/>
      <c r="AD350" s="68"/>
      <c r="AH350" s="68"/>
      <c r="AI350" s="68"/>
      <c r="AJ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</row>
    <row r="351" spans="1:1024" ht="15" hidden="1" customHeight="1">
      <c r="B351" s="66"/>
      <c r="C351" s="66"/>
      <c r="D351" s="66"/>
      <c r="E351" s="66"/>
      <c r="F351" s="67"/>
      <c r="G351" s="67"/>
      <c r="H351" s="67"/>
      <c r="I351" s="67"/>
      <c r="J351" s="43"/>
      <c r="AH351" s="68"/>
      <c r="AI351" s="68"/>
      <c r="AJ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</row>
    <row r="352" spans="1:1024" ht="15" hidden="1" customHeight="1">
      <c r="B352" s="66"/>
      <c r="C352" s="66"/>
      <c r="D352" s="66"/>
      <c r="E352" s="66"/>
      <c r="F352" s="67"/>
      <c r="G352" s="67"/>
      <c r="H352" s="67"/>
      <c r="I352" s="67"/>
      <c r="J352" s="43"/>
      <c r="U352" s="68"/>
      <c r="V352" s="68"/>
      <c r="W352" s="68"/>
      <c r="AD352" s="68"/>
      <c r="AH352" s="68"/>
      <c r="AI352" s="68"/>
      <c r="AJ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</row>
    <row r="353" spans="2:53" ht="15" hidden="1" customHeight="1">
      <c r="B353" s="66"/>
      <c r="C353" s="66"/>
      <c r="D353" s="66"/>
      <c r="E353" s="66"/>
      <c r="F353" s="67"/>
      <c r="G353" s="67"/>
      <c r="H353" s="67"/>
      <c r="I353" s="67"/>
      <c r="J353" s="43"/>
      <c r="U353" s="68"/>
      <c r="V353" s="68"/>
      <c r="W353" s="68"/>
      <c r="AD353" s="68"/>
      <c r="AH353" s="68"/>
      <c r="AI353" s="68"/>
      <c r="AJ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</row>
    <row r="354" spans="2:53" ht="15" hidden="1" customHeight="1">
      <c r="B354" s="66"/>
      <c r="C354" s="66"/>
      <c r="D354" s="66"/>
      <c r="E354" s="66"/>
      <c r="F354" s="67"/>
      <c r="G354" s="67"/>
      <c r="H354" s="67"/>
      <c r="I354" s="67"/>
      <c r="J354" s="43"/>
      <c r="U354" s="68"/>
      <c r="V354" s="68"/>
      <c r="W354" s="68"/>
      <c r="AD354" s="68"/>
      <c r="AH354" s="68"/>
      <c r="AI354" s="68"/>
      <c r="AJ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</row>
    <row r="355" spans="2:53" ht="15" hidden="1" customHeight="1">
      <c r="B355" s="66"/>
      <c r="C355" s="66"/>
      <c r="D355" s="66"/>
      <c r="E355" s="66"/>
      <c r="F355" s="67"/>
      <c r="G355" s="67"/>
      <c r="H355" s="67"/>
      <c r="I355" s="67"/>
      <c r="J355" s="43"/>
      <c r="U355" s="68"/>
      <c r="V355" s="68"/>
      <c r="W355" s="68"/>
      <c r="AD355" s="68"/>
      <c r="AH355" s="68"/>
      <c r="AI355" s="68"/>
      <c r="AJ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</row>
    <row r="356" spans="2:53" ht="15" hidden="1" customHeight="1">
      <c r="B356" s="66"/>
      <c r="C356" s="66"/>
      <c r="D356" s="66"/>
      <c r="E356" s="66"/>
      <c r="F356" s="67"/>
      <c r="G356" s="67"/>
      <c r="H356" s="67"/>
      <c r="I356" s="67"/>
      <c r="J356" s="43"/>
      <c r="U356" s="68"/>
      <c r="V356" s="68"/>
      <c r="W356" s="68"/>
      <c r="AD356" s="68"/>
      <c r="AH356" s="68"/>
      <c r="AI356" s="68"/>
      <c r="AJ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</row>
    <row r="357" spans="2:53" ht="15" hidden="1" customHeight="1">
      <c r="B357" s="66"/>
      <c r="C357" s="66"/>
      <c r="D357" s="66"/>
      <c r="E357" s="66"/>
      <c r="F357" s="67"/>
      <c r="G357" s="67"/>
      <c r="H357" s="67"/>
      <c r="I357" s="67"/>
      <c r="J357" s="43"/>
      <c r="U357" s="68"/>
      <c r="V357" s="68"/>
      <c r="W357" s="68"/>
      <c r="AD357" s="68"/>
      <c r="AH357" s="68"/>
      <c r="AI357" s="68"/>
      <c r="AJ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</row>
    <row r="358" spans="2:53" ht="15" hidden="1" customHeight="1">
      <c r="B358" s="66"/>
      <c r="C358" s="66"/>
      <c r="D358" s="66"/>
      <c r="E358" s="66"/>
      <c r="F358" s="67"/>
      <c r="G358" s="67"/>
      <c r="H358" s="67"/>
      <c r="I358" s="67"/>
      <c r="J358" s="43"/>
      <c r="U358" s="68"/>
      <c r="V358" s="68"/>
      <c r="W358" s="68"/>
      <c r="AD358" s="68"/>
      <c r="AH358" s="68"/>
      <c r="AI358" s="68"/>
      <c r="AJ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</row>
    <row r="359" spans="2:53" ht="15" hidden="1" customHeight="1">
      <c r="B359" s="66"/>
      <c r="C359" s="66"/>
      <c r="D359" s="66"/>
      <c r="E359" s="66"/>
      <c r="F359" s="67"/>
      <c r="G359" s="67"/>
      <c r="H359" s="67"/>
      <c r="I359" s="67"/>
      <c r="J359" s="43"/>
      <c r="U359" s="68"/>
      <c r="V359" s="68"/>
      <c r="W359" s="68"/>
      <c r="AD359" s="68"/>
      <c r="AH359" s="68"/>
      <c r="AI359" s="68"/>
      <c r="AJ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</row>
    <row r="360" spans="2:53" ht="15" hidden="1" customHeight="1">
      <c r="B360" s="66"/>
      <c r="C360" s="66"/>
      <c r="D360" s="66"/>
      <c r="E360" s="66"/>
      <c r="F360" s="67"/>
      <c r="G360" s="67"/>
      <c r="H360" s="67"/>
      <c r="I360" s="67"/>
      <c r="J360" s="43"/>
      <c r="U360" s="68"/>
      <c r="V360" s="68"/>
      <c r="W360" s="68"/>
      <c r="AD360" s="68"/>
      <c r="AH360" s="68"/>
      <c r="AI360" s="68"/>
      <c r="AJ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</row>
    <row r="361" spans="2:53" ht="15" hidden="1" customHeight="1">
      <c r="B361" s="66"/>
      <c r="C361" s="66"/>
      <c r="D361" s="66"/>
      <c r="E361" s="66"/>
      <c r="F361" s="67"/>
      <c r="G361" s="67"/>
      <c r="H361" s="67"/>
      <c r="I361" s="67"/>
      <c r="J361" s="43"/>
      <c r="U361" s="68"/>
      <c r="V361" s="68"/>
      <c r="W361" s="68"/>
      <c r="AD361" s="68"/>
      <c r="AH361" s="68"/>
      <c r="AI361" s="68"/>
      <c r="AJ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</row>
    <row r="362" spans="2:53" ht="15" hidden="1" customHeight="1">
      <c r="B362" s="66"/>
      <c r="C362" s="66"/>
      <c r="D362" s="66"/>
      <c r="E362" s="66"/>
      <c r="F362" s="67"/>
      <c r="G362" s="67"/>
      <c r="H362" s="67"/>
      <c r="I362" s="67"/>
      <c r="J362" s="43"/>
      <c r="U362" s="68"/>
      <c r="V362" s="68"/>
      <c r="W362" s="68"/>
      <c r="AD362" s="68"/>
      <c r="AH362" s="68"/>
      <c r="AI362" s="68"/>
      <c r="AJ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</row>
    <row r="363" spans="2:53" ht="15" hidden="1" customHeight="1">
      <c r="B363" s="66"/>
      <c r="C363" s="66"/>
      <c r="D363" s="66"/>
      <c r="E363" s="66"/>
      <c r="F363" s="67"/>
      <c r="G363" s="67"/>
      <c r="H363" s="67"/>
      <c r="I363" s="67"/>
      <c r="J363" s="43"/>
      <c r="U363" s="68"/>
      <c r="V363" s="68"/>
      <c r="W363" s="68"/>
      <c r="AD363" s="68"/>
      <c r="AH363" s="68"/>
      <c r="AI363" s="68"/>
      <c r="AJ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</row>
    <row r="364" spans="2:53" ht="15" hidden="1" customHeight="1">
      <c r="B364" s="66"/>
      <c r="C364" s="66"/>
      <c r="D364" s="66"/>
      <c r="E364" s="66"/>
      <c r="F364" s="67"/>
      <c r="G364" s="67"/>
      <c r="H364" s="67"/>
      <c r="I364" s="67"/>
      <c r="J364" s="43"/>
      <c r="U364" s="68"/>
      <c r="V364" s="68"/>
      <c r="W364" s="68"/>
      <c r="AD364" s="68"/>
      <c r="AH364" s="68"/>
      <c r="AI364" s="68"/>
      <c r="AJ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</row>
    <row r="365" spans="2:53" ht="15" customHeight="1" thickBot="1">
      <c r="B365" s="66"/>
      <c r="C365" s="66"/>
      <c r="D365" s="66"/>
      <c r="E365" s="66"/>
      <c r="F365" s="67"/>
      <c r="G365" s="67"/>
      <c r="H365" s="67"/>
      <c r="I365" s="67"/>
      <c r="J365" s="43"/>
      <c r="U365" s="68"/>
      <c r="V365" s="68"/>
      <c r="W365" s="68"/>
      <c r="AD365" s="68"/>
      <c r="AH365" s="68"/>
      <c r="AI365" s="68"/>
      <c r="AJ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</row>
    <row r="366" spans="2:53" ht="15" customHeight="1" thickBot="1">
      <c r="B366" s="83"/>
      <c r="C366" s="83"/>
      <c r="D366" s="83"/>
      <c r="E366" s="83"/>
      <c r="F366" s="96" t="s">
        <v>820</v>
      </c>
      <c r="G366" s="97"/>
      <c r="H366" s="97"/>
      <c r="I366" s="97"/>
      <c r="J366" s="98">
        <f>AD9+AD17+AD43+AD53+AD58+AD63+AD69+AD76+AD91+AD98+AD105+AD112+AD120+AD125+AD130+AD136+AD142+AD148+AD153+AD158+AD163+AD169+AD182+AD187+AD192+AD197+AD203+AD208+AD236+AD250+AD256+AD261+AD266+AD271+AD276+AD281+AD286+AD291+AD296+AD302+AD310+AD318+AD327+AD347</f>
        <v>16448450</v>
      </c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</row>
    <row r="367" spans="2:53" ht="15" customHeight="1" thickBot="1"/>
    <row r="368" spans="2:53" ht="15" customHeight="1" thickBot="1">
      <c r="F368" s="96" t="s">
        <v>821</v>
      </c>
      <c r="G368" s="97"/>
      <c r="H368" s="97"/>
      <c r="I368" s="97"/>
      <c r="J368" s="99">
        <f>AQ9+AQ17+AQ43+AQ53+AQ58+AQ63+AQ69+AQ76+AQ91+AQ98+AQ105+AQ112+AQ120+AQ125+AQ130+AQ136+AQ142+AQ148+AQ153+AQ158+AQ163+AQ169+AQ182+AQ187+AQ192+AQ197+AQ203+AQ208+AQ236+AQ250+AQ256+AQ261+AQ266+AQ271+AQ276+AQ281+AQ286+AQ291+AQ296+AQ302+AQ310+AQ318+AQ327+AQ347</f>
        <v>10700579</v>
      </c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</row>
    <row r="369" spans="6:42" ht="15" customHeight="1" thickBot="1"/>
    <row r="370" spans="6:42" ht="15" customHeight="1" thickBot="1">
      <c r="F370" s="96" t="s">
        <v>822</v>
      </c>
      <c r="G370" s="97"/>
      <c r="H370" s="97"/>
      <c r="I370" s="97"/>
      <c r="J370" s="100">
        <f>AT9+AT17+AT43+AT53+AT58+AT63+AT69+AT76+AT91+AT98+AT105+AT112+AT120+AT125+AT130+AT136+AT142+AT148+AT153+AT158+AT163+AT169+AT182+AT187+AT192+AT197+AT203+AT208+AT236+AT250+AT256+AT261+AT266+AT271+AT276+AT281+AT286+AT291+AT296+AT302+AT310+AT318+AT327+AT347</f>
        <v>27149029</v>
      </c>
    </row>
    <row r="371" spans="6:42" ht="15" customHeight="1">
      <c r="AC371" s="84"/>
      <c r="AP371" s="84"/>
    </row>
    <row r="374" spans="6:42" ht="15" customHeight="1"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</row>
  </sheetData>
  <autoFilter ref="K1:O372" xr:uid="{00000000-0001-0000-0000-000000000000}"/>
  <mergeCells count="168">
    <mergeCell ref="O159:O161"/>
    <mergeCell ref="P159:Q159"/>
    <mergeCell ref="P160:P161"/>
    <mergeCell ref="Q160:Q161"/>
    <mergeCell ref="O154:O156"/>
    <mergeCell ref="P154:Q154"/>
    <mergeCell ref="P155:P156"/>
    <mergeCell ref="Q155:Q156"/>
    <mergeCell ref="O171:O173"/>
    <mergeCell ref="P171:Q171"/>
    <mergeCell ref="P172:P173"/>
    <mergeCell ref="Q172:Q173"/>
    <mergeCell ref="O164:O166"/>
    <mergeCell ref="P164:Q164"/>
    <mergeCell ref="P165:P166"/>
    <mergeCell ref="Q165:Q166"/>
    <mergeCell ref="O188:O190"/>
    <mergeCell ref="P188:Q188"/>
    <mergeCell ref="P189:P190"/>
    <mergeCell ref="Q189:Q190"/>
    <mergeCell ref="O183:O185"/>
    <mergeCell ref="P183:Q183"/>
    <mergeCell ref="P184:P185"/>
    <mergeCell ref="Q184:Q185"/>
    <mergeCell ref="O193:O195"/>
    <mergeCell ref="P193:Q193"/>
    <mergeCell ref="P194:P195"/>
    <mergeCell ref="Q194:Q195"/>
    <mergeCell ref="O198:O200"/>
    <mergeCell ref="P198:Q198"/>
    <mergeCell ref="P199:P200"/>
    <mergeCell ref="Q199:Q200"/>
    <mergeCell ref="O210:O212"/>
    <mergeCell ref="P210:Q210"/>
    <mergeCell ref="P211:P212"/>
    <mergeCell ref="Q211:Q212"/>
    <mergeCell ref="O204:O206"/>
    <mergeCell ref="P204:Q204"/>
    <mergeCell ref="P205:P206"/>
    <mergeCell ref="Q205:Q206"/>
    <mergeCell ref="O251:O253"/>
    <mergeCell ref="P251:Q251"/>
    <mergeCell ref="P252:P253"/>
    <mergeCell ref="Q252:Q253"/>
    <mergeCell ref="O238:O240"/>
    <mergeCell ref="P238:Q238"/>
    <mergeCell ref="P239:P240"/>
    <mergeCell ref="Q239:Q240"/>
    <mergeCell ref="O262:O264"/>
    <mergeCell ref="P262:Q262"/>
    <mergeCell ref="P263:P264"/>
    <mergeCell ref="Q263:Q264"/>
    <mergeCell ref="O257:O259"/>
    <mergeCell ref="P257:Q257"/>
    <mergeCell ref="P258:P259"/>
    <mergeCell ref="Q258:Q259"/>
    <mergeCell ref="O282:O284"/>
    <mergeCell ref="P282:Q282"/>
    <mergeCell ref="P283:P284"/>
    <mergeCell ref="Q283:Q284"/>
    <mergeCell ref="O272:O274"/>
    <mergeCell ref="P272:Q272"/>
    <mergeCell ref="P273:P274"/>
    <mergeCell ref="Q273:Q274"/>
    <mergeCell ref="O292:O294"/>
    <mergeCell ref="P292:Q292"/>
    <mergeCell ref="P293:P294"/>
    <mergeCell ref="Q293:Q294"/>
    <mergeCell ref="O287:O289"/>
    <mergeCell ref="P287:Q287"/>
    <mergeCell ref="P288:P289"/>
    <mergeCell ref="Q288:Q289"/>
    <mergeCell ref="O149:O151"/>
    <mergeCell ref="P149:Q149"/>
    <mergeCell ref="P150:P151"/>
    <mergeCell ref="Q150:Q151"/>
    <mergeCell ref="O329:O331"/>
    <mergeCell ref="P329:Q329"/>
    <mergeCell ref="P330:P331"/>
    <mergeCell ref="Q330:Q331"/>
    <mergeCell ref="O320:O322"/>
    <mergeCell ref="P320:Q320"/>
    <mergeCell ref="O303:O305"/>
    <mergeCell ref="P303:Q303"/>
    <mergeCell ref="P304:P305"/>
    <mergeCell ref="Q304:Q305"/>
    <mergeCell ref="O297:O299"/>
    <mergeCell ref="P297:Q297"/>
    <mergeCell ref="P298:P299"/>
    <mergeCell ref="Q298:Q299"/>
    <mergeCell ref="P321:P322"/>
    <mergeCell ref="Q321:Q322"/>
    <mergeCell ref="O312:O314"/>
    <mergeCell ref="P312:Q312"/>
    <mergeCell ref="P313:P314"/>
    <mergeCell ref="Q313:Q314"/>
    <mergeCell ref="O137:O139"/>
    <mergeCell ref="P137:Q137"/>
    <mergeCell ref="P138:P139"/>
    <mergeCell ref="Q138:Q139"/>
    <mergeCell ref="O143:O145"/>
    <mergeCell ref="P143:Q143"/>
    <mergeCell ref="P144:P145"/>
    <mergeCell ref="Q144:Q145"/>
    <mergeCell ref="O126:O128"/>
    <mergeCell ref="P126:Q126"/>
    <mergeCell ref="P127:P128"/>
    <mergeCell ref="Q127:Q128"/>
    <mergeCell ref="O131:O133"/>
    <mergeCell ref="P131:Q131"/>
    <mergeCell ref="P132:P133"/>
    <mergeCell ref="Q132:Q133"/>
    <mergeCell ref="O114:O116"/>
    <mergeCell ref="P114:Q114"/>
    <mergeCell ref="P115:P116"/>
    <mergeCell ref="Q115:Q116"/>
    <mergeCell ref="O121:O123"/>
    <mergeCell ref="P121:Q121"/>
    <mergeCell ref="P122:P123"/>
    <mergeCell ref="Q122:Q123"/>
    <mergeCell ref="O100:O102"/>
    <mergeCell ref="P100:Q100"/>
    <mergeCell ref="P101:P102"/>
    <mergeCell ref="Q101:Q102"/>
    <mergeCell ref="O107:O109"/>
    <mergeCell ref="P107:Q107"/>
    <mergeCell ref="P108:P109"/>
    <mergeCell ref="Q108:Q109"/>
    <mergeCell ref="O78:O80"/>
    <mergeCell ref="P78:Q78"/>
    <mergeCell ref="P79:P80"/>
    <mergeCell ref="Q79:Q80"/>
    <mergeCell ref="O93:O95"/>
    <mergeCell ref="P93:Q93"/>
    <mergeCell ref="P94:P95"/>
    <mergeCell ref="Q94:Q95"/>
    <mergeCell ref="O64:O66"/>
    <mergeCell ref="P64:Q64"/>
    <mergeCell ref="P65:P66"/>
    <mergeCell ref="Q65:Q66"/>
    <mergeCell ref="O70:O72"/>
    <mergeCell ref="P70:Q70"/>
    <mergeCell ref="P71:P72"/>
    <mergeCell ref="Q71:Q72"/>
    <mergeCell ref="O59:O61"/>
    <mergeCell ref="P59:Q59"/>
    <mergeCell ref="P60:P61"/>
    <mergeCell ref="Q60:Q61"/>
    <mergeCell ref="O18:O20"/>
    <mergeCell ref="P18:Q18"/>
    <mergeCell ref="P19:P20"/>
    <mergeCell ref="Q19:Q20"/>
    <mergeCell ref="O45:O47"/>
    <mergeCell ref="P45:Q45"/>
    <mergeCell ref="P46:P47"/>
    <mergeCell ref="Q46:Q47"/>
    <mergeCell ref="O3:O5"/>
    <mergeCell ref="P3:Q3"/>
    <mergeCell ref="P4:P5"/>
    <mergeCell ref="Q4:Q5"/>
    <mergeCell ref="O10:O12"/>
    <mergeCell ref="P10:Q10"/>
    <mergeCell ref="P11:P12"/>
    <mergeCell ref="Q11:Q12"/>
    <mergeCell ref="O54:O56"/>
    <mergeCell ref="P54:Q54"/>
    <mergeCell ref="P55:P56"/>
    <mergeCell ref="Q55:Q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26"/>
  <sheetViews>
    <sheetView workbookViewId="0">
      <selection activeCell="G8" sqref="G8"/>
    </sheetView>
  </sheetViews>
  <sheetFormatPr baseColWidth="10" defaultColWidth="8.83203125" defaultRowHeight="14"/>
  <cols>
    <col min="1" max="1" width="13.83203125" style="112" bestFit="1" customWidth="1"/>
    <col min="2" max="2" width="7.83203125" style="112" bestFit="1" customWidth="1"/>
    <col min="3" max="3" width="4.1640625" style="112" bestFit="1" customWidth="1"/>
    <col min="4" max="7" width="11.6640625" style="112" bestFit="1" customWidth="1"/>
    <col min="8" max="12" width="10.1640625" style="112" bestFit="1" customWidth="1"/>
    <col min="13" max="14" width="11.6640625" style="112" bestFit="1" customWidth="1"/>
    <col min="15" max="15" width="12.6640625" style="112" bestFit="1" customWidth="1"/>
    <col min="16" max="19" width="11.6640625" style="112" bestFit="1" customWidth="1"/>
    <col min="20" max="24" width="10.1640625" style="112" bestFit="1" customWidth="1"/>
    <col min="25" max="25" width="11.1640625" style="112" bestFit="1" customWidth="1"/>
    <col min="26" max="26" width="10.1640625" style="112" bestFit="1" customWidth="1"/>
    <col min="27" max="28" width="12.6640625" style="112" bestFit="1" customWidth="1"/>
    <col min="29" max="16384" width="8.83203125" style="112"/>
  </cols>
  <sheetData>
    <row r="2" spans="1:28" ht="120">
      <c r="A2" s="101" t="s">
        <v>823</v>
      </c>
      <c r="B2" s="106" t="s">
        <v>824</v>
      </c>
      <c r="C2" s="107"/>
      <c r="D2" s="102">
        <v>2024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>
        <v>2025</v>
      </c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8" t="s">
        <v>825</v>
      </c>
    </row>
    <row r="3" spans="1:28">
      <c r="A3" s="101"/>
      <c r="B3" s="106"/>
      <c r="C3" s="107"/>
      <c r="D3" s="109" t="s">
        <v>25</v>
      </c>
      <c r="E3" s="110" t="s">
        <v>26</v>
      </c>
      <c r="F3" s="110" t="s">
        <v>27</v>
      </c>
      <c r="G3" s="110" t="s">
        <v>28</v>
      </c>
      <c r="H3" s="110" t="s">
        <v>29</v>
      </c>
      <c r="I3" s="110" t="s">
        <v>30</v>
      </c>
      <c r="J3" s="110" t="s">
        <v>31</v>
      </c>
      <c r="K3" s="110" t="s">
        <v>32</v>
      </c>
      <c r="L3" s="110" t="s">
        <v>33</v>
      </c>
      <c r="M3" s="110" t="s">
        <v>34</v>
      </c>
      <c r="N3" s="110" t="s">
        <v>35</v>
      </c>
      <c r="O3" s="111" t="s">
        <v>36</v>
      </c>
      <c r="P3" s="109" t="s">
        <v>25</v>
      </c>
      <c r="Q3" s="110" t="s">
        <v>26</v>
      </c>
      <c r="R3" s="110" t="s">
        <v>27</v>
      </c>
      <c r="S3" s="110" t="s">
        <v>28</v>
      </c>
      <c r="T3" s="110" t="s">
        <v>29</v>
      </c>
      <c r="U3" s="110" t="s">
        <v>30</v>
      </c>
      <c r="V3" s="110" t="s">
        <v>31</v>
      </c>
      <c r="W3" s="110" t="s">
        <v>32</v>
      </c>
      <c r="X3" s="110" t="s">
        <v>33</v>
      </c>
      <c r="Y3" s="110" t="s">
        <v>34</v>
      </c>
      <c r="Z3" s="110" t="s">
        <v>35</v>
      </c>
      <c r="AA3" s="111" t="s">
        <v>36</v>
      </c>
      <c r="AB3" s="108"/>
    </row>
    <row r="4" spans="1:28">
      <c r="A4" s="103" t="s">
        <v>73</v>
      </c>
      <c r="B4" s="104" t="s">
        <v>102</v>
      </c>
      <c r="C4" s="113">
        <v>4</v>
      </c>
      <c r="D4" s="114">
        <v>2</v>
      </c>
      <c r="E4" s="114">
        <v>2</v>
      </c>
      <c r="F4" s="114">
        <v>2</v>
      </c>
      <c r="G4" s="114">
        <v>2</v>
      </c>
      <c r="H4" s="114">
        <v>2</v>
      </c>
      <c r="I4" s="114">
        <v>2</v>
      </c>
      <c r="J4" s="114">
        <v>2</v>
      </c>
      <c r="K4" s="114">
        <v>2</v>
      </c>
      <c r="L4" s="114">
        <v>2</v>
      </c>
      <c r="M4" s="114">
        <v>2</v>
      </c>
      <c r="N4" s="114">
        <v>2</v>
      </c>
      <c r="O4" s="114">
        <v>2</v>
      </c>
      <c r="P4" s="114">
        <v>2</v>
      </c>
      <c r="Q4" s="114">
        <v>2</v>
      </c>
      <c r="R4" s="114">
        <v>2</v>
      </c>
      <c r="S4" s="114">
        <v>2</v>
      </c>
      <c r="T4" s="114">
        <v>2</v>
      </c>
      <c r="U4" s="114">
        <v>2</v>
      </c>
      <c r="V4" s="115" t="s">
        <v>59</v>
      </c>
      <c r="W4" s="115" t="s">
        <v>59</v>
      </c>
      <c r="X4" s="115" t="s">
        <v>59</v>
      </c>
      <c r="Y4" s="115" t="s">
        <v>59</v>
      </c>
      <c r="Z4" s="115" t="s">
        <v>59</v>
      </c>
      <c r="AA4" s="115" t="s">
        <v>59</v>
      </c>
      <c r="AB4" s="116">
        <f t="shared" ref="AB4:AB17" si="0">SUM(D4:AA4)</f>
        <v>36</v>
      </c>
    </row>
    <row r="5" spans="1:28">
      <c r="A5" s="103"/>
      <c r="B5" s="104" t="s">
        <v>54</v>
      </c>
      <c r="C5" s="113">
        <v>14</v>
      </c>
      <c r="D5" s="114">
        <v>2886</v>
      </c>
      <c r="E5" s="114">
        <v>2883</v>
      </c>
      <c r="F5" s="114">
        <v>2886</v>
      </c>
      <c r="G5" s="114">
        <v>2925</v>
      </c>
      <c r="H5" s="114">
        <v>2918</v>
      </c>
      <c r="I5" s="114">
        <v>2258</v>
      </c>
      <c r="J5" s="114">
        <v>2258</v>
      </c>
      <c r="K5" s="114">
        <v>2258</v>
      </c>
      <c r="L5" s="114">
        <v>2888</v>
      </c>
      <c r="M5" s="114">
        <v>2903</v>
      </c>
      <c r="N5" s="114">
        <v>2923</v>
      </c>
      <c r="O5" s="114">
        <v>2923</v>
      </c>
      <c r="P5" s="114">
        <v>2886</v>
      </c>
      <c r="Q5" s="114">
        <v>2883</v>
      </c>
      <c r="R5" s="114">
        <v>2886</v>
      </c>
      <c r="S5" s="114">
        <v>2925</v>
      </c>
      <c r="T5" s="114">
        <v>2918</v>
      </c>
      <c r="U5" s="114">
        <v>2258</v>
      </c>
      <c r="V5" s="115" t="s">
        <v>59</v>
      </c>
      <c r="W5" s="115" t="s">
        <v>59</v>
      </c>
      <c r="X5" s="115" t="s">
        <v>59</v>
      </c>
      <c r="Y5" s="115" t="s">
        <v>59</v>
      </c>
      <c r="Z5" s="115" t="s">
        <v>59</v>
      </c>
      <c r="AA5" s="115" t="s">
        <v>59</v>
      </c>
      <c r="AB5" s="116">
        <f t="shared" si="0"/>
        <v>49665</v>
      </c>
    </row>
    <row r="6" spans="1:28">
      <c r="A6" s="103" t="s">
        <v>143</v>
      </c>
      <c r="B6" s="104" t="s">
        <v>102</v>
      </c>
      <c r="C6" s="113">
        <v>4</v>
      </c>
      <c r="D6" s="114">
        <v>4960</v>
      </c>
      <c r="E6" s="114">
        <v>4960</v>
      </c>
      <c r="F6" s="114">
        <v>4960</v>
      </c>
      <c r="G6" s="114">
        <v>4960</v>
      </c>
      <c r="H6" s="114">
        <v>4960</v>
      </c>
      <c r="I6" s="114">
        <v>4960</v>
      </c>
      <c r="J6" s="114">
        <v>4960</v>
      </c>
      <c r="K6" s="114">
        <v>4960</v>
      </c>
      <c r="L6" s="114">
        <v>4960</v>
      </c>
      <c r="M6" s="114">
        <v>4960</v>
      </c>
      <c r="N6" s="114">
        <v>4960</v>
      </c>
      <c r="O6" s="114">
        <v>4960</v>
      </c>
      <c r="P6" s="114">
        <v>4960</v>
      </c>
      <c r="Q6" s="114">
        <v>4960</v>
      </c>
      <c r="R6" s="114">
        <v>4960</v>
      </c>
      <c r="S6" s="114">
        <v>4960</v>
      </c>
      <c r="T6" s="114">
        <v>4960</v>
      </c>
      <c r="U6" s="114">
        <v>4960</v>
      </c>
      <c r="V6" s="115" t="s">
        <v>59</v>
      </c>
      <c r="W6" s="115" t="s">
        <v>59</v>
      </c>
      <c r="X6" s="115" t="s">
        <v>59</v>
      </c>
      <c r="Y6" s="115" t="s">
        <v>59</v>
      </c>
      <c r="Z6" s="115" t="s">
        <v>59</v>
      </c>
      <c r="AA6" s="115" t="s">
        <v>59</v>
      </c>
      <c r="AB6" s="116">
        <f t="shared" si="0"/>
        <v>89280</v>
      </c>
    </row>
    <row r="7" spans="1:28">
      <c r="A7" s="103"/>
      <c r="B7" s="104" t="s">
        <v>54</v>
      </c>
      <c r="C7" s="113">
        <v>15</v>
      </c>
      <c r="D7" s="114">
        <v>14852</v>
      </c>
      <c r="E7" s="114">
        <v>13618</v>
      </c>
      <c r="F7" s="114">
        <v>13618</v>
      </c>
      <c r="G7" s="114">
        <v>12047</v>
      </c>
      <c r="H7" s="114">
        <v>11609</v>
      </c>
      <c r="I7" s="114">
        <v>11309</v>
      </c>
      <c r="J7" s="114">
        <v>11309</v>
      </c>
      <c r="K7" s="114">
        <v>11709</v>
      </c>
      <c r="L7" s="114">
        <v>12609</v>
      </c>
      <c r="M7" s="114">
        <v>13109</v>
      </c>
      <c r="N7" s="114">
        <v>14852</v>
      </c>
      <c r="O7" s="114">
        <v>14852</v>
      </c>
      <c r="P7" s="114">
        <v>14852</v>
      </c>
      <c r="Q7" s="114">
        <v>13618</v>
      </c>
      <c r="R7" s="114">
        <v>13618</v>
      </c>
      <c r="S7" s="114">
        <v>12047</v>
      </c>
      <c r="T7" s="114">
        <v>11609</v>
      </c>
      <c r="U7" s="114">
        <v>11309</v>
      </c>
      <c r="V7" s="115" t="s">
        <v>59</v>
      </c>
      <c r="W7" s="115" t="s">
        <v>59</v>
      </c>
      <c r="X7" s="115" t="s">
        <v>59</v>
      </c>
      <c r="Y7" s="115" t="s">
        <v>59</v>
      </c>
      <c r="Z7" s="115" t="s">
        <v>59</v>
      </c>
      <c r="AA7" s="115" t="s">
        <v>59</v>
      </c>
      <c r="AB7" s="116">
        <f t="shared" si="0"/>
        <v>232546</v>
      </c>
    </row>
    <row r="8" spans="1:28">
      <c r="A8" s="103" t="s">
        <v>52</v>
      </c>
      <c r="B8" s="104" t="s">
        <v>102</v>
      </c>
      <c r="C8" s="113">
        <v>18</v>
      </c>
      <c r="D8" s="114">
        <v>64911</v>
      </c>
      <c r="E8" s="114">
        <v>64911</v>
      </c>
      <c r="F8" s="114">
        <v>55335.5</v>
      </c>
      <c r="G8" s="114">
        <v>52335.5</v>
      </c>
      <c r="H8" s="114">
        <v>33722</v>
      </c>
      <c r="I8" s="114">
        <v>33722</v>
      </c>
      <c r="J8" s="114">
        <v>47485.5</v>
      </c>
      <c r="K8" s="114">
        <v>47485.5</v>
      </c>
      <c r="L8" s="114">
        <v>49485.5</v>
      </c>
      <c r="M8" s="114">
        <v>52985.5</v>
      </c>
      <c r="N8" s="114">
        <v>52985.5</v>
      </c>
      <c r="O8" s="114">
        <v>52992.5</v>
      </c>
      <c r="P8" s="114">
        <v>64911</v>
      </c>
      <c r="Q8" s="114">
        <v>64911</v>
      </c>
      <c r="R8" s="114">
        <v>55335.5</v>
      </c>
      <c r="S8" s="114">
        <v>52335.5</v>
      </c>
      <c r="T8" s="114">
        <v>33722</v>
      </c>
      <c r="U8" s="114">
        <v>33722</v>
      </c>
      <c r="V8" s="115">
        <v>19164.5</v>
      </c>
      <c r="W8" s="115">
        <v>19164.5</v>
      </c>
      <c r="X8" s="115">
        <v>19164.5</v>
      </c>
      <c r="Y8" s="115">
        <v>19164.5</v>
      </c>
      <c r="Z8" s="115">
        <v>19164.5</v>
      </c>
      <c r="AA8" s="115">
        <v>19171.5</v>
      </c>
      <c r="AB8" s="116">
        <f t="shared" si="0"/>
        <v>1028288</v>
      </c>
    </row>
    <row r="9" spans="1:28">
      <c r="A9" s="103"/>
      <c r="B9" s="104" t="s">
        <v>54</v>
      </c>
      <c r="C9" s="113">
        <v>45</v>
      </c>
      <c r="D9" s="114">
        <v>299509</v>
      </c>
      <c r="E9" s="114">
        <v>300195</v>
      </c>
      <c r="F9" s="114">
        <v>240279</v>
      </c>
      <c r="G9" s="114">
        <v>157245</v>
      </c>
      <c r="H9" s="114">
        <v>110249</v>
      </c>
      <c r="I9" s="114">
        <v>93237</v>
      </c>
      <c r="J9" s="114">
        <v>94282</v>
      </c>
      <c r="K9" s="114">
        <v>94725</v>
      </c>
      <c r="L9" s="114">
        <v>122717</v>
      </c>
      <c r="M9" s="114">
        <v>169231</v>
      </c>
      <c r="N9" s="114">
        <v>215100</v>
      </c>
      <c r="O9" s="114">
        <v>261957</v>
      </c>
      <c r="P9" s="114">
        <v>299509</v>
      </c>
      <c r="Q9" s="114">
        <v>300195</v>
      </c>
      <c r="R9" s="114">
        <v>240279</v>
      </c>
      <c r="S9" s="114">
        <v>157245</v>
      </c>
      <c r="T9" s="114">
        <v>110249</v>
      </c>
      <c r="U9" s="114">
        <v>93237</v>
      </c>
      <c r="V9" s="115">
        <v>15524</v>
      </c>
      <c r="W9" s="115">
        <v>15524</v>
      </c>
      <c r="X9" s="115">
        <v>22524</v>
      </c>
      <c r="Y9" s="115">
        <v>26524</v>
      </c>
      <c r="Z9" s="115">
        <v>34524</v>
      </c>
      <c r="AA9" s="115">
        <v>43524</v>
      </c>
      <c r="AB9" s="116">
        <f t="shared" si="0"/>
        <v>3517584</v>
      </c>
    </row>
    <row r="10" spans="1:28">
      <c r="A10" s="103" t="s">
        <v>126</v>
      </c>
      <c r="B10" s="104" t="s">
        <v>102</v>
      </c>
      <c r="C10" s="113">
        <v>1</v>
      </c>
      <c r="D10" s="114">
        <v>1202</v>
      </c>
      <c r="E10" s="114">
        <v>1202</v>
      </c>
      <c r="F10" s="114">
        <v>1202</v>
      </c>
      <c r="G10" s="114">
        <v>1202</v>
      </c>
      <c r="H10" s="114">
        <v>1202</v>
      </c>
      <c r="I10" s="114">
        <v>1202</v>
      </c>
      <c r="J10" s="114">
        <v>1202</v>
      </c>
      <c r="K10" s="114">
        <v>1202</v>
      </c>
      <c r="L10" s="114">
        <v>1202</v>
      </c>
      <c r="M10" s="114">
        <v>1202</v>
      </c>
      <c r="N10" s="114">
        <v>1202</v>
      </c>
      <c r="O10" s="114">
        <v>1202</v>
      </c>
      <c r="P10" s="114">
        <v>1202</v>
      </c>
      <c r="Q10" s="114">
        <v>1202</v>
      </c>
      <c r="R10" s="114">
        <v>1202</v>
      </c>
      <c r="S10" s="114">
        <v>1202</v>
      </c>
      <c r="T10" s="114">
        <v>1202</v>
      </c>
      <c r="U10" s="114">
        <v>1202</v>
      </c>
      <c r="V10" s="115" t="s">
        <v>59</v>
      </c>
      <c r="W10" s="115" t="s">
        <v>59</v>
      </c>
      <c r="X10" s="115" t="s">
        <v>59</v>
      </c>
      <c r="Y10" s="115" t="s">
        <v>59</v>
      </c>
      <c r="Z10" s="115" t="s">
        <v>59</v>
      </c>
      <c r="AA10" s="115" t="s">
        <v>59</v>
      </c>
      <c r="AB10" s="116">
        <f t="shared" si="0"/>
        <v>21636</v>
      </c>
    </row>
    <row r="11" spans="1:28">
      <c r="A11" s="103"/>
      <c r="B11" s="104" t="s">
        <v>54</v>
      </c>
      <c r="C11" s="113">
        <v>1</v>
      </c>
      <c r="D11" s="114">
        <v>6000</v>
      </c>
      <c r="E11" s="114">
        <v>9000</v>
      </c>
      <c r="F11" s="114">
        <v>7000</v>
      </c>
      <c r="G11" s="114">
        <v>3000</v>
      </c>
      <c r="H11" s="114">
        <v>3000</v>
      </c>
      <c r="I11" s="114">
        <v>1000</v>
      </c>
      <c r="J11" s="114">
        <v>500</v>
      </c>
      <c r="K11" s="114">
        <v>500</v>
      </c>
      <c r="L11" s="114">
        <v>1000</v>
      </c>
      <c r="M11" s="114">
        <v>3000</v>
      </c>
      <c r="N11" s="114">
        <v>6000</v>
      </c>
      <c r="O11" s="114">
        <v>7000</v>
      </c>
      <c r="P11" s="114">
        <v>6000</v>
      </c>
      <c r="Q11" s="114">
        <v>9000</v>
      </c>
      <c r="R11" s="114">
        <v>7000</v>
      </c>
      <c r="S11" s="114">
        <v>3000</v>
      </c>
      <c r="T11" s="114">
        <v>3000</v>
      </c>
      <c r="U11" s="114">
        <v>1000</v>
      </c>
      <c r="V11" s="115" t="s">
        <v>59</v>
      </c>
      <c r="W11" s="115" t="s">
        <v>59</v>
      </c>
      <c r="X11" s="115" t="s">
        <v>59</v>
      </c>
      <c r="Y11" s="115" t="s">
        <v>59</v>
      </c>
      <c r="Z11" s="115" t="s">
        <v>59</v>
      </c>
      <c r="AA11" s="115" t="s">
        <v>59</v>
      </c>
      <c r="AB11" s="116">
        <f t="shared" si="0"/>
        <v>76000</v>
      </c>
    </row>
    <row r="12" spans="1:28">
      <c r="A12" s="103" t="s">
        <v>227</v>
      </c>
      <c r="B12" s="104" t="s">
        <v>102</v>
      </c>
      <c r="C12" s="113">
        <v>3</v>
      </c>
      <c r="D12" s="114">
        <v>26653</v>
      </c>
      <c r="E12" s="114">
        <v>26653</v>
      </c>
      <c r="F12" s="114">
        <v>47344</v>
      </c>
      <c r="G12" s="114">
        <v>20313</v>
      </c>
      <c r="H12" s="114">
        <v>9167</v>
      </c>
      <c r="I12" s="114">
        <v>5250</v>
      </c>
      <c r="J12" s="114">
        <v>21553</v>
      </c>
      <c r="K12" s="114">
        <v>21553</v>
      </c>
      <c r="L12" s="114">
        <v>23553</v>
      </c>
      <c r="M12" s="114">
        <v>26553</v>
      </c>
      <c r="N12" s="114">
        <v>26553</v>
      </c>
      <c r="O12" s="114">
        <v>26553</v>
      </c>
      <c r="P12" s="114">
        <v>26653</v>
      </c>
      <c r="Q12" s="114">
        <v>26653</v>
      </c>
      <c r="R12" s="114">
        <v>47344</v>
      </c>
      <c r="S12" s="114">
        <v>20313</v>
      </c>
      <c r="T12" s="114">
        <v>9167</v>
      </c>
      <c r="U12" s="114">
        <v>5250</v>
      </c>
      <c r="V12" s="115">
        <v>18553</v>
      </c>
      <c r="W12" s="115">
        <v>18553</v>
      </c>
      <c r="X12" s="115">
        <v>18553</v>
      </c>
      <c r="Y12" s="115">
        <v>18553</v>
      </c>
      <c r="Z12" s="115">
        <v>18553</v>
      </c>
      <c r="AA12" s="115">
        <v>18553</v>
      </c>
      <c r="AB12" s="116">
        <f t="shared" si="0"/>
        <v>528396</v>
      </c>
    </row>
    <row r="13" spans="1:28">
      <c r="A13" s="103"/>
      <c r="B13" s="104" t="s">
        <v>54</v>
      </c>
      <c r="C13" s="113">
        <v>14</v>
      </c>
      <c r="D13" s="114">
        <v>302021</v>
      </c>
      <c r="E13" s="114">
        <v>246906</v>
      </c>
      <c r="F13" s="114">
        <v>252384</v>
      </c>
      <c r="G13" s="114">
        <v>176533</v>
      </c>
      <c r="H13" s="114">
        <v>79792</v>
      </c>
      <c r="I13" s="114">
        <v>68931</v>
      </c>
      <c r="J13" s="114">
        <v>67040</v>
      </c>
      <c r="K13" s="114">
        <v>67005</v>
      </c>
      <c r="L13" s="114">
        <v>94500</v>
      </c>
      <c r="M13" s="114">
        <v>135863</v>
      </c>
      <c r="N13" s="114">
        <v>240590</v>
      </c>
      <c r="O13" s="114">
        <v>277962</v>
      </c>
      <c r="P13" s="114">
        <v>302021</v>
      </c>
      <c r="Q13" s="114">
        <v>246906</v>
      </c>
      <c r="R13" s="114">
        <v>252384</v>
      </c>
      <c r="S13" s="114">
        <v>176533</v>
      </c>
      <c r="T13" s="114">
        <v>79792</v>
      </c>
      <c r="U13" s="114">
        <v>68931</v>
      </c>
      <c r="V13" s="115">
        <v>1000</v>
      </c>
      <c r="W13" s="115">
        <v>1000</v>
      </c>
      <c r="X13" s="115">
        <v>3000</v>
      </c>
      <c r="Y13" s="115">
        <v>5000</v>
      </c>
      <c r="Z13" s="115">
        <v>10000</v>
      </c>
      <c r="AA13" s="115">
        <v>10000</v>
      </c>
      <c r="AB13" s="116">
        <f t="shared" si="0"/>
        <v>3166094</v>
      </c>
    </row>
    <row r="14" spans="1:28">
      <c r="A14" s="103" t="s">
        <v>83</v>
      </c>
      <c r="B14" s="104" t="s">
        <v>102</v>
      </c>
      <c r="C14" s="113">
        <v>4</v>
      </c>
      <c r="D14" s="114">
        <v>65473</v>
      </c>
      <c r="E14" s="114">
        <v>65473</v>
      </c>
      <c r="F14" s="114">
        <v>65473</v>
      </c>
      <c r="G14" s="114">
        <v>61651</v>
      </c>
      <c r="H14" s="114">
        <v>61651</v>
      </c>
      <c r="I14" s="114">
        <v>61651</v>
      </c>
      <c r="J14" s="114">
        <v>61651</v>
      </c>
      <c r="K14" s="114">
        <v>61742</v>
      </c>
      <c r="L14" s="114">
        <v>61049</v>
      </c>
      <c r="M14" s="114">
        <v>65017</v>
      </c>
      <c r="N14" s="114">
        <v>67398</v>
      </c>
      <c r="O14" s="114">
        <v>67051</v>
      </c>
      <c r="P14" s="114">
        <v>65473</v>
      </c>
      <c r="Q14" s="114">
        <v>65473</v>
      </c>
      <c r="R14" s="114">
        <v>65473</v>
      </c>
      <c r="S14" s="114">
        <v>61651</v>
      </c>
      <c r="T14" s="114">
        <v>61651</v>
      </c>
      <c r="U14" s="114">
        <v>61651</v>
      </c>
      <c r="V14" s="115" t="s">
        <v>59</v>
      </c>
      <c r="W14" s="115" t="s">
        <v>59</v>
      </c>
      <c r="X14" s="115" t="s">
        <v>59</v>
      </c>
      <c r="Y14" s="115" t="s">
        <v>59</v>
      </c>
      <c r="Z14" s="115" t="s">
        <v>59</v>
      </c>
      <c r="AA14" s="115" t="s">
        <v>59</v>
      </c>
      <c r="AB14" s="116">
        <f t="shared" si="0"/>
        <v>1146652</v>
      </c>
    </row>
    <row r="15" spans="1:28">
      <c r="A15" s="103"/>
      <c r="B15" s="104" t="s">
        <v>54</v>
      </c>
      <c r="C15" s="113">
        <v>32</v>
      </c>
      <c r="D15" s="114">
        <v>1301302.5</v>
      </c>
      <c r="E15" s="114">
        <v>1100696.5</v>
      </c>
      <c r="F15" s="114">
        <v>1132713</v>
      </c>
      <c r="G15" s="114">
        <v>772958</v>
      </c>
      <c r="H15" s="114">
        <v>340561</v>
      </c>
      <c r="I15" s="114">
        <v>256816</v>
      </c>
      <c r="J15" s="114">
        <v>367231.5</v>
      </c>
      <c r="K15" s="114">
        <v>366997.5</v>
      </c>
      <c r="L15" s="114">
        <v>455157.5</v>
      </c>
      <c r="M15" s="114">
        <v>682501.5</v>
      </c>
      <c r="N15" s="114">
        <v>995011.5</v>
      </c>
      <c r="O15" s="114">
        <v>1214532.5</v>
      </c>
      <c r="P15" s="114">
        <v>1301302.5</v>
      </c>
      <c r="Q15" s="114">
        <v>1100696.5</v>
      </c>
      <c r="R15" s="114">
        <v>1132713</v>
      </c>
      <c r="S15" s="114">
        <v>772958</v>
      </c>
      <c r="T15" s="114">
        <v>340561</v>
      </c>
      <c r="U15" s="114">
        <v>256816</v>
      </c>
      <c r="V15" s="115">
        <v>174065.5</v>
      </c>
      <c r="W15" s="115">
        <v>174065.5</v>
      </c>
      <c r="X15" s="115">
        <v>200065.5</v>
      </c>
      <c r="Y15" s="115">
        <v>230065.5</v>
      </c>
      <c r="Z15" s="115">
        <v>245065.5</v>
      </c>
      <c r="AA15" s="115">
        <v>275065.5</v>
      </c>
      <c r="AB15" s="116">
        <f t="shared" si="0"/>
        <v>15189919</v>
      </c>
    </row>
    <row r="16" spans="1:28">
      <c r="A16" s="103" t="s">
        <v>390</v>
      </c>
      <c r="B16" s="104" t="s">
        <v>102</v>
      </c>
      <c r="C16" s="113"/>
      <c r="D16" s="115" t="s">
        <v>59</v>
      </c>
      <c r="E16" s="115" t="s">
        <v>59</v>
      </c>
      <c r="F16" s="115" t="s">
        <v>59</v>
      </c>
      <c r="G16" s="115" t="s">
        <v>59</v>
      </c>
      <c r="H16" s="115" t="s">
        <v>59</v>
      </c>
      <c r="I16" s="115" t="s">
        <v>59</v>
      </c>
      <c r="J16" s="115" t="s">
        <v>59</v>
      </c>
      <c r="K16" s="115" t="s">
        <v>59</v>
      </c>
      <c r="L16" s="115" t="s">
        <v>59</v>
      </c>
      <c r="M16" s="115" t="s">
        <v>59</v>
      </c>
      <c r="N16" s="115" t="s">
        <v>59</v>
      </c>
      <c r="O16" s="115" t="s">
        <v>59</v>
      </c>
      <c r="P16" s="115" t="s">
        <v>59</v>
      </c>
      <c r="Q16" s="115" t="s">
        <v>59</v>
      </c>
      <c r="R16" s="115" t="s">
        <v>59</v>
      </c>
      <c r="S16" s="115" t="s">
        <v>59</v>
      </c>
      <c r="T16" s="115" t="s">
        <v>59</v>
      </c>
      <c r="U16" s="115" t="s">
        <v>59</v>
      </c>
      <c r="V16" s="115" t="s">
        <v>59</v>
      </c>
      <c r="W16" s="115" t="s">
        <v>59</v>
      </c>
      <c r="X16" s="115" t="s">
        <v>59</v>
      </c>
      <c r="Y16" s="115" t="s">
        <v>59</v>
      </c>
      <c r="Z16" s="115" t="s">
        <v>59</v>
      </c>
      <c r="AA16" s="115" t="s">
        <v>59</v>
      </c>
      <c r="AB16" s="116">
        <f t="shared" si="0"/>
        <v>0</v>
      </c>
    </row>
    <row r="17" spans="1:28">
      <c r="A17" s="103"/>
      <c r="B17" s="104" t="s">
        <v>54</v>
      </c>
      <c r="C17" s="113">
        <v>1</v>
      </c>
      <c r="D17" s="114">
        <v>213107</v>
      </c>
      <c r="E17" s="114">
        <v>176574</v>
      </c>
      <c r="F17" s="114">
        <v>181194</v>
      </c>
      <c r="G17" s="114">
        <v>141394</v>
      </c>
      <c r="H17" s="114">
        <v>36228</v>
      </c>
      <c r="I17" s="114">
        <v>25423</v>
      </c>
      <c r="J17" s="114">
        <v>22500</v>
      </c>
      <c r="K17" s="114">
        <v>25441</v>
      </c>
      <c r="L17" s="114">
        <v>31951</v>
      </c>
      <c r="M17" s="114">
        <v>115272</v>
      </c>
      <c r="N17" s="114">
        <v>158790</v>
      </c>
      <c r="O17" s="114">
        <v>201139</v>
      </c>
      <c r="P17" s="114">
        <v>213107</v>
      </c>
      <c r="Q17" s="114">
        <v>176574</v>
      </c>
      <c r="R17" s="114">
        <v>181194</v>
      </c>
      <c r="S17" s="114">
        <v>141394</v>
      </c>
      <c r="T17" s="114">
        <v>36228</v>
      </c>
      <c r="U17" s="114">
        <v>25423</v>
      </c>
      <c r="V17" s="115" t="s">
        <v>59</v>
      </c>
      <c r="W17" s="115" t="s">
        <v>59</v>
      </c>
      <c r="X17" s="115" t="s">
        <v>59</v>
      </c>
      <c r="Y17" s="115" t="s">
        <v>59</v>
      </c>
      <c r="Z17" s="115" t="s">
        <v>59</v>
      </c>
      <c r="AA17" s="115" t="s">
        <v>59</v>
      </c>
      <c r="AB17" s="116">
        <f t="shared" si="0"/>
        <v>2102933</v>
      </c>
    </row>
    <row r="18" spans="1:28">
      <c r="A18" s="105"/>
      <c r="B18" s="104"/>
      <c r="C18" s="113">
        <f>SUM(C4:C17)</f>
        <v>156</v>
      </c>
      <c r="D18" s="117">
        <f t="shared" ref="D18:AB18" si="1">SUM(D4:D17)</f>
        <v>2302878.5</v>
      </c>
      <c r="E18" s="117">
        <f t="shared" si="1"/>
        <v>2013073.5</v>
      </c>
      <c r="F18" s="117">
        <f t="shared" si="1"/>
        <v>2004390.5</v>
      </c>
      <c r="G18" s="117">
        <f t="shared" si="1"/>
        <v>1406565.5</v>
      </c>
      <c r="H18" s="117">
        <f t="shared" si="1"/>
        <v>695061</v>
      </c>
      <c r="I18" s="117">
        <f t="shared" si="1"/>
        <v>565761</v>
      </c>
      <c r="J18" s="117">
        <f t="shared" si="1"/>
        <v>701974</v>
      </c>
      <c r="K18" s="117">
        <f t="shared" si="1"/>
        <v>705580</v>
      </c>
      <c r="L18" s="117">
        <f t="shared" si="1"/>
        <v>861074</v>
      </c>
      <c r="M18" s="117">
        <f t="shared" si="1"/>
        <v>1272599</v>
      </c>
      <c r="N18" s="117">
        <f t="shared" si="1"/>
        <v>1786367</v>
      </c>
      <c r="O18" s="117">
        <f t="shared" si="1"/>
        <v>2133126</v>
      </c>
      <c r="P18" s="117">
        <f t="shared" si="1"/>
        <v>2302878.5</v>
      </c>
      <c r="Q18" s="117">
        <f t="shared" si="1"/>
        <v>2013073.5</v>
      </c>
      <c r="R18" s="117">
        <f t="shared" si="1"/>
        <v>2004390.5</v>
      </c>
      <c r="S18" s="117">
        <f t="shared" si="1"/>
        <v>1406565.5</v>
      </c>
      <c r="T18" s="117">
        <f t="shared" si="1"/>
        <v>695061</v>
      </c>
      <c r="U18" s="117">
        <f t="shared" si="1"/>
        <v>565761</v>
      </c>
      <c r="V18" s="117">
        <f t="shared" si="1"/>
        <v>228307</v>
      </c>
      <c r="W18" s="117">
        <f t="shared" si="1"/>
        <v>228307</v>
      </c>
      <c r="X18" s="117">
        <f t="shared" si="1"/>
        <v>263307</v>
      </c>
      <c r="Y18" s="117">
        <f t="shared" si="1"/>
        <v>299307</v>
      </c>
      <c r="Z18" s="117">
        <f t="shared" si="1"/>
        <v>327307</v>
      </c>
      <c r="AA18" s="117">
        <f t="shared" si="1"/>
        <v>366314</v>
      </c>
      <c r="AB18" s="117">
        <f t="shared" si="1"/>
        <v>27149029</v>
      </c>
    </row>
    <row r="19" spans="1:28">
      <c r="N19" s="118" t="s">
        <v>74</v>
      </c>
      <c r="O19" s="118">
        <f>SUM(D18:O18)</f>
        <v>16448450</v>
      </c>
      <c r="Z19" s="118" t="s">
        <v>74</v>
      </c>
      <c r="AA19" s="118">
        <f>SUM(P18:AA18)</f>
        <v>10700579</v>
      </c>
    </row>
    <row r="22" spans="1:28">
      <c r="C22" s="119"/>
    </row>
    <row r="23" spans="1:28">
      <c r="C23" s="119"/>
    </row>
    <row r="24" spans="1:28">
      <c r="C24" s="119"/>
    </row>
    <row r="25" spans="1:28">
      <c r="C25" s="119"/>
    </row>
    <row r="26" spans="1:28">
      <c r="C26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4978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punktów poboru</vt:lpstr>
      <vt:lpstr>Zestawienie 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dc:description/>
  <cp:lastModifiedBy>Roman Bartyzel</cp:lastModifiedBy>
  <cp:revision>756</cp:revision>
  <cp:lastPrinted>2017-02-10T08:32:28Z</cp:lastPrinted>
  <dcterms:created xsi:type="dcterms:W3CDTF">2015-09-16T15:54:26Z</dcterms:created>
  <dcterms:modified xsi:type="dcterms:W3CDTF">2023-10-10T12:42:28Z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