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PIEKARNIA" sheetId="4" r:id="rId1"/>
    <sheet name="Arkusz2" sheetId="2" r:id="rId2"/>
    <sheet name="Arkusz3" sheetId="3" r:id="rId3"/>
  </sheets>
  <definedNames>
    <definedName name="_xlnm._FilterDatabase" localSheetId="0" hidden="1">PIEKARNIA!$A$1:$N$14</definedName>
  </definedNames>
  <calcPr calcId="125725"/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K10"/>
  <c r="K11"/>
  <c r="K12"/>
  <c r="K13"/>
  <c r="K14"/>
  <c r="K2"/>
  <c r="J3"/>
  <c r="J4"/>
  <c r="J5"/>
  <c r="J6"/>
  <c r="J7"/>
  <c r="J8"/>
  <c r="J9"/>
  <c r="J10"/>
  <c r="J11"/>
  <c r="J12"/>
  <c r="J13"/>
  <c r="J14"/>
  <c r="J2"/>
  <c r="I3"/>
  <c r="I4"/>
  <c r="I5"/>
  <c r="I6"/>
  <c r="I7"/>
  <c r="I8"/>
  <c r="I9"/>
  <c r="I10"/>
  <c r="I11"/>
  <c r="I12"/>
  <c r="I13"/>
  <c r="I14"/>
  <c r="I2"/>
  <c r="H3"/>
  <c r="H4"/>
  <c r="H5"/>
  <c r="H6"/>
  <c r="H7"/>
  <c r="H8"/>
  <c r="H9"/>
  <c r="H10"/>
  <c r="H11"/>
  <c r="H12"/>
  <c r="H13"/>
  <c r="H14"/>
  <c r="H2"/>
  <c r="K15" l="1"/>
  <c r="I15"/>
  <c r="M2"/>
  <c r="N2"/>
  <c r="M3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J15" l="1"/>
</calcChain>
</file>

<file path=xl/sharedStrings.xml><?xml version="1.0" encoding="utf-8"?>
<sst xmlns="http://schemas.openxmlformats.org/spreadsheetml/2006/main" count="65" uniqueCount="42">
  <si>
    <t>szt</t>
  </si>
  <si>
    <t>kg</t>
  </si>
  <si>
    <t>Sakiewka z jabłkiem</t>
  </si>
  <si>
    <t>Pieczywa i przetwory mączne</t>
  </si>
  <si>
    <t>Rogaliki z nadzieniem</t>
  </si>
  <si>
    <t>Pączek mini</t>
  </si>
  <si>
    <t>Pączek 100g</t>
  </si>
  <si>
    <t>Jagodzianki</t>
  </si>
  <si>
    <t>Faworki</t>
  </si>
  <si>
    <t>Drożdżówka z: kruszonką, serem, dżemem 100g</t>
  </si>
  <si>
    <t>Ciasto Makowiec</t>
  </si>
  <si>
    <t>Ciasteczka omleciki</t>
  </si>
  <si>
    <t>Chleb zwykły krojony 500g</t>
  </si>
  <si>
    <t>Bułka tarta op. minimum 0,5 kg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</si>
  <si>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</si>
  <si>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</si>
  <si>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</si>
  <si>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</si>
  <si>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</si>
  <si>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</si>
  <si>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</si>
  <si>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</si>
  <si>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</si>
  <si>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</si>
  <si>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</si>
  <si>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</si>
  <si>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</si>
  <si>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</si>
  <si>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Bułka paryska krojona 300g</t>
  </si>
  <si>
    <t xml:space="preserve">Chleb razowy krojony minimum 400g 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</si>
  <si>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</si>
  <si>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</si>
  <si>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</si>
  <si>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</si>
  <si>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</si>
  <si>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</si>
  <si>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</si>
  <si>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</si>
  <si>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</si>
  <si>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</si>
  <si>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</si>
  <si>
    <t>Razem stron: 2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</si>
</sst>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/>
    <xf numFmtId="0" fontId="7" fillId="0" borderId="0" xfId="0" applyFont="1"/>
    <xf numFmtId="0" fontId="10" fillId="0" borderId="0" xfId="2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Normal="100" workbookViewId="0">
      <selection activeCell="F2" sqref="F2:G2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10.125" customWidth="1"/>
    <col min="5" max="5" width="8" customWidth="1"/>
    <col min="6" max="6" width="11.125" style="1" customWidth="1"/>
    <col min="7" max="7" width="11.5" customWidth="1"/>
    <col min="8" max="8" width="11.12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5" s="11" customFormat="1" ht="47.25">
      <c r="A1" s="16" t="s">
        <v>27</v>
      </c>
      <c r="B1" s="15" t="s">
        <v>26</v>
      </c>
      <c r="C1" s="15" t="s">
        <v>25</v>
      </c>
      <c r="D1" s="15" t="s">
        <v>24</v>
      </c>
      <c r="E1" s="14" t="s">
        <v>23</v>
      </c>
      <c r="F1" s="12" t="s">
        <v>30</v>
      </c>
      <c r="G1" s="12" t="s">
        <v>22</v>
      </c>
      <c r="H1" s="13" t="s">
        <v>21</v>
      </c>
      <c r="I1" s="12" t="s">
        <v>20</v>
      </c>
      <c r="J1" s="12" t="s">
        <v>19</v>
      </c>
      <c r="K1" s="12" t="s">
        <v>18</v>
      </c>
      <c r="L1" s="12" t="s">
        <v>17</v>
      </c>
      <c r="M1" s="12" t="s">
        <v>16</v>
      </c>
      <c r="N1" s="12" t="s">
        <v>15</v>
      </c>
      <c r="O1" s="12" t="s">
        <v>14</v>
      </c>
    </row>
    <row r="2" spans="1:15" s="10" customFormat="1" ht="47.25">
      <c r="A2" s="6">
        <v>1</v>
      </c>
      <c r="B2" s="6" t="s">
        <v>3</v>
      </c>
      <c r="C2" s="6" t="s">
        <v>13</v>
      </c>
      <c r="D2" s="6" t="s">
        <v>1</v>
      </c>
      <c r="E2" s="9">
        <v>90</v>
      </c>
      <c r="F2" s="30"/>
      <c r="G2" s="31"/>
      <c r="H2" s="7">
        <f>ROUND(F2+F2*G2,2)</f>
        <v>0</v>
      </c>
      <c r="I2" s="7">
        <f t="shared" ref="I2:I14" si="0">ROUND(F2*E2,2)</f>
        <v>0</v>
      </c>
      <c r="J2" s="7">
        <f t="shared" ref="J2:J14" si="1">ROUND((F2*G2)*E2,2)</f>
        <v>0</v>
      </c>
      <c r="K2" s="8">
        <f t="shared" ref="K2:K14" si="2">ROUND((F2+F2*G2)*E2,2)</f>
        <v>0</v>
      </c>
      <c r="L2" s="5">
        <v>63</v>
      </c>
      <c r="M2" s="4">
        <f t="shared" ref="M2:M7" si="3">(L2*12)/9</f>
        <v>84</v>
      </c>
      <c r="N2" s="3">
        <f t="shared" ref="N2:N14" si="4">L2/E2</f>
        <v>0.7</v>
      </c>
      <c r="O2" s="2">
        <v>100</v>
      </c>
    </row>
    <row r="3" spans="1:15" s="10" customFormat="1" ht="47.25">
      <c r="A3" s="6">
        <v>2</v>
      </c>
      <c r="B3" s="6" t="s">
        <v>3</v>
      </c>
      <c r="C3" s="6" t="s">
        <v>28</v>
      </c>
      <c r="D3" s="6" t="s">
        <v>0</v>
      </c>
      <c r="E3" s="9">
        <v>1100</v>
      </c>
      <c r="F3" s="30"/>
      <c r="G3" s="31"/>
      <c r="H3" s="7">
        <f t="shared" ref="H3:H14" si="5">ROUND(F3+F3*G3,2)</f>
        <v>0</v>
      </c>
      <c r="I3" s="7">
        <f t="shared" si="0"/>
        <v>0</v>
      </c>
      <c r="J3" s="7">
        <f t="shared" si="1"/>
        <v>0</v>
      </c>
      <c r="K3" s="8">
        <f t="shared" si="2"/>
        <v>0</v>
      </c>
      <c r="L3" s="5">
        <v>793</v>
      </c>
      <c r="M3" s="4">
        <f t="shared" si="3"/>
        <v>1057.3333333333333</v>
      </c>
      <c r="N3" s="3">
        <f t="shared" si="4"/>
        <v>0.72090909090909094</v>
      </c>
      <c r="O3" s="2">
        <v>1100</v>
      </c>
    </row>
    <row r="4" spans="1:15" s="10" customFormat="1" ht="47.25">
      <c r="A4" s="6">
        <v>3</v>
      </c>
      <c r="B4" s="6" t="s">
        <v>3</v>
      </c>
      <c r="C4" s="6" t="s">
        <v>29</v>
      </c>
      <c r="D4" s="6" t="s">
        <v>0</v>
      </c>
      <c r="E4" s="9">
        <v>2100</v>
      </c>
      <c r="F4" s="30"/>
      <c r="G4" s="31"/>
      <c r="H4" s="7">
        <f t="shared" si="5"/>
        <v>0</v>
      </c>
      <c r="I4" s="7">
        <f t="shared" si="0"/>
        <v>0</v>
      </c>
      <c r="J4" s="7">
        <f t="shared" si="1"/>
        <v>0</v>
      </c>
      <c r="K4" s="8">
        <f t="shared" si="2"/>
        <v>0</v>
      </c>
      <c r="L4" s="5">
        <v>1570</v>
      </c>
      <c r="M4" s="4">
        <f t="shared" si="3"/>
        <v>2093.3333333333335</v>
      </c>
      <c r="N4" s="3">
        <f t="shared" si="4"/>
        <v>0.74761904761904763</v>
      </c>
      <c r="O4" s="2">
        <v>2100</v>
      </c>
    </row>
    <row r="5" spans="1:15" s="10" customFormat="1" ht="47.25">
      <c r="A5" s="6">
        <v>4</v>
      </c>
      <c r="B5" s="6" t="s">
        <v>3</v>
      </c>
      <c r="C5" s="6" t="s">
        <v>12</v>
      </c>
      <c r="D5" s="6" t="s">
        <v>0</v>
      </c>
      <c r="E5" s="9">
        <v>12000</v>
      </c>
      <c r="F5" s="30"/>
      <c r="G5" s="31"/>
      <c r="H5" s="7">
        <f t="shared" si="5"/>
        <v>0</v>
      </c>
      <c r="I5" s="7">
        <f t="shared" si="0"/>
        <v>0</v>
      </c>
      <c r="J5" s="7">
        <f t="shared" si="1"/>
        <v>0</v>
      </c>
      <c r="K5" s="8">
        <f t="shared" si="2"/>
        <v>0</v>
      </c>
      <c r="L5" s="5">
        <v>7721</v>
      </c>
      <c r="M5" s="4">
        <f t="shared" si="3"/>
        <v>10294.666666666666</v>
      </c>
      <c r="N5" s="3">
        <f t="shared" si="4"/>
        <v>0.64341666666666664</v>
      </c>
      <c r="O5" s="2">
        <v>11500</v>
      </c>
    </row>
    <row r="6" spans="1:15" s="10" customFormat="1" ht="47.25">
      <c r="A6" s="6">
        <v>5</v>
      </c>
      <c r="B6" s="6" t="s">
        <v>3</v>
      </c>
      <c r="C6" s="6" t="s">
        <v>11</v>
      </c>
      <c r="D6" s="6" t="s">
        <v>1</v>
      </c>
      <c r="E6" s="9">
        <v>40</v>
      </c>
      <c r="F6" s="30"/>
      <c r="G6" s="31"/>
      <c r="H6" s="7">
        <f t="shared" si="5"/>
        <v>0</v>
      </c>
      <c r="I6" s="7">
        <f t="shared" si="0"/>
        <v>0</v>
      </c>
      <c r="J6" s="7">
        <f t="shared" si="1"/>
        <v>0</v>
      </c>
      <c r="K6" s="8">
        <f t="shared" si="2"/>
        <v>0</v>
      </c>
      <c r="L6" s="5">
        <v>20</v>
      </c>
      <c r="M6" s="4">
        <f t="shared" si="3"/>
        <v>26.666666666666668</v>
      </c>
      <c r="N6" s="3">
        <f t="shared" si="4"/>
        <v>0.5</v>
      </c>
      <c r="O6" s="2">
        <v>40</v>
      </c>
    </row>
    <row r="7" spans="1:15" s="10" customFormat="1" ht="47.25">
      <c r="A7" s="6">
        <v>6</v>
      </c>
      <c r="B7" s="6" t="s">
        <v>3</v>
      </c>
      <c r="C7" s="6" t="s">
        <v>10</v>
      </c>
      <c r="D7" s="6" t="s">
        <v>1</v>
      </c>
      <c r="E7" s="9">
        <v>40</v>
      </c>
      <c r="F7" s="30"/>
      <c r="G7" s="31"/>
      <c r="H7" s="7">
        <f t="shared" si="5"/>
        <v>0</v>
      </c>
      <c r="I7" s="7">
        <f t="shared" si="0"/>
        <v>0</v>
      </c>
      <c r="J7" s="7">
        <f t="shared" si="1"/>
        <v>0</v>
      </c>
      <c r="K7" s="8">
        <f t="shared" si="2"/>
        <v>0</v>
      </c>
      <c r="L7" s="5">
        <v>2</v>
      </c>
      <c r="M7" s="4">
        <f t="shared" si="3"/>
        <v>2.6666666666666665</v>
      </c>
      <c r="N7" s="3">
        <f t="shared" si="4"/>
        <v>0.05</v>
      </c>
      <c r="O7" s="2">
        <v>20</v>
      </c>
    </row>
    <row r="8" spans="1:15" s="10" customFormat="1" ht="47.25">
      <c r="A8" s="6">
        <v>7</v>
      </c>
      <c r="B8" s="6" t="s">
        <v>3</v>
      </c>
      <c r="C8" s="6" t="s">
        <v>9</v>
      </c>
      <c r="D8" s="6" t="s">
        <v>0</v>
      </c>
      <c r="E8" s="9">
        <v>900</v>
      </c>
      <c r="F8" s="30"/>
      <c r="G8" s="31"/>
      <c r="H8" s="7">
        <f t="shared" si="5"/>
        <v>0</v>
      </c>
      <c r="I8" s="7">
        <f t="shared" si="0"/>
        <v>0</v>
      </c>
      <c r="J8" s="7">
        <f t="shared" si="1"/>
        <v>0</v>
      </c>
      <c r="K8" s="8">
        <f t="shared" si="2"/>
        <v>0</v>
      </c>
      <c r="L8" s="5">
        <v>535</v>
      </c>
      <c r="M8" s="4">
        <f t="shared" ref="M8:M9" si="6">(L8*12)/9</f>
        <v>713.33333333333337</v>
      </c>
      <c r="N8" s="3">
        <f t="shared" si="4"/>
        <v>0.59444444444444444</v>
      </c>
      <c r="O8" s="2">
        <v>750</v>
      </c>
    </row>
    <row r="9" spans="1:15" s="10" customFormat="1" ht="47.25">
      <c r="A9" s="6">
        <v>8</v>
      </c>
      <c r="B9" s="6" t="s">
        <v>3</v>
      </c>
      <c r="C9" s="6" t="s">
        <v>8</v>
      </c>
      <c r="D9" s="6" t="s">
        <v>1</v>
      </c>
      <c r="E9" s="9">
        <v>40</v>
      </c>
      <c r="F9" s="30"/>
      <c r="G9" s="31"/>
      <c r="H9" s="7">
        <f t="shared" si="5"/>
        <v>0</v>
      </c>
      <c r="I9" s="7">
        <f t="shared" si="0"/>
        <v>0</v>
      </c>
      <c r="J9" s="7">
        <f t="shared" si="1"/>
        <v>0</v>
      </c>
      <c r="K9" s="8">
        <f t="shared" si="2"/>
        <v>0</v>
      </c>
      <c r="L9" s="5">
        <v>10</v>
      </c>
      <c r="M9" s="4">
        <f t="shared" si="6"/>
        <v>13.333333333333334</v>
      </c>
      <c r="N9" s="3">
        <f t="shared" si="4"/>
        <v>0.25</v>
      </c>
      <c r="O9" s="2">
        <v>20</v>
      </c>
    </row>
    <row r="10" spans="1:15" ht="47.25">
      <c r="A10" s="6">
        <v>9</v>
      </c>
      <c r="B10" s="6" t="s">
        <v>3</v>
      </c>
      <c r="C10" s="6" t="s">
        <v>7</v>
      </c>
      <c r="D10" s="6" t="s">
        <v>0</v>
      </c>
      <c r="E10" s="9">
        <v>300</v>
      </c>
      <c r="F10" s="30"/>
      <c r="G10" s="31"/>
      <c r="H10" s="7">
        <f t="shared" si="5"/>
        <v>0</v>
      </c>
      <c r="I10" s="7">
        <f t="shared" si="0"/>
        <v>0</v>
      </c>
      <c r="J10" s="7">
        <f t="shared" si="1"/>
        <v>0</v>
      </c>
      <c r="K10" s="8">
        <f t="shared" si="2"/>
        <v>0</v>
      </c>
      <c r="L10" s="5">
        <v>148</v>
      </c>
      <c r="M10" s="4">
        <f t="shared" ref="M10" si="7">(L10*12)/9</f>
        <v>197.33333333333334</v>
      </c>
      <c r="N10" s="3">
        <f t="shared" si="4"/>
        <v>0.49333333333333335</v>
      </c>
      <c r="O10" s="2">
        <v>150</v>
      </c>
    </row>
    <row r="11" spans="1:15" ht="47.25">
      <c r="A11" s="6">
        <v>11</v>
      </c>
      <c r="B11" s="6" t="s">
        <v>3</v>
      </c>
      <c r="C11" s="6" t="s">
        <v>6</v>
      </c>
      <c r="D11" s="6" t="s">
        <v>0</v>
      </c>
      <c r="E11" s="9">
        <v>150</v>
      </c>
      <c r="F11" s="30"/>
      <c r="G11" s="31"/>
      <c r="H11" s="7">
        <f t="shared" si="5"/>
        <v>0</v>
      </c>
      <c r="I11" s="7">
        <f t="shared" si="0"/>
        <v>0</v>
      </c>
      <c r="J11" s="7">
        <f t="shared" si="1"/>
        <v>0</v>
      </c>
      <c r="K11" s="8">
        <f t="shared" si="2"/>
        <v>0</v>
      </c>
      <c r="L11" s="5">
        <v>143</v>
      </c>
      <c r="M11" s="4">
        <f t="shared" ref="M11:M12" si="8">(L11*12)/9</f>
        <v>190.66666666666666</v>
      </c>
      <c r="N11" s="3">
        <f t="shared" si="4"/>
        <v>0.95333333333333337</v>
      </c>
      <c r="O11" s="2">
        <v>150</v>
      </c>
    </row>
    <row r="12" spans="1:15" ht="47.25">
      <c r="A12" s="6">
        <v>12</v>
      </c>
      <c r="B12" s="6" t="s">
        <v>3</v>
      </c>
      <c r="C12" s="6" t="s">
        <v>5</v>
      </c>
      <c r="D12" s="6" t="s">
        <v>1</v>
      </c>
      <c r="E12" s="9">
        <v>40</v>
      </c>
      <c r="F12" s="30"/>
      <c r="G12" s="31"/>
      <c r="H12" s="7">
        <f t="shared" si="5"/>
        <v>0</v>
      </c>
      <c r="I12" s="7">
        <f t="shared" si="0"/>
        <v>0</v>
      </c>
      <c r="J12" s="7">
        <f t="shared" si="1"/>
        <v>0</v>
      </c>
      <c r="K12" s="8">
        <f t="shared" si="2"/>
        <v>0</v>
      </c>
      <c r="L12" s="5">
        <v>20</v>
      </c>
      <c r="M12" s="4">
        <f t="shared" si="8"/>
        <v>26.666666666666668</v>
      </c>
      <c r="N12" s="3">
        <f t="shared" si="4"/>
        <v>0.5</v>
      </c>
      <c r="O12" s="2">
        <v>30</v>
      </c>
    </row>
    <row r="13" spans="1:15" ht="47.25">
      <c r="A13" s="6">
        <v>13</v>
      </c>
      <c r="B13" s="6" t="s">
        <v>3</v>
      </c>
      <c r="C13" s="6" t="s">
        <v>4</v>
      </c>
      <c r="D13" s="6" t="s">
        <v>1</v>
      </c>
      <c r="E13" s="9">
        <v>40</v>
      </c>
      <c r="F13" s="30"/>
      <c r="G13" s="31"/>
      <c r="H13" s="7">
        <f t="shared" si="5"/>
        <v>0</v>
      </c>
      <c r="I13" s="7">
        <f t="shared" si="0"/>
        <v>0</v>
      </c>
      <c r="J13" s="7">
        <f t="shared" si="1"/>
        <v>0</v>
      </c>
      <c r="K13" s="8">
        <f t="shared" si="2"/>
        <v>0</v>
      </c>
      <c r="L13" s="5">
        <v>37</v>
      </c>
      <c r="M13" s="4">
        <f t="shared" ref="M13" si="9">(L13*12)/9</f>
        <v>49.333333333333336</v>
      </c>
      <c r="N13" s="3">
        <f t="shared" si="4"/>
        <v>0.92500000000000004</v>
      </c>
      <c r="O13" s="2">
        <v>40</v>
      </c>
    </row>
    <row r="14" spans="1:15" ht="47.25">
      <c r="A14" s="6">
        <v>14</v>
      </c>
      <c r="B14" s="6" t="s">
        <v>3</v>
      </c>
      <c r="C14" s="6" t="s">
        <v>2</v>
      </c>
      <c r="D14" s="6" t="s">
        <v>1</v>
      </c>
      <c r="E14" s="9">
        <v>40</v>
      </c>
      <c r="F14" s="30"/>
      <c r="G14" s="31"/>
      <c r="H14" s="7">
        <f t="shared" si="5"/>
        <v>0</v>
      </c>
      <c r="I14" s="7">
        <f t="shared" si="0"/>
        <v>0</v>
      </c>
      <c r="J14" s="7">
        <f t="shared" si="1"/>
        <v>0</v>
      </c>
      <c r="K14" s="8">
        <f t="shared" si="2"/>
        <v>0</v>
      </c>
      <c r="L14" s="5">
        <v>24</v>
      </c>
      <c r="M14" s="4">
        <f t="shared" ref="M14" si="10">(L14*12)/9</f>
        <v>32</v>
      </c>
      <c r="N14" s="3">
        <f t="shared" si="4"/>
        <v>0.6</v>
      </c>
      <c r="O14" s="2">
        <v>20</v>
      </c>
    </row>
    <row r="15" spans="1:15">
      <c r="I15" s="17">
        <f>SUM(I2:I14)</f>
        <v>0</v>
      </c>
      <c r="J15" s="17">
        <f>SUM(J2:J14)</f>
        <v>0</v>
      </c>
      <c r="K15" s="17">
        <f>SUM(K2:K14)</f>
        <v>0</v>
      </c>
    </row>
    <row r="16" spans="1:15" ht="15.75">
      <c r="B16" s="18" t="s">
        <v>31</v>
      </c>
      <c r="C16" s="19"/>
    </row>
    <row r="17" spans="2:9" ht="8.25" customHeight="1">
      <c r="B17" s="20"/>
      <c r="C17" s="19"/>
    </row>
    <row r="18" spans="2:9" ht="15.75">
      <c r="B18" s="20" t="s">
        <v>32</v>
      </c>
      <c r="C18" s="27"/>
      <c r="D18" s="28"/>
      <c r="E18" s="28"/>
      <c r="F18" s="29"/>
      <c r="G18" s="28"/>
      <c r="H18" s="28"/>
    </row>
    <row r="19" spans="2:9" ht="15.75">
      <c r="B19" s="20" t="s">
        <v>40</v>
      </c>
      <c r="C19" s="27"/>
      <c r="D19" s="28"/>
      <c r="E19" s="28"/>
      <c r="F19" s="29"/>
      <c r="G19" s="28"/>
      <c r="H19" s="28"/>
    </row>
    <row r="20" spans="2:9" ht="6.75" customHeight="1"/>
    <row r="21" spans="2:9" ht="15.75">
      <c r="B21" s="21" t="s">
        <v>41</v>
      </c>
      <c r="C21" s="22"/>
      <c r="D21" s="22"/>
      <c r="E21" s="23"/>
      <c r="F21" s="23"/>
      <c r="G21" s="22"/>
      <c r="H21" s="22"/>
      <c r="I21" s="22"/>
    </row>
    <row r="22" spans="2:9" ht="15.75">
      <c r="B22" s="21"/>
      <c r="C22" s="21"/>
      <c r="D22" s="22"/>
      <c r="E22" s="23"/>
      <c r="F22" s="23"/>
      <c r="G22" s="22"/>
      <c r="H22" s="22"/>
      <c r="I22" s="22"/>
    </row>
    <row r="23" spans="2:9" ht="15.75">
      <c r="B23" s="20" t="s">
        <v>33</v>
      </c>
      <c r="C23" s="21"/>
      <c r="D23" s="21"/>
      <c r="E23" s="21"/>
      <c r="F23" s="21"/>
      <c r="G23" s="21"/>
      <c r="H23" s="21"/>
      <c r="I23" s="22"/>
    </row>
    <row r="24" spans="2:9" ht="15.75">
      <c r="B24" s="21"/>
      <c r="C24" s="21"/>
      <c r="D24" s="21"/>
      <c r="E24" s="21"/>
      <c r="F24" s="21"/>
      <c r="G24" s="21"/>
      <c r="H24" s="21"/>
      <c r="I24" s="20"/>
    </row>
    <row r="25" spans="2:9" ht="15.75">
      <c r="B25" s="21" t="s">
        <v>34</v>
      </c>
      <c r="C25" s="21"/>
      <c r="D25" s="22"/>
      <c r="E25" s="23"/>
      <c r="F25" s="23"/>
      <c r="G25" s="22"/>
      <c r="H25" s="22"/>
      <c r="I25" s="22"/>
    </row>
    <row r="26" spans="2:9" ht="15.75">
      <c r="B26" s="20"/>
      <c r="C26" s="20"/>
      <c r="D26" s="20"/>
      <c r="E26" s="24"/>
      <c r="F26" s="24"/>
      <c r="G26" s="20"/>
      <c r="H26" s="20"/>
      <c r="I26" s="20"/>
    </row>
    <row r="27" spans="2:9" ht="15.75">
      <c r="B27" s="25" t="s">
        <v>35</v>
      </c>
      <c r="C27" s="21"/>
      <c r="D27" s="22"/>
      <c r="E27" s="23"/>
      <c r="F27" s="23"/>
      <c r="G27" s="22"/>
      <c r="H27" s="22"/>
      <c r="I27" s="22"/>
    </row>
    <row r="28" spans="2:9" ht="15.75">
      <c r="B28" s="20"/>
      <c r="C28" s="20"/>
      <c r="D28" s="20"/>
      <c r="E28" s="24"/>
      <c r="F28" s="24"/>
      <c r="G28" s="20"/>
      <c r="H28" s="20"/>
      <c r="I28" s="20"/>
    </row>
    <row r="29" spans="2:9" ht="15.75">
      <c r="B29" s="21" t="s">
        <v>36</v>
      </c>
      <c r="C29" s="21"/>
      <c r="D29" s="22"/>
      <c r="E29" s="23"/>
      <c r="F29" s="23"/>
      <c r="G29" s="22"/>
      <c r="H29" s="22"/>
      <c r="I29" s="22"/>
    </row>
    <row r="30" spans="2:9" ht="15.75">
      <c r="B30" s="20"/>
      <c r="C30" s="20"/>
      <c r="D30" s="20"/>
      <c r="E30" s="24"/>
      <c r="F30" s="24"/>
      <c r="G30" s="20"/>
      <c r="H30" s="20"/>
      <c r="I30" s="20"/>
    </row>
    <row r="31" spans="2:9" ht="15.75">
      <c r="B31" s="25" t="s">
        <v>37</v>
      </c>
      <c r="C31" s="21"/>
      <c r="D31" s="22"/>
      <c r="E31" s="23"/>
      <c r="F31" s="23"/>
      <c r="G31" s="22"/>
      <c r="H31" s="22"/>
      <c r="I31" s="22"/>
    </row>
    <row r="32" spans="2:9" ht="15.75">
      <c r="B32" s="20"/>
      <c r="C32" s="20"/>
      <c r="D32" s="20"/>
      <c r="E32" s="24"/>
      <c r="F32" s="24"/>
      <c r="G32" s="20"/>
      <c r="H32" s="20"/>
      <c r="I32" s="20"/>
    </row>
    <row r="33" spans="2:9" ht="15.75">
      <c r="B33" s="21" t="s">
        <v>38</v>
      </c>
      <c r="C33" s="21"/>
      <c r="D33" s="22"/>
      <c r="E33" s="23"/>
      <c r="F33" s="23"/>
      <c r="G33" s="22"/>
      <c r="H33" s="22"/>
      <c r="I33" s="22"/>
    </row>
    <row r="34" spans="2:9" ht="15.75">
      <c r="B34" s="20"/>
      <c r="C34" s="20"/>
      <c r="D34" s="20"/>
      <c r="E34" s="24"/>
      <c r="F34" s="24"/>
      <c r="G34" s="20"/>
      <c r="H34" s="20"/>
      <c r="I34" s="20"/>
    </row>
    <row r="35" spans="2:9" ht="15.75">
      <c r="B35" s="25" t="s">
        <v>39</v>
      </c>
      <c r="C35" s="25"/>
      <c r="D35" s="25"/>
      <c r="E35" s="26"/>
      <c r="F35" s="26"/>
      <c r="G35" s="25"/>
      <c r="H35" s="25"/>
      <c r="I35" s="25"/>
    </row>
  </sheetData>
  <sheetProtection password="FD99" sheet="1" objects="1" scenarios="1"/>
  <autoFilter ref="A1:N14">
    <filterColumn colId="1"/>
    <filterColumn colId="5"/>
    <filterColumn colId="12"/>
  </autoFilter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5 OPZ
Formularz asortymentowo cenowy&amp;CCZĘŚĆ 5
Pieczywo i przetwory mączne&amp;RDom Pomocy Społecznej 
w Wejherowie
ul. Przebendowskiego 1</oddHeader>
    <oddFooter>&amp;LMiejscowość, data:..............&amp;C.............................................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PIEKARNIA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2023-11-17T08:29:41Z</cp:lastPrinted>
  <dcterms:created xsi:type="dcterms:W3CDTF">2023-09-28T11:15:27Z</dcterms:created>
  <dcterms:modified xsi:type="dcterms:W3CDTF">2023-11-17T08:34:20Z</dcterms:modified>
</cp:coreProperties>
</file>