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WSKIP-KA\Applications-KA\Przetargi\2022\zp_xxx_ramowa_wydawnictwo\dokumentacja\szacowanie\"/>
    </mc:Choice>
  </mc:AlternateContent>
  <xr:revisionPtr revIDLastSave="0" documentId="13_ncr:1_{D21DED79-D230-4F72-9984-A76ED846CB93}" xr6:coauthVersionLast="47" xr6:coauthVersionMax="47" xr10:uidLastSave="{00000000-0000-0000-0000-000000000000}"/>
  <bookViews>
    <workbookView xWindow="-108" yWindow="-108" windowWidth="23256" windowHeight="12456" activeTab="5" xr2:uid="{C9ACB482-A238-4C92-8664-917A66358089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</sheets>
  <definedNames>
    <definedName name="_Hlk94012140" localSheetId="2">'tabela 3'!$A$4</definedName>
    <definedName name="_Hlk94017280" localSheetId="5">'tabela 6'!$A$6</definedName>
    <definedName name="_Hlk94017521" localSheetId="0">'tabela 1'!$E$12</definedName>
    <definedName name="_Hlk94017566" localSheetId="0">'tabela 1'!$F$12</definedName>
    <definedName name="_Hlk94017608" localSheetId="0">'tabela 1'!$G$12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I10" i="5"/>
  <c r="H10" i="5"/>
  <c r="F10" i="5"/>
  <c r="F9" i="5"/>
  <c r="I9" i="5" s="1"/>
  <c r="H9" i="5"/>
  <c r="I8" i="5"/>
  <c r="H8" i="5"/>
  <c r="F8" i="5"/>
  <c r="J17" i="4"/>
  <c r="I17" i="4"/>
  <c r="G17" i="4"/>
  <c r="J14" i="4"/>
  <c r="J15" i="4"/>
  <c r="J16" i="4"/>
  <c r="J13" i="4"/>
  <c r="I14" i="4"/>
  <c r="I15" i="4"/>
  <c r="I16" i="4"/>
  <c r="I13" i="4"/>
  <c r="G14" i="4"/>
  <c r="G15" i="4"/>
  <c r="G16" i="4"/>
  <c r="G13" i="4"/>
  <c r="J16" i="3"/>
  <c r="I16" i="3"/>
  <c r="G16" i="3"/>
  <c r="J13" i="3"/>
  <c r="J14" i="3"/>
  <c r="J15" i="3"/>
  <c r="J12" i="3"/>
  <c r="I13" i="3"/>
  <c r="I14" i="3"/>
  <c r="I15" i="3"/>
  <c r="I12" i="3"/>
  <c r="G13" i="3"/>
  <c r="G14" i="3"/>
  <c r="G15" i="3"/>
  <c r="G12" i="3"/>
  <c r="K16" i="2"/>
  <c r="J16" i="2"/>
  <c r="H16" i="2"/>
  <c r="K9" i="2"/>
  <c r="K10" i="2"/>
  <c r="K11" i="2"/>
  <c r="K12" i="2"/>
  <c r="K13" i="2"/>
  <c r="K14" i="2"/>
  <c r="K15" i="2"/>
  <c r="J9" i="2"/>
  <c r="J10" i="2"/>
  <c r="J11" i="2"/>
  <c r="J12" i="2"/>
  <c r="J13" i="2"/>
  <c r="J14" i="2"/>
  <c r="J15" i="2"/>
  <c r="K8" i="2"/>
  <c r="J8" i="2"/>
  <c r="H9" i="2"/>
  <c r="H10" i="2"/>
  <c r="H11" i="2"/>
  <c r="H12" i="2"/>
  <c r="H13" i="2"/>
  <c r="H14" i="2"/>
  <c r="H15" i="2"/>
  <c r="H8" i="2"/>
  <c r="K22" i="1"/>
  <c r="J22" i="1"/>
  <c r="H22" i="1"/>
  <c r="K17" i="1"/>
  <c r="K18" i="1"/>
  <c r="K19" i="1"/>
  <c r="K20" i="1"/>
  <c r="K21" i="1"/>
  <c r="K16" i="1"/>
  <c r="J17" i="1"/>
  <c r="J18" i="1"/>
  <c r="J19" i="1"/>
  <c r="J20" i="1"/>
  <c r="J21" i="1"/>
  <c r="J16" i="1"/>
  <c r="H17" i="1"/>
  <c r="H18" i="1"/>
  <c r="H19" i="1"/>
  <c r="H20" i="1"/>
  <c r="H16" i="1"/>
</calcChain>
</file>

<file path=xl/sharedStrings.xml><?xml version="1.0" encoding="utf-8"?>
<sst xmlns="http://schemas.openxmlformats.org/spreadsheetml/2006/main" count="257" uniqueCount="112">
  <si>
    <t xml:space="preserve">Formularz cenowy </t>
  </si>
  <si>
    <t xml:space="preserve">Wyliczenia ceny dotyczą druku książki naukowej o formacie B-5 (wymiary książki po obcięciu 170x240 mm), do wyliczenia ceny Zamawiający przyjmuje nakład 200 egz. </t>
  </si>
  <si>
    <t>Tabela 1</t>
  </si>
  <si>
    <t>Druk środka i okładki książki naukowej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</si>
  <si>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</si>
  <si>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o liczbie stron 100 - 199 do wyliczenia Zamawiający przyjmuje wartość stron 150</t>
  </si>
  <si>
    <t>Dla książki naukowej o liczbie stron 200 - 299, do wyliczenia Zamawiający przyjmuje wartość stron 250</t>
  </si>
  <si>
    <t>Dla książki naukowej o liczbie stron 300 - 399, do wyliczenia Zamawiający przyjmuje wartość stron 350</t>
  </si>
  <si>
    <t>Druk 1 strony 4+4, do wyliczenia Zamawiający przyjmuje średnio 15 stron dla każdej książek naukowych, razem liczba jednostek przyjętych do wyliczenia ceny</t>
  </si>
  <si>
    <t>L.p.</t>
  </si>
  <si>
    <t>Nazwa składowej</t>
  </si>
  <si>
    <t>Jednostka</t>
  </si>
  <si>
    <t>Cena jednostkowa netto (zł)</t>
  </si>
  <si>
    <t>Liczba</t>
  </si>
  <si>
    <t>stron</t>
  </si>
  <si>
    <t>Liczba nakładu</t>
  </si>
  <si>
    <t>(egz.)</t>
  </si>
  <si>
    <t>Liczba książek naukowych</t>
  </si>
  <si>
    <t>Wartość netto (zł)</t>
  </si>
  <si>
    <t>Stawka podatku VAT</t>
  </si>
  <si>
    <t>Wartość podatku VAT (zł)</t>
  </si>
  <si>
    <t>Wartość brutto</t>
  </si>
  <si>
    <t>(zł)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</si>
  <si>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</si>
  <si>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</si>
  <si>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</si>
  <si>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</si>
  <si>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</si>
  <si>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</si>
  <si>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</si>
  <si>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</si>
  <si>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9.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</si>
  <si>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10.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</si>
  <si>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11. </t>
    </r>
    <r>
      <rPr>
        <i/>
        <sz val="9"/>
        <color rgb="FF000000"/>
        <rFont val="Calibri"/>
        <family val="2"/>
        <charset val="238"/>
        <scheme val="minor"/>
      </rPr>
      <t> </t>
    </r>
  </si>
  <si>
    <t>Kol.5*kol.6*kol. 7*kol.4</t>
  </si>
  <si>
    <t>Kol.8*kol.9</t>
  </si>
  <si>
    <t>Kol.8+kol10</t>
  </si>
  <si>
    <t>1.  </t>
  </si>
  <si>
    <t>Druk stron 1+1 na papierze offsetowym 90g (blok klejony)</t>
  </si>
  <si>
    <t>strona</t>
  </si>
  <si>
    <t>2.  </t>
  </si>
  <si>
    <t>3.  </t>
  </si>
  <si>
    <t>Druk stron 1+1  na papierze offsetowym 90g (blok klejony)</t>
  </si>
  <si>
    <t>4.  </t>
  </si>
  <si>
    <t>5.  </t>
  </si>
  <si>
    <t>Druk 1 strony 4+4 na papierze offsetowym 90g (blok klejony)</t>
  </si>
  <si>
    <t>6.  </t>
  </si>
  <si>
    <t>Okładka pełny kolor (4+0);</t>
  </si>
  <si>
    <t>egz.</t>
  </si>
  <si>
    <t>7.  </t>
  </si>
  <si>
    <t>Razem</t>
  </si>
  <si>
    <t>x</t>
  </si>
  <si>
    <t>Tabela 2</t>
  </si>
  <si>
    <t>Oprawa i okładka</t>
  </si>
  <si>
    <t>Liczba jednostek</t>
  </si>
  <si>
    <t>Liczba nakładu (egz.)</t>
  </si>
  <si>
    <t>Wartość brutto (zł)</t>
  </si>
  <si>
    <t>8.  </t>
  </si>
  <si>
    <t>9.  </t>
  </si>
  <si>
    <t>10.  </t>
  </si>
  <si>
    <t>11.  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</si>
  <si>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</si>
  <si>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miękka, wykończenie folią błyszczącą lub matową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</si>
  <si>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</si>
  <si>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miękka, wykończenie folią matową + lakier UV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</si>
  <si>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</si>
  <si>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Oprawa twarda, wykończenie folią matową + lakier UV </t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</si>
  <si>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</si>
  <si>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 ze skrzydełkami, wykończenie folią błyszczącą lub matową(cena za 1 egz.)</t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</si>
  <si>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</si>
  <si>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miękka ze skrzydełkami, wykończenie folią matową + lakier UV(cena za 1 egz.)</t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</si>
  <si>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</si>
  <si>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Oprawa kartonowa-klejona</t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</si>
  <si>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</si>
  <si>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Blok szytoklejony (oprawa miękka, cena za 1 składkę)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</si>
  <si>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</si>
  <si>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>Blok klejony (oprawa miękka, cena za 1 składkę)</t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</si>
  <si>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</si>
  <si>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Tabela 3 </t>
  </si>
  <si>
    <t>Redakcja merytoryczna i korekta językowa książek naukowych</t>
  </si>
  <si>
    <t>Książka naukowa typ 1 – książka naukowa o liczbie stron 50 – 99, do wyliczenia ceny Zamawiający przyjmuje liczba stron 75</t>
  </si>
  <si>
    <t>Książka naukowa typ 2 – książka naukowa o liczbie stron 100 – 199, do wyliczenia ceny Zamawiający przyjmuje liczba stron 150</t>
  </si>
  <si>
    <t>Książka naukowa typ 3 – książka naukowa o liczbie stron 200 - 299, do wyliczenia ceny Zamawiający przyjmuje liczba stron 250</t>
  </si>
  <si>
    <t>Książka naukowa typ 4 – książka naukowa o liczbie stron 300 - 399, do wyliczenia ceny Zamawiający przyjmuje liczba stron 350</t>
  </si>
  <si>
    <t>Cena jednostkowa netto(zł)</t>
  </si>
  <si>
    <t>Wartość netto(zł)</t>
  </si>
  <si>
    <t>Kol. 4*Kol.5*kol.6</t>
  </si>
  <si>
    <t>Kol. 8*kol. 7.</t>
  </si>
  <si>
    <t>Kol.7+kol.9</t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</si>
  <si>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1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</si>
  <si>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</si>
  <si>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</si>
  <si>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4</t>
    </r>
  </si>
  <si>
    <t>Tabela 4</t>
  </si>
  <si>
    <t>Skład i łamanie książki naukowej</t>
  </si>
  <si>
    <t>Tabela 5</t>
  </si>
  <si>
    <t>Pozostałe składowe</t>
  </si>
  <si>
    <t>Cena netto (zł)</t>
  </si>
  <si>
    <t>Kol. 4*Kol.5*kol.</t>
  </si>
  <si>
    <t>Kol. 6*kol.7</t>
  </si>
  <si>
    <t>Kol.6+kol. 8</t>
  </si>
  <si>
    <t>Projekt okładki (opracowania graficzne) książki naukowej</t>
  </si>
  <si>
    <t>usługa</t>
  </si>
  <si>
    <t>Dostawę książek naukowych do miejsca wskazanego przez Zamawiającego</t>
  </si>
  <si>
    <t>Tabela 6. Wyliczenie wartości oferty</t>
  </si>
  <si>
    <t>Wartości tabeli składowych</t>
  </si>
  <si>
    <t>Wartość podatku Vat (zł)</t>
  </si>
  <si>
    <r>
      <t xml:space="preserve">Tabela 1. </t>
    </r>
    <r>
      <rPr>
        <sz val="10"/>
        <color rgb="FF000000"/>
        <rFont val="Calibri"/>
        <family val="2"/>
        <charset val="238"/>
      </rPr>
      <t>Druk środka i okładki książki naukowej</t>
    </r>
  </si>
  <si>
    <r>
      <t>Tabela 2</t>
    </r>
    <r>
      <rPr>
        <sz val="10"/>
        <color rgb="FF000000"/>
        <rFont val="Calibri"/>
        <family val="2"/>
        <charset val="238"/>
      </rPr>
      <t>. Oprawa i okładka</t>
    </r>
  </si>
  <si>
    <r>
      <t>Tabela 3.</t>
    </r>
    <r>
      <rPr>
        <sz val="10"/>
        <color rgb="FF000000"/>
        <rFont val="Calibri"/>
        <family val="2"/>
        <charset val="238"/>
      </rPr>
      <t xml:space="preserve"> Redakcja merytoryczna i korekta językowa książek naukowych.</t>
    </r>
  </si>
  <si>
    <r>
      <t xml:space="preserve">Tabela 4. </t>
    </r>
    <r>
      <rPr>
        <sz val="10"/>
        <color rgb="FF000000"/>
        <rFont val="Calibri"/>
        <family val="2"/>
        <charset val="238"/>
      </rPr>
      <t>Skład i łamanie książki naukowej</t>
    </r>
  </si>
  <si>
    <r>
      <t xml:space="preserve">Tabela 5. </t>
    </r>
    <r>
      <rPr>
        <sz val="10"/>
        <color rgb="FF000000"/>
        <rFont val="Calibri"/>
        <family val="2"/>
        <charset val="238"/>
      </rPr>
      <t>Pozostałe składowe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</si>
</sst>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8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8" fontId="9" fillId="0" borderId="6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9" fillId="0" borderId="6" xfId="2" applyFont="1" applyBorder="1" applyAlignment="1">
      <alignment horizontal="center" vertical="center" wrapText="1"/>
    </xf>
    <xf numFmtId="168" fontId="11" fillId="0" borderId="6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168" fontId="9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168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8" fontId="1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44" fontId="9" fillId="0" borderId="6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2" fillId="3" borderId="6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11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15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44" fontId="11" fillId="0" borderId="6" xfId="1" applyFont="1" applyBorder="1" applyAlignment="1">
      <alignment horizontal="center" vertical="center" wrapText="1"/>
    </xf>
    <xf numFmtId="44" fontId="12" fillId="3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 indent="1"/>
    </xf>
    <xf numFmtId="44" fontId="20" fillId="0" borderId="6" xfId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right" vertical="center" wrapText="1" indent="2"/>
    </xf>
    <xf numFmtId="44" fontId="20" fillId="3" borderId="6" xfId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20B9-8A7F-4049-91DB-0B1194E99964}">
  <dimension ref="A1:K22"/>
  <sheetViews>
    <sheetView topLeftCell="A7" workbookViewId="0">
      <selection activeCell="B22" sqref="B22:K22"/>
    </sheetView>
  </sheetViews>
  <sheetFormatPr defaultRowHeight="14.4" x14ac:dyDescent="0.3"/>
  <cols>
    <col min="2" max="2" width="30.6640625" customWidth="1"/>
    <col min="8" max="8" width="12.88671875" customWidth="1"/>
    <col min="9" max="9" width="11.33203125" customWidth="1"/>
  </cols>
  <sheetData>
    <row r="1" spans="1:11" ht="15.6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3">
      <c r="A2" s="6" t="s">
        <v>1</v>
      </c>
      <c r="B2" s="6"/>
      <c r="C2" s="6"/>
      <c r="D2" s="6"/>
      <c r="E2" s="6"/>
      <c r="F2" s="6"/>
      <c r="G2" s="6"/>
    </row>
    <row r="3" spans="1:11" x14ac:dyDescent="0.3">
      <c r="A3" s="7"/>
      <c r="B3" s="7"/>
      <c r="C3" s="7"/>
      <c r="D3" s="7"/>
      <c r="E3" s="7"/>
      <c r="F3" s="7"/>
      <c r="G3" s="7"/>
    </row>
    <row r="4" spans="1:11" x14ac:dyDescent="0.3">
      <c r="A4" s="1" t="s">
        <v>2</v>
      </c>
    </row>
    <row r="5" spans="1:11" x14ac:dyDescent="0.3">
      <c r="A5" s="1" t="s">
        <v>3</v>
      </c>
    </row>
    <row r="6" spans="1:11" x14ac:dyDescent="0.3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1" x14ac:dyDescent="0.3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1" x14ac:dyDescent="0.3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1" x14ac:dyDescent="0.3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1" x14ac:dyDescent="0.3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1" ht="15" thickBot="1" x14ac:dyDescent="0.35"/>
    <row r="12" spans="1:11" ht="40.200000000000003" customHeight="1" x14ac:dyDescent="0.3">
      <c r="A12" s="18" t="s">
        <v>9</v>
      </c>
      <c r="B12" s="18" t="s">
        <v>10</v>
      </c>
      <c r="C12" s="18" t="s">
        <v>11</v>
      </c>
      <c r="D12" s="18" t="s">
        <v>12</v>
      </c>
      <c r="E12" s="19" t="s">
        <v>13</v>
      </c>
      <c r="F12" s="19" t="s">
        <v>15</v>
      </c>
      <c r="G12" s="18" t="s">
        <v>17</v>
      </c>
      <c r="H12" s="18" t="s">
        <v>18</v>
      </c>
      <c r="I12" s="18" t="s">
        <v>19</v>
      </c>
      <c r="J12" s="18" t="s">
        <v>20</v>
      </c>
      <c r="K12" s="19" t="s">
        <v>21</v>
      </c>
    </row>
    <row r="13" spans="1:11" ht="15" thickBot="1" x14ac:dyDescent="0.35">
      <c r="A13" s="20"/>
      <c r="B13" s="20"/>
      <c r="C13" s="20"/>
      <c r="D13" s="20"/>
      <c r="E13" s="21" t="s">
        <v>14</v>
      </c>
      <c r="F13" s="21" t="s">
        <v>16</v>
      </c>
      <c r="G13" s="20"/>
      <c r="H13" s="20"/>
      <c r="I13" s="20"/>
      <c r="J13" s="20"/>
      <c r="K13" s="21" t="s">
        <v>22</v>
      </c>
    </row>
    <row r="14" spans="1:11" x14ac:dyDescent="0.3">
      <c r="A14" s="12" t="s">
        <v>23</v>
      </c>
      <c r="B14" s="12" t="s">
        <v>24</v>
      </c>
      <c r="C14" s="12" t="s">
        <v>25</v>
      </c>
      <c r="D14" s="12" t="s">
        <v>26</v>
      </c>
      <c r="E14" s="12" t="s">
        <v>27</v>
      </c>
      <c r="F14" s="12" t="s">
        <v>28</v>
      </c>
      <c r="G14" s="12" t="s">
        <v>29</v>
      </c>
      <c r="H14" s="8" t="s">
        <v>30</v>
      </c>
      <c r="I14" s="12" t="s">
        <v>31</v>
      </c>
      <c r="J14" s="8" t="s">
        <v>32</v>
      </c>
      <c r="K14" s="8" t="s">
        <v>33</v>
      </c>
    </row>
    <row r="15" spans="1:11" ht="21.6" customHeight="1" thickBot="1" x14ac:dyDescent="0.35">
      <c r="A15" s="13"/>
      <c r="B15" s="13"/>
      <c r="C15" s="13"/>
      <c r="D15" s="13"/>
      <c r="E15" s="13"/>
      <c r="F15" s="13"/>
      <c r="G15" s="13"/>
      <c r="H15" s="9" t="s">
        <v>34</v>
      </c>
      <c r="I15" s="13"/>
      <c r="J15" s="9" t="s">
        <v>35</v>
      </c>
      <c r="K15" s="9" t="s">
        <v>36</v>
      </c>
    </row>
    <row r="16" spans="1:11" ht="28.2" thickBot="1" x14ac:dyDescent="0.35">
      <c r="A16" s="10" t="s">
        <v>37</v>
      </c>
      <c r="B16" s="16" t="s">
        <v>38</v>
      </c>
      <c r="C16" s="11" t="s">
        <v>39</v>
      </c>
      <c r="D16" s="17"/>
      <c r="E16" s="11">
        <v>75</v>
      </c>
      <c r="F16" s="11">
        <v>200</v>
      </c>
      <c r="G16" s="11">
        <v>5</v>
      </c>
      <c r="H16" s="17">
        <f>E16*F16*D16</f>
        <v>0</v>
      </c>
      <c r="I16" s="22"/>
      <c r="J16" s="23">
        <f>H16*I16</f>
        <v>0</v>
      </c>
      <c r="K16" s="23">
        <f>H16+J16</f>
        <v>0</v>
      </c>
    </row>
    <row r="17" spans="1:11" ht="28.2" thickBot="1" x14ac:dyDescent="0.35">
      <c r="A17" s="10" t="s">
        <v>40</v>
      </c>
      <c r="B17" s="16" t="s">
        <v>38</v>
      </c>
      <c r="C17" s="11" t="s">
        <v>39</v>
      </c>
      <c r="D17" s="17"/>
      <c r="E17" s="11">
        <v>150</v>
      </c>
      <c r="F17" s="11">
        <v>200</v>
      </c>
      <c r="G17" s="11">
        <v>10</v>
      </c>
      <c r="H17" s="17">
        <f t="shared" ref="H17:H20" si="0">E17*F17*D17</f>
        <v>0</v>
      </c>
      <c r="I17" s="22"/>
      <c r="J17" s="23">
        <f t="shared" ref="J17:J21" si="1">H17*I17</f>
        <v>0</v>
      </c>
      <c r="K17" s="23">
        <f t="shared" ref="K17:K21" si="2">H17+J17</f>
        <v>0</v>
      </c>
    </row>
    <row r="18" spans="1:11" ht="28.2" thickBot="1" x14ac:dyDescent="0.35">
      <c r="A18" s="10" t="s">
        <v>41</v>
      </c>
      <c r="B18" s="16" t="s">
        <v>42</v>
      </c>
      <c r="C18" s="11" t="s">
        <v>39</v>
      </c>
      <c r="D18" s="17"/>
      <c r="E18" s="11">
        <v>250</v>
      </c>
      <c r="F18" s="11">
        <v>200</v>
      </c>
      <c r="G18" s="11">
        <v>20</v>
      </c>
      <c r="H18" s="17">
        <f t="shared" si="0"/>
        <v>0</v>
      </c>
      <c r="I18" s="22"/>
      <c r="J18" s="23">
        <f t="shared" si="1"/>
        <v>0</v>
      </c>
      <c r="K18" s="23">
        <f t="shared" si="2"/>
        <v>0</v>
      </c>
    </row>
    <row r="19" spans="1:11" ht="28.2" thickBot="1" x14ac:dyDescent="0.35">
      <c r="A19" s="10" t="s">
        <v>43</v>
      </c>
      <c r="B19" s="16" t="s">
        <v>42</v>
      </c>
      <c r="C19" s="11" t="s">
        <v>39</v>
      </c>
      <c r="D19" s="17"/>
      <c r="E19" s="11">
        <v>350</v>
      </c>
      <c r="F19" s="11">
        <v>200</v>
      </c>
      <c r="G19" s="11">
        <v>5</v>
      </c>
      <c r="H19" s="17">
        <f t="shared" si="0"/>
        <v>0</v>
      </c>
      <c r="I19" s="22"/>
      <c r="J19" s="23">
        <f t="shared" si="1"/>
        <v>0</v>
      </c>
      <c r="K19" s="23">
        <f t="shared" si="2"/>
        <v>0</v>
      </c>
    </row>
    <row r="20" spans="1:11" ht="28.2" thickBot="1" x14ac:dyDescent="0.35">
      <c r="A20" s="10" t="s">
        <v>44</v>
      </c>
      <c r="B20" s="16" t="s">
        <v>45</v>
      </c>
      <c r="C20" s="11" t="s">
        <v>39</v>
      </c>
      <c r="D20" s="17"/>
      <c r="E20" s="11">
        <v>15</v>
      </c>
      <c r="F20" s="11">
        <v>200</v>
      </c>
      <c r="G20" s="11">
        <v>44</v>
      </c>
      <c r="H20" s="17">
        <f t="shared" si="0"/>
        <v>0</v>
      </c>
      <c r="I20" s="22"/>
      <c r="J20" s="23">
        <f t="shared" si="1"/>
        <v>0</v>
      </c>
      <c r="K20" s="23">
        <f t="shared" si="2"/>
        <v>0</v>
      </c>
    </row>
    <row r="21" spans="1:11" ht="15" thickBot="1" x14ac:dyDescent="0.35">
      <c r="A21" s="10" t="s">
        <v>46</v>
      </c>
      <c r="B21" s="16" t="s">
        <v>47</v>
      </c>
      <c r="C21" s="11" t="s">
        <v>48</v>
      </c>
      <c r="D21" s="17"/>
      <c r="E21" s="11">
        <v>1</v>
      </c>
      <c r="F21" s="11">
        <v>200</v>
      </c>
      <c r="G21" s="11">
        <v>44</v>
      </c>
      <c r="H21" s="17"/>
      <c r="I21" s="22"/>
      <c r="J21" s="23">
        <f t="shared" si="1"/>
        <v>0</v>
      </c>
      <c r="K21" s="23">
        <f t="shared" si="2"/>
        <v>0</v>
      </c>
    </row>
    <row r="22" spans="1:11" ht="15" thickBot="1" x14ac:dyDescent="0.35">
      <c r="A22" s="10" t="s">
        <v>49</v>
      </c>
      <c r="B22" s="32" t="s">
        <v>50</v>
      </c>
      <c r="C22" s="33"/>
      <c r="D22" s="33"/>
      <c r="E22" s="33"/>
      <c r="F22" s="33"/>
      <c r="G22" s="34"/>
      <c r="H22" s="35">
        <f>SUM(H16:H21)</f>
        <v>0</v>
      </c>
      <c r="I22" s="36" t="s">
        <v>51</v>
      </c>
      <c r="J22" s="37">
        <f>SUM(J16:J21)</f>
        <v>0</v>
      </c>
      <c r="K22" s="37">
        <f>SUM(K16:K21)</f>
        <v>0</v>
      </c>
    </row>
  </sheetData>
  <mergeCells count="23">
    <mergeCell ref="B22:G22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I14:I15"/>
    <mergeCell ref="A12:A13"/>
    <mergeCell ref="B12:B13"/>
    <mergeCell ref="C12:C13"/>
    <mergeCell ref="D12:D13"/>
    <mergeCell ref="G12:G13"/>
    <mergeCell ref="H12:H13"/>
    <mergeCell ref="A2:G2"/>
    <mergeCell ref="A7:J7"/>
    <mergeCell ref="A8:J8"/>
    <mergeCell ref="A9:J9"/>
    <mergeCell ref="A10:J10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64D7-4F02-4599-9685-03049C263511}">
  <dimension ref="A1:K16"/>
  <sheetViews>
    <sheetView topLeftCell="A10" workbookViewId="0">
      <selection activeCell="B16" sqref="B16:K16"/>
    </sheetView>
  </sheetViews>
  <sheetFormatPr defaultRowHeight="14.4" x14ac:dyDescent="0.3"/>
  <cols>
    <col min="2" max="2" width="24.33203125" customWidth="1"/>
    <col min="4" max="4" width="10.77734375" customWidth="1"/>
    <col min="8" max="8" width="13.109375" customWidth="1"/>
    <col min="10" max="10" width="10.109375" customWidth="1"/>
    <col min="11" max="11" width="12.6640625" customWidth="1"/>
  </cols>
  <sheetData>
    <row r="1" spans="1:11" x14ac:dyDescent="0.3">
      <c r="A1" s="1" t="s">
        <v>52</v>
      </c>
    </row>
    <row r="2" spans="1:11" x14ac:dyDescent="0.3">
      <c r="A2" s="1" t="s">
        <v>53</v>
      </c>
    </row>
    <row r="4" spans="1:11" ht="15" thickBot="1" x14ac:dyDescent="0.35"/>
    <row r="5" spans="1:11" ht="55.8" thickBot="1" x14ac:dyDescent="0.35">
      <c r="A5" s="25" t="s">
        <v>9</v>
      </c>
      <c r="B5" s="26" t="s">
        <v>10</v>
      </c>
      <c r="C5" s="26" t="s">
        <v>11</v>
      </c>
      <c r="D5" s="26" t="s">
        <v>12</v>
      </c>
      <c r="E5" s="26" t="s">
        <v>54</v>
      </c>
      <c r="F5" s="26" t="s">
        <v>55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56</v>
      </c>
    </row>
    <row r="6" spans="1:11" x14ac:dyDescent="0.3">
      <c r="A6" s="12" t="s">
        <v>37</v>
      </c>
      <c r="B6" s="12" t="s">
        <v>40</v>
      </c>
      <c r="C6" s="12" t="s">
        <v>41</v>
      </c>
      <c r="D6" s="12" t="s">
        <v>43</v>
      </c>
      <c r="E6" s="12" t="s">
        <v>44</v>
      </c>
      <c r="F6" s="12" t="s">
        <v>46</v>
      </c>
      <c r="G6" s="12" t="s">
        <v>49</v>
      </c>
      <c r="H6" s="8" t="s">
        <v>57</v>
      </c>
      <c r="I6" s="12" t="s">
        <v>58</v>
      </c>
      <c r="J6" s="8" t="s">
        <v>59</v>
      </c>
      <c r="K6" s="8" t="s">
        <v>60</v>
      </c>
    </row>
    <row r="7" spans="1:11" ht="21" thickBot="1" x14ac:dyDescent="0.35">
      <c r="A7" s="13"/>
      <c r="B7" s="13"/>
      <c r="C7" s="13"/>
      <c r="D7" s="13"/>
      <c r="E7" s="13"/>
      <c r="F7" s="13"/>
      <c r="G7" s="13"/>
      <c r="H7" s="9" t="s">
        <v>34</v>
      </c>
      <c r="I7" s="13"/>
      <c r="J7" s="9" t="s">
        <v>35</v>
      </c>
      <c r="K7" s="9" t="s">
        <v>36</v>
      </c>
    </row>
    <row r="8" spans="1:11" ht="28.2" thickBot="1" x14ac:dyDescent="0.35">
      <c r="A8" s="24" t="s">
        <v>61</v>
      </c>
      <c r="B8" s="16" t="s">
        <v>62</v>
      </c>
      <c r="C8" s="11" t="s">
        <v>48</v>
      </c>
      <c r="D8" s="17"/>
      <c r="E8" s="11">
        <v>1</v>
      </c>
      <c r="F8" s="11">
        <v>200</v>
      </c>
      <c r="G8" s="11">
        <v>10</v>
      </c>
      <c r="H8" s="17">
        <f>E8*F8*D8</f>
        <v>0</v>
      </c>
      <c r="I8" s="22"/>
      <c r="J8" s="23">
        <f>H8*I8</f>
        <v>0</v>
      </c>
      <c r="K8" s="23">
        <f>H8+J8</f>
        <v>0</v>
      </c>
    </row>
    <row r="9" spans="1:11" ht="28.2" thickBot="1" x14ac:dyDescent="0.35">
      <c r="A9" s="24" t="s">
        <v>63</v>
      </c>
      <c r="B9" s="16" t="s">
        <v>64</v>
      </c>
      <c r="C9" s="11" t="s">
        <v>48</v>
      </c>
      <c r="D9" s="17"/>
      <c r="E9" s="11">
        <v>1</v>
      </c>
      <c r="F9" s="11">
        <v>200</v>
      </c>
      <c r="G9" s="11">
        <v>10</v>
      </c>
      <c r="H9" s="17">
        <f t="shared" ref="H9:H15" si="0">E9*F9*D9</f>
        <v>0</v>
      </c>
      <c r="I9" s="22"/>
      <c r="J9" s="23">
        <f t="shared" ref="J9:J15" si="1">H9*I9</f>
        <v>0</v>
      </c>
      <c r="K9" s="23">
        <f t="shared" ref="K9:K16" si="2">H9+J9</f>
        <v>0</v>
      </c>
    </row>
    <row r="10" spans="1:11" ht="28.2" thickBot="1" x14ac:dyDescent="0.35">
      <c r="A10" s="24" t="s">
        <v>65</v>
      </c>
      <c r="B10" s="16" t="s">
        <v>66</v>
      </c>
      <c r="C10" s="11" t="s">
        <v>48</v>
      </c>
      <c r="D10" s="17"/>
      <c r="E10" s="11">
        <v>1</v>
      </c>
      <c r="F10" s="11">
        <v>200</v>
      </c>
      <c r="G10" s="11">
        <v>10</v>
      </c>
      <c r="H10" s="17">
        <f t="shared" si="0"/>
        <v>0</v>
      </c>
      <c r="I10" s="22"/>
      <c r="J10" s="23">
        <f t="shared" si="1"/>
        <v>0</v>
      </c>
      <c r="K10" s="23">
        <f t="shared" si="2"/>
        <v>0</v>
      </c>
    </row>
    <row r="11" spans="1:11" ht="55.8" thickBot="1" x14ac:dyDescent="0.35">
      <c r="A11" s="10" t="s">
        <v>67</v>
      </c>
      <c r="B11" s="16" t="s">
        <v>68</v>
      </c>
      <c r="C11" s="11" t="s">
        <v>48</v>
      </c>
      <c r="D11" s="17"/>
      <c r="E11" s="11">
        <v>1</v>
      </c>
      <c r="F11" s="11">
        <v>200</v>
      </c>
      <c r="G11" s="11">
        <v>2</v>
      </c>
      <c r="H11" s="17">
        <f t="shared" si="0"/>
        <v>0</v>
      </c>
      <c r="I11" s="22"/>
      <c r="J11" s="23">
        <f t="shared" si="1"/>
        <v>0</v>
      </c>
      <c r="K11" s="23">
        <f t="shared" si="2"/>
        <v>0</v>
      </c>
    </row>
    <row r="12" spans="1:11" ht="55.8" thickBot="1" x14ac:dyDescent="0.35">
      <c r="A12" s="24" t="s">
        <v>69</v>
      </c>
      <c r="B12" s="16" t="s">
        <v>70</v>
      </c>
      <c r="C12" s="11" t="s">
        <v>48</v>
      </c>
      <c r="D12" s="17"/>
      <c r="E12" s="11">
        <v>1</v>
      </c>
      <c r="F12" s="11">
        <v>200</v>
      </c>
      <c r="G12" s="11">
        <v>2</v>
      </c>
      <c r="H12" s="17">
        <f t="shared" si="0"/>
        <v>0</v>
      </c>
      <c r="I12" s="22"/>
      <c r="J12" s="23">
        <f t="shared" si="1"/>
        <v>0</v>
      </c>
      <c r="K12" s="23">
        <f t="shared" si="2"/>
        <v>0</v>
      </c>
    </row>
    <row r="13" spans="1:11" ht="15" thickBot="1" x14ac:dyDescent="0.35">
      <c r="A13" s="24" t="s">
        <v>71</v>
      </c>
      <c r="B13" s="16" t="s">
        <v>72</v>
      </c>
      <c r="C13" s="11" t="s">
        <v>48</v>
      </c>
      <c r="D13" s="17"/>
      <c r="E13" s="11">
        <v>1</v>
      </c>
      <c r="F13" s="11">
        <v>200</v>
      </c>
      <c r="G13" s="11">
        <v>10</v>
      </c>
      <c r="H13" s="17">
        <f t="shared" si="0"/>
        <v>0</v>
      </c>
      <c r="I13" s="22"/>
      <c r="J13" s="23">
        <f t="shared" si="1"/>
        <v>0</v>
      </c>
      <c r="K13" s="23">
        <f t="shared" si="2"/>
        <v>0</v>
      </c>
    </row>
    <row r="14" spans="1:11" ht="28.2" thickBot="1" x14ac:dyDescent="0.35">
      <c r="A14" s="24" t="s">
        <v>73</v>
      </c>
      <c r="B14" s="16" t="s">
        <v>74</v>
      </c>
      <c r="C14" s="11" t="s">
        <v>48</v>
      </c>
      <c r="D14" s="17"/>
      <c r="E14" s="11">
        <v>1</v>
      </c>
      <c r="F14" s="11">
        <v>200</v>
      </c>
      <c r="G14" s="11">
        <v>22</v>
      </c>
      <c r="H14" s="17">
        <f t="shared" si="0"/>
        <v>0</v>
      </c>
      <c r="I14" s="22"/>
      <c r="J14" s="23">
        <f t="shared" si="1"/>
        <v>0</v>
      </c>
      <c r="K14" s="23">
        <f t="shared" si="2"/>
        <v>0</v>
      </c>
    </row>
    <row r="15" spans="1:11" ht="28.2" thickBot="1" x14ac:dyDescent="0.35">
      <c r="A15" s="24" t="s">
        <v>75</v>
      </c>
      <c r="B15" s="16" t="s">
        <v>76</v>
      </c>
      <c r="C15" s="11" t="s">
        <v>48</v>
      </c>
      <c r="D15" s="17"/>
      <c r="E15" s="11">
        <v>1</v>
      </c>
      <c r="F15" s="11">
        <v>200</v>
      </c>
      <c r="G15" s="11">
        <v>22</v>
      </c>
      <c r="H15" s="17">
        <f t="shared" si="0"/>
        <v>0</v>
      </c>
      <c r="I15" s="22"/>
      <c r="J15" s="23">
        <f t="shared" si="1"/>
        <v>0</v>
      </c>
      <c r="K15" s="23">
        <f t="shared" si="2"/>
        <v>0</v>
      </c>
    </row>
    <row r="16" spans="1:11" ht="18.600000000000001" thickBot="1" x14ac:dyDescent="0.35">
      <c r="A16" s="24" t="s">
        <v>77</v>
      </c>
      <c r="B16" s="27" t="s">
        <v>50</v>
      </c>
      <c r="C16" s="28"/>
      <c r="D16" s="28"/>
      <c r="E16" s="28"/>
      <c r="F16" s="28"/>
      <c r="G16" s="29"/>
      <c r="H16" s="30">
        <f>SUM(H8:H15)</f>
        <v>0</v>
      </c>
      <c r="I16" s="31" t="s">
        <v>51</v>
      </c>
      <c r="J16" s="30">
        <f>SUM(J8:J15)</f>
        <v>0</v>
      </c>
      <c r="K16" s="30">
        <f>SUM(K8:K15)</f>
        <v>0</v>
      </c>
    </row>
  </sheetData>
  <mergeCells count="9">
    <mergeCell ref="G6:G7"/>
    <mergeCell ref="I6:I7"/>
    <mergeCell ref="B16:G1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8ED0-5173-4D13-B472-41DAFB1E5AF0}">
  <dimension ref="A1:J16"/>
  <sheetViews>
    <sheetView workbookViewId="0">
      <selection activeCell="E23" sqref="E23"/>
    </sheetView>
  </sheetViews>
  <sheetFormatPr defaultRowHeight="14.4" x14ac:dyDescent="0.3"/>
  <cols>
    <col min="2" max="2" width="25.6640625" customWidth="1"/>
    <col min="4" max="4" width="12.44140625" customWidth="1"/>
    <col min="6" max="6" width="13.21875" customWidth="1"/>
    <col min="7" max="7" width="11.109375" customWidth="1"/>
    <col min="9" max="9" width="12" customWidth="1"/>
    <col min="10" max="10" width="13.5546875" customWidth="1"/>
  </cols>
  <sheetData>
    <row r="1" spans="1:10" x14ac:dyDescent="0.3">
      <c r="A1" s="38" t="s">
        <v>78</v>
      </c>
    </row>
    <row r="2" spans="1:10" x14ac:dyDescent="0.3">
      <c r="A2" s="38" t="s">
        <v>79</v>
      </c>
    </row>
    <row r="3" spans="1:10" x14ac:dyDescent="0.3">
      <c r="A3" s="7" t="s">
        <v>80</v>
      </c>
    </row>
    <row r="4" spans="1:10" x14ac:dyDescent="0.3">
      <c r="A4" s="7" t="s">
        <v>81</v>
      </c>
    </row>
    <row r="5" spans="1:10" x14ac:dyDescent="0.3">
      <c r="A5" s="7" t="s">
        <v>82</v>
      </c>
    </row>
    <row r="6" spans="1:10" x14ac:dyDescent="0.3">
      <c r="A6" s="7" t="s">
        <v>83</v>
      </c>
    </row>
    <row r="7" spans="1:10" ht="15" thickBot="1" x14ac:dyDescent="0.35"/>
    <row r="8" spans="1:10" ht="40.200000000000003" customHeight="1" x14ac:dyDescent="0.3">
      <c r="A8" s="18" t="s">
        <v>9</v>
      </c>
      <c r="B8" s="41" t="s">
        <v>10</v>
      </c>
      <c r="C8" s="18" t="s">
        <v>11</v>
      </c>
      <c r="D8" s="18" t="s">
        <v>84</v>
      </c>
      <c r="E8" s="19" t="s">
        <v>13</v>
      </c>
      <c r="F8" s="18" t="s">
        <v>17</v>
      </c>
      <c r="G8" s="18" t="s">
        <v>85</v>
      </c>
      <c r="H8" s="18" t="s">
        <v>19</v>
      </c>
      <c r="I8" s="18" t="s">
        <v>20</v>
      </c>
      <c r="J8" s="18" t="s">
        <v>56</v>
      </c>
    </row>
    <row r="9" spans="1:10" ht="15" thickBot="1" x14ac:dyDescent="0.35">
      <c r="A9" s="20"/>
      <c r="B9" s="42"/>
      <c r="C9" s="20"/>
      <c r="D9" s="20"/>
      <c r="E9" s="21" t="s">
        <v>14</v>
      </c>
      <c r="F9" s="20"/>
      <c r="G9" s="20"/>
      <c r="H9" s="20"/>
      <c r="I9" s="20"/>
      <c r="J9" s="20"/>
    </row>
    <row r="10" spans="1:10" x14ac:dyDescent="0.3">
      <c r="A10" s="12" t="s">
        <v>37</v>
      </c>
      <c r="B10" s="12" t="s">
        <v>40</v>
      </c>
      <c r="C10" s="12" t="s">
        <v>41</v>
      </c>
      <c r="D10" s="12" t="s">
        <v>43</v>
      </c>
      <c r="E10" s="12" t="s">
        <v>44</v>
      </c>
      <c r="F10" s="12" t="s">
        <v>46</v>
      </c>
      <c r="G10" s="8" t="s">
        <v>49</v>
      </c>
      <c r="H10" s="12" t="s">
        <v>57</v>
      </c>
      <c r="I10" s="8" t="s">
        <v>58</v>
      </c>
      <c r="J10" s="8" t="s">
        <v>59</v>
      </c>
    </row>
    <row r="11" spans="1:10" ht="22.8" customHeight="1" thickBot="1" x14ac:dyDescent="0.35">
      <c r="A11" s="13"/>
      <c r="B11" s="13"/>
      <c r="C11" s="13"/>
      <c r="D11" s="13"/>
      <c r="E11" s="13"/>
      <c r="F11" s="13"/>
      <c r="G11" s="9" t="s">
        <v>86</v>
      </c>
      <c r="H11" s="13"/>
      <c r="I11" s="9" t="s">
        <v>87</v>
      </c>
      <c r="J11" s="9" t="s">
        <v>88</v>
      </c>
    </row>
    <row r="12" spans="1:10" ht="15" thickBot="1" x14ac:dyDescent="0.35">
      <c r="A12" s="10" t="s">
        <v>37</v>
      </c>
      <c r="B12" s="39" t="s">
        <v>89</v>
      </c>
      <c r="C12" s="11" t="s">
        <v>39</v>
      </c>
      <c r="D12" s="40"/>
      <c r="E12" s="11">
        <v>75</v>
      </c>
      <c r="F12" s="11">
        <v>5</v>
      </c>
      <c r="G12" s="48">
        <f>D12*E12*F12</f>
        <v>0</v>
      </c>
      <c r="H12" s="22"/>
      <c r="I12" s="49">
        <f>H12*G12</f>
        <v>0</v>
      </c>
      <c r="J12" s="49">
        <f>G12+I12</f>
        <v>0</v>
      </c>
    </row>
    <row r="13" spans="1:10" ht="15" thickBot="1" x14ac:dyDescent="0.35">
      <c r="A13" s="10" t="s">
        <v>40</v>
      </c>
      <c r="B13" s="39" t="s">
        <v>90</v>
      </c>
      <c r="C13" s="11" t="s">
        <v>39</v>
      </c>
      <c r="D13" s="40"/>
      <c r="E13" s="11">
        <v>150</v>
      </c>
      <c r="F13" s="11">
        <v>10</v>
      </c>
      <c r="G13" s="48">
        <f t="shared" ref="G13:G15" si="0">D13*E13*F13</f>
        <v>0</v>
      </c>
      <c r="H13" s="22"/>
      <c r="I13" s="49">
        <f t="shared" ref="I13:I15" si="1">H13*G13</f>
        <v>0</v>
      </c>
      <c r="J13" s="49">
        <f t="shared" ref="J13:J16" si="2">G13+I13</f>
        <v>0</v>
      </c>
    </row>
    <row r="14" spans="1:10" ht="15" thickBot="1" x14ac:dyDescent="0.35">
      <c r="A14" s="10" t="s">
        <v>41</v>
      </c>
      <c r="B14" s="39" t="s">
        <v>91</v>
      </c>
      <c r="C14" s="11" t="s">
        <v>39</v>
      </c>
      <c r="D14" s="40"/>
      <c r="E14" s="11">
        <v>250</v>
      </c>
      <c r="F14" s="11">
        <v>20</v>
      </c>
      <c r="G14" s="48">
        <f t="shared" si="0"/>
        <v>0</v>
      </c>
      <c r="H14" s="22"/>
      <c r="I14" s="49">
        <f t="shared" si="1"/>
        <v>0</v>
      </c>
      <c r="J14" s="49">
        <f t="shared" si="2"/>
        <v>0</v>
      </c>
    </row>
    <row r="15" spans="1:10" ht="15" thickBot="1" x14ac:dyDescent="0.35">
      <c r="A15" s="10" t="s">
        <v>43</v>
      </c>
      <c r="B15" s="39" t="s">
        <v>92</v>
      </c>
      <c r="C15" s="11" t="s">
        <v>39</v>
      </c>
      <c r="D15" s="40"/>
      <c r="E15" s="11">
        <v>350</v>
      </c>
      <c r="F15" s="11">
        <v>5</v>
      </c>
      <c r="G15" s="48">
        <f t="shared" si="0"/>
        <v>0</v>
      </c>
      <c r="H15" s="22"/>
      <c r="I15" s="49">
        <f t="shared" si="1"/>
        <v>0</v>
      </c>
      <c r="J15" s="49">
        <f t="shared" si="2"/>
        <v>0</v>
      </c>
    </row>
    <row r="16" spans="1:10" ht="15" thickBot="1" x14ac:dyDescent="0.35">
      <c r="A16" s="43" t="s">
        <v>44</v>
      </c>
      <c r="B16" s="44" t="s">
        <v>50</v>
      </c>
      <c r="C16" s="45"/>
      <c r="D16" s="45"/>
      <c r="E16" s="45"/>
      <c r="F16" s="46"/>
      <c r="G16" s="50">
        <f>SUM(G12:G15)</f>
        <v>0</v>
      </c>
      <c r="H16" s="47" t="s">
        <v>51</v>
      </c>
      <c r="I16" s="51">
        <f>SUM(I12:I15)</f>
        <v>0</v>
      </c>
      <c r="J16" s="51">
        <f>SUM(J12:J15)</f>
        <v>0</v>
      </c>
    </row>
  </sheetData>
  <mergeCells count="17">
    <mergeCell ref="B16:F16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H10:H11"/>
    <mergeCell ref="A8:A9"/>
    <mergeCell ref="B8:B9"/>
    <mergeCell ref="C8:C9"/>
    <mergeCell ref="D8:D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757B-40CE-45EC-8954-8CA01B8FEAB9}">
  <dimension ref="A1:J17"/>
  <sheetViews>
    <sheetView workbookViewId="0">
      <selection activeCell="C18" sqref="C18"/>
    </sheetView>
  </sheetViews>
  <sheetFormatPr defaultRowHeight="14.4" x14ac:dyDescent="0.3"/>
  <cols>
    <col min="2" max="2" width="27.44140625" customWidth="1"/>
    <col min="3" max="3" width="10.6640625" customWidth="1"/>
    <col min="4" max="4" width="12.5546875" customWidth="1"/>
    <col min="5" max="5" width="10.5546875" customWidth="1"/>
    <col min="6" max="6" width="14.21875" customWidth="1"/>
    <col min="7" max="7" width="12.44140625" customWidth="1"/>
    <col min="8" max="8" width="12.6640625" customWidth="1"/>
    <col min="9" max="9" width="13.109375" customWidth="1"/>
  </cols>
  <sheetData>
    <row r="1" spans="1:10" x14ac:dyDescent="0.3">
      <c r="A1" s="38" t="s">
        <v>93</v>
      </c>
    </row>
    <row r="2" spans="1:10" x14ac:dyDescent="0.3">
      <c r="A2" s="38" t="s">
        <v>94</v>
      </c>
    </row>
    <row r="3" spans="1:10" x14ac:dyDescent="0.3">
      <c r="A3" s="7" t="s">
        <v>80</v>
      </c>
    </row>
    <row r="4" spans="1:10" x14ac:dyDescent="0.3">
      <c r="A4" s="7" t="s">
        <v>81</v>
      </c>
    </row>
    <row r="5" spans="1:10" x14ac:dyDescent="0.3">
      <c r="A5" s="7" t="s">
        <v>82</v>
      </c>
    </row>
    <row r="6" spans="1:10" x14ac:dyDescent="0.3">
      <c r="A6" s="7" t="s">
        <v>83</v>
      </c>
    </row>
    <row r="7" spans="1:10" x14ac:dyDescent="0.3">
      <c r="A7" s="38"/>
    </row>
    <row r="8" spans="1:10" ht="15" thickBot="1" x14ac:dyDescent="0.35"/>
    <row r="9" spans="1:10" ht="40.200000000000003" customHeight="1" x14ac:dyDescent="0.3">
      <c r="A9" s="18" t="s">
        <v>9</v>
      </c>
      <c r="B9" s="41" t="s">
        <v>10</v>
      </c>
      <c r="C9" s="18" t="s">
        <v>11</v>
      </c>
      <c r="D9" s="18" t="s">
        <v>12</v>
      </c>
      <c r="E9" s="19" t="s">
        <v>13</v>
      </c>
      <c r="F9" s="18" t="s">
        <v>17</v>
      </c>
      <c r="G9" s="18" t="s">
        <v>18</v>
      </c>
      <c r="H9" s="18" t="s">
        <v>19</v>
      </c>
      <c r="I9" s="18" t="s">
        <v>20</v>
      </c>
      <c r="J9" s="18" t="s">
        <v>56</v>
      </c>
    </row>
    <row r="10" spans="1:10" ht="15" thickBot="1" x14ac:dyDescent="0.35">
      <c r="A10" s="20"/>
      <c r="B10" s="42"/>
      <c r="C10" s="20"/>
      <c r="D10" s="20"/>
      <c r="E10" s="21" t="s">
        <v>14</v>
      </c>
      <c r="F10" s="20"/>
      <c r="G10" s="20"/>
      <c r="H10" s="20"/>
      <c r="I10" s="20"/>
      <c r="J10" s="20"/>
    </row>
    <row r="11" spans="1:10" x14ac:dyDescent="0.3">
      <c r="A11" s="12" t="s">
        <v>37</v>
      </c>
      <c r="B11" s="12" t="s">
        <v>40</v>
      </c>
      <c r="C11" s="12" t="s">
        <v>41</v>
      </c>
      <c r="D11" s="12" t="s">
        <v>43</v>
      </c>
      <c r="E11" s="12" t="s">
        <v>44</v>
      </c>
      <c r="F11" s="12" t="s">
        <v>46</v>
      </c>
      <c r="G11" s="8" t="s">
        <v>49</v>
      </c>
      <c r="H11" s="12" t="s">
        <v>57</v>
      </c>
      <c r="I11" s="8" t="s">
        <v>58</v>
      </c>
      <c r="J11" s="8" t="s">
        <v>59</v>
      </c>
    </row>
    <row r="12" spans="1:10" ht="16.2" customHeight="1" thickBot="1" x14ac:dyDescent="0.35">
      <c r="A12" s="13"/>
      <c r="B12" s="13"/>
      <c r="C12" s="13"/>
      <c r="D12" s="13"/>
      <c r="E12" s="13"/>
      <c r="F12" s="13"/>
      <c r="G12" s="9" t="s">
        <v>86</v>
      </c>
      <c r="H12" s="13"/>
      <c r="I12" s="9" t="s">
        <v>87</v>
      </c>
      <c r="J12" s="9" t="s">
        <v>88</v>
      </c>
    </row>
    <row r="13" spans="1:10" ht="15" thickBot="1" x14ac:dyDescent="0.35">
      <c r="A13" s="10" t="s">
        <v>37</v>
      </c>
      <c r="B13" s="39" t="s">
        <v>89</v>
      </c>
      <c r="C13" s="11" t="s">
        <v>39</v>
      </c>
      <c r="D13" s="40"/>
      <c r="E13" s="11">
        <v>75</v>
      </c>
      <c r="F13" s="11">
        <v>5</v>
      </c>
      <c r="G13" s="53">
        <f>D13*E13*F13</f>
        <v>0</v>
      </c>
      <c r="H13" s="22"/>
      <c r="I13" s="55">
        <f>H13*G13</f>
        <v>0</v>
      </c>
      <c r="J13" s="55">
        <f>G13+I13</f>
        <v>0</v>
      </c>
    </row>
    <row r="14" spans="1:10" ht="15" thickBot="1" x14ac:dyDescent="0.35">
      <c r="A14" s="10" t="s">
        <v>40</v>
      </c>
      <c r="B14" s="39" t="s">
        <v>90</v>
      </c>
      <c r="C14" s="11" t="s">
        <v>39</v>
      </c>
      <c r="D14" s="40"/>
      <c r="E14" s="11">
        <v>150</v>
      </c>
      <c r="F14" s="11">
        <v>10</v>
      </c>
      <c r="G14" s="53">
        <f t="shared" ref="G14:G16" si="0">D14*E14*F14</f>
        <v>0</v>
      </c>
      <c r="H14" s="22"/>
      <c r="I14" s="55">
        <f t="shared" ref="I14:I16" si="1">H14*G14</f>
        <v>0</v>
      </c>
      <c r="J14" s="55">
        <f t="shared" ref="J14:J17" si="2">G14+I14</f>
        <v>0</v>
      </c>
    </row>
    <row r="15" spans="1:10" ht="15" thickBot="1" x14ac:dyDescent="0.35">
      <c r="A15" s="10" t="s">
        <v>41</v>
      </c>
      <c r="B15" s="39" t="s">
        <v>91</v>
      </c>
      <c r="C15" s="11" t="s">
        <v>39</v>
      </c>
      <c r="D15" s="40"/>
      <c r="E15" s="11">
        <v>250</v>
      </c>
      <c r="F15" s="11">
        <v>20</v>
      </c>
      <c r="G15" s="53">
        <f t="shared" si="0"/>
        <v>0</v>
      </c>
      <c r="H15" s="22"/>
      <c r="I15" s="55">
        <f t="shared" si="1"/>
        <v>0</v>
      </c>
      <c r="J15" s="55">
        <f t="shared" si="2"/>
        <v>0</v>
      </c>
    </row>
    <row r="16" spans="1:10" ht="15" thickBot="1" x14ac:dyDescent="0.35">
      <c r="A16" s="10" t="s">
        <v>43</v>
      </c>
      <c r="B16" s="39" t="s">
        <v>92</v>
      </c>
      <c r="C16" s="11" t="s">
        <v>39</v>
      </c>
      <c r="D16" s="40"/>
      <c r="E16" s="11">
        <v>350</v>
      </c>
      <c r="F16" s="11">
        <v>5</v>
      </c>
      <c r="G16" s="53">
        <f t="shared" si="0"/>
        <v>0</v>
      </c>
      <c r="H16" s="22"/>
      <c r="I16" s="55">
        <f t="shared" si="1"/>
        <v>0</v>
      </c>
      <c r="J16" s="55">
        <f t="shared" si="2"/>
        <v>0</v>
      </c>
    </row>
    <row r="17" spans="1:10" ht="24" thickBot="1" x14ac:dyDescent="0.35">
      <c r="A17" s="43" t="s">
        <v>44</v>
      </c>
      <c r="B17" s="44" t="s">
        <v>50</v>
      </c>
      <c r="C17" s="45"/>
      <c r="D17" s="45"/>
      <c r="E17" s="45"/>
      <c r="F17" s="46"/>
      <c r="G17" s="54">
        <f>SUM(G13:G16)</f>
        <v>0</v>
      </c>
      <c r="H17" s="52" t="s">
        <v>51</v>
      </c>
      <c r="I17" s="56">
        <f>SUM(I13:I16)</f>
        <v>0</v>
      </c>
      <c r="J17" s="56">
        <f>SUM(J13:J16)</f>
        <v>0</v>
      </c>
    </row>
  </sheetData>
  <mergeCells count="17">
    <mergeCell ref="B17:F17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A159-BE5D-4A19-B801-F06D89D3A06F}">
  <dimension ref="A1:I10"/>
  <sheetViews>
    <sheetView workbookViewId="0">
      <selection activeCell="I10" sqref="A10:I10"/>
    </sheetView>
  </sheetViews>
  <sheetFormatPr defaultRowHeight="14.4" x14ac:dyDescent="0.3"/>
  <cols>
    <col min="2" max="2" width="23" customWidth="1"/>
    <col min="3" max="3" width="15" customWidth="1"/>
    <col min="4" max="4" width="13.33203125" customWidth="1"/>
    <col min="7" max="7" width="8.33203125" customWidth="1"/>
    <col min="8" max="8" width="11.44140625" customWidth="1"/>
    <col min="9" max="9" width="13.33203125" customWidth="1"/>
  </cols>
  <sheetData>
    <row r="1" spans="1:9" x14ac:dyDescent="0.3">
      <c r="A1" s="38" t="s">
        <v>95</v>
      </c>
    </row>
    <row r="2" spans="1:9" x14ac:dyDescent="0.3">
      <c r="A2" s="38" t="s">
        <v>96</v>
      </c>
    </row>
    <row r="4" spans="1:9" ht="15" thickBot="1" x14ac:dyDescent="0.35"/>
    <row r="5" spans="1:9" ht="42" thickBot="1" x14ac:dyDescent="0.35">
      <c r="A5" s="25" t="s">
        <v>9</v>
      </c>
      <c r="B5" s="58" t="s">
        <v>10</v>
      </c>
      <c r="C5" s="26" t="s">
        <v>11</v>
      </c>
      <c r="D5" s="26" t="s">
        <v>54</v>
      </c>
      <c r="E5" s="26" t="s">
        <v>97</v>
      </c>
      <c r="F5" s="26" t="s">
        <v>18</v>
      </c>
      <c r="G5" s="26" t="s">
        <v>19</v>
      </c>
      <c r="H5" s="26" t="s">
        <v>20</v>
      </c>
      <c r="I5" s="26" t="s">
        <v>56</v>
      </c>
    </row>
    <row r="6" spans="1:9" x14ac:dyDescent="0.3">
      <c r="A6" s="12" t="s">
        <v>37</v>
      </c>
      <c r="B6" s="14" t="s">
        <v>40</v>
      </c>
      <c r="C6" s="12" t="s">
        <v>41</v>
      </c>
      <c r="D6" s="12" t="s">
        <v>43</v>
      </c>
      <c r="E6" s="12" t="s">
        <v>44</v>
      </c>
      <c r="F6" s="8" t="s">
        <v>46</v>
      </c>
      <c r="G6" s="12" t="s">
        <v>49</v>
      </c>
      <c r="H6" s="8" t="s">
        <v>57</v>
      </c>
      <c r="I6" s="8" t="s">
        <v>58</v>
      </c>
    </row>
    <row r="7" spans="1:9" ht="18" customHeight="1" thickBot="1" x14ac:dyDescent="0.35">
      <c r="A7" s="13"/>
      <c r="B7" s="15"/>
      <c r="C7" s="13"/>
      <c r="D7" s="13"/>
      <c r="E7" s="13"/>
      <c r="F7" s="9" t="s">
        <v>98</v>
      </c>
      <c r="G7" s="13"/>
      <c r="H7" s="9" t="s">
        <v>99</v>
      </c>
      <c r="I7" s="9" t="s">
        <v>100</v>
      </c>
    </row>
    <row r="8" spans="1:9" ht="42" thickBot="1" x14ac:dyDescent="0.35">
      <c r="A8" s="10" t="s">
        <v>37</v>
      </c>
      <c r="B8" s="57" t="s">
        <v>101</v>
      </c>
      <c r="C8" s="11" t="s">
        <v>102</v>
      </c>
      <c r="D8" s="11">
        <v>44</v>
      </c>
      <c r="E8" s="40"/>
      <c r="F8" s="53">
        <f>D8*E8</f>
        <v>0</v>
      </c>
      <c r="G8" s="22"/>
      <c r="H8" s="55">
        <f>F8*G8</f>
        <v>0</v>
      </c>
      <c r="I8" s="55">
        <f>F8+H8</f>
        <v>0</v>
      </c>
    </row>
    <row r="9" spans="1:9" ht="55.8" thickBot="1" x14ac:dyDescent="0.35">
      <c r="A9" s="10" t="s">
        <v>40</v>
      </c>
      <c r="B9" s="57" t="s">
        <v>103</v>
      </c>
      <c r="C9" s="11" t="s">
        <v>102</v>
      </c>
      <c r="D9" s="11">
        <v>44</v>
      </c>
      <c r="E9" s="40"/>
      <c r="F9" s="53">
        <f>D9*E9</f>
        <v>0</v>
      </c>
      <c r="G9" s="22"/>
      <c r="H9" s="55">
        <f>F9*G9</f>
        <v>0</v>
      </c>
      <c r="I9" s="55">
        <f>F9+H9</f>
        <v>0</v>
      </c>
    </row>
    <row r="10" spans="1:9" ht="15" thickBot="1" x14ac:dyDescent="0.35">
      <c r="A10" s="59" t="s">
        <v>41</v>
      </c>
      <c r="B10" s="44" t="s">
        <v>50</v>
      </c>
      <c r="C10" s="45"/>
      <c r="D10" s="45"/>
      <c r="E10" s="46"/>
      <c r="F10" s="60">
        <f>SUM(F8:F9)</f>
        <v>0</v>
      </c>
      <c r="G10" s="47" t="s">
        <v>51</v>
      </c>
      <c r="H10" s="61">
        <f>SUM(H8:H9)</f>
        <v>0</v>
      </c>
      <c r="I10" s="61">
        <f>SUM(I8:I9)</f>
        <v>0</v>
      </c>
    </row>
  </sheetData>
  <mergeCells count="7">
    <mergeCell ref="B10:E10"/>
    <mergeCell ref="A6:A7"/>
    <mergeCell ref="B6:B7"/>
    <mergeCell ref="C6:C7"/>
    <mergeCell ref="D6:D7"/>
    <mergeCell ref="E6:E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D9BD-602E-4F35-ABD5-F07F61782A05}">
  <dimension ref="A1:K11"/>
  <sheetViews>
    <sheetView tabSelected="1" workbookViewId="0">
      <selection activeCell="B20" sqref="B20"/>
    </sheetView>
  </sheetViews>
  <sheetFormatPr defaultRowHeight="14.4" x14ac:dyDescent="0.3"/>
  <cols>
    <col min="1" max="1" width="8.44140625" customWidth="1"/>
    <col min="2" max="2" width="44.88671875" customWidth="1"/>
    <col min="3" max="3" width="16" customWidth="1"/>
    <col min="4" max="4" width="13.77734375" customWidth="1"/>
    <col min="5" max="5" width="16.44140625" customWidth="1"/>
  </cols>
  <sheetData>
    <row r="1" spans="1:11" x14ac:dyDescent="0.3">
      <c r="A1" s="63" t="s">
        <v>104</v>
      </c>
    </row>
    <row r="2" spans="1:11" ht="16.8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thickBot="1" x14ac:dyDescent="0.35"/>
    <row r="4" spans="1:11" ht="55.8" thickBot="1" x14ac:dyDescent="0.35">
      <c r="A4" s="69" t="s">
        <v>9</v>
      </c>
      <c r="B4" s="70" t="s">
        <v>105</v>
      </c>
      <c r="C4" s="70" t="s">
        <v>18</v>
      </c>
      <c r="D4" s="70" t="s">
        <v>106</v>
      </c>
      <c r="E4" s="70" t="s">
        <v>56</v>
      </c>
    </row>
    <row r="5" spans="1:11" ht="15" thickBot="1" x14ac:dyDescent="0.35">
      <c r="A5" s="64" t="s">
        <v>37</v>
      </c>
      <c r="B5" s="65" t="s">
        <v>40</v>
      </c>
      <c r="C5" s="65" t="s">
        <v>41</v>
      </c>
      <c r="D5" s="65" t="s">
        <v>43</v>
      </c>
      <c r="E5" s="65" t="s">
        <v>44</v>
      </c>
    </row>
    <row r="6" spans="1:11" ht="15" thickBot="1" x14ac:dyDescent="0.35">
      <c r="A6" s="66" t="s">
        <v>37</v>
      </c>
      <c r="B6" s="67" t="s">
        <v>107</v>
      </c>
      <c r="C6" s="68">
        <f>'tabela 1'!H22</f>
        <v>0</v>
      </c>
      <c r="D6" s="68">
        <f>'tabela 1'!J22</f>
        <v>0</v>
      </c>
      <c r="E6" s="68">
        <f>'tabela 1'!K22</f>
        <v>0</v>
      </c>
    </row>
    <row r="7" spans="1:11" ht="15" thickBot="1" x14ac:dyDescent="0.35">
      <c r="A7" s="66" t="s">
        <v>40</v>
      </c>
      <c r="B7" s="67" t="s">
        <v>108</v>
      </c>
      <c r="C7" s="68">
        <f>'tabela 2'!H16</f>
        <v>0</v>
      </c>
      <c r="D7" s="68">
        <f>'tabela 2'!J16</f>
        <v>0</v>
      </c>
      <c r="E7" s="68">
        <f>'tabela 2'!K16</f>
        <v>0</v>
      </c>
    </row>
    <row r="8" spans="1:11" ht="28.2" thickBot="1" x14ac:dyDescent="0.35">
      <c r="A8" s="66" t="s">
        <v>41</v>
      </c>
      <c r="B8" s="67" t="s">
        <v>109</v>
      </c>
      <c r="C8" s="68">
        <f>'tabela 3'!G16</f>
        <v>0</v>
      </c>
      <c r="D8" s="68">
        <f>'tabela 3'!I16</f>
        <v>0</v>
      </c>
      <c r="E8" s="68">
        <f>'tabela 3'!J16</f>
        <v>0</v>
      </c>
    </row>
    <row r="9" spans="1:11" ht="15" thickBot="1" x14ac:dyDescent="0.35">
      <c r="A9" s="66" t="s">
        <v>43</v>
      </c>
      <c r="B9" s="67" t="s">
        <v>110</v>
      </c>
      <c r="C9" s="68">
        <f>'tabela 4'!G17</f>
        <v>0</v>
      </c>
      <c r="D9" s="68">
        <f>'tabela 4'!I17</f>
        <v>0</v>
      </c>
      <c r="E9" s="68">
        <f>'tabela 4'!J17</f>
        <v>0</v>
      </c>
    </row>
    <row r="10" spans="1:11" ht="15" thickBot="1" x14ac:dyDescent="0.35">
      <c r="A10" s="66" t="s">
        <v>44</v>
      </c>
      <c r="B10" s="67" t="s">
        <v>111</v>
      </c>
      <c r="C10" s="68">
        <f>'tabela 5'!F10</f>
        <v>0</v>
      </c>
      <c r="D10" s="68">
        <f>'tabela 5'!H10</f>
        <v>0</v>
      </c>
      <c r="E10" s="68">
        <f>'tabela 5'!I10</f>
        <v>0</v>
      </c>
    </row>
    <row r="11" spans="1:11" ht="15" thickBot="1" x14ac:dyDescent="0.35">
      <c r="A11" s="71" t="s">
        <v>46</v>
      </c>
      <c r="B11" s="72" t="s">
        <v>50</v>
      </c>
      <c r="C11" s="73">
        <f>SUM(C6:C10)</f>
        <v>0</v>
      </c>
      <c r="D11" s="73">
        <f>SUM(D6:D10)</f>
        <v>0</v>
      </c>
      <c r="E11" s="73">
        <f>SUM(E6:E10)</f>
        <v>0</v>
      </c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tabela 1</vt:lpstr>
      <vt:lpstr>tabela 2</vt:lpstr>
      <vt:lpstr>tabela 3</vt:lpstr>
      <vt:lpstr>tabela 4</vt:lpstr>
      <vt:lpstr>tabela 5</vt:lpstr>
      <vt:lpstr>tabela 6</vt:lpstr>
      <vt:lpstr>'tabela 3'!_Hlk94012140</vt:lpstr>
      <vt:lpstr>'tabela 6'!_Hlk94017280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2022-02-23T15:59:04Z</dcterms:modified>
</cp:coreProperties>
</file>