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EPOWANIA PZP\2022\107_KP-272-PNU-107_2022 - Kompleksowa dostawa energii elektrycznej\4_SWZ\"/>
    </mc:Choice>
  </mc:AlternateContent>
  <bookViews>
    <workbookView xWindow="0" yWindow="0" windowWidth="30720" windowHeight="12936"/>
  </bookViews>
  <sheets>
    <sheet name="Worksheet1" sheetId="1" r:id="rId1"/>
  </sheets>
  <definedNames>
    <definedName name="_xlnm._FilterDatabase" localSheetId="0" hidden="1">Worksheet1!$B$3:$AC$3</definedName>
  </definedNames>
  <calcPr calcId="162913"/>
</workbook>
</file>

<file path=xl/calcChain.xml><?xml version="1.0" encoding="utf-8"?>
<calcChain xmlns="http://schemas.openxmlformats.org/spreadsheetml/2006/main">
  <c r="K36" i="1" l="1"/>
  <c r="M45" i="1" l="1"/>
  <c r="L45" i="1"/>
  <c r="K45" i="1"/>
  <c r="L38" i="1" l="1"/>
  <c r="K38" i="1" l="1"/>
  <c r="M38" i="1" l="1"/>
</calcChain>
</file>

<file path=xl/sharedStrings.xml><?xml version="1.0" encoding="utf-8"?>
<sst xmlns="http://schemas.openxmlformats.org/spreadsheetml/2006/main" count="270" uniqueCount="118">
  <si>
    <t/>
  </si>
  <si>
    <t>Ulica</t>
  </si>
  <si>
    <t>Nr domu</t>
  </si>
  <si>
    <t>Miejscowość</t>
  </si>
  <si>
    <t>OKUNINKA</t>
  </si>
  <si>
    <t>BRZESKIEJ</t>
  </si>
  <si>
    <t>LUBLIN</t>
  </si>
  <si>
    <t>NADBYSTRZYCKA</t>
  </si>
  <si>
    <t>38H</t>
  </si>
  <si>
    <t>BERNARDYŃSKA</t>
  </si>
  <si>
    <t>40</t>
  </si>
  <si>
    <t>36</t>
  </si>
  <si>
    <t>40A</t>
  </si>
  <si>
    <t>44</t>
  </si>
  <si>
    <t>38D</t>
  </si>
  <si>
    <t>42</t>
  </si>
  <si>
    <t>KWASKOWA GÓRA</t>
  </si>
  <si>
    <t>2B</t>
  </si>
  <si>
    <t>42A</t>
  </si>
  <si>
    <t>38</t>
  </si>
  <si>
    <t>40 B</t>
  </si>
  <si>
    <t>38 A</t>
  </si>
  <si>
    <t>42 A</t>
  </si>
  <si>
    <t>44 A</t>
  </si>
  <si>
    <t xml:space="preserve">KAZIM DOL </t>
  </si>
  <si>
    <t>Moc umowna</t>
  </si>
  <si>
    <t>Lp</t>
  </si>
  <si>
    <t>36c</t>
  </si>
  <si>
    <t>36a</t>
  </si>
  <si>
    <t>RAZEM</t>
  </si>
  <si>
    <t>Obiekt (punkt poboru energii elektrycznej)</t>
  </si>
  <si>
    <t>C11</t>
  </si>
  <si>
    <t>C21</t>
  </si>
  <si>
    <t>G11</t>
  </si>
  <si>
    <t>C12A</t>
  </si>
  <si>
    <t>prognozowane roczne zużycie energii elektrycznej (kWh)</t>
  </si>
  <si>
    <t>Cena energii elektrycznej netto</t>
  </si>
  <si>
    <t>Ceny jednostkowe</t>
  </si>
  <si>
    <t>Opłata handlowa [zł/m-c]</t>
  </si>
  <si>
    <t>Cena usługi dystrybucyjnej netto</t>
  </si>
  <si>
    <t>Stawka jakościowa [zł/kWh]</t>
  </si>
  <si>
    <t>Stawka opłaty przejściowej [zł/kW/m-c]</t>
  </si>
  <si>
    <t>Składnik zmienny stawki sieciowej [zł/kW/m-c]</t>
  </si>
  <si>
    <t>Składnik stały stawki sieciowej [zł/kW/m-c]</t>
  </si>
  <si>
    <t>Stawka opłaty abonamentowej netto [zł/m-c]</t>
  </si>
  <si>
    <t>Łączna cena oferty netto [zł]</t>
  </si>
  <si>
    <t>Kwota VAT [zł]</t>
  </si>
  <si>
    <t>Łączna cena oferty brutto [zł]</t>
  </si>
  <si>
    <t>Grupa taryfowa</t>
  </si>
  <si>
    <t>Suma</t>
  </si>
  <si>
    <t>DOM WYPOCZYNKOWY PRACOWNIKÓW POLITECHNIKI LUB.</t>
  </si>
  <si>
    <t>Opłata OZE</t>
  </si>
  <si>
    <t>Strefa 1</t>
  </si>
  <si>
    <t>Strefa 2</t>
  </si>
  <si>
    <t>WO-1-660 POLITECHNIKA LUBELSKA BUDYNEK BIUROWY</t>
  </si>
  <si>
    <t>POLITECHNIKA LUBELSKA część adm. KL. III i IV</t>
  </si>
  <si>
    <t>POLITECHNIKA LUBELSKA część adm. KL. I i II</t>
  </si>
  <si>
    <t>POLITECHNIKA LUBELSKA ul. Brzeskiej 11/37</t>
  </si>
  <si>
    <t>POLITECHNIKA LUBELSKA ul. Brzeskiej 11/5</t>
  </si>
  <si>
    <t>WO-1-2605 CIiZT sekcja 1 ZASIL. PODSTAWOWE</t>
  </si>
  <si>
    <t>WO-1-2606 CIiZT sekcja 2 ZASIL. REZERWOWE</t>
  </si>
  <si>
    <t>WYDZIAŁ MECHANICZNY (OŚWIETLENIE TERENU)</t>
  </si>
  <si>
    <t>POLITECHNIKA LUBELSKA REKTORAT</t>
  </si>
  <si>
    <t>DOM STUDENTA NR 1 - OŚWIETLENIE TERENU</t>
  </si>
  <si>
    <t>POLITECHNIKA LUBELSKA SPICHLERZ</t>
  </si>
  <si>
    <t>WO-1-453 WYDZIAŁ ELEKTROTECHNIKI I INFORMATYKI</t>
  </si>
  <si>
    <t>WO-1-723 STOŁÓWKA</t>
  </si>
  <si>
    <t>WO-1-1046 WYDZIAŁ MECHANICZNY SEGMENT A - SP</t>
  </si>
  <si>
    <t>WO-1-522 WYDZIAŁ MECHANICZNY SEGMENT A - SL</t>
  </si>
  <si>
    <t>WO-1-520 WBiA, Wejście od Stołówki</t>
  </si>
  <si>
    <t>WO-1-564 DOM STUDENTA NR 4 część admnistracyjna</t>
  </si>
  <si>
    <t>WO-1-469 DOM STUDENTA NR 1</t>
  </si>
  <si>
    <t>WO-1-470 DOM STUDENTA NR 4 część mieszkalna</t>
  </si>
  <si>
    <t>WO-1-646 WYDZ ZARZĄDZANIA I WYDZ. PODSTAW TECHNIKI</t>
  </si>
  <si>
    <t>WO-1-649 WYDZ ZARZĄDZANIA I WYDZ PODSTAW TECHNIKI</t>
  </si>
  <si>
    <t>WO-1-656 WBiA, Wejście - parking podziemny</t>
  </si>
  <si>
    <t>WO-1-664 WYDZIAŁ MECHANICZNY SEGMENT C</t>
  </si>
  <si>
    <t>WO-1-1556 COE ASPPECT</t>
  </si>
  <si>
    <t>WO-1-2384 WYDZIAŁ BUDOWNICTWA I ARCHITEKTURY WICA</t>
  </si>
  <si>
    <t>WO-1-102 CENTECH</t>
  </si>
  <si>
    <t>DOM STUDENTA NR 1 - HYDROFORNIA</t>
  </si>
  <si>
    <t>WO-1-1442 WYDZ. INŻYNIERII ŚRODOWISKA</t>
  </si>
  <si>
    <t>PLZKED100046059775 DOMKI LETNISKOWE PL</t>
  </si>
  <si>
    <t>38b</t>
  </si>
  <si>
    <t>kod pocztowy</t>
  </si>
  <si>
    <t>20-109</t>
  </si>
  <si>
    <t>20-640</t>
  </si>
  <si>
    <t>24-120</t>
  </si>
  <si>
    <t>20-618</t>
  </si>
  <si>
    <t>20-501</t>
  </si>
  <si>
    <t>22-200</t>
  </si>
  <si>
    <t>B23</t>
  </si>
  <si>
    <t>Nr mieszkania</t>
  </si>
  <si>
    <t>Instalacja PV (kW)</t>
  </si>
  <si>
    <t>poza strefą</t>
  </si>
  <si>
    <t>Cena energii czynnej w poszczególnych strefach [zł/kWh]
 strefa 1   strefa 2 poza strefą</t>
  </si>
  <si>
    <t>Formularz cenowy</t>
  </si>
  <si>
    <t>Opłata kogeneracyjna</t>
  </si>
  <si>
    <t>prognozowane roczne zużycie energii elektrycznej (MWh)</t>
  </si>
  <si>
    <t>Cena energii czynnej w poszczególnych strefach [zł/MWh]
 strefa 1   strefa 2 poza strefą</t>
  </si>
  <si>
    <t>Stawka jakościowa [zł/MWh]</t>
  </si>
  <si>
    <t>Stawka opłaty przejściowej [zł/MW/m-c]</t>
  </si>
  <si>
    <t>Składnik zmienny stawki sieciowej [zł/MWh]</t>
  </si>
  <si>
    <t>Składnik stały stawki sieciowej [zł/MW/m-c]</t>
  </si>
  <si>
    <t>Całość SUMA</t>
  </si>
  <si>
    <t>Łączna cena za 9 miesięcy [zł]</t>
  </si>
  <si>
    <t>WO-1-586 DOM STUDENTA NR 2</t>
  </si>
  <si>
    <t>WO-1-468 DOM STUDENTA NR 3</t>
  </si>
  <si>
    <t>POLITECHNIKA LUBELSKA - UKŁAD ŁADOWANIA POJAZDÓW</t>
  </si>
  <si>
    <t>17kW</t>
  </si>
  <si>
    <t>POLITECHNIKA LUBELSKA BUD.SPICHLERZ</t>
  </si>
  <si>
    <t>11kW</t>
  </si>
  <si>
    <t>Cena łaczna za 9 miesięcy [zł]</t>
  </si>
  <si>
    <t>Łączna cena za 9 miesiący [zł]</t>
  </si>
  <si>
    <t>Strefa 1 (Szczyt poranny)</t>
  </si>
  <si>
    <t>Strefa 2 (Szczyt popołudniowy)</t>
  </si>
  <si>
    <t>poza strefą (Poza godzinami szczytu)</t>
  </si>
  <si>
    <t>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</si>
</sst>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\k\W"/>
    <numFmt numFmtId="165" formatCode="#,###\k\W\h"/>
    <numFmt numFmtId="166" formatCode="#,###.##\k\W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18" fillId="0" borderId="10" xfId="0" applyFont="1" applyBorder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0" xfId="0" applyFont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/>
    <xf numFmtId="0" fontId="18" fillId="0" borderId="10" xfId="0" applyFont="1" applyFill="1" applyBorder="1"/>
    <xf numFmtId="0" fontId="18" fillId="0" borderId="10" xfId="0" applyFont="1" applyBorder="1" applyAlignment="1">
      <alignment horizontal="left"/>
    </xf>
    <xf numFmtId="0" fontId="0" fillId="0" borderId="10" xfId="0" applyBorder="1" applyAlignment="1"/>
    <xf numFmtId="165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22" fillId="0" borderId="10" xfId="0" applyFont="1" applyBorder="1"/>
    <xf numFmtId="0" fontId="22" fillId="0" borderId="10" xfId="0" applyFont="1" applyFill="1" applyBorder="1"/>
    <xf numFmtId="0" fontId="22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/>
    <xf numFmtId="3" fontId="18" fillId="0" borderId="10" xfId="0" applyNumberFormat="1" applyFont="1" applyBorder="1"/>
    <xf numFmtId="0" fontId="0" fillId="0" borderId="10" xfId="0" applyBorder="1"/>
    <xf numFmtId="166" fontId="18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/>
    <xf numFmtId="166" fontId="18" fillId="0" borderId="0" xfId="0" applyNumberFormat="1" applyFont="1"/>
    <xf numFmtId="165" fontId="18" fillId="0" borderId="10" xfId="0" applyNumberFormat="1" applyFont="1" applyFill="1" applyBorder="1"/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19" fillId="0" borderId="16" xfId="0" applyNumberFormat="1" applyFont="1" applyBorder="1" applyAlignment="1">
      <alignment horizontal="center" vertical="center" wrapText="1"/>
    </xf>
    <xf numFmtId="166" fontId="19" fillId="0" borderId="17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 horizontal="righ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tabSelected="1" zoomScaleNormal="100" workbookViewId="0">
      <selection sqref="A1:AC1"/>
    </sheetView>
  </sheetViews>
  <sheetFormatPr defaultRowHeight="14.4" x14ac:dyDescent="0.3"/>
  <cols>
    <col min="1" max="1" width="3.33203125" style="6" customWidth="1"/>
    <col min="2" max="2" width="41.33203125" customWidth="1"/>
    <col min="3" max="3" width="13.109375" customWidth="1"/>
    <col min="4" max="4" width="4.5546875" style="4" customWidth="1"/>
    <col min="5" max="5" width="6.44140625" style="4" customWidth="1"/>
    <col min="6" max="6" width="6.109375" style="4" customWidth="1"/>
    <col min="7" max="7" width="8.44140625" style="4" customWidth="1"/>
    <col min="8" max="8" width="8" style="29" customWidth="1"/>
    <col min="9" max="9" width="6.109375" style="8" customWidth="1"/>
    <col min="10" max="10" width="5.88671875" style="8" customWidth="1"/>
    <col min="11" max="11" width="10.88671875" style="8" customWidth="1"/>
    <col min="12" max="12" width="10" style="8" customWidth="1"/>
    <col min="13" max="13" width="10.88671875" style="8" customWidth="1"/>
    <col min="14" max="15" width="4.6640625" style="8" customWidth="1"/>
    <col min="16" max="16" width="6.44140625" customWidth="1"/>
    <col min="17" max="17" width="6.88671875" customWidth="1"/>
    <col min="18" max="18" width="7.5546875" style="4" customWidth="1"/>
    <col min="19" max="19" width="7.109375" customWidth="1"/>
    <col min="20" max="20" width="8.88671875" customWidth="1"/>
    <col min="21" max="21" width="9.88671875" customWidth="1"/>
    <col min="22" max="22" width="8.88671875" customWidth="1"/>
    <col min="23" max="23" width="10.44140625" customWidth="1"/>
    <col min="24" max="24" width="5.44140625" customWidth="1"/>
    <col min="25" max="25" width="5.6640625" customWidth="1"/>
    <col min="26" max="26" width="6.88671875" customWidth="1"/>
    <col min="27" max="27" width="6.5546875" customWidth="1"/>
    <col min="28" max="28" width="5.5546875" customWidth="1"/>
    <col min="29" max="29" width="6.5546875" customWidth="1"/>
  </cols>
  <sheetData>
    <row r="1" spans="1:29" x14ac:dyDescent="0.3">
      <c r="A1" s="66" t="s">
        <v>117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x14ac:dyDescent="0.3">
      <c r="B2" s="53" t="s">
        <v>96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13.5" customHeight="1" x14ac:dyDescent="0.3">
      <c r="A3" s="54" t="s">
        <v>26</v>
      </c>
      <c r="B3" s="31" t="s">
        <v>30</v>
      </c>
      <c r="C3" s="31" t="s">
        <v>1</v>
      </c>
      <c r="D3" s="31" t="s">
        <v>2</v>
      </c>
      <c r="E3" s="57" t="s">
        <v>92</v>
      </c>
      <c r="F3" s="31" t="s">
        <v>84</v>
      </c>
      <c r="G3" s="31" t="s">
        <v>3</v>
      </c>
      <c r="H3" s="36" t="s">
        <v>93</v>
      </c>
      <c r="I3" s="31" t="s">
        <v>25</v>
      </c>
      <c r="J3" s="31" t="s">
        <v>48</v>
      </c>
      <c r="K3" s="39" t="s">
        <v>35</v>
      </c>
      <c r="L3" s="40"/>
      <c r="M3" s="41"/>
      <c r="N3" s="39" t="s">
        <v>36</v>
      </c>
      <c r="O3" s="40"/>
      <c r="P3" s="40"/>
      <c r="Q3" s="40"/>
      <c r="R3" s="41"/>
      <c r="S3" s="48" t="s">
        <v>39</v>
      </c>
      <c r="T3" s="49"/>
      <c r="U3" s="49"/>
      <c r="V3" s="49"/>
      <c r="W3" s="49"/>
      <c r="X3" s="49"/>
      <c r="Y3" s="49"/>
      <c r="Z3" s="50"/>
      <c r="AA3" s="31" t="s">
        <v>45</v>
      </c>
      <c r="AB3" s="31" t="s">
        <v>46</v>
      </c>
      <c r="AC3" s="31" t="s">
        <v>47</v>
      </c>
    </row>
    <row r="4" spans="1:29" ht="12.75" customHeight="1" x14ac:dyDescent="0.3">
      <c r="A4" s="55"/>
      <c r="B4" s="35"/>
      <c r="C4" s="35"/>
      <c r="D4" s="35"/>
      <c r="E4" s="58"/>
      <c r="F4" s="33"/>
      <c r="G4" s="35"/>
      <c r="H4" s="37"/>
      <c r="I4" s="35"/>
      <c r="J4" s="35"/>
      <c r="K4" s="42"/>
      <c r="L4" s="43"/>
      <c r="M4" s="44"/>
      <c r="N4" s="48" t="s">
        <v>37</v>
      </c>
      <c r="O4" s="49"/>
      <c r="P4" s="49"/>
      <c r="Q4" s="50"/>
      <c r="R4" s="31" t="s">
        <v>112</v>
      </c>
      <c r="S4" s="48" t="s">
        <v>37</v>
      </c>
      <c r="T4" s="49"/>
      <c r="U4" s="49"/>
      <c r="V4" s="49"/>
      <c r="W4" s="49"/>
      <c r="X4" s="49"/>
      <c r="Y4" s="50"/>
      <c r="Z4" s="31" t="s">
        <v>105</v>
      </c>
      <c r="AA4" s="35"/>
      <c r="AB4" s="35"/>
      <c r="AC4" s="35"/>
    </row>
    <row r="5" spans="1:29" ht="54.75" customHeight="1" x14ac:dyDescent="0.3">
      <c r="A5" s="56"/>
      <c r="B5" s="32"/>
      <c r="C5" s="32"/>
      <c r="D5" s="32"/>
      <c r="E5" s="59"/>
      <c r="F5" s="34"/>
      <c r="G5" s="32"/>
      <c r="H5" s="38"/>
      <c r="I5" s="32"/>
      <c r="J5" s="32"/>
      <c r="K5" s="14" t="s">
        <v>52</v>
      </c>
      <c r="L5" s="14" t="s">
        <v>53</v>
      </c>
      <c r="M5" s="14" t="s">
        <v>94</v>
      </c>
      <c r="N5" s="45" t="s">
        <v>95</v>
      </c>
      <c r="O5" s="46"/>
      <c r="P5" s="47"/>
      <c r="Q5" s="2" t="s">
        <v>38</v>
      </c>
      <c r="R5" s="32"/>
      <c r="S5" s="2" t="s">
        <v>40</v>
      </c>
      <c r="T5" s="2" t="s">
        <v>41</v>
      </c>
      <c r="U5" s="2" t="s">
        <v>42</v>
      </c>
      <c r="V5" s="2" t="s">
        <v>43</v>
      </c>
      <c r="W5" s="2" t="s">
        <v>44</v>
      </c>
      <c r="X5" s="2" t="s">
        <v>51</v>
      </c>
      <c r="Y5" s="2" t="s">
        <v>97</v>
      </c>
      <c r="Z5" s="32"/>
      <c r="AA5" s="32"/>
      <c r="AB5" s="32"/>
      <c r="AC5" s="32"/>
    </row>
    <row r="6" spans="1:29" ht="12" customHeight="1" x14ac:dyDescent="0.3">
      <c r="A6" s="27">
        <v>1</v>
      </c>
      <c r="B6" s="15" t="s">
        <v>54</v>
      </c>
      <c r="C6" s="9" t="s">
        <v>9</v>
      </c>
      <c r="D6" s="19">
        <v>13</v>
      </c>
      <c r="E6" s="19"/>
      <c r="F6" s="9" t="s">
        <v>85</v>
      </c>
      <c r="G6" s="9" t="s">
        <v>6</v>
      </c>
      <c r="H6" s="25"/>
      <c r="I6" s="21">
        <v>17</v>
      </c>
      <c r="J6" s="9" t="s">
        <v>31</v>
      </c>
      <c r="K6" s="28">
        <v>5573</v>
      </c>
      <c r="L6" s="23"/>
      <c r="M6" s="23"/>
      <c r="N6" s="12"/>
      <c r="O6" s="12"/>
      <c r="P6" s="13"/>
      <c r="Q6" s="9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" customHeight="1" x14ac:dyDescent="0.3">
      <c r="A7" s="27">
        <v>2</v>
      </c>
      <c r="B7" s="15" t="s">
        <v>55</v>
      </c>
      <c r="C7" s="9" t="s">
        <v>5</v>
      </c>
      <c r="D7" s="19">
        <v>11</v>
      </c>
      <c r="E7" s="19"/>
      <c r="F7" s="9" t="s">
        <v>86</v>
      </c>
      <c r="G7" s="9" t="s">
        <v>6</v>
      </c>
      <c r="H7" s="25"/>
      <c r="I7" s="21">
        <v>5</v>
      </c>
      <c r="J7" s="9" t="s">
        <v>33</v>
      </c>
      <c r="K7" s="22">
        <v>57.92</v>
      </c>
      <c r="L7" s="23"/>
      <c r="M7" s="23"/>
      <c r="N7" s="12"/>
      <c r="O7" s="12"/>
      <c r="P7" s="9"/>
      <c r="Q7" s="1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" customHeight="1" x14ac:dyDescent="0.3">
      <c r="A8" s="27">
        <v>3</v>
      </c>
      <c r="B8" s="15" t="s">
        <v>56</v>
      </c>
      <c r="C8" s="9" t="s">
        <v>5</v>
      </c>
      <c r="D8" s="19">
        <v>11</v>
      </c>
      <c r="E8" s="19"/>
      <c r="F8" s="9" t="s">
        <v>86</v>
      </c>
      <c r="G8" s="9" t="s">
        <v>6</v>
      </c>
      <c r="H8" s="25"/>
      <c r="I8" s="21">
        <v>5</v>
      </c>
      <c r="J8" s="9" t="s">
        <v>33</v>
      </c>
      <c r="K8" s="22">
        <v>74.7</v>
      </c>
      <c r="L8" s="23"/>
      <c r="M8" s="23"/>
      <c r="N8" s="12"/>
      <c r="O8" s="12"/>
      <c r="P8" s="9"/>
      <c r="Q8" s="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" customHeight="1" x14ac:dyDescent="0.3">
      <c r="A9" s="27">
        <v>4</v>
      </c>
      <c r="B9" s="15" t="s">
        <v>57</v>
      </c>
      <c r="C9" s="9" t="s">
        <v>5</v>
      </c>
      <c r="D9" s="19">
        <v>11</v>
      </c>
      <c r="E9" s="19">
        <v>37</v>
      </c>
      <c r="F9" s="9" t="s">
        <v>86</v>
      </c>
      <c r="G9" s="9" t="s">
        <v>6</v>
      </c>
      <c r="H9" s="25"/>
      <c r="I9" s="21">
        <v>4</v>
      </c>
      <c r="J9" s="9" t="s">
        <v>33</v>
      </c>
      <c r="K9" s="22">
        <v>115.02</v>
      </c>
      <c r="L9" s="23"/>
      <c r="M9" s="23"/>
      <c r="N9" s="12"/>
      <c r="O9" s="12"/>
      <c r="P9" s="1"/>
      <c r="Q9" s="9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" customHeight="1" x14ac:dyDescent="0.3">
      <c r="A10" s="27">
        <v>5</v>
      </c>
      <c r="B10" s="15" t="s">
        <v>58</v>
      </c>
      <c r="C10" s="9" t="s">
        <v>5</v>
      </c>
      <c r="D10" s="19">
        <v>11</v>
      </c>
      <c r="E10" s="19">
        <v>5</v>
      </c>
      <c r="F10" s="9" t="s">
        <v>86</v>
      </c>
      <c r="G10" s="9" t="s">
        <v>6</v>
      </c>
      <c r="H10" s="25"/>
      <c r="I10" s="21">
        <v>5</v>
      </c>
      <c r="J10" s="9" t="s">
        <v>33</v>
      </c>
      <c r="K10" s="22">
        <v>0</v>
      </c>
      <c r="L10" s="23"/>
      <c r="M10" s="23"/>
      <c r="N10" s="12"/>
      <c r="O10" s="12"/>
      <c r="P10" s="1"/>
      <c r="Q10" s="9"/>
      <c r="R10" s="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" customHeight="1" x14ac:dyDescent="0.3">
      <c r="A11" s="27">
        <v>6</v>
      </c>
      <c r="B11" s="15" t="s">
        <v>50</v>
      </c>
      <c r="C11" s="9" t="s">
        <v>16</v>
      </c>
      <c r="D11" s="18" t="s">
        <v>17</v>
      </c>
      <c r="E11" s="18"/>
      <c r="F11" s="9" t="s">
        <v>87</v>
      </c>
      <c r="G11" s="9" t="s">
        <v>24</v>
      </c>
      <c r="H11" s="25"/>
      <c r="I11" s="21">
        <v>22</v>
      </c>
      <c r="J11" s="9" t="s">
        <v>31</v>
      </c>
      <c r="K11" s="22">
        <v>3635</v>
      </c>
      <c r="L11" s="23"/>
      <c r="M11" s="23"/>
      <c r="N11" s="12"/>
      <c r="O11" s="12"/>
      <c r="P11" s="1"/>
      <c r="Q11" s="1"/>
      <c r="R11" s="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27">
        <v>7</v>
      </c>
      <c r="B12" s="15" t="s">
        <v>61</v>
      </c>
      <c r="C12" s="9" t="s">
        <v>7</v>
      </c>
      <c r="D12" s="18" t="s">
        <v>11</v>
      </c>
      <c r="E12" s="18"/>
      <c r="F12" s="9" t="s">
        <v>88</v>
      </c>
      <c r="G12" s="9" t="s">
        <v>6</v>
      </c>
      <c r="H12" s="25"/>
      <c r="I12" s="21">
        <v>35</v>
      </c>
      <c r="J12" s="9" t="s">
        <v>31</v>
      </c>
      <c r="K12" s="28">
        <v>24454</v>
      </c>
      <c r="L12" s="23"/>
      <c r="M12" s="23"/>
      <c r="N12" s="12"/>
      <c r="O12" s="12"/>
      <c r="P12" s="1"/>
      <c r="Q12" s="9"/>
      <c r="R12" s="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27">
        <v>8</v>
      </c>
      <c r="B13" s="15" t="s">
        <v>62</v>
      </c>
      <c r="C13" s="9" t="s">
        <v>7</v>
      </c>
      <c r="D13" s="18" t="s">
        <v>14</v>
      </c>
      <c r="E13" s="18"/>
      <c r="F13" s="9" t="s">
        <v>88</v>
      </c>
      <c r="G13" s="9" t="s">
        <v>6</v>
      </c>
      <c r="H13" s="25"/>
      <c r="I13" s="21">
        <v>28</v>
      </c>
      <c r="J13" s="9" t="s">
        <v>31</v>
      </c>
      <c r="K13" s="28">
        <v>13783</v>
      </c>
      <c r="L13" s="23"/>
      <c r="M13" s="23"/>
      <c r="N13" s="12"/>
      <c r="O13" s="12"/>
      <c r="P13" s="1"/>
      <c r="Q13" s="9"/>
      <c r="R13" s="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27">
        <v>9</v>
      </c>
      <c r="B14" s="17" t="s">
        <v>63</v>
      </c>
      <c r="C14" s="9" t="s">
        <v>7</v>
      </c>
      <c r="D14" s="18">
        <v>42</v>
      </c>
      <c r="E14" s="18"/>
      <c r="F14" s="9" t="s">
        <v>89</v>
      </c>
      <c r="G14" s="9" t="s">
        <v>6</v>
      </c>
      <c r="H14" s="25"/>
      <c r="I14" s="21">
        <v>35</v>
      </c>
      <c r="J14" s="9" t="s">
        <v>31</v>
      </c>
      <c r="K14" s="28">
        <v>6126</v>
      </c>
      <c r="L14" s="23"/>
      <c r="M14" s="23"/>
      <c r="N14" s="12"/>
      <c r="O14" s="12"/>
      <c r="P14" s="1"/>
      <c r="Q14" s="9"/>
      <c r="R14" s="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27">
        <v>10</v>
      </c>
      <c r="B15" s="15" t="s">
        <v>64</v>
      </c>
      <c r="C15" s="9" t="s">
        <v>7</v>
      </c>
      <c r="D15" s="18" t="s">
        <v>8</v>
      </c>
      <c r="E15" s="18"/>
      <c r="F15" s="9" t="s">
        <v>88</v>
      </c>
      <c r="G15" s="9" t="s">
        <v>6</v>
      </c>
      <c r="H15" s="25"/>
      <c r="I15" s="21">
        <v>28</v>
      </c>
      <c r="J15" s="9" t="s">
        <v>34</v>
      </c>
      <c r="K15" s="22">
        <v>925</v>
      </c>
      <c r="L15" s="22">
        <v>1700</v>
      </c>
      <c r="M15" s="23"/>
      <c r="N15" s="12"/>
      <c r="O15" s="12"/>
      <c r="P15" s="1"/>
      <c r="Q15" s="9"/>
      <c r="R15" s="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" customHeight="1" x14ac:dyDescent="0.3">
      <c r="A16" s="27">
        <v>11</v>
      </c>
      <c r="B16" s="15" t="s">
        <v>110</v>
      </c>
      <c r="C16" s="9" t="s">
        <v>7</v>
      </c>
      <c r="D16" s="18" t="s">
        <v>8</v>
      </c>
      <c r="E16" s="18"/>
      <c r="F16" s="9" t="s">
        <v>88</v>
      </c>
      <c r="G16" s="9" t="s">
        <v>6</v>
      </c>
      <c r="H16" s="25"/>
      <c r="I16" s="26" t="s">
        <v>111</v>
      </c>
      <c r="J16" s="9" t="s">
        <v>34</v>
      </c>
      <c r="K16" s="22">
        <v>452</v>
      </c>
      <c r="L16" s="22">
        <v>980</v>
      </c>
      <c r="M16" s="23"/>
      <c r="N16" s="12"/>
      <c r="O16" s="12"/>
      <c r="P16" s="1"/>
      <c r="Q16" s="9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" customHeight="1" x14ac:dyDescent="0.3">
      <c r="A17" s="27">
        <v>12</v>
      </c>
      <c r="B17" s="15" t="s">
        <v>65</v>
      </c>
      <c r="C17" s="9" t="s">
        <v>7</v>
      </c>
      <c r="D17" s="18" t="s">
        <v>21</v>
      </c>
      <c r="E17" s="18"/>
      <c r="F17" s="9" t="s">
        <v>88</v>
      </c>
      <c r="G17" s="9" t="s">
        <v>6</v>
      </c>
      <c r="H17" s="25">
        <v>21.46</v>
      </c>
      <c r="I17" s="21">
        <v>90</v>
      </c>
      <c r="J17" s="9" t="s">
        <v>32</v>
      </c>
      <c r="K17" s="28">
        <v>141760</v>
      </c>
      <c r="L17" s="23"/>
      <c r="M17" s="23"/>
      <c r="N17" s="12"/>
      <c r="O17" s="12"/>
      <c r="P17" s="1"/>
      <c r="Q17" s="9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">
      <c r="A18" s="27">
        <v>13</v>
      </c>
      <c r="B18" s="15" t="s">
        <v>66</v>
      </c>
      <c r="C18" s="9" t="s">
        <v>7</v>
      </c>
      <c r="D18" s="18" t="s">
        <v>12</v>
      </c>
      <c r="E18" s="18"/>
      <c r="F18" s="9" t="s">
        <v>88</v>
      </c>
      <c r="G18" s="9" t="s">
        <v>6</v>
      </c>
      <c r="H18" s="25"/>
      <c r="I18" s="21">
        <v>120</v>
      </c>
      <c r="J18" s="9" t="s">
        <v>32</v>
      </c>
      <c r="K18" s="28">
        <v>156116</v>
      </c>
      <c r="L18" s="23"/>
      <c r="M18" s="23"/>
      <c r="N18" s="12"/>
      <c r="O18" s="12"/>
      <c r="P18" s="1"/>
      <c r="Q18" s="9"/>
      <c r="R18" s="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27">
        <v>14</v>
      </c>
      <c r="B19" s="15" t="s">
        <v>67</v>
      </c>
      <c r="C19" s="9" t="s">
        <v>7</v>
      </c>
      <c r="D19" s="18" t="s">
        <v>11</v>
      </c>
      <c r="E19" s="18"/>
      <c r="F19" s="9" t="s">
        <v>88</v>
      </c>
      <c r="G19" s="9" t="s">
        <v>6</v>
      </c>
      <c r="H19" s="25"/>
      <c r="I19" s="21">
        <v>58</v>
      </c>
      <c r="J19" s="9" t="s">
        <v>32</v>
      </c>
      <c r="K19" s="28">
        <v>108830</v>
      </c>
      <c r="L19" s="23"/>
      <c r="M19" s="23"/>
      <c r="N19" s="12"/>
      <c r="O19" s="12"/>
      <c r="P19" s="1"/>
      <c r="Q19" s="9"/>
      <c r="R19" s="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">
      <c r="A20" s="27">
        <v>15</v>
      </c>
      <c r="B20" s="15" t="s">
        <v>68</v>
      </c>
      <c r="C20" s="9" t="s">
        <v>7</v>
      </c>
      <c r="D20" s="18" t="s">
        <v>11</v>
      </c>
      <c r="E20" s="18"/>
      <c r="F20" s="9" t="s">
        <v>88</v>
      </c>
      <c r="G20" s="9" t="s">
        <v>6</v>
      </c>
      <c r="H20" s="25"/>
      <c r="I20" s="21">
        <v>49</v>
      </c>
      <c r="J20" s="9" t="s">
        <v>32</v>
      </c>
      <c r="K20" s="28">
        <v>59876</v>
      </c>
      <c r="L20" s="23"/>
      <c r="M20" s="23"/>
      <c r="N20" s="12"/>
      <c r="O20" s="12"/>
      <c r="P20" s="1"/>
      <c r="Q20" s="9"/>
      <c r="R20" s="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3">
      <c r="A21" s="27">
        <v>16</v>
      </c>
      <c r="B21" s="15" t="s">
        <v>69</v>
      </c>
      <c r="C21" s="9" t="s">
        <v>7</v>
      </c>
      <c r="D21" s="18" t="s">
        <v>10</v>
      </c>
      <c r="E21" s="18"/>
      <c r="F21" s="9" t="s">
        <v>88</v>
      </c>
      <c r="G21" s="9" t="s">
        <v>6</v>
      </c>
      <c r="H21" s="25">
        <v>30</v>
      </c>
      <c r="I21" s="21">
        <v>60</v>
      </c>
      <c r="J21" s="9" t="s">
        <v>32</v>
      </c>
      <c r="K21" s="28">
        <v>51130</v>
      </c>
      <c r="L21" s="23"/>
      <c r="M21" s="23"/>
      <c r="N21" s="12"/>
      <c r="O21" s="12"/>
      <c r="P21" s="1"/>
      <c r="Q21" s="9"/>
      <c r="R21" s="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" customHeight="1" x14ac:dyDescent="0.3">
      <c r="A22" s="27">
        <v>17</v>
      </c>
      <c r="B22" s="15" t="s">
        <v>70</v>
      </c>
      <c r="C22" s="9" t="s">
        <v>7</v>
      </c>
      <c r="D22" s="18" t="s">
        <v>18</v>
      </c>
      <c r="E22" s="18"/>
      <c r="F22" s="9" t="s">
        <v>89</v>
      </c>
      <c r="G22" s="9" t="s">
        <v>6</v>
      </c>
      <c r="H22" s="25"/>
      <c r="I22" s="21">
        <v>17</v>
      </c>
      <c r="J22" s="9" t="s">
        <v>32</v>
      </c>
      <c r="K22" s="28">
        <v>22587</v>
      </c>
      <c r="L22" s="23"/>
      <c r="M22" s="23"/>
      <c r="N22" s="12"/>
      <c r="O22" s="12"/>
      <c r="P22" s="1"/>
      <c r="Q22" s="9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" customHeight="1" x14ac:dyDescent="0.3">
      <c r="A23" s="27">
        <v>18</v>
      </c>
      <c r="B23" s="15" t="s">
        <v>106</v>
      </c>
      <c r="C23" s="9" t="s">
        <v>7</v>
      </c>
      <c r="D23" s="18" t="s">
        <v>13</v>
      </c>
      <c r="E23" s="18"/>
      <c r="F23" s="9" t="s">
        <v>89</v>
      </c>
      <c r="G23" s="9" t="s">
        <v>6</v>
      </c>
      <c r="H23" s="25"/>
      <c r="I23" s="21">
        <v>35</v>
      </c>
      <c r="J23" s="9" t="s">
        <v>32</v>
      </c>
      <c r="K23" s="28">
        <v>134580</v>
      </c>
      <c r="L23" s="23"/>
      <c r="M23" s="23"/>
      <c r="N23" s="12"/>
      <c r="O23" s="12"/>
      <c r="P23" s="1"/>
      <c r="Q23" s="9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" customHeight="1" x14ac:dyDescent="0.3">
      <c r="A24" s="27">
        <v>19</v>
      </c>
      <c r="B24" s="15" t="s">
        <v>71</v>
      </c>
      <c r="C24" s="9" t="s">
        <v>7</v>
      </c>
      <c r="D24" s="18" t="s">
        <v>15</v>
      </c>
      <c r="E24" s="18"/>
      <c r="F24" s="9" t="s">
        <v>89</v>
      </c>
      <c r="G24" s="9" t="s">
        <v>6</v>
      </c>
      <c r="H24" s="25"/>
      <c r="I24" s="21">
        <v>40</v>
      </c>
      <c r="J24" s="9" t="s">
        <v>32</v>
      </c>
      <c r="K24" s="28">
        <v>99546</v>
      </c>
      <c r="L24" s="23"/>
      <c r="M24" s="23"/>
      <c r="N24" s="12"/>
      <c r="O24" s="12"/>
      <c r="P24" s="1"/>
      <c r="Q24" s="9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" customHeight="1" x14ac:dyDescent="0.3">
      <c r="A25" s="27">
        <v>20</v>
      </c>
      <c r="B25" s="15" t="s">
        <v>72</v>
      </c>
      <c r="C25" s="9" t="s">
        <v>7</v>
      </c>
      <c r="D25" s="18" t="s">
        <v>22</v>
      </c>
      <c r="E25" s="18"/>
      <c r="F25" s="9" t="s">
        <v>89</v>
      </c>
      <c r="G25" s="9" t="s">
        <v>6</v>
      </c>
      <c r="H25" s="25"/>
      <c r="I25" s="21">
        <v>24</v>
      </c>
      <c r="J25" s="9" t="s">
        <v>32</v>
      </c>
      <c r="K25" s="28">
        <v>46243</v>
      </c>
      <c r="L25" s="23"/>
      <c r="M25" s="23"/>
      <c r="N25" s="12"/>
      <c r="O25" s="12"/>
      <c r="P25" s="1"/>
      <c r="Q25" s="9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" customHeight="1" x14ac:dyDescent="0.3">
      <c r="A26" s="27">
        <v>21</v>
      </c>
      <c r="B26" s="15" t="s">
        <v>107</v>
      </c>
      <c r="C26" s="9" t="s">
        <v>7</v>
      </c>
      <c r="D26" s="18" t="s">
        <v>23</v>
      </c>
      <c r="E26" s="18"/>
      <c r="F26" s="9" t="s">
        <v>89</v>
      </c>
      <c r="G26" s="9" t="s">
        <v>6</v>
      </c>
      <c r="H26" s="25"/>
      <c r="I26" s="21">
        <v>40</v>
      </c>
      <c r="J26" s="9" t="s">
        <v>32</v>
      </c>
      <c r="K26" s="28">
        <v>92896</v>
      </c>
      <c r="L26" s="23"/>
      <c r="M26" s="23"/>
      <c r="N26" s="12"/>
      <c r="O26" s="12"/>
      <c r="P26" s="1"/>
      <c r="Q26" s="9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" customHeight="1" x14ac:dyDescent="0.3">
      <c r="A27" s="27">
        <v>22</v>
      </c>
      <c r="B27" s="15" t="s">
        <v>73</v>
      </c>
      <c r="C27" s="9" t="s">
        <v>7</v>
      </c>
      <c r="D27" s="18" t="s">
        <v>19</v>
      </c>
      <c r="E27" s="18"/>
      <c r="F27" s="9" t="s">
        <v>88</v>
      </c>
      <c r="G27" s="9" t="s">
        <v>6</v>
      </c>
      <c r="H27" s="25"/>
      <c r="I27" s="21">
        <v>26</v>
      </c>
      <c r="J27" s="9" t="s">
        <v>32</v>
      </c>
      <c r="K27" s="28">
        <v>52880</v>
      </c>
      <c r="L27" s="23"/>
      <c r="M27" s="23"/>
      <c r="N27" s="12"/>
      <c r="O27" s="12"/>
      <c r="P27" s="1"/>
      <c r="Q27" s="9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" customHeight="1" x14ac:dyDescent="0.3">
      <c r="A28" s="27">
        <v>23</v>
      </c>
      <c r="B28" s="15" t="s">
        <v>74</v>
      </c>
      <c r="C28" s="9" t="s">
        <v>7</v>
      </c>
      <c r="D28" s="18" t="s">
        <v>19</v>
      </c>
      <c r="E28" s="18"/>
      <c r="F28" s="9" t="s">
        <v>88</v>
      </c>
      <c r="G28" s="9" t="s">
        <v>6</v>
      </c>
      <c r="H28" s="25"/>
      <c r="I28" s="21">
        <v>26</v>
      </c>
      <c r="J28" s="9" t="s">
        <v>32</v>
      </c>
      <c r="K28" s="28">
        <v>35771</v>
      </c>
      <c r="L28" s="23"/>
      <c r="M28" s="23"/>
      <c r="N28" s="12"/>
      <c r="O28" s="12"/>
      <c r="P28" s="1"/>
      <c r="Q28" s="9"/>
      <c r="R28" s="3"/>
      <c r="S28" s="10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" customHeight="1" x14ac:dyDescent="0.3">
      <c r="A29" s="27">
        <v>24</v>
      </c>
      <c r="B29" s="15" t="s">
        <v>75</v>
      </c>
      <c r="C29" s="16" t="s">
        <v>7</v>
      </c>
      <c r="D29" s="20" t="s">
        <v>10</v>
      </c>
      <c r="E29" s="20"/>
      <c r="F29" s="16" t="s">
        <v>88</v>
      </c>
      <c r="G29" s="16" t="s">
        <v>6</v>
      </c>
      <c r="H29" s="25"/>
      <c r="I29" s="21">
        <v>65</v>
      </c>
      <c r="J29" s="9" t="s">
        <v>32</v>
      </c>
      <c r="K29" s="28">
        <v>130159</v>
      </c>
      <c r="L29" s="23"/>
      <c r="M29" s="23"/>
      <c r="N29" s="12"/>
      <c r="O29" s="12"/>
      <c r="P29" s="1"/>
      <c r="Q29" s="9"/>
      <c r="R29" s="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" customHeight="1" x14ac:dyDescent="0.3">
      <c r="A30" s="27">
        <v>25</v>
      </c>
      <c r="B30" s="15" t="s">
        <v>76</v>
      </c>
      <c r="C30" s="9" t="s">
        <v>7</v>
      </c>
      <c r="D30" s="18" t="s">
        <v>11</v>
      </c>
      <c r="E30" s="18"/>
      <c r="F30" s="9" t="s">
        <v>88</v>
      </c>
      <c r="G30" s="9" t="s">
        <v>6</v>
      </c>
      <c r="H30" s="25"/>
      <c r="I30" s="21">
        <v>46</v>
      </c>
      <c r="J30" s="9" t="s">
        <v>32</v>
      </c>
      <c r="K30" s="28">
        <v>37518</v>
      </c>
      <c r="L30" s="23"/>
      <c r="M30" s="23"/>
      <c r="N30" s="12"/>
      <c r="O30" s="12"/>
      <c r="P30" s="9"/>
      <c r="Q30" s="9"/>
      <c r="R30" s="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" customHeight="1" x14ac:dyDescent="0.3">
      <c r="A31" s="27">
        <v>26</v>
      </c>
      <c r="B31" s="15" t="s">
        <v>77</v>
      </c>
      <c r="C31" s="9" t="s">
        <v>7</v>
      </c>
      <c r="D31" s="18" t="s">
        <v>28</v>
      </c>
      <c r="E31" s="18"/>
      <c r="F31" s="9" t="s">
        <v>88</v>
      </c>
      <c r="G31" s="9" t="s">
        <v>6</v>
      </c>
      <c r="H31" s="25"/>
      <c r="I31" s="21">
        <v>28</v>
      </c>
      <c r="J31" s="9" t="s">
        <v>32</v>
      </c>
      <c r="K31" s="28">
        <v>63225</v>
      </c>
      <c r="L31" s="23"/>
      <c r="M31" s="23"/>
      <c r="N31" s="12"/>
      <c r="O31" s="12"/>
      <c r="P31" s="1"/>
      <c r="Q31" s="9"/>
      <c r="R31" s="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" customHeight="1" x14ac:dyDescent="0.3">
      <c r="A32" s="27">
        <v>27</v>
      </c>
      <c r="B32" s="15" t="s">
        <v>78</v>
      </c>
      <c r="C32" s="9" t="s">
        <v>7</v>
      </c>
      <c r="D32" s="18">
        <v>40</v>
      </c>
      <c r="E32" s="18"/>
      <c r="F32" s="9" t="s">
        <v>88</v>
      </c>
      <c r="G32" s="9" t="s">
        <v>6</v>
      </c>
      <c r="H32" s="25">
        <v>31.02</v>
      </c>
      <c r="I32" s="21">
        <v>60</v>
      </c>
      <c r="J32" s="9" t="s">
        <v>32</v>
      </c>
      <c r="K32" s="28">
        <v>50332</v>
      </c>
      <c r="L32" s="23"/>
      <c r="M32" s="23"/>
      <c r="N32" s="12"/>
      <c r="O32" s="12"/>
      <c r="P32" s="1"/>
      <c r="Q32" s="9"/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" customHeight="1" x14ac:dyDescent="0.3">
      <c r="A33" s="27">
        <v>28</v>
      </c>
      <c r="B33" s="15" t="s">
        <v>79</v>
      </c>
      <c r="C33" s="9" t="s">
        <v>7</v>
      </c>
      <c r="D33" s="18" t="s">
        <v>83</v>
      </c>
      <c r="E33" s="18"/>
      <c r="F33" s="9" t="s">
        <v>88</v>
      </c>
      <c r="G33" s="9" t="s">
        <v>6</v>
      </c>
      <c r="H33" s="25">
        <v>9.76</v>
      </c>
      <c r="I33" s="21">
        <v>50</v>
      </c>
      <c r="J33" s="9" t="s">
        <v>32</v>
      </c>
      <c r="K33" s="28">
        <v>77759</v>
      </c>
      <c r="L33" s="23"/>
      <c r="M33" s="23"/>
      <c r="N33" s="12"/>
      <c r="O33" s="12"/>
      <c r="P33" s="1"/>
      <c r="Q33" s="9"/>
      <c r="R33" s="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" customHeight="1" x14ac:dyDescent="0.3">
      <c r="A34" s="27">
        <v>29</v>
      </c>
      <c r="B34" s="17" t="s">
        <v>80</v>
      </c>
      <c r="C34" s="9" t="s">
        <v>7</v>
      </c>
      <c r="D34" s="18" t="s">
        <v>15</v>
      </c>
      <c r="E34" s="18"/>
      <c r="F34" s="9" t="s">
        <v>89</v>
      </c>
      <c r="G34" s="9" t="s">
        <v>6</v>
      </c>
      <c r="H34" s="25"/>
      <c r="I34" s="21">
        <v>11</v>
      </c>
      <c r="J34" s="9" t="s">
        <v>33</v>
      </c>
      <c r="K34" s="28">
        <v>3507.79</v>
      </c>
      <c r="L34" s="23"/>
      <c r="M34" s="23"/>
      <c r="N34" s="12"/>
      <c r="O34" s="12"/>
      <c r="P34" s="1"/>
      <c r="Q34" s="9"/>
      <c r="R34" s="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" customHeight="1" x14ac:dyDescent="0.3">
      <c r="A35" s="27">
        <v>30</v>
      </c>
      <c r="B35" s="15" t="s">
        <v>81</v>
      </c>
      <c r="C35" s="9" t="s">
        <v>7</v>
      </c>
      <c r="D35" s="18" t="s">
        <v>20</v>
      </c>
      <c r="E35" s="18"/>
      <c r="F35" s="9" t="s">
        <v>88</v>
      </c>
      <c r="G35" s="9" t="s">
        <v>6</v>
      </c>
      <c r="H35" s="25"/>
      <c r="I35" s="21">
        <v>96</v>
      </c>
      <c r="J35" s="9" t="s">
        <v>32</v>
      </c>
      <c r="K35" s="28">
        <v>148733</v>
      </c>
      <c r="L35" s="23"/>
      <c r="M35" s="23"/>
      <c r="N35" s="12"/>
      <c r="O35" s="12"/>
      <c r="P35" s="1"/>
      <c r="Q35" s="1"/>
      <c r="R35" s="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" customHeight="1" x14ac:dyDescent="0.3">
      <c r="A36" s="27">
        <v>31</v>
      </c>
      <c r="B36" s="17" t="s">
        <v>108</v>
      </c>
      <c r="C36" s="9" t="s">
        <v>7</v>
      </c>
      <c r="D36" s="18">
        <v>42</v>
      </c>
      <c r="E36" s="18"/>
      <c r="F36" s="9" t="s">
        <v>88</v>
      </c>
      <c r="G36" s="9" t="s">
        <v>6</v>
      </c>
      <c r="H36" s="25"/>
      <c r="I36" s="26" t="s">
        <v>109</v>
      </c>
      <c r="J36" s="9" t="s">
        <v>31</v>
      </c>
      <c r="K36" s="28">
        <f>319*3</f>
        <v>957</v>
      </c>
      <c r="L36" s="23"/>
      <c r="M36" s="23"/>
      <c r="N36" s="12"/>
      <c r="O36" s="12"/>
      <c r="P36" s="1"/>
      <c r="Q36" s="1"/>
      <c r="R36" s="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" customHeight="1" x14ac:dyDescent="0.3">
      <c r="A37" s="27">
        <v>32</v>
      </c>
      <c r="B37" s="9" t="s">
        <v>82</v>
      </c>
      <c r="C37" s="9" t="s">
        <v>0</v>
      </c>
      <c r="D37" s="9" t="s">
        <v>0</v>
      </c>
      <c r="E37" s="9" t="s">
        <v>0</v>
      </c>
      <c r="F37" s="9" t="s">
        <v>90</v>
      </c>
      <c r="G37" s="9" t="s">
        <v>4</v>
      </c>
      <c r="H37" s="25"/>
      <c r="I37" s="21">
        <v>20</v>
      </c>
      <c r="J37" s="9" t="s">
        <v>31</v>
      </c>
      <c r="K37" s="28">
        <v>1821.0572916666667</v>
      </c>
      <c r="L37" s="23"/>
      <c r="M37" s="23"/>
      <c r="N37" s="12"/>
      <c r="O37" s="12"/>
      <c r="P37" s="1"/>
      <c r="Q37" s="1"/>
      <c r="R37" s="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" customHeight="1" x14ac:dyDescent="0.3">
      <c r="A38" s="5"/>
      <c r="B38" s="51" t="s">
        <v>29</v>
      </c>
      <c r="C38" s="52"/>
      <c r="D38" s="52"/>
      <c r="E38" s="52"/>
      <c r="F38" s="52"/>
      <c r="G38" s="52"/>
      <c r="H38" s="52"/>
      <c r="I38" s="52"/>
      <c r="J38" s="52"/>
      <c r="K38" s="12">
        <f>SUM(K6:K37)</f>
        <v>1571422.4872916669</v>
      </c>
      <c r="L38" s="12">
        <f>SUM(L6:L37)</f>
        <v>2680</v>
      </c>
      <c r="M38" s="12">
        <f>SUM(M6:M37)</f>
        <v>0</v>
      </c>
      <c r="N38" s="60" t="s">
        <v>49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11"/>
      <c r="AB38" s="11"/>
      <c r="AC38" s="11"/>
    </row>
    <row r="40" spans="1:29" x14ac:dyDescent="0.3">
      <c r="A40" s="54" t="s">
        <v>26</v>
      </c>
      <c r="B40" s="31" t="s">
        <v>30</v>
      </c>
      <c r="C40" s="31" t="s">
        <v>1</v>
      </c>
      <c r="D40" s="31" t="s">
        <v>2</v>
      </c>
      <c r="E40" s="57" t="s">
        <v>92</v>
      </c>
      <c r="F40" s="31" t="s">
        <v>84</v>
      </c>
      <c r="G40" s="31" t="s">
        <v>3</v>
      </c>
      <c r="H40" s="36" t="s">
        <v>93</v>
      </c>
      <c r="I40" s="31" t="s">
        <v>25</v>
      </c>
      <c r="J40" s="31" t="s">
        <v>48</v>
      </c>
      <c r="K40" s="39" t="s">
        <v>98</v>
      </c>
      <c r="L40" s="40"/>
      <c r="M40" s="41"/>
      <c r="N40" s="39" t="s">
        <v>36</v>
      </c>
      <c r="O40" s="40"/>
      <c r="P40" s="40"/>
      <c r="Q40" s="40"/>
      <c r="R40" s="41"/>
      <c r="S40" s="48" t="s">
        <v>39</v>
      </c>
      <c r="T40" s="49"/>
      <c r="U40" s="49"/>
      <c r="V40" s="49"/>
      <c r="W40" s="49"/>
      <c r="X40" s="49"/>
      <c r="Y40" s="49"/>
      <c r="Z40" s="50"/>
      <c r="AA40" s="31" t="s">
        <v>45</v>
      </c>
      <c r="AB40" s="31" t="s">
        <v>46</v>
      </c>
      <c r="AC40" s="31" t="s">
        <v>47</v>
      </c>
    </row>
    <row r="41" spans="1:29" x14ac:dyDescent="0.3">
      <c r="A41" s="55"/>
      <c r="B41" s="35"/>
      <c r="C41" s="35"/>
      <c r="D41" s="35"/>
      <c r="E41" s="58"/>
      <c r="F41" s="33"/>
      <c r="G41" s="35"/>
      <c r="H41" s="37"/>
      <c r="I41" s="35"/>
      <c r="J41" s="35"/>
      <c r="K41" s="42"/>
      <c r="L41" s="43"/>
      <c r="M41" s="44"/>
      <c r="N41" s="48" t="s">
        <v>37</v>
      </c>
      <c r="O41" s="49"/>
      <c r="P41" s="49"/>
      <c r="Q41" s="50"/>
      <c r="R41" s="31" t="s">
        <v>112</v>
      </c>
      <c r="S41" s="48" t="s">
        <v>37</v>
      </c>
      <c r="T41" s="49"/>
      <c r="U41" s="49"/>
      <c r="V41" s="49"/>
      <c r="W41" s="49"/>
      <c r="X41" s="49"/>
      <c r="Y41" s="50"/>
      <c r="Z41" s="31" t="s">
        <v>113</v>
      </c>
      <c r="AA41" s="35"/>
      <c r="AB41" s="35"/>
      <c r="AC41" s="35"/>
    </row>
    <row r="42" spans="1:29" ht="46.5" customHeight="1" x14ac:dyDescent="0.3">
      <c r="A42" s="56"/>
      <c r="B42" s="32"/>
      <c r="C42" s="32"/>
      <c r="D42" s="32"/>
      <c r="E42" s="59"/>
      <c r="F42" s="34"/>
      <c r="G42" s="32"/>
      <c r="H42" s="38"/>
      <c r="I42" s="32"/>
      <c r="J42" s="32"/>
      <c r="K42" s="14" t="s">
        <v>114</v>
      </c>
      <c r="L42" s="14" t="s">
        <v>115</v>
      </c>
      <c r="M42" s="14" t="s">
        <v>116</v>
      </c>
      <c r="N42" s="45" t="s">
        <v>99</v>
      </c>
      <c r="O42" s="46"/>
      <c r="P42" s="47"/>
      <c r="Q42" s="2" t="s">
        <v>38</v>
      </c>
      <c r="R42" s="32"/>
      <c r="S42" s="2" t="s">
        <v>100</v>
      </c>
      <c r="T42" s="2" t="s">
        <v>101</v>
      </c>
      <c r="U42" s="2" t="s">
        <v>102</v>
      </c>
      <c r="V42" s="2" t="s">
        <v>103</v>
      </c>
      <c r="W42" s="2" t="s">
        <v>44</v>
      </c>
      <c r="X42" s="2" t="s">
        <v>51</v>
      </c>
      <c r="Y42" s="2" t="s">
        <v>97</v>
      </c>
      <c r="Z42" s="32"/>
      <c r="AA42" s="32"/>
      <c r="AB42" s="32"/>
      <c r="AC42" s="32"/>
    </row>
    <row r="43" spans="1:29" x14ac:dyDescent="0.3">
      <c r="A43" s="7">
        <v>33</v>
      </c>
      <c r="B43" s="15" t="s">
        <v>59</v>
      </c>
      <c r="C43" s="9" t="s">
        <v>7</v>
      </c>
      <c r="D43" s="18" t="s">
        <v>27</v>
      </c>
      <c r="E43" s="18"/>
      <c r="F43" s="9" t="s">
        <v>88</v>
      </c>
      <c r="G43" s="9" t="s">
        <v>6</v>
      </c>
      <c r="H43" s="25">
        <v>25</v>
      </c>
      <c r="I43" s="21">
        <v>210</v>
      </c>
      <c r="J43" s="9" t="s">
        <v>91</v>
      </c>
      <c r="K43" s="22">
        <v>82925</v>
      </c>
      <c r="L43" s="22">
        <v>34012</v>
      </c>
      <c r="M43" s="22">
        <v>183015</v>
      </c>
      <c r="N43" s="12"/>
      <c r="O43" s="12"/>
      <c r="P43" s="1"/>
      <c r="Q43" s="1"/>
      <c r="R43" s="3"/>
      <c r="S43" s="10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3">
      <c r="A44" s="7">
        <v>34</v>
      </c>
      <c r="B44" s="15" t="s">
        <v>60</v>
      </c>
      <c r="C44" s="9" t="s">
        <v>7</v>
      </c>
      <c r="D44" s="18" t="s">
        <v>27</v>
      </c>
      <c r="E44" s="18"/>
      <c r="F44" s="9" t="s">
        <v>88</v>
      </c>
      <c r="G44" s="9" t="s">
        <v>6</v>
      </c>
      <c r="H44" s="25"/>
      <c r="I44" s="21">
        <v>210</v>
      </c>
      <c r="J44" s="9" t="s">
        <v>91</v>
      </c>
      <c r="K44" s="22">
        <v>119698</v>
      </c>
      <c r="L44" s="22">
        <v>55014</v>
      </c>
      <c r="M44" s="22">
        <v>293615</v>
      </c>
      <c r="N44" s="12"/>
      <c r="O44" s="12"/>
      <c r="P44" s="1"/>
      <c r="Q44" s="1"/>
      <c r="R44" s="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3">
      <c r="A45" s="5"/>
      <c r="B45" s="51" t="s">
        <v>29</v>
      </c>
      <c r="C45" s="52"/>
      <c r="D45" s="52"/>
      <c r="E45" s="52"/>
      <c r="F45" s="52"/>
      <c r="G45" s="52"/>
      <c r="H45" s="52"/>
      <c r="I45" s="52"/>
      <c r="J45" s="52"/>
      <c r="K45" s="30">
        <f>SUM(K43:K44)</f>
        <v>202623</v>
      </c>
      <c r="L45" s="30">
        <f>SUM(L43:L44)</f>
        <v>89026</v>
      </c>
      <c r="M45" s="30">
        <f>SUM(M43:M44)</f>
        <v>476630</v>
      </c>
      <c r="N45" s="60" t="s">
        <v>49</v>
      </c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11"/>
      <c r="AB45" s="11"/>
      <c r="AC45" s="11"/>
    </row>
    <row r="48" spans="1:29" x14ac:dyDescent="0.3">
      <c r="W48" s="63" t="s">
        <v>104</v>
      </c>
      <c r="X48" s="64"/>
      <c r="Y48" s="64"/>
      <c r="Z48" s="65"/>
      <c r="AA48" s="24"/>
      <c r="AB48" s="24"/>
      <c r="AC48" s="24"/>
    </row>
  </sheetData>
  <autoFilter ref="B3:AC5">
    <filterColumn colId="10" showButton="0"/>
    <filterColumn colId="13" showButton="0"/>
    <filterColumn colId="21" hiddenButton="1" showButton="0"/>
    <filterColumn colId="22" showButton="0"/>
  </autoFilter>
  <sortState ref="B2:AF38">
    <sortCondition ref="R2:R38"/>
  </sortState>
  <mergeCells count="49">
    <mergeCell ref="A1:AC1"/>
    <mergeCell ref="B45:J45"/>
    <mergeCell ref="N45:Z45"/>
    <mergeCell ref="W48:Z48"/>
    <mergeCell ref="AC40:AC42"/>
    <mergeCell ref="N41:Q41"/>
    <mergeCell ref="R41:R42"/>
    <mergeCell ref="S41:Y41"/>
    <mergeCell ref="Z41:Z42"/>
    <mergeCell ref="N42:P42"/>
    <mergeCell ref="K40:M41"/>
    <mergeCell ref="N40:R40"/>
    <mergeCell ref="S40:Z40"/>
    <mergeCell ref="AA40:AA42"/>
    <mergeCell ref="AB40:AB42"/>
    <mergeCell ref="F40:F42"/>
    <mergeCell ref="G40:G42"/>
    <mergeCell ref="H40:H42"/>
    <mergeCell ref="I40:I42"/>
    <mergeCell ref="J40:J42"/>
    <mergeCell ref="A40:A42"/>
    <mergeCell ref="B40:B42"/>
    <mergeCell ref="C40:C42"/>
    <mergeCell ref="D40:D42"/>
    <mergeCell ref="E40:E42"/>
    <mergeCell ref="B38:J38"/>
    <mergeCell ref="B2:AC2"/>
    <mergeCell ref="A3:A5"/>
    <mergeCell ref="B3:B5"/>
    <mergeCell ref="C3:C5"/>
    <mergeCell ref="E3:E5"/>
    <mergeCell ref="G3:G5"/>
    <mergeCell ref="I3:I5"/>
    <mergeCell ref="J3:J5"/>
    <mergeCell ref="R4:R5"/>
    <mergeCell ref="S3:Z3"/>
    <mergeCell ref="AC3:AC5"/>
    <mergeCell ref="S4:Y4"/>
    <mergeCell ref="N38:Z38"/>
    <mergeCell ref="AB3:AB5"/>
    <mergeCell ref="AA3:AA5"/>
    <mergeCell ref="Z4:Z5"/>
    <mergeCell ref="F3:F5"/>
    <mergeCell ref="D3:D5"/>
    <mergeCell ref="H3:H5"/>
    <mergeCell ref="K3:M4"/>
    <mergeCell ref="N5:P5"/>
    <mergeCell ref="N3:R3"/>
    <mergeCell ref="N4:Q4"/>
  </mergeCells>
  <pageMargins left="0.55118110236220474" right="0.55118110236220474" top="0.78740157480314965" bottom="0.78740157480314965" header="0.51181102362204722" footer="0.51181102362204722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Dorosz Krzysztof [PGE Obrót O.Lublin]</dc:creator>
  <cp:lastModifiedBy>Piotr Sękowski</cp:lastModifiedBy>
  <cp:lastPrinted>2022-11-22T06:23:44Z</cp:lastPrinted>
  <dcterms:created xsi:type="dcterms:W3CDTF">2017-08-30T05:48:16Z</dcterms:created>
  <dcterms:modified xsi:type="dcterms:W3CDTF">2022-12-29T09:53:20Z</dcterms:modified>
</cp:coreProperties>
</file>