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Załącznik nr 1b" sheetId="1" r:id="rId1"/>
    <sheet name="Załącznik nr 1c" sheetId="2" r:id="rId2"/>
    <sheet name="Załącznik nr 1d" sheetId="3" r:id="rId3"/>
    <sheet name="Załącznik nr 1e" sheetId="4" r:id="rId4"/>
    <sheet name="Załącznik nr 1f" sheetId="5" r:id="rId5"/>
  </sheets>
  <definedNames>
    <definedName name="Excel_BuiltIn__FilterDatabase" localSheetId="2">'Załącznik nr 1d'!$2:$47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229" authorId="0">
      <text>
        <r>
          <rPr>
            <b/>
            <sz val="9"/>
            <color indexed="8"/>
            <rFont val="Tahoma"/>
            <family val="2"/>
          </rPr>
          <t xml:space="preserve">Admin:
</t>
        </r>
        <r>
          <rPr>
            <sz val="9"/>
            <color indexed="8"/>
            <rFont val="Tahoma"/>
            <family val="2"/>
          </rPr>
          <t xml:space="preserve">zwiększenie wartości budynku elektryka rok 2022-
 26074,70  kwota 437943,40+163896,92+26187,25+26074,70
=654102,27
</t>
        </r>
      </text>
    </comment>
  </commentList>
</comments>
</file>

<file path=xl/sharedStrings.xml><?xml version="1.0" encoding="utf-8"?>
<sst xmlns="http://schemas.openxmlformats.org/spreadsheetml/2006/main" count="2465" uniqueCount="913">
  <si>
    <t xml:space="preserve">Dom Pomocy Społecznej im. Roba Inja w Świdniku </t>
  </si>
  <si>
    <t>L.p.</t>
  </si>
  <si>
    <t>Przedmiot ubezpieczenia</t>
  </si>
  <si>
    <t>Rok budowy</t>
  </si>
  <si>
    <t xml:space="preserve">Rodzaj wartości ubezpieczeniowej i sumy ubezpieczenia </t>
  </si>
  <si>
    <t>konstrukcja ścian</t>
  </si>
  <si>
    <t>rodzaj stropu</t>
  </si>
  <si>
    <t>Rodzaj stropodachu</t>
  </si>
  <si>
    <t>pokrycie dachu</t>
  </si>
  <si>
    <t>Sposób zabezpieczeń ppoż i pkradzieżowych</t>
  </si>
  <si>
    <t>Liczba zatrudnionych pracowników</t>
  </si>
  <si>
    <t>Planowany roczny budżet jednostki [zł]</t>
  </si>
  <si>
    <t xml:space="preserve">Rodzaje wykonywanej działalności wg PKD 2007 </t>
  </si>
  <si>
    <t>Cena 1m2</t>
  </si>
  <si>
    <t>Powierzchnia użytkowa [m2]</t>
  </si>
  <si>
    <t>Rodzaj wartości ubezpieczeniowej</t>
  </si>
  <si>
    <t>Suma ubezpieczenia</t>
  </si>
  <si>
    <t>1</t>
  </si>
  <si>
    <t>Budynek mieszkalny Dom Maria</t>
  </si>
  <si>
    <t>ODTWORZENIOWA</t>
  </si>
  <si>
    <t>Cegła ceramiczna</t>
  </si>
  <si>
    <t>DZ-3</t>
  </si>
  <si>
    <t>Żelbeton</t>
  </si>
  <si>
    <t>Papa Termozgrzewalna</t>
  </si>
  <si>
    <t>detektory dymu (11 sztuk), 8 gaśnic, 3 hydranty zewnętrzne oraz 2 hydranty wewnętrzne, stały dozór wenątrz budynku</t>
  </si>
  <si>
    <t>87.20.Z</t>
  </si>
  <si>
    <t>2</t>
  </si>
  <si>
    <t>Budynek mieszkalny Dom Iwona</t>
  </si>
  <si>
    <t>Belit</t>
  </si>
  <si>
    <t>Żelbet</t>
  </si>
  <si>
    <t>Więźba drewniana wielospadowa z lukarnami</t>
  </si>
  <si>
    <t>Blacha powlekana profilowana</t>
  </si>
  <si>
    <t>detektor dymu (7 szt), 4 gaśnice, 4 hydranty wewnętrzne, stały dozór wenątrz budynku</t>
  </si>
  <si>
    <t>3</t>
  </si>
  <si>
    <t>Budynek mieszkalny Dom Agaty</t>
  </si>
  <si>
    <t>Drewno</t>
  </si>
  <si>
    <t>detektor dymu (5szt), 4 gaśnice oraz 3 hydranty wewnętrzne, stały dozór wenątrz budynku</t>
  </si>
  <si>
    <t>4</t>
  </si>
  <si>
    <t>Budynek mieszkalny DOM Elżbieta</t>
  </si>
  <si>
    <t>Gazobeton</t>
  </si>
  <si>
    <t>Typu Żerań</t>
  </si>
  <si>
    <t>Drewno i płyta żelbetonowa</t>
  </si>
  <si>
    <t>detektory dymu (6 szt), 6 gaśnic, 3 wenętrzne hydranty, stały dozór wenątrz budynku</t>
  </si>
  <si>
    <t>5</t>
  </si>
  <si>
    <t xml:space="preserve">Garaż parterowy z zapleczem warsztatowym </t>
  </si>
  <si>
    <t>Żelbeton, drewno</t>
  </si>
  <si>
    <t>Blacha ocynkowana</t>
  </si>
  <si>
    <t>3 gaśnice oraz 1 hydrant zewnętrzny, 2 zamki wielozastawkowe</t>
  </si>
  <si>
    <t>6</t>
  </si>
  <si>
    <t xml:space="preserve">Ogrodzenie z bramą wjazdową </t>
  </si>
  <si>
    <t>-</t>
  </si>
  <si>
    <t>'-</t>
  </si>
  <si>
    <t>7</t>
  </si>
  <si>
    <t xml:space="preserve">Budynek mieszkalno usługowy </t>
  </si>
  <si>
    <t>Cegła ceramiczna kamień opoka</t>
  </si>
  <si>
    <t>Blacha, papa</t>
  </si>
  <si>
    <t>4 gaśnice, stały dozór wewnątrz budynku</t>
  </si>
  <si>
    <t>8</t>
  </si>
  <si>
    <t xml:space="preserve">Budynek administracyjny </t>
  </si>
  <si>
    <t>Bale sosnowe, cegła ceramiczna pełna</t>
  </si>
  <si>
    <t>Wieźba drewniana dwuspadowa</t>
  </si>
  <si>
    <t>2 gaśnice, 2 zamki wielozastawkowe, system alarmowy</t>
  </si>
  <si>
    <t>9</t>
  </si>
  <si>
    <t>Stacja redukcyjna gazu</t>
  </si>
  <si>
    <t>10</t>
  </si>
  <si>
    <t>Budynek kotłowni głównej</t>
  </si>
  <si>
    <t>Cegła ceramiczna, belit</t>
  </si>
  <si>
    <t>Papa</t>
  </si>
  <si>
    <t>2 gaśnice, 1 hydranty zewnętrzne oraz jeden hydrant wewnętrzny, stały dozór wenątrz budynku, 2 zamki wielozastawkowe, system alarmujący z całodobową ochroną</t>
  </si>
  <si>
    <t>11</t>
  </si>
  <si>
    <t>Stodoła murowana</t>
  </si>
  <si>
    <t>Konstrukcja stalowa, cegła ceramiczna pełna i silikatowa</t>
  </si>
  <si>
    <t>Więźba stalowa pokryta blachą</t>
  </si>
  <si>
    <t>2 zamki wielozastawkowe, okratowane okna budynku, drzwi metalowe</t>
  </si>
  <si>
    <t>12</t>
  </si>
  <si>
    <t xml:space="preserve">Stacja Trafo </t>
  </si>
  <si>
    <t>13</t>
  </si>
  <si>
    <t>Budynek magazynowy</t>
  </si>
  <si>
    <t>Kamień opoka</t>
  </si>
  <si>
    <t>Beton</t>
  </si>
  <si>
    <t>2 gaśnice oraz 1 hydrant zewnetrzny, 2 zamki wielozastawkowe, okratowane okna budynku</t>
  </si>
  <si>
    <t>14</t>
  </si>
  <si>
    <t>Przepompownia ścieków sanitarnych</t>
  </si>
  <si>
    <t>15</t>
  </si>
  <si>
    <t xml:space="preserve">Podjazd dla osób niepełnosprawnych przy Pawilonie Maria </t>
  </si>
  <si>
    <t>16</t>
  </si>
  <si>
    <t>Kocioł wodny kodensacyjny o mocy 400 kW wraz z przyłączami</t>
  </si>
  <si>
    <t>17</t>
  </si>
  <si>
    <t>grupa IV KŚT</t>
  </si>
  <si>
    <t>18</t>
  </si>
  <si>
    <t>grupa V KŚT</t>
  </si>
  <si>
    <t>3 gaśnice, 1 hydrant wewnętrzny, 2 zamki wielozastawkowe, stały dozór na zewnątrz</t>
  </si>
  <si>
    <t>19</t>
  </si>
  <si>
    <t>grupa VI KŚT</t>
  </si>
  <si>
    <t>10 gaśnic, 2 hydranty zewnętrzne, 5 hydrantów wewnętrznych, 2 zamki wilozastawkowe, okratowane okna, stały dozór wewnątrz i na zewnątrz budynku</t>
  </si>
  <si>
    <t>20</t>
  </si>
  <si>
    <t>grupa VIII KŚT</t>
  </si>
  <si>
    <t>4 gaśnice, 3 hydranty wewnętrzne, stały dozór na zewnątrz budynku</t>
  </si>
  <si>
    <t>21</t>
  </si>
  <si>
    <t>pozostałe środki trwałe</t>
  </si>
  <si>
    <t>22</t>
  </si>
  <si>
    <t>gotówka</t>
  </si>
  <si>
    <t>NOMINALNA</t>
  </si>
  <si>
    <t>7 gaśnic, 6 hydrantów wewnętrznych, 2 zamki wilozastawkowe,  stały dozór wewnątrz i na zewnątrz budynku</t>
  </si>
  <si>
    <t>Razem:</t>
  </si>
  <si>
    <r>
      <rPr>
        <b/>
        <sz val="15"/>
        <rFont val="Tahoma"/>
        <family val="2"/>
      </rPr>
      <t>Dom Pomocy Społecznej w Krzesimowie</t>
    </r>
    <r>
      <rPr>
        <sz val="15"/>
        <rFont val="Tahoma"/>
        <family val="2"/>
      </rPr>
      <t xml:space="preserve"> </t>
    </r>
  </si>
  <si>
    <t>Liczba zatrudnionych  pracowników</t>
  </si>
  <si>
    <t>Pałac - Krzesimów 77B</t>
  </si>
  <si>
    <t>Cegła</t>
  </si>
  <si>
    <t>Beton i drewno</t>
  </si>
  <si>
    <t>Więźba dachowa drewniana</t>
  </si>
  <si>
    <t>Blacha</t>
  </si>
  <si>
    <t>czujniki dymu, wew. System p. poż., 8 gaśnic, 1 hydrant zewnętrzny, 4 hydranty wewnętrzne, stały dozór wewnątrz budynku</t>
  </si>
  <si>
    <t>87.10.Z</t>
  </si>
  <si>
    <t>Dom Typu Wiejskiego 4 izbowy - budynek biurowy Krzesimów 77</t>
  </si>
  <si>
    <t>Eternit</t>
  </si>
  <si>
    <t>4 gaśnice, 1 hydrant zewnętrzny, 2 zamki wielozastawkowe, okratowane okna, alarm, 2 zamki wielozastawkowe, okratowane okna, alarm</t>
  </si>
  <si>
    <t>Oficyna - Krzesimów 77A</t>
  </si>
  <si>
    <t>czujniki dymu, wew. System p. poż., 4 gaśnic, 1 hydrant zewnętrzny, 2 hydranty wewnętrzne, stały dozór wewnątrz budynku</t>
  </si>
  <si>
    <t>Budynek gospodarczy Krzesimów 75</t>
  </si>
  <si>
    <t>Suporeks</t>
  </si>
  <si>
    <t>1 hydrant zewnętrzny, okratowane okna budynku</t>
  </si>
  <si>
    <t>Spichlerz - pomieszczenie magazynowe Krzesimów 75</t>
  </si>
  <si>
    <t>1 gaśnica, 1 hydrant zewnętrzny, okratowane okna</t>
  </si>
  <si>
    <t>Budynek socjalny (agregatownia) Krzesimów</t>
  </si>
  <si>
    <t>1 gaśnica, 1 hydrant zewnętrzny, okratowane okna, alarm</t>
  </si>
  <si>
    <t>Chlewnia</t>
  </si>
  <si>
    <t>Kamień</t>
  </si>
  <si>
    <t>1 gaśnica, 1 hydrant zewnętrzny</t>
  </si>
  <si>
    <t>Budynek typu wiejskiego - sala rehabilitacyjny i pokój gościny Krzesimów</t>
  </si>
  <si>
    <t>1 hydrant zewnętrzny, 2 zamki wielozastawkowe</t>
  </si>
  <si>
    <t>Obora - Krzesimów</t>
  </si>
  <si>
    <t>Budynek rehabilitacyjny i pomieszczenie magazynowe Krzesimów</t>
  </si>
  <si>
    <t>Suporex</t>
  </si>
  <si>
    <t>Wiata na sprzęt w tym garaż samochodowy Krzesimów 77</t>
  </si>
  <si>
    <t>2 gaśnice, 1 hydrant zewnętrzne, okratowane okna, alarm, brama segmentowa, automatyczna szt.2</t>
  </si>
  <si>
    <t>Suszarnia chmielu Krzesimów 75</t>
  </si>
  <si>
    <t>1 hydrant zewnętrzny, okratowane okna</t>
  </si>
  <si>
    <t>Szklarnia Krzesimów</t>
  </si>
  <si>
    <t>ok.1960</t>
  </si>
  <si>
    <t>Szkło</t>
  </si>
  <si>
    <t>Konstrukcja stalowa</t>
  </si>
  <si>
    <t>1 hydrant zewnętrzny</t>
  </si>
  <si>
    <t>Budynek mieszkalny (czworak) Krzesimów</t>
  </si>
  <si>
    <t>Biologiczna oczyszczalnia ścieków</t>
  </si>
  <si>
    <t>Przyłącze wodociągowe</t>
  </si>
  <si>
    <t>KSIĘGOWA BRUTTO</t>
  </si>
  <si>
    <t>Brama z furtką z napędem i wideodomofonem</t>
  </si>
  <si>
    <t>Wyposażenie i urządzenia</t>
  </si>
  <si>
    <t>Dom Pomocy Społecznej w Wygnanowicach</t>
  </si>
  <si>
    <t>Budynek B Mieszkalny Wygnanowice 40A</t>
  </si>
  <si>
    <t>Poddasze płyta gipsowo kartonowa</t>
  </si>
  <si>
    <t>instalacja alarmowa, 6 gaśnic, 1 hydrant zewnętrzny, 3 hydranty wewnętrzne, 2 zamki wielozastawkowe , stały dozór wewnętrzny</t>
  </si>
  <si>
    <t>8790Z</t>
  </si>
  <si>
    <t>Budynek A Mieszkalny Wygnanowice 40A</t>
  </si>
  <si>
    <t>drewniana</t>
  </si>
  <si>
    <t xml:space="preserve">Budynek D Dworek Mieszkalny wraz winda dla niepełnosprawnych i instalacją alarmową p. poż. Wygnanowice 40A </t>
  </si>
  <si>
    <t>drewniane</t>
  </si>
  <si>
    <t>Budynek  Garaż murowany Wygnanowice 40A</t>
  </si>
  <si>
    <t>drewnine</t>
  </si>
  <si>
    <t>1 gaśnica, 1 hydrant zewnętrzny, 2 zamki wielozastawkowe</t>
  </si>
  <si>
    <t>Budynek Przechowalni zwłok Wygnanowice 40A</t>
  </si>
  <si>
    <t>Płyty żelbetonowe</t>
  </si>
  <si>
    <t>Papa termozgrzewalna</t>
  </si>
  <si>
    <t>2 zamki wielozastawkowe</t>
  </si>
  <si>
    <t>Garaż blaszany Wygnanowice 40A</t>
  </si>
  <si>
    <t>b.d.</t>
  </si>
  <si>
    <t>Wodociąg wewnętrzny</t>
  </si>
  <si>
    <t>Oświetlenie uliczne</t>
  </si>
  <si>
    <t>Hydrofornia</t>
  </si>
  <si>
    <t>Kanalizacja wewnętrzna</t>
  </si>
  <si>
    <t>Linia kablowa zasilania awaryjnego</t>
  </si>
  <si>
    <t>Brama przesuwna</t>
  </si>
  <si>
    <t>Ogrodzenie z siatki stalowej</t>
  </si>
  <si>
    <t>Biologiczna oczyszczalnia</t>
  </si>
  <si>
    <t>Ogrodzenie z przęseł metalowych</t>
  </si>
  <si>
    <t>piece c.o. HM 60 sz. 2</t>
  </si>
  <si>
    <t>piec c.o. CUN-3 szt. 1</t>
  </si>
  <si>
    <t>Pralnico-wirówki z suszarką bębnową szt.3</t>
  </si>
  <si>
    <t>wymiennik ciepła 300l</t>
  </si>
  <si>
    <t>urządzenie alarmowe p.poż. Bud. A</t>
  </si>
  <si>
    <t>urządzenie alarmowe p.poż. Bud. B</t>
  </si>
  <si>
    <t>winda towarowa</t>
  </si>
  <si>
    <t>Pralnico-wirówka</t>
  </si>
  <si>
    <t>piec co Dietrich</t>
  </si>
  <si>
    <t xml:space="preserve">I Liceum Ogólnokształcące im. W. Broniewskiego w Świdniku  </t>
  </si>
  <si>
    <t>Budynek szkoły ul. Okulickiego 13</t>
  </si>
  <si>
    <t>Cegła, ocieplana styropianem</t>
  </si>
  <si>
    <t>Ceramiczny</t>
  </si>
  <si>
    <t>10 gaśnic, 4 hydranty zewnętrzne, 2 zamki wielozastawkowe, okratowane okna, system alarmujący służby z całodobową ochroną</t>
  </si>
  <si>
    <t>85.31.Z</t>
  </si>
  <si>
    <t>Hala sportowa</t>
  </si>
  <si>
    <t>Beton-bloczki gazo-betonowe, ściana ocieplana styropianem, tynk mineralny</t>
  </si>
  <si>
    <t>_</t>
  </si>
  <si>
    <t>konstrukcja z drewna klejonego</t>
  </si>
  <si>
    <t>6 gaśnic,3 hydranty, 4 drzwi+zamki</t>
  </si>
  <si>
    <t>Tablice ceramiczne CYBER.MIL</t>
  </si>
  <si>
    <t>5.</t>
  </si>
  <si>
    <t>Klimatyzator CYBER.MIL</t>
  </si>
  <si>
    <t>6.</t>
  </si>
  <si>
    <t>Meble Cyber.MIL</t>
  </si>
  <si>
    <t>7.</t>
  </si>
  <si>
    <t>Mundury dla uczniów CYBER.MIL</t>
  </si>
  <si>
    <t>8.</t>
  </si>
  <si>
    <t>Wyposażenie FUNDUSZ POMOCY</t>
  </si>
  <si>
    <t>9.</t>
  </si>
  <si>
    <t>Zbiory biblioteczne</t>
  </si>
  <si>
    <t>10.</t>
  </si>
  <si>
    <t>Zbiory biblioteczne NPRCZ</t>
  </si>
  <si>
    <r>
      <rPr>
        <b/>
        <sz val="14"/>
        <rFont val="Tahoma"/>
        <family val="2"/>
      </rPr>
      <t>Ośrodek Interwencji Kryzysowej w Świdniku</t>
    </r>
    <r>
      <rPr>
        <sz val="14"/>
        <rFont val="Tahoma"/>
        <family val="2"/>
      </rPr>
      <t xml:space="preserve"> </t>
    </r>
  </si>
  <si>
    <t>Cena 1m2 powierzchni użytkowej [zł]</t>
  </si>
  <si>
    <t>Budynek OIK ul. Kolejowa 5 (część budynku dzielonego z Ośrodkiem Wsparcia) wraz z ogrodzeniem – powierzchnia 146,21 m2</t>
  </si>
  <si>
    <t>ODTWORZENIOWEJ</t>
  </si>
  <si>
    <t xml:space="preserve">dach konstrukcji drewnianej </t>
  </si>
  <si>
    <t>papa termozgrzewalna</t>
  </si>
  <si>
    <t>gaśnice, hydrant zewnętrzny, 2 zamki wielozastawkowe, okratowane okna</t>
  </si>
  <si>
    <t>87.90Z</t>
  </si>
  <si>
    <t>UWAGA: budynek w trakcie rozbudowy, ubezpieczany na bazie CAR/EAR ubezpieczany przez Wykonawcę. Będzie zgłoszony do ubezpieczenia po oddaniu go do użytkowania, p-nie I kwartał 2024 roku.</t>
  </si>
  <si>
    <t xml:space="preserve">Placówka Opieki nad Dzieckiem i Rodziną NASZ DOM w Rybczewicach </t>
  </si>
  <si>
    <t>Suma ubezpieczenia [zł]</t>
  </si>
  <si>
    <t>Budynek Rybczewice Drugie 83A</t>
  </si>
  <si>
    <t>Beton komórkowy</t>
  </si>
  <si>
    <t>Blachodachówka</t>
  </si>
  <si>
    <t>2 gaśnice, 1 hydrant zewnętrzny, 1 hydrant wewnętrzny, 2 zamki wilozastawkowe w drzwiach zewnętrznych</t>
  </si>
  <si>
    <t>87.90.Z</t>
  </si>
  <si>
    <t>Plac zabaw</t>
  </si>
  <si>
    <t xml:space="preserve"> </t>
  </si>
  <si>
    <t>X</t>
  </si>
  <si>
    <t xml:space="preserve">Poradnia Psychologiczno – Pedagogiczna w Świdniku   </t>
  </si>
  <si>
    <t>Sposób zabezpieczeń przeciwpożarowych i przeciwkradzieżowych</t>
  </si>
  <si>
    <t>maszyny, urządzenia, wyposażenie</t>
  </si>
  <si>
    <t>8560Z</t>
  </si>
  <si>
    <t>Powiatowe Centrum Edukacji Zawodowej w Świdniku</t>
  </si>
  <si>
    <t xml:space="preserve">Budynek Szkoły ul. Szkolna 1 </t>
  </si>
  <si>
    <t>Płyta suporexowa</t>
  </si>
  <si>
    <t>papa</t>
  </si>
  <si>
    <t>10 gaśnic, 2 hydranty zewnętrzne, 5 hydrantów wewnętrznych, 2 zamki wielozastawkowe, okratowane okna, stały dozór wewnątrz i na zewnątrz budynku</t>
  </si>
  <si>
    <t xml:space="preserve">Sala gimnastyczna </t>
  </si>
  <si>
    <t>Płyta Suporexowa</t>
  </si>
  <si>
    <t>3 gaśnice, 2 hydranty wewnętrzne, 2 zamki wielozastawkowe, okratowane okna, stały dozór wewnątrz i na zewnątrz budynku</t>
  </si>
  <si>
    <t xml:space="preserve">Hala warsztatów szkolnych </t>
  </si>
  <si>
    <t>Pustak typu MAX - Płyta Żelbetonowa</t>
  </si>
  <si>
    <t>Płyta żelbetonowa</t>
  </si>
  <si>
    <t>4 gaśnice, 3 hydranty wewnętrzne, stały dozór za zewnątrz budynku</t>
  </si>
  <si>
    <t xml:space="preserve">Budynek administracyjny warsztatów </t>
  </si>
  <si>
    <t>Pustak</t>
  </si>
  <si>
    <t>Monolityczny</t>
  </si>
  <si>
    <t xml:space="preserve">Budynek internatu </t>
  </si>
  <si>
    <t xml:space="preserve">Oświetlenie Orlika </t>
  </si>
  <si>
    <t>Zaplecze sanitarno - szatniowe ORLIKA</t>
  </si>
  <si>
    <t>Stały dozór na zewnątrz, gaśnice, 2 zamki</t>
  </si>
  <si>
    <t xml:space="preserve">Ogrodzenie internatu </t>
  </si>
  <si>
    <t>Panele-siatka</t>
  </si>
  <si>
    <t xml:space="preserve">ogrodzenie szkolne </t>
  </si>
  <si>
    <t xml:space="preserve">zbiory biblioteczne </t>
  </si>
  <si>
    <t>środki obrotowe (koszt wytworzenia / koszt nabycia)</t>
  </si>
  <si>
    <t>wiata i stojaki na rowery</t>
  </si>
  <si>
    <t>hala kortów tenisowych</t>
  </si>
  <si>
    <t>śmigłowiec W-3 niekompletny do celów dydaktycznych</t>
  </si>
  <si>
    <t>śmigłowiec MI-2 niekompletny do celów dydaktycznych</t>
  </si>
  <si>
    <r>
      <rPr>
        <b/>
        <sz val="14"/>
        <rFont val="Tahoma"/>
        <family val="2"/>
      </rPr>
      <t>Powiatowe Centrum Pomocy Rodzinie w Świdniku</t>
    </r>
    <r>
      <rPr>
        <sz val="14"/>
        <rFont val="Tahoma"/>
        <family val="2"/>
      </rPr>
      <t xml:space="preserve"> </t>
    </r>
  </si>
  <si>
    <t>Cena 1 m2</t>
  </si>
  <si>
    <t>Budynek – siedziba jednostki ul. E. Orzeszkowej 4</t>
  </si>
  <si>
    <t>Murowane z cegły ceramicznej pełnej</t>
  </si>
  <si>
    <t>Drewniane</t>
  </si>
  <si>
    <t>Wentylowany, dwuspadowy o konstrukcji z drewnianych wiązarów inżynierskich</t>
  </si>
  <si>
    <t>Papa asfaltowa</t>
  </si>
  <si>
    <t>4 gaśnice, 1 hydranty zewnętrzne, 2 zamki wielozastawkowe, okratowane okna budynku, wyłacznik przeciw pożarowy</t>
  </si>
  <si>
    <t>8899Z</t>
  </si>
  <si>
    <r>
      <rPr>
        <b/>
        <sz val="14"/>
        <rFont val="Tahoma"/>
        <family val="2"/>
      </rPr>
      <t>Powiatowy Urząd Pracy</t>
    </r>
    <r>
      <rPr>
        <sz val="14"/>
        <rFont val="Tahoma"/>
        <family val="2"/>
      </rPr>
      <t xml:space="preserve"> </t>
    </r>
  </si>
  <si>
    <t>Suma ubezpieczenia mienia z aktualnej umowy [zł]</t>
  </si>
  <si>
    <t>Wyposażenia i urządzenia</t>
  </si>
  <si>
    <t>84.13Z</t>
  </si>
  <si>
    <r>
      <rPr>
        <b/>
        <sz val="14"/>
        <rFont val="Tahoma"/>
        <family val="2"/>
      </rPr>
      <t xml:space="preserve">Specjalny Ośrodek Szkolno - Wychowawczy w Kozicach Dolnych </t>
    </r>
    <r>
      <rPr>
        <sz val="14"/>
        <rFont val="Tahoma"/>
        <family val="2"/>
      </rPr>
      <t xml:space="preserve"> </t>
    </r>
  </si>
  <si>
    <t xml:space="preserve">Dwór - Budynek SOS-W w Kozicach Dolnych </t>
  </si>
  <si>
    <t>Przełom XVIII/XIX</t>
  </si>
  <si>
    <t>Kamień wapienny, cegła ceramiczna, bloczki, beton komórkowy.</t>
  </si>
  <si>
    <t>Ceglane na belkach stalowych typu Kleina</t>
  </si>
  <si>
    <t>Więźba drewniana krokwiowo płatwiowa kryta blachą</t>
  </si>
  <si>
    <t>8 gaśnic, 2 zamki w drzwiach zewnętrznych, okratowane okna w części magazynowej budynku, monitoring</t>
  </si>
  <si>
    <t>85.59.B</t>
  </si>
  <si>
    <t>Studnia</t>
  </si>
  <si>
    <t>księgowa brutto</t>
  </si>
  <si>
    <t xml:space="preserve">Ogrodzenie </t>
  </si>
  <si>
    <t>Piec co - Kocioł Budmet Eko-Plus 100KW</t>
  </si>
  <si>
    <t>Piec co - Kocioł grzewczy SKD (firmy Krzaczek) 60KW</t>
  </si>
  <si>
    <t>Piec do wypalania gliny, typu PCF</t>
  </si>
  <si>
    <t>Kosiarka- traktorek</t>
  </si>
  <si>
    <t xml:space="preserve">Wyposażenia i urządzenia </t>
  </si>
  <si>
    <t xml:space="preserve">Specjalny Ośrodek Szkolno - Wychowawczy w Świdniku </t>
  </si>
  <si>
    <t>Planowany roczny  budżet jednostki[zł]</t>
  </si>
  <si>
    <t>Budynek szkolny ul. Norwida 4</t>
  </si>
  <si>
    <t>konstrukcja tradycyjna</t>
  </si>
  <si>
    <t>stropy gęstożebrowe DZ-3</t>
  </si>
  <si>
    <t>kopertowy dwudzielny</t>
  </si>
  <si>
    <t>papa warstwowa termozgrzewalna</t>
  </si>
  <si>
    <t>gaśnice, 4 hydranty zewnętrzne, 5 hydrantów wewnętrznych, zamki wielozastawkowe, stały dozór wewnątrz w ciągu dnia oraz   system alarmujący służby z całodobową ochroną (alarm)</t>
  </si>
  <si>
    <t>szkoła podstawowa 8520Z przedszkole 8510Z               SPDP 8532C                         SOSW 8559B</t>
  </si>
  <si>
    <t>Środki trwałe</t>
  </si>
  <si>
    <r>
      <rPr>
        <b/>
        <sz val="14"/>
        <rFont val="Tahoma"/>
        <family val="2"/>
      </rPr>
      <t>Starostwo Powiatowe w Świdniku</t>
    </r>
    <r>
      <rPr>
        <sz val="14"/>
        <rFont val="Tahoma"/>
        <family val="2"/>
      </rPr>
      <t xml:space="preserve"> </t>
    </r>
  </si>
  <si>
    <t>Budynek administracyjno biurowy przy ul. Lotników Polskich 1 – wart. Odtworzeniowa</t>
  </si>
  <si>
    <t>lata 50-te</t>
  </si>
  <si>
    <t>Prefabrykaty, żelbeton</t>
  </si>
  <si>
    <t>Płyty prefabrykowane typu żerań</t>
  </si>
  <si>
    <t>Płyty belitowe</t>
  </si>
  <si>
    <t>urządzenia sygnalizujące powstanie pożaru, 4 gaśnice, 4 hydranty wewnętrzne</t>
  </si>
  <si>
    <t>84.11.Z</t>
  </si>
  <si>
    <t>Budynek przychodni Al. Lotników Polskich 22</t>
  </si>
  <si>
    <t>Lata 60-te</t>
  </si>
  <si>
    <t>cegła ceramiczna pełna,  bloczki gazobeton, ściany osłonowe z cegły, ściany wewnętrzne z bloczków gazobetonowych + płyta gips-karton</t>
  </si>
  <si>
    <t>Papa na lepiku</t>
  </si>
  <si>
    <t>gaśnice albo agregaty i hydranty wewnętrzne</t>
  </si>
  <si>
    <t>Budynek murowany, ul. Orzeszkowej 4</t>
  </si>
  <si>
    <t>murowane, cegła</t>
  </si>
  <si>
    <t>2 gaśnice lub agregaty, 2 hydranty zewnętrze</t>
  </si>
  <si>
    <t>Hala warsztatowa z pomieszczeniami biurowymi, ul. Warsztatowa 6</t>
  </si>
  <si>
    <t xml:space="preserve">murowane    </t>
  </si>
  <si>
    <t>Płyty aluminiowe</t>
  </si>
  <si>
    <t>ręczne urządzenia sygnalizujące powstanie pożaru, 2 gaśnice, 3 hydranty zewnętrzne</t>
  </si>
  <si>
    <t>Kompleks garażowy murowany (cztery boksy), ul. Lotników Polskich 22</t>
  </si>
  <si>
    <t>Garaż murowany, ul. Leśmiana 3a</t>
  </si>
  <si>
    <t>Dźwig hydrauliczny z szybem samonośnym</t>
  </si>
  <si>
    <t>stacja rowerowa 2x</t>
  </si>
  <si>
    <t xml:space="preserve">Elementy zagospodarowania pasa drogowego (mała architektura – ławki; słupy oświetlenia drogowego; urządzenia bezpieczeństwa ruchu – bariery, balustrady, ogrodzenia, lustra drogowe, separatory, tablice prowadzące) </t>
  </si>
  <si>
    <t>Budynek administracyjny na działce 302/3</t>
  </si>
  <si>
    <t>Wiata o konstrukcji stalowej na dzialce 302/3</t>
  </si>
  <si>
    <t>Wiata o konstrukcji drewnianej na dzialce 302/3</t>
  </si>
  <si>
    <t>Zbiornik brzdopływowy na działce 302/3</t>
  </si>
  <si>
    <t xml:space="preserve">Zespół Szkół w Piaskach </t>
  </si>
  <si>
    <t>Budynek Sali gimnastycznej</t>
  </si>
  <si>
    <t>Cegła ceramiczna + styropian + cegła elewacyjna</t>
  </si>
  <si>
    <t>Płyta warstwowa</t>
  </si>
  <si>
    <t>Płyty warstwowe na konstrukcji stalowej wiato łap - papa termozgrzewalna, część blacha trapezowa</t>
  </si>
  <si>
    <t>14 gaśnic, 3 hydranty zewnętrzne, 6 hydrantów wewnętrznych, 2 zamki wielozastawkowe,  na parterze szyby antywłamaniowe, system monitoringu zewnętrznego i wewnętrznego</t>
  </si>
  <si>
    <t>85.32</t>
  </si>
  <si>
    <t>Budynek gimnazjum</t>
  </si>
  <si>
    <t>Kamień wapienny</t>
  </si>
  <si>
    <t>betonowy</t>
  </si>
  <si>
    <t>10 gaśnic, 3 hydranty zewnętrzne, 2 hydranty wewnętrzne, 2 zamki wielozastawkowe, system alarmujący z całodobową ochroną, na parterze szyby antywłamaniowe, system monitoringu zewnętrznego i wewnętrznego</t>
  </si>
  <si>
    <t xml:space="preserve">Budynek szkoły </t>
  </si>
  <si>
    <t>brak</t>
  </si>
  <si>
    <t xml:space="preserve">na drewnianych więźbach i deskach blacha poktyta papą termozgrzewalną </t>
  </si>
  <si>
    <t>14 gaśnic, 3 hydranty zewnętrzne, 6 hydrantów wewnętrznych, 2 zamki wielozastawkowe, system alarmujący z całodobową ochroną, na parterze szyby antywłamaniowe, system monitoringu zewnętrznego i wewnętrznego</t>
  </si>
  <si>
    <t>Budynek kotłowni i urządzenia grzewcze</t>
  </si>
  <si>
    <t>1 hydrant zewnętrzny, 2 zamki wielozastawkowe, system alarmujący z całodobową ochroną, na parterze szyby antywłamaniowe, system monitoringu zewnętrznego i wewnętrznego</t>
  </si>
  <si>
    <t xml:space="preserve">Budynek warsztatów szkolnych </t>
  </si>
  <si>
    <t>10 gaśnic, 1 hydrant zewnętrzny, 2 hydranty wewnętrzne, 2 zamki wielozastawkowe, system alarmujący z całodobową ochroną, na parterze szyby antywłamaniowe, system monitoringu zewnętrznego i wewnętrznego</t>
  </si>
  <si>
    <t>Linia diagnostyczna</t>
  </si>
  <si>
    <t>Łącznik dydaktyczny połączony z gimnazjum i salą gimnastyczną</t>
  </si>
  <si>
    <t>Pustaki, cegła</t>
  </si>
  <si>
    <t>Strop Terriva</t>
  </si>
  <si>
    <t>1 gaśnica, 2 hydranty zewnętrzne, 2 zamki wielozastawkowe,  na parterze szyby antywłamaniowe, system monitoringu zewnętrznego i wewnętrznego</t>
  </si>
  <si>
    <t>Kompleks boisk sportowych ORLIK</t>
  </si>
  <si>
    <t xml:space="preserve">Wyposażenie i urządzenia </t>
  </si>
  <si>
    <t>pompy ciepła z wymiennikami pionowymi</t>
  </si>
  <si>
    <t>Budynek internatu</t>
  </si>
  <si>
    <t>Stalowa konstrukcja, płyta kartonowo - gipsowa, izolacja termiczna, blacha trapezowa</t>
  </si>
  <si>
    <t>Beton i żelbeton</t>
  </si>
  <si>
    <t>Stal, papa asfaltowa na lepiku, styropian, płyta betonowa</t>
  </si>
  <si>
    <t xml:space="preserve">5 gaśnic, 4 hydranty wewnętrzne,stały dozór na zewnątrz, całodobowy monitoring, przeciwpożarowy wyłącznik prądu </t>
  </si>
  <si>
    <t>Murowane z cegły kratówki</t>
  </si>
  <si>
    <t>Prefabrykowany typu DZ 3</t>
  </si>
  <si>
    <t xml:space="preserve">Płyty korytkowe na ściankach ażurowych z cegły i konstrukcji stropu DZ3 </t>
  </si>
  <si>
    <t xml:space="preserve">7 gaśnic, 1 hydrant zewnętrzny, 3 hydranty wewnętrzne, okratowane okna budynku, stały dozór na zewnątrz, całodobowy monitoring, przeciwpożarowy wyłącznik prądu </t>
  </si>
  <si>
    <t xml:space="preserve">Budynek kotłowni   </t>
  </si>
  <si>
    <t>xxx</t>
  </si>
  <si>
    <t>Ogrodzenie internatu</t>
  </si>
  <si>
    <t>Sieć wodno - kanalizacyjna</t>
  </si>
  <si>
    <t>Ogrodzenie szkoły</t>
  </si>
  <si>
    <t>Wiata rowerowa</t>
  </si>
  <si>
    <t>Boisko sportowe</t>
  </si>
  <si>
    <t>Środki trwałe gr. III</t>
  </si>
  <si>
    <t>Środki trwałe gr. VII</t>
  </si>
  <si>
    <t>Pozostałe środki trwałe</t>
  </si>
  <si>
    <t>Księgozbiór</t>
  </si>
  <si>
    <t xml:space="preserve">UWAGA: od 1 września 2021 r. Zespół Szkół w Trawnikach - jednostka zlikwidowana i przejęta przez Zespół Szkół w Piaskach. </t>
  </si>
  <si>
    <t xml:space="preserve">Powiatowy Ośrodek Wsparcia "Stacja Świdnik II" w Świdniku  </t>
  </si>
  <si>
    <t>Siedziba jednostki ul. Kolejowa 5 (część budynku dzielonego z Ośrodkiem Interwencji Kryzysowej)*  KB</t>
  </si>
  <si>
    <t>BRUTTO</t>
  </si>
  <si>
    <t xml:space="preserve">Murowane z cegły ceramicznej pełnej </t>
  </si>
  <si>
    <t xml:space="preserve">Drewniane </t>
  </si>
  <si>
    <t>4 gaśnice, 1 hydrant zewnętrzny, 2 zamki wielozastawkowe, okratowane okna</t>
  </si>
  <si>
    <t>8810.Z</t>
  </si>
  <si>
    <t xml:space="preserve">Zespół Szkół nr 1 w Świdniku  </t>
  </si>
  <si>
    <t xml:space="preserve">Kompleks boisk Orlik 2012, 
w wartości księgowej brutto ujęte są: 
- boisko wielofunkcyjne z ogrodzeniem, 
- boisko do piłki nożnej z ogrodzeniem, 
- budynek sanitarno szatniowy,
- oświetlenie  kompleksu boisk Orlik, 
- ogrodzenie wszystkich boisk tj. kompleksu boisk Orlik 2012 oraz bieżni i kortu tenisowego 
</t>
  </si>
  <si>
    <t>Budynek szkolny ul. Okulickiego 13   - posiada windę dla osób niepełnosprawnych dobudowaną w 2014 roku. W budynku znajdują się dwie oddzielnie funkcjonujące szkoły podlegające Powiatowi Świdnickiemu: Zespół Szkół Nr 1 im. C.K. Norwida i I Liceum Ogólnokształcące im. W. Broniewskiego. Budynek został przekazany szkołom w proporcji: 41% dla ZS Nr1 i 59% dla I LO.</t>
  </si>
  <si>
    <t>Ceramiczne</t>
  </si>
  <si>
    <t>13 gaśnic, 3 hydranty wewnętrzne, 2 zamki wielozastawkowe, okratowane okna budynku, system alarmujący słuzby z całodobową ochroną</t>
  </si>
  <si>
    <t>Siłownia zewnętrzna: 10 urządzeń do gimnastyki na powietrzu, - znajdują się na terenie boiska Orlik.</t>
  </si>
  <si>
    <t xml:space="preserve">Bieżnia lekkoatletyczna i kort tenisowy; w wartości księgowej brutto ujęte są: 
bieżnia lekkoatletyczna 3-torowa, kort tenisowy z ogrodzeniem (bieżnia i kort przylegają do boiska Orlik) </t>
  </si>
  <si>
    <t>Wyposażenie i urządzenia środki trwałe</t>
  </si>
  <si>
    <t>Budynek gospodarczy (garaż metalowy  nie związany na trwałe z gruntem)  – znajduje się na terenie boiska Orlik</t>
  </si>
  <si>
    <t>stalowa</t>
  </si>
  <si>
    <t>blacha</t>
  </si>
  <si>
    <t>Stojaki rowerowe 4 szt  i zadaszenie nad stojakami 3 szt, (1 stojak na terenie boiska Orlik, pozostałe stojaki i zadaszenie – obok budynku szkoły)</t>
  </si>
  <si>
    <t>Traktor - kosiarka (urządzenie wielofunkcyjne do koszenia trawy i pielęgnacji nawierzchni boiska Orlik)</t>
  </si>
  <si>
    <t xml:space="preserve">Szczota do czesania nawierzchni boiska Orlik - wyposażenie traktora </t>
  </si>
  <si>
    <t>Serwer HP</t>
  </si>
  <si>
    <t>Zbiory biblioteczne (książki, multimedia) 014</t>
  </si>
  <si>
    <t xml:space="preserve">niskocenne składniki majątku </t>
  </si>
  <si>
    <t>Lp.</t>
  </si>
  <si>
    <t>lokalizacja</t>
  </si>
  <si>
    <t>adres</t>
  </si>
  <si>
    <t>rok budowy/montażu</t>
  </si>
  <si>
    <t>liczba paneli</t>
  </si>
  <si>
    <t>łączna moc paneli (kW)</t>
  </si>
  <si>
    <t>miejsce montażu (dach/ściana/grunt)</t>
  </si>
  <si>
    <t>suma ubezpieczenia [zł]</t>
  </si>
  <si>
    <t>Panele fotowoltaiczne</t>
  </si>
  <si>
    <t>CKZ Świdnik ul. Warsztatowa</t>
  </si>
  <si>
    <t>21-040 Świdnik, ul. Warsztatowa</t>
  </si>
  <si>
    <t>dach</t>
  </si>
  <si>
    <t>Instalacja solarna</t>
  </si>
  <si>
    <t>9,35 m2/powierzchnia czynna</t>
  </si>
  <si>
    <t>Pompy ciepła</t>
  </si>
  <si>
    <t>106 kW</t>
  </si>
  <si>
    <t>ziemia (rury głębinowe/instalacja c.o.)</t>
  </si>
  <si>
    <r>
      <rPr>
        <b/>
        <sz val="14"/>
        <rFont val="Tahoma"/>
        <family val="2"/>
      </rPr>
      <t>Powiatowe Centrum Pomocy Rodzinie w Świdniku</t>
    </r>
    <r>
      <rPr>
        <sz val="14"/>
        <rFont val="Tahoma"/>
        <family val="2"/>
      </rPr>
      <t xml:space="preserve"> </t>
    </r>
  </si>
  <si>
    <t>instalacja fotowoltaiczna</t>
  </si>
  <si>
    <t>PCPR Świdnik</t>
  </si>
  <si>
    <t>21-040 Świdnik ul. E. Orzeszkowej 4</t>
  </si>
  <si>
    <t>12,15 kW</t>
  </si>
  <si>
    <t>budynek warsztatów szkolnych/ budynek hali sportowej</t>
  </si>
  <si>
    <t>ul. Partyzantów 19, 21-050 Piaski</t>
  </si>
  <si>
    <t xml:space="preserve">200 szt./116 szt. </t>
  </si>
  <si>
    <t>40kWp/23,2 kWp</t>
  </si>
  <si>
    <t xml:space="preserve">budynek dydaktyczny szkoły </t>
  </si>
  <si>
    <t>79 szt.</t>
  </si>
  <si>
    <t>24,49kWp</t>
  </si>
  <si>
    <t>Sprzęt komputerowy</t>
  </si>
  <si>
    <t>Komputer SERWER DELL R 510</t>
  </si>
  <si>
    <t>Komputer SERWER DELL T310</t>
  </si>
  <si>
    <t>UPS (12 szt.)</t>
  </si>
  <si>
    <t>UTM STORMSHIELD SN310</t>
  </si>
  <si>
    <t>Urządzenia wielofunkcyjne (3 szt.)</t>
  </si>
  <si>
    <t>Drukarka termotransferowa</t>
  </si>
  <si>
    <t>Zestaw do mobilnej inwentaryzacji</t>
  </si>
  <si>
    <t>Telewizory (7 szt.)</t>
  </si>
  <si>
    <t>Centrala telefoniczna SLICAN</t>
  </si>
  <si>
    <t>Monitoring</t>
  </si>
  <si>
    <t>Sieć komputerowa</t>
  </si>
  <si>
    <t>Klimatyzator (3 szt.)</t>
  </si>
  <si>
    <t xml:space="preserve">Dom Pomocy Społecznej w Krzesimowie </t>
  </si>
  <si>
    <t xml:space="preserve">Sprzęt elektroniczny stacjonarny </t>
  </si>
  <si>
    <t xml:space="preserve">Centrale telefoniczne aparaty telefoniczne, faksy </t>
  </si>
  <si>
    <t xml:space="preserve">Kserokopiarki i urządzenia wielofunkcyjne </t>
  </si>
  <si>
    <t>Instalacja systemu alarmowego p. poż.</t>
  </si>
  <si>
    <t xml:space="preserve">Instalacja alarmu p. kradzieżowego </t>
  </si>
  <si>
    <t xml:space="preserve">Defiblyrator walizkowy  </t>
  </si>
  <si>
    <t xml:space="preserve">Aparat EKG Medical M-Trace  </t>
  </si>
  <si>
    <t>Telewizor</t>
  </si>
  <si>
    <t>Sprzęt elektroniczny stacjonarny</t>
  </si>
  <si>
    <t>Centrale telefoniczne aparaty telefoniczne, faksy</t>
  </si>
  <si>
    <t>Kserokopiarki i urządzenia wielofunkcyjne</t>
  </si>
  <si>
    <t>Laptop z monitorem i zasilaczem 2020 rok do uzytku służbowego w biurze.</t>
  </si>
  <si>
    <t xml:space="preserve">I Liceum Ogólnokształcące im. W. Broniewskiego w Świdniku </t>
  </si>
  <si>
    <t>Sprzęt elektroniczny przenośny</t>
  </si>
  <si>
    <t>4 drukarki Canon I-Sensys MFP Color MF633 CDW</t>
  </si>
  <si>
    <t>Oprogramowanie do komputera Cyber.mil</t>
  </si>
  <si>
    <t>Zestaw do robotyki i elektroniki Cyber.mil (17 szt.+17 szt.)</t>
  </si>
  <si>
    <t>Szafa instalacyjna Cyber.mil (2 szt.)</t>
  </si>
  <si>
    <t>Monitor interaktywny Cyber.mil</t>
  </si>
  <si>
    <t>Statyw Cyber.mil</t>
  </si>
  <si>
    <t>Komputer stacjonarny Cyber.mil (17 szt)</t>
  </si>
  <si>
    <t>Komputrer stacjonarny Cyber.mil (1 szt)</t>
  </si>
  <si>
    <t>Kamera/głośnik Cyber.mil</t>
  </si>
  <si>
    <t>UPS Cyber.mil</t>
  </si>
  <si>
    <t>Zestawy do ćw. Cyber.mil</t>
  </si>
  <si>
    <t>Dysk zewnętrzny Cyber.mil</t>
  </si>
  <si>
    <t>Drukarka Cyber.mil</t>
  </si>
  <si>
    <t>Urzadzenie wielofunkcyjne Cyber.mil</t>
  </si>
  <si>
    <t>Wizualizer Cyber.mil</t>
  </si>
  <si>
    <t>Urzadzenie do transmisji danych Cyber.mil</t>
  </si>
  <si>
    <t>Klimatyzator Cyber.mil</t>
  </si>
  <si>
    <t>Projektor Fundusz Pomocy</t>
  </si>
  <si>
    <r>
      <rPr>
        <b/>
        <sz val="14"/>
        <rFont val="Tahoma"/>
        <family val="2"/>
      </rPr>
      <t>Ośrodek Interwencji Kryzysowej w Świdniku</t>
    </r>
    <r>
      <rPr>
        <sz val="14"/>
        <rFont val="Tahoma"/>
        <family val="2"/>
      </rPr>
      <t xml:space="preserve"> </t>
    </r>
  </si>
  <si>
    <t xml:space="preserve">Centrale telefoniczne, aparaty telefoniczne, faksy </t>
  </si>
  <si>
    <t>pozostały sprzęt elektroniczny (również sprzęt medyczny o cechach sprzętu elektronicznego)</t>
  </si>
  <si>
    <t>oprogramowanie licencjonowane – księgowy SFINKS, kadrowo – płacowy UNICAP</t>
  </si>
  <si>
    <t>Telewizory</t>
  </si>
  <si>
    <t xml:space="preserve">Poradnia Psychologiczno – Pedagogiczna w Świdniku  </t>
  </si>
  <si>
    <t>Pozostały sprzęt elektroniczny</t>
  </si>
  <si>
    <t>kom. serwer (rok 2008)</t>
  </si>
  <si>
    <t>kom. serwer dell (rok 2011)</t>
  </si>
  <si>
    <t>zest. Komputerowe – prac. EFS-2008 (rok 2008)</t>
  </si>
  <si>
    <t>zest. Komputerowe – prac. EFS-2007 (rok 2008)</t>
  </si>
  <si>
    <t>kserokopiarka (rok 2015)</t>
  </si>
  <si>
    <t>drukarka 3D (rok 2015)</t>
  </si>
  <si>
    <t>wyposażenie prac dydaktycznych – projekt NU</t>
  </si>
  <si>
    <t>pracownia do nauki j. Obcych</t>
  </si>
  <si>
    <t>pozostałe wyposażenie</t>
  </si>
  <si>
    <t>wyposażenie kuchni</t>
  </si>
  <si>
    <t>drukarki 3D – projekt eozwój infrastruktury szkolnictwa zawodowego</t>
  </si>
  <si>
    <t>komputery, drukarki, skanery, TV itp. - zgodnie z wykazem</t>
  </si>
  <si>
    <t>Ploter-drukarko skaner OCE</t>
  </si>
  <si>
    <t>Wyposażenie pracowni w CKP (2019)</t>
  </si>
  <si>
    <t>komputer stacjonarny</t>
  </si>
  <si>
    <t>elektroniczna aparatura pomiarowa</t>
  </si>
  <si>
    <t>sprzęt komputerowy</t>
  </si>
  <si>
    <t>urządzenia wielofunkcyjne</t>
  </si>
  <si>
    <t>szklana tablica magnetyczna</t>
  </si>
  <si>
    <t>Projektor EPSON HDMI</t>
  </si>
  <si>
    <t>tablice ceramiczne PREMIUM</t>
  </si>
  <si>
    <t>Komputery DELL LATITUDE 5590</t>
  </si>
  <si>
    <t>Laptopy DELL Latitude 7390</t>
  </si>
  <si>
    <t>Drukarka Kyocera</t>
  </si>
  <si>
    <t>Macierz dyskowa</t>
  </si>
  <si>
    <t xml:space="preserve">UPS EATON 91301 </t>
  </si>
  <si>
    <t>Urządzenie wielofunkcyjne</t>
  </si>
  <si>
    <t>Komputer LENOVO Think Centre ED</t>
  </si>
  <si>
    <t>Komputer LENOVO Think Centre E 92</t>
  </si>
  <si>
    <t>Switch Netgear</t>
  </si>
  <si>
    <t>Komputer LENOVO Think Centre E 93,73,83</t>
  </si>
  <si>
    <t>Router ASUS</t>
  </si>
  <si>
    <t>Klimatyzatory</t>
  </si>
  <si>
    <t>Niszczarki</t>
  </si>
  <si>
    <t>Oczyszczacze powietrza</t>
  </si>
  <si>
    <t>Projektory i tablice multimedialne</t>
  </si>
  <si>
    <t>Infokioski i kisoki multimedialne</t>
  </si>
  <si>
    <t>Tablice interaktywne</t>
  </si>
  <si>
    <t>Klimatyzator</t>
  </si>
  <si>
    <t>szafy serwerowe i sejf</t>
  </si>
  <si>
    <t xml:space="preserve">Specjalny Ośrodek Szkolno - Wychowawczy w Kozicach Dolnych  </t>
  </si>
  <si>
    <t xml:space="preserve">kamera cyfrowa FULL HD HDV-F7 </t>
  </si>
  <si>
    <t xml:space="preserve">aparat fotograficzny NIKON D3500 Z z dwoma obiektywami </t>
  </si>
  <si>
    <t xml:space="preserve">Switch TP-link  TL-SG108E </t>
  </si>
  <si>
    <t xml:space="preserve">Urządzenie multimedialne HP Laser MFP135a </t>
  </si>
  <si>
    <t xml:space="preserve">Komputer stacjonarny DEL 3020 – księgowość </t>
  </si>
  <si>
    <t xml:space="preserve">Monitoring </t>
  </si>
  <si>
    <t xml:space="preserve">Kserokopiarka Bizhub 223 </t>
  </si>
  <si>
    <t>Specjalny Ośrodek Szkolno - Wychowawczy w Świdniku</t>
  </si>
  <si>
    <t>Monitory interaktywne</t>
  </si>
  <si>
    <r>
      <rPr>
        <b/>
        <sz val="14"/>
        <rFont val="Tahoma"/>
        <family val="2"/>
      </rPr>
      <t>Starostwo Powiatowe w Świdniku</t>
    </r>
    <r>
      <rPr>
        <sz val="14"/>
        <rFont val="Tahoma"/>
        <family val="2"/>
      </rPr>
      <t xml:space="preserve"> </t>
    </r>
  </si>
  <si>
    <t>Pozostałe: zestaw do transmisji obrad, system kolejnkowy, 4 klimatyzatory</t>
  </si>
  <si>
    <t>Sprzęt komputerowy, drukarki</t>
  </si>
  <si>
    <t xml:space="preserve">Monitory komputerowe/monitory interaktywne </t>
  </si>
  <si>
    <t>Narzędzia i przyrządy warsztatowe</t>
  </si>
  <si>
    <t>Elektronika, urządzenia/sprzęt</t>
  </si>
  <si>
    <t>Telewizory, odtwarzacze, radiomagnetofony</t>
  </si>
  <si>
    <t>Sprzęt nagłaśniający</t>
  </si>
  <si>
    <t xml:space="preserve">Rzutniki, projektory, kamery, </t>
  </si>
  <si>
    <t xml:space="preserve">Telefony, aparaty fotograficzne, </t>
  </si>
  <si>
    <t xml:space="preserve">Pozostały sprzęt </t>
  </si>
  <si>
    <t>Laptopy</t>
  </si>
  <si>
    <t>Sprzęt elektroniczny w tym monitoring szkoły, centrtrala telfoniczna, aparty  telefoniczne</t>
  </si>
  <si>
    <t xml:space="preserve">Kserokopiarki, urządzenia wielofunkcyjne </t>
  </si>
  <si>
    <t>Sprzęt RTV</t>
  </si>
  <si>
    <t>LAPTOPY</t>
  </si>
  <si>
    <t>Monitory</t>
  </si>
  <si>
    <t>AGD</t>
  </si>
  <si>
    <t>AKCESORIA KOMPUTEROWE</t>
  </si>
  <si>
    <t>KOMPUTERY STACJONARNE</t>
  </si>
  <si>
    <t>sprzęt gimnastyczny krzesła, kuchenne, dywane, meble, pomoce naukowe, elektromechaniczny, stoliki, tablice, iinne akcesoria</t>
  </si>
  <si>
    <t>Oprogramowanie 020</t>
  </si>
  <si>
    <t>rok produkcji</t>
  </si>
  <si>
    <t>Koparko - ładowarka WARYŃSKI</t>
  </si>
  <si>
    <t>Remonter RH</t>
  </si>
  <si>
    <t>Malowarka</t>
  </si>
  <si>
    <t>Skrapiarka EKS 1600</t>
  </si>
  <si>
    <t>Rozdrabniacz gałęzi Skorpion</t>
  </si>
  <si>
    <t>Skrapiarka 300</t>
  </si>
  <si>
    <t>Solarko - piaskarka</t>
  </si>
  <si>
    <t>Kosiarka bijakowa</t>
  </si>
  <si>
    <t>Kocioł do asfaltu lanego</t>
  </si>
  <si>
    <t>Kosiarka samojezdna STIGA</t>
  </si>
  <si>
    <t>Agregat spawalniczy</t>
  </si>
  <si>
    <t>Zagęszczarka ZGS - 12</t>
  </si>
  <si>
    <t>Spychacz TARAN</t>
  </si>
  <si>
    <t>Rozsiewacz nawozów</t>
  </si>
  <si>
    <t>Odśnieżacz gospodarczy STIGA</t>
  </si>
  <si>
    <t>nagrzewnica olejowa</t>
  </si>
  <si>
    <t>myjka wysokociśnieniowa</t>
  </si>
  <si>
    <t>osuszacz</t>
  </si>
  <si>
    <t>Ubijak wibracyjny</t>
  </si>
  <si>
    <t>Kosiarka bijakowa tylno-boczna ZILLI RIVA</t>
  </si>
  <si>
    <t>pług do odśnieżania CITY 150</t>
  </si>
  <si>
    <t>zamiatarka T801</t>
  </si>
  <si>
    <t xml:space="preserve">Załącznik 1f do SWZ – wykaz pojazdów </t>
  </si>
  <si>
    <t>Nr rej.</t>
  </si>
  <si>
    <t>Marka</t>
  </si>
  <si>
    <t>Typ/model</t>
  </si>
  <si>
    <t>Rodzaj</t>
  </si>
  <si>
    <t>Poj./ład.</t>
  </si>
  <si>
    <t>L. miejsc</t>
  </si>
  <si>
    <t xml:space="preserve">Rok prod. </t>
  </si>
  <si>
    <t>Nr nadwozia</t>
  </si>
  <si>
    <t>Suma AC  brutto (do aktualizacji przed wystawieniem polisy)</t>
  </si>
  <si>
    <t>Okres  OC</t>
  </si>
  <si>
    <t>Okres  AC</t>
  </si>
  <si>
    <t>Okres   NW</t>
  </si>
  <si>
    <t>Ubezpieczający/ Właściciel</t>
  </si>
  <si>
    <t>1.</t>
  </si>
  <si>
    <t>LSW 01X3</t>
  </si>
  <si>
    <t>Ursus</t>
  </si>
  <si>
    <t>A Series</t>
  </si>
  <si>
    <t xml:space="preserve">Ciągnik rolniczy </t>
  </si>
  <si>
    <t>HPA9CSD26223</t>
  </si>
  <si>
    <t>03.01.2023 02.01.2024</t>
  </si>
  <si>
    <t>starostwo Powiatowe w Świdniku Ul. Niepodległości 13 21-047 Świdnik  Regon: 431029139 NIP: 712-243-20-23</t>
  </si>
  <si>
    <t>2.</t>
  </si>
  <si>
    <t>LSW 3H89</t>
  </si>
  <si>
    <t xml:space="preserve">Volkswagen </t>
  </si>
  <si>
    <t>Transporter T8 TDI Euro 3</t>
  </si>
  <si>
    <t>osobowy</t>
  </si>
  <si>
    <t>WV2ZZZ7HZ6X028500</t>
  </si>
  <si>
    <t>26.06.2023 25.06.2024</t>
  </si>
  <si>
    <t>3.</t>
  </si>
  <si>
    <t>LSW 00750</t>
  </si>
  <si>
    <t>Renault</t>
  </si>
  <si>
    <t>Midliner S135</t>
  </si>
  <si>
    <t>ciężarowy</t>
  </si>
  <si>
    <t>VF640AAB000000707</t>
  </si>
  <si>
    <t>22.03.2023 21.03.2024</t>
  </si>
  <si>
    <t>4.</t>
  </si>
  <si>
    <t>LSW 17333</t>
  </si>
  <si>
    <t>Master</t>
  </si>
  <si>
    <t xml:space="preserve">cieżarowy </t>
  </si>
  <si>
    <t>VF1VBH4J247632571</t>
  </si>
  <si>
    <t>19.12.2023 18.12.2024</t>
  </si>
  <si>
    <t>LSW 5R50</t>
  </si>
  <si>
    <t>Opel</t>
  </si>
  <si>
    <t>Zafira Enjoy BE11 2A05ACPDEA7</t>
  </si>
  <si>
    <t>WOLOAHM757G163670</t>
  </si>
  <si>
    <t>25.08.2023 24.08.2024</t>
  </si>
  <si>
    <t>LSW 17500</t>
  </si>
  <si>
    <t>Chevrolet</t>
  </si>
  <si>
    <t>Cruze</t>
  </si>
  <si>
    <t>KL1JF3559DK031229</t>
  </si>
  <si>
    <t>27.12.2023 26.12.2024</t>
  </si>
  <si>
    <t>LSW W651 </t>
  </si>
  <si>
    <t>Przyczepa towarowa </t>
  </si>
  <si>
    <t>PZL Świdnik 20-50 </t>
  </si>
  <si>
    <t>ciężarowa </t>
  </si>
  <si>
    <t>/1570</t>
  </si>
  <si>
    <t>--- </t>
  </si>
  <si>
    <t>2002 </t>
  </si>
  <si>
    <t>SWH2050S22H000324 </t>
  </si>
  <si>
    <t>11.04.2023 10.04.2024</t>
  </si>
  <si>
    <t>„-</t>
  </si>
  <si>
    <t>Starostwo Powiatowe w Świdniku
Ul. Niepodległości 13
21-047 Świdnik 
Regon: 431029139
NIP: 712-243-20-23</t>
  </si>
  <si>
    <t>LSW 1L24</t>
  </si>
  <si>
    <t>Przyczepa lekka</t>
  </si>
  <si>
    <t xml:space="preserve">SAM </t>
  </si>
  <si>
    <t>ciężarowa</t>
  </si>
  <si>
    <t>/500</t>
  </si>
  <si>
    <t>---</t>
  </si>
  <si>
    <t>LSW001060038</t>
  </si>
  <si>
    <t>04.06.2023 03.06.2024</t>
  </si>
  <si>
    <t>LSW W173 </t>
  </si>
  <si>
    <t>Przyczepa </t>
  </si>
  <si>
    <t>Autosan D-47 </t>
  </si>
  <si>
    <t>uniwersalna </t>
  </si>
  <si>
    <t>/4500</t>
  </si>
  <si>
    <t>1982 </t>
  </si>
  <si>
    <t>97437 </t>
  </si>
  <si>
    <t>21.07.2023 20.07.2024</t>
  </si>
  <si>
    <t>LSW V088 </t>
  </si>
  <si>
    <t>Ciągnik Ursus </t>
  </si>
  <si>
    <t>C 385 </t>
  </si>
  <si>
    <t>Ciągnik rolniczy </t>
  </si>
  <si>
    <t>1 </t>
  </si>
  <si>
    <t>1981 </t>
  </si>
  <si>
    <t>32985 </t>
  </si>
  <si>
    <t>17.03.2023 16.03.2024</t>
  </si>
  <si>
    <t>11.</t>
  </si>
  <si>
    <t> Waryński HMK102B</t>
  </si>
  <si>
    <t> Koparko-ładowarka</t>
  </si>
  <si>
    <t> 35B112595</t>
  </si>
  <si>
    <t>23.09.2023 22.09.2024</t>
  </si>
  <si>
    <t>12.</t>
  </si>
  <si>
    <t xml:space="preserve"> Stiga Park </t>
  </si>
  <si>
    <t> Kosiarka samojezdna</t>
  </si>
  <si>
    <t> 1057213</t>
  </si>
  <si>
    <t>18.10.2023 17.10.2024</t>
  </si>
  <si>
    <t>13.</t>
  </si>
  <si>
    <t>LSW W575</t>
  </si>
  <si>
    <t>Przyczepa specjalna</t>
  </si>
  <si>
    <t>Tekma Motor Skorpion 120</t>
  </si>
  <si>
    <t>specjalna</t>
  </si>
  <si>
    <t>SVA100R121D000028</t>
  </si>
  <si>
    <t>14.</t>
  </si>
  <si>
    <t>RH-4000R </t>
  </si>
  <si>
    <t> Remonter drogowy</t>
  </si>
  <si>
    <t>120259 </t>
  </si>
  <si>
    <t>12.04.2023 11.04.2024</t>
  </si>
  <si>
    <t>15.</t>
  </si>
  <si>
    <t>LSW 30GY</t>
  </si>
  <si>
    <t>Dacia</t>
  </si>
  <si>
    <t>Logy</t>
  </si>
  <si>
    <t xml:space="preserve">Osobowy </t>
  </si>
  <si>
    <t>1885/3085</t>
  </si>
  <si>
    <t>7 </t>
  </si>
  <si>
    <t>2015</t>
  </si>
  <si>
    <t>UU1JSDBO552396788</t>
  </si>
  <si>
    <t>07.05.2023 06.05.2024</t>
  </si>
  <si>
    <t>Placówka Opieki nad Dzieckiem i Rodziną NASZ DOM
Rybczewice Drugie 83A
21-065 Rybczewice
NIP: 712-31-05-421
Regon: 060334480</t>
  </si>
  <si>
    <t>+ Assistance rozszerzone na terytorium RP</t>
  </si>
  <si>
    <t>16.</t>
  </si>
  <si>
    <t>LLZ6889</t>
  </si>
  <si>
    <t xml:space="preserve">FS Lublin  </t>
  </si>
  <si>
    <t xml:space="preserve">3392 Furgon </t>
  </si>
  <si>
    <t xml:space="preserve">Ciężarowy </t>
  </si>
  <si>
    <t>SUL33921R0000932</t>
  </si>
  <si>
    <t>05.09.2023 04.09.2024</t>
  </si>
  <si>
    <t>Powiatowe Centrum Edukacji Zawodowej im. Zygmunta Puławskiego 
Ul. Szkolna 1
21-045 Świdnik
Regon: 000037262
NIP: 713-11-40-018</t>
  </si>
  <si>
    <t>17.</t>
  </si>
  <si>
    <t>LSW 25CH</t>
  </si>
  <si>
    <t>Klas Aveo SH2 (252)</t>
  </si>
  <si>
    <t xml:space="preserve">Nauka jazdy - osobowy </t>
  </si>
  <si>
    <t>KL1SF48TJ6B666445</t>
  </si>
  <si>
    <t>14.09.2023 13.09.2024</t>
  </si>
  <si>
    <t>Zespół Szkół w Piaskach
Ul. Partyzantów 19 
21-050 Piaski 
Regon: 000200041
NIP: 713-10-96-145</t>
  </si>
  <si>
    <t>18.</t>
  </si>
  <si>
    <t>LSW 90GK</t>
  </si>
  <si>
    <t>Skoda</t>
  </si>
  <si>
    <t>Fabia</t>
  </si>
  <si>
    <t>osobowy, nauka jazdy</t>
  </si>
  <si>
    <t>TMBEH25J5B3176684</t>
  </si>
  <si>
    <t>17.12.2023 16.12.2024</t>
  </si>
  <si>
    <t>19.</t>
  </si>
  <si>
    <t>LUZ 7929</t>
  </si>
  <si>
    <t>FSM Fiat</t>
  </si>
  <si>
    <t>126 p 650</t>
  </si>
  <si>
    <t>SUF126A0019882195</t>
  </si>
  <si>
    <t>01.01.2023 31.12.2023</t>
  </si>
  <si>
    <t>20.</t>
  </si>
  <si>
    <t>LSW 13TR</t>
  </si>
  <si>
    <t>Kawasaki</t>
  </si>
  <si>
    <t>LTD 450</t>
  </si>
  <si>
    <t>motocykl</t>
  </si>
  <si>
    <t>JKAENGA11HA030275</t>
  </si>
  <si>
    <t>20.01.2023 19.01.2024</t>
  </si>
  <si>
    <t>21.</t>
  </si>
  <si>
    <t>LSW48GU</t>
  </si>
  <si>
    <t>Astra</t>
  </si>
  <si>
    <t>1999</t>
  </si>
  <si>
    <t>WOLOTGF69X0577030</t>
  </si>
  <si>
    <t>25.11.2023 24.11.2024</t>
  </si>
  <si>
    <t>22.</t>
  </si>
  <si>
    <t>LSW 49GU</t>
  </si>
  <si>
    <t>2001</t>
  </si>
  <si>
    <t>WOLOTGF6925110175</t>
  </si>
  <si>
    <t>23.</t>
  </si>
  <si>
    <t>LSW 87GY</t>
  </si>
  <si>
    <t>1998</t>
  </si>
  <si>
    <t>WOLOTGF48W2181718</t>
  </si>
  <si>
    <t>03.06.2023 02.06.2024</t>
  </si>
  <si>
    <t>24.</t>
  </si>
  <si>
    <t>LSW 73GV</t>
  </si>
  <si>
    <t>Fiat</t>
  </si>
  <si>
    <t>126 EL</t>
  </si>
  <si>
    <t>specjalny</t>
  </si>
  <si>
    <t>SUF126A0037235107</t>
  </si>
  <si>
    <t>12.01.2023 11.01.2024</t>
  </si>
  <si>
    <t>25.</t>
  </si>
  <si>
    <t>LSW 57PF</t>
  </si>
  <si>
    <t xml:space="preserve">Stema </t>
  </si>
  <si>
    <t>B6075</t>
  </si>
  <si>
    <t>Przyczepa</t>
  </si>
  <si>
    <t>WSEB075B57G800692</t>
  </si>
  <si>
    <t>30.11.2023 29.11.2024</t>
  </si>
  <si>
    <t>26.</t>
  </si>
  <si>
    <t>LSW 1M94</t>
  </si>
  <si>
    <t xml:space="preserve">Renualt </t>
  </si>
  <si>
    <t>Trafic JL (JLBH), JLBHB6</t>
  </si>
  <si>
    <t>VF1JLBHB67V285450</t>
  </si>
  <si>
    <t>19.02.2023 18.02.2024</t>
  </si>
  <si>
    <t>27.</t>
  </si>
  <si>
    <t>LSW 30640</t>
  </si>
  <si>
    <t>CARPOL</t>
  </si>
  <si>
    <t>Osobowy, przewóz osób niepełnosprawnych</t>
  </si>
  <si>
    <t>WOLJ7D605HV616711</t>
  </si>
  <si>
    <t>21.12.2023 20.12.2024</t>
  </si>
  <si>
    <t>dom Pomocy Społecznej im. Roba Inja w Świdniku Ul. Piasecka 240 21-040 Świdnik  Regon: 431198480 NIP: 713-227-88-94</t>
  </si>
  <si>
    <t>28.</t>
  </si>
  <si>
    <t>LSW34022</t>
  </si>
  <si>
    <t>Volkswagen T-4</t>
  </si>
  <si>
    <t>Combi</t>
  </si>
  <si>
    <t>WV2ZZZ70ZVX060208</t>
  </si>
  <si>
    <t>04.12.2023 03.12.2024</t>
  </si>
  <si>
    <t>Powiat Świdnicki Ul. Niepodległości 13  21- 040 Świdnik Regon: 431019460 NIP: 712-290-45-39</t>
  </si>
  <si>
    <t>29.</t>
  </si>
  <si>
    <t>LBW1898</t>
  </si>
  <si>
    <t>FSO-ZSD-NYSA Polonez ROY</t>
  </si>
  <si>
    <t>Truck</t>
  </si>
  <si>
    <t xml:space="preserve">Osobowo-ciężarowy </t>
  </si>
  <si>
    <t>1598/850</t>
  </si>
  <si>
    <t>SUPB16CEJVN060143</t>
  </si>
  <si>
    <t>24.12.2023 23.12.2024</t>
  </si>
  <si>
    <t xml:space="preserve">Dom Pomocy Społecznej w Wygnanowicach
Wygnanowice 40A 21-065 Rybczewice Drugie
Regon: 431198698
NIP: 713-205-79-28 </t>
  </si>
  <si>
    <t>30.</t>
  </si>
  <si>
    <t>LSW 03830</t>
  </si>
  <si>
    <t xml:space="preserve">Opel </t>
  </si>
  <si>
    <t>Vivaro L2H1 2,9t combi</t>
  </si>
  <si>
    <t>W0LJ7BHB69V611400</t>
  </si>
  <si>
    <t>23.12.2023 22.12.2024</t>
  </si>
  <si>
    <t>Dom Pomocy Społecznej w Krzesimowie
Krzesimów nr 77
21-007 Mełgiew
Regon: 000296035
NIP: 713-19-15-732</t>
  </si>
  <si>
    <t>31.</t>
  </si>
  <si>
    <t>LSW X464</t>
  </si>
  <si>
    <t>C-360</t>
  </si>
  <si>
    <t>29.12.2023 28.12.2024</t>
  </si>
  <si>
    <t>32.</t>
  </si>
  <si>
    <t>LSW W526</t>
  </si>
  <si>
    <t>Autosan</t>
  </si>
  <si>
    <t>D-732 03</t>
  </si>
  <si>
    <t>Przyczepa rolnicza</t>
  </si>
  <si>
    <t>28.12.2023 27.12.2024</t>
  </si>
  <si>
    <t>33.</t>
  </si>
  <si>
    <t>LSW 88GP</t>
  </si>
  <si>
    <t>Trafic</t>
  </si>
  <si>
    <t>2014</t>
  </si>
  <si>
    <t>VF1JLB2EY765712</t>
  </si>
  <si>
    <t>11.06.2023 10.06.2024</t>
  </si>
  <si>
    <t>Specjalny Ośrodek Szkolno-Wychowawczy w Kozicach Dolnych Kozice Dolne 33 21-050 Piaski  Regon: 000819734 NIP: 713-181-49-94</t>
  </si>
  <si>
    <t>34.</t>
  </si>
  <si>
    <t>LSW 22357</t>
  </si>
  <si>
    <t>Transporter KOMBI</t>
  </si>
  <si>
    <t>WV2ZZZ7HZFH018904</t>
  </si>
  <si>
    <t>28.07.2023 27.07.2024</t>
  </si>
  <si>
    <t>Specjalny Ośrodek Szkolno-Wychowawczy w Świdniku
Ul. Norwida 4
21-040 Świdnik
PKD: 8531A
Regon: 430418212
NIP: 713-22-68-306</t>
  </si>
  <si>
    <t>35.</t>
  </si>
  <si>
    <t>bez numeru</t>
  </si>
  <si>
    <t>Kosiarka /MTD</t>
  </si>
  <si>
    <t>ciągnik ogrodowy</t>
  </si>
  <si>
    <t>.</t>
  </si>
  <si>
    <t>2010</t>
  </si>
  <si>
    <t>ZSNR1/ŚT/01</t>
  </si>
  <si>
    <t>27.02.2023 26.02.2024</t>
  </si>
  <si>
    <t>Zespół Szkół Nr 1 C.K. Norwida w Świdniku, ul. Okulickiego 13, 21-040 Świdnik, regon: 000189285</t>
  </si>
  <si>
    <t>36.</t>
  </si>
  <si>
    <t>LSW 85CC</t>
  </si>
  <si>
    <t>Volkswagen</t>
  </si>
  <si>
    <t>Kombi t5</t>
  </si>
  <si>
    <t>WV2ZZZ7HZ6X024133</t>
  </si>
  <si>
    <t>27.03.2023 26.03.2024</t>
  </si>
  <si>
    <t>Specjalny Ośrodek Szkolno-Wychowawczy w Kozicach Dolnych
Kozice Dolne 33
21-050 Piaski 
Regon: 000819734
NIP: 713-181-49-94</t>
  </si>
  <si>
    <t>37.</t>
  </si>
  <si>
    <t>LSW 84HT</t>
  </si>
  <si>
    <t>Caravelle</t>
  </si>
  <si>
    <t>2016</t>
  </si>
  <si>
    <t>WV2ZZZ7HZHH083962</t>
  </si>
  <si>
    <t xml:space="preserve">Dom Pomocy Społecznej w Wygnanowicach Wygnanowice 40A 21-065 Rybczewice Drugie Regon: 431198698 NIP: 713-205-79-28 </t>
  </si>
  <si>
    <t>38.</t>
  </si>
  <si>
    <t>LSW34233</t>
  </si>
  <si>
    <t xml:space="preserve">Vivaro Combi Edition  </t>
  </si>
  <si>
    <t>Osobowy – przewóz osób niepełnosprawnych</t>
  </si>
  <si>
    <t>1598/-</t>
  </si>
  <si>
    <t>2017</t>
  </si>
  <si>
    <t>W0VJ7D607JV604248</t>
  </si>
  <si>
    <t>39.</t>
  </si>
  <si>
    <t>LSW20JH</t>
  </si>
  <si>
    <t>Osobowy – nauka jazdy</t>
  </si>
  <si>
    <t>999/-</t>
  </si>
  <si>
    <t>TMBER6NJ8JZ095498</t>
  </si>
  <si>
    <t>20.12.2023 19.12.2024</t>
  </si>
  <si>
    <t>Zespół Szkół w Piaskach Ul. Partyzantów 19  21-050 Piaski  Regon: 000200041 NIP: 713-10-96-145/ Powiat Świdnicki Ul. Niepodległości 13  21- 040 Świdnik Regon: 431019460 NIP: 712-290-45-39</t>
  </si>
  <si>
    <t>40.</t>
  </si>
  <si>
    <t>LSW99JT</t>
  </si>
  <si>
    <t>VIVARO-B</t>
  </si>
  <si>
    <t>2018</t>
  </si>
  <si>
    <t>W0VJ7E602JV634733</t>
  </si>
  <si>
    <t>23.11.2023 22.11.2024</t>
  </si>
  <si>
    <t>Zespół Szkół w Piaskach Ul. Partyzantów 19  21-050 Piaski  Regon: 000200041 NIP: 713-10-96-145</t>
  </si>
  <si>
    <t>41.</t>
  </si>
  <si>
    <t>LSW34277</t>
  </si>
  <si>
    <t>Dom Pomocy Społecznej w Krzesimowie Krzesimów nr 77 21-007 Mełgiew Regon: 000296035 NIP: 713-19-15-732</t>
  </si>
  <si>
    <t>42.</t>
  </si>
  <si>
    <t>LSW91KF</t>
  </si>
  <si>
    <t>Megane</t>
  </si>
  <si>
    <t>1998/-</t>
  </si>
  <si>
    <t>2007</t>
  </si>
  <si>
    <t>VF7JMOUD636906437</t>
  </si>
  <si>
    <t>20.09.2023 19.09.2024</t>
  </si>
  <si>
    <t>43.</t>
  </si>
  <si>
    <t>LSW50000</t>
  </si>
  <si>
    <t>Toyota</t>
  </si>
  <si>
    <t>Camry</t>
  </si>
  <si>
    <t>2487/-</t>
  </si>
  <si>
    <t>2021</t>
  </si>
  <si>
    <t>JTNB23HK703101850</t>
  </si>
  <si>
    <t>16.11.2023 15.11.2024</t>
  </si>
  <si>
    <t>44.</t>
  </si>
  <si>
    <t>LSW50060</t>
  </si>
  <si>
    <t xml:space="preserve">Ford </t>
  </si>
  <si>
    <t>Fusion</t>
  </si>
  <si>
    <t xml:space="preserve">osobowy </t>
  </si>
  <si>
    <t>2009</t>
  </si>
  <si>
    <t>WF0UXXGAJU9R83531</t>
  </si>
  <si>
    <t>8.04.2023 07.04.2024</t>
  </si>
  <si>
    <t>Powiatowy Urząd Pracy w Świdniku; ul. Aleja Lotników Polskich 1, 21-045 Świdnik</t>
  </si>
  <si>
    <t>45.</t>
  </si>
  <si>
    <t>LSW50700</t>
  </si>
  <si>
    <t>Octavia</t>
  </si>
  <si>
    <t>TMBDX41U378879012</t>
  </si>
  <si>
    <t>46.</t>
  </si>
  <si>
    <t>LSW10770</t>
  </si>
  <si>
    <t>WF0UXXGAJUAT06196</t>
  </si>
  <si>
    <t>29.11.2023   28.11.2024</t>
  </si>
  <si>
    <t>47.</t>
  </si>
  <si>
    <t>LSW51213</t>
  </si>
  <si>
    <t>Scania</t>
  </si>
  <si>
    <t>P310</t>
  </si>
  <si>
    <t>2006</t>
  </si>
  <si>
    <t>VLUP4X20009111616</t>
  </si>
  <si>
    <t>07.04.2023 06.04.2024</t>
  </si>
  <si>
    <t>48.</t>
  </si>
  <si>
    <t>LSW77C7</t>
  </si>
  <si>
    <t>DEUTZ-FAHR</t>
  </si>
  <si>
    <t>Ciągnik rolniczy (z oprzyrządowaniem)</t>
  </si>
  <si>
    <t>2023</t>
  </si>
  <si>
    <t>ZKDFU602V0MD50638</t>
  </si>
  <si>
    <t>25.04.2023 24.04.2024</t>
  </si>
  <si>
    <t>razem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</si>
</sst>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0%"/>
    <numFmt numFmtId="166" formatCode="_-* #,##0.00&quot; zł&quot;_-;\-* #,##0.00&quot; zł&quot;_-;_-* \-??&quot; zł&quot;_-;_-@_-"/>
    <numFmt numFmtId="167" formatCode="\ * #,##0.00&quot; zł &quot;;\-* #,##0.00&quot; zł &quot;;\ * \-#&quot; zł &quot;;\ @\ "/>
    <numFmt numFmtId="168" formatCode="#,##0.00&quot; zł&quot;"/>
    <numFmt numFmtId="169" formatCode="#,##0&quot; zł&quot;;[RED]\-#,##0&quot; zł&quot;"/>
    <numFmt numFmtId="170" formatCode="#,##0.00&quot; zł&quot;;[RED]\-#,##0.00&quot; zł&quot;"/>
    <numFmt numFmtId="171" formatCode="D/MM/YYYY"/>
    <numFmt numFmtId="172" formatCode="#,##0.00\ [$zł-415];[RED]\-#,##0.00\ [$zł-415]"/>
    <numFmt numFmtId="173" formatCode="#,##0;\-#,##0"/>
    <numFmt numFmtId="174" formatCode="#,##0.00"/>
    <numFmt numFmtId="175" formatCode="0.00"/>
    <numFmt numFmtId="176" formatCode="@"/>
    <numFmt numFmtId="177" formatCode="#,##0.00\ [$zł-415];[RED]\-#,##0.00\ [$zł-415]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b/>
      <sz val="14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15"/>
      <name val="Tahoma"/>
      <family val="2"/>
    </font>
    <font>
      <sz val="15"/>
      <name val="Tahoma"/>
      <family val="2"/>
    </font>
    <font>
      <sz val="14"/>
      <name val="Tahoma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4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1" fillId="0" borderId="0" applyBorder="0" applyProtection="0">
      <alignment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5" fillId="3" borderId="0" applyNumberFormat="0" applyBorder="0" applyAlignment="0" applyProtection="0"/>
    <xf numFmtId="167" fontId="1" fillId="0" borderId="0" applyFill="0" applyBorder="0" applyAlignment="0" applyProtection="0"/>
  </cellStyleXfs>
  <cellXfs count="183">
    <xf numFmtId="164" fontId="0" fillId="0" borderId="0" xfId="0" applyAlignment="1">
      <alignment/>
    </xf>
    <xf numFmtId="164" fontId="6" fillId="0" borderId="0" xfId="0" applyFont="1" applyFill="1" applyAlignment="1">
      <alignment horizontal="center" vertical="center" wrapText="1"/>
    </xf>
    <xf numFmtId="164" fontId="6" fillId="0" borderId="0" xfId="0" applyFont="1" applyFill="1" applyAlignment="1">
      <alignment vertical="center" wrapText="1"/>
    </xf>
    <xf numFmtId="168" fontId="6" fillId="0" borderId="0" xfId="0" applyNumberFormat="1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left" vertical="center" wrapText="1"/>
    </xf>
    <xf numFmtId="168" fontId="8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vertical="center" wrapText="1"/>
    </xf>
    <xf numFmtId="168" fontId="9" fillId="0" borderId="2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/>
    </xf>
    <xf numFmtId="164" fontId="6" fillId="0" borderId="2" xfId="0" applyFont="1" applyFill="1" applyBorder="1" applyAlignment="1">
      <alignment horizontal="left" vertical="center" wrapText="1"/>
    </xf>
    <xf numFmtId="164" fontId="9" fillId="0" borderId="2" xfId="0" applyFont="1" applyFill="1" applyBorder="1" applyAlignment="1">
      <alignment horizontal="center" vertical="center" wrapText="1"/>
    </xf>
    <xf numFmtId="170" fontId="9" fillId="0" borderId="2" xfId="0" applyNumberFormat="1" applyFont="1" applyFill="1" applyBorder="1" applyAlignment="1">
      <alignment horizontal="center" vertical="center" wrapText="1"/>
    </xf>
    <xf numFmtId="164" fontId="6" fillId="0" borderId="2" xfId="40" applyFont="1" applyFill="1" applyBorder="1" applyAlignment="1">
      <alignment vertical="center" wrapText="1"/>
      <protection/>
    </xf>
    <xf numFmtId="164" fontId="8" fillId="0" borderId="2" xfId="0" applyFont="1" applyFill="1" applyBorder="1" applyAlignment="1">
      <alignment horizontal="right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71" fontId="6" fillId="0" borderId="2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4" xfId="0" applyFont="1" applyFill="1" applyBorder="1" applyAlignment="1">
      <alignment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68" fontId="8" fillId="0" borderId="2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/>
    </xf>
    <xf numFmtId="164" fontId="6" fillId="0" borderId="1" xfId="40" applyFont="1" applyFill="1" applyBorder="1" applyAlignment="1">
      <alignment vertical="center" wrapText="1"/>
      <protection/>
    </xf>
    <xf numFmtId="165" fontId="6" fillId="0" borderId="1" xfId="0" applyNumberFormat="1" applyFont="1" applyFill="1" applyBorder="1" applyAlignment="1">
      <alignment horizontal="center" vertical="center" wrapText="1"/>
    </xf>
    <xf numFmtId="173" fontId="6" fillId="0" borderId="2" xfId="0" applyNumberFormat="1" applyFont="1" applyFill="1" applyBorder="1" applyAlignment="1">
      <alignment horizontal="center" vertical="center" wrapText="1"/>
    </xf>
    <xf numFmtId="164" fontId="6" fillId="0" borderId="5" xfId="0" applyFont="1" applyFill="1" applyBorder="1" applyAlignment="1">
      <alignment vertical="center" wrapText="1"/>
    </xf>
    <xf numFmtId="164" fontId="6" fillId="0" borderId="5" xfId="0" applyFont="1" applyFill="1" applyBorder="1" applyAlignment="1">
      <alignment horizontal="center" vertical="center" wrapText="1"/>
    </xf>
    <xf numFmtId="168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Font="1" applyFill="1" applyBorder="1" applyAlignment="1">
      <alignment horizontal="center" vertical="center" wrapText="1"/>
    </xf>
    <xf numFmtId="168" fontId="8" fillId="0" borderId="7" xfId="0" applyNumberFormat="1" applyFont="1" applyFill="1" applyBorder="1" applyAlignment="1">
      <alignment horizontal="center" vertical="center" wrapText="1"/>
    </xf>
    <xf numFmtId="168" fontId="6" fillId="0" borderId="7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right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4" fontId="6" fillId="0" borderId="1" xfId="0" applyNumberFormat="1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textRotation="180" wrapText="1"/>
    </xf>
    <xf numFmtId="164" fontId="6" fillId="0" borderId="2" xfId="0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/>
    </xf>
    <xf numFmtId="175" fontId="6" fillId="0" borderId="2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horizontal="left" vertical="center" wrapText="1"/>
    </xf>
    <xf numFmtId="164" fontId="6" fillId="0" borderId="1" xfId="41" applyFont="1" applyFill="1" applyBorder="1" applyAlignment="1">
      <alignment vertical="center" wrapText="1"/>
      <protection/>
    </xf>
    <xf numFmtId="172" fontId="9" fillId="0" borderId="2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wrapText="1"/>
    </xf>
    <xf numFmtId="164" fontId="6" fillId="0" borderId="1" xfId="0" applyFont="1" applyFill="1" applyBorder="1" applyAlignment="1">
      <alignment horizontal="justify" vertical="center"/>
    </xf>
    <xf numFmtId="164" fontId="6" fillId="0" borderId="2" xfId="0" applyFont="1" applyFill="1" applyBorder="1" applyAlignment="1">
      <alignment wrapText="1"/>
    </xf>
    <xf numFmtId="172" fontId="13" fillId="0" borderId="2" xfId="0" applyNumberFormat="1" applyFont="1" applyFill="1" applyBorder="1" applyAlignment="1">
      <alignment horizontal="center" vertical="center" wrapText="1"/>
    </xf>
    <xf numFmtId="164" fontId="16" fillId="0" borderId="0" xfId="0" applyFont="1" applyFill="1" applyAlignment="1">
      <alignment/>
    </xf>
    <xf numFmtId="164" fontId="7" fillId="0" borderId="1" xfId="0" applyFont="1" applyFill="1" applyBorder="1" applyAlignment="1">
      <alignment horizontal="center" vertical="center"/>
    </xf>
    <xf numFmtId="164" fontId="13" fillId="0" borderId="2" xfId="0" applyFont="1" applyFill="1" applyBorder="1" applyAlignment="1">
      <alignment horizontal="center" vertical="center" wrapText="1"/>
    </xf>
    <xf numFmtId="164" fontId="13" fillId="0" borderId="8" xfId="0" applyFont="1" applyFill="1" applyBorder="1" applyAlignment="1">
      <alignment horizontal="center" vertical="center" wrapText="1"/>
    </xf>
    <xf numFmtId="164" fontId="6" fillId="0" borderId="0" xfId="0" applyFont="1" applyFill="1" applyAlignment="1">
      <alignment/>
    </xf>
    <xf numFmtId="166" fontId="6" fillId="0" borderId="3" xfId="17" applyFont="1" applyFill="1" applyBorder="1" applyAlignment="1" applyProtection="1">
      <alignment horizontal="center" vertical="center" wrapText="1"/>
      <protection/>
    </xf>
    <xf numFmtId="164" fontId="9" fillId="0" borderId="8" xfId="0" applyFont="1" applyFill="1" applyBorder="1" applyAlignment="1">
      <alignment horizontal="center" vertical="center" wrapText="1"/>
    </xf>
    <xf numFmtId="166" fontId="6" fillId="0" borderId="9" xfId="17" applyFont="1" applyFill="1" applyBorder="1" applyAlignment="1" applyProtection="1">
      <alignment horizontal="center" vertical="center" wrapText="1"/>
      <protection/>
    </xf>
    <xf numFmtId="172" fontId="6" fillId="0" borderId="5" xfId="0" applyNumberFormat="1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6" fontId="6" fillId="0" borderId="1" xfId="17" applyFont="1" applyFill="1" applyBorder="1" applyAlignment="1" applyProtection="1">
      <alignment horizontal="center" vertical="center" wrapText="1"/>
      <protection/>
    </xf>
    <xf numFmtId="172" fontId="6" fillId="0" borderId="1" xfId="40" applyNumberFormat="1" applyFont="1" applyFill="1" applyBorder="1" applyAlignment="1">
      <alignment horizontal="center" vertical="center" wrapText="1"/>
      <protection/>
    </xf>
    <xf numFmtId="164" fontId="8" fillId="0" borderId="1" xfId="0" applyFont="1" applyFill="1" applyBorder="1" applyAlignment="1">
      <alignment horizontal="right" vertical="center"/>
    </xf>
    <xf numFmtId="172" fontId="8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vertical="center"/>
    </xf>
    <xf numFmtId="164" fontId="6" fillId="0" borderId="2" xfId="40" applyFont="1" applyFill="1" applyBorder="1" applyAlignment="1">
      <alignment horizontal="center" vertical="center" wrapText="1"/>
      <protection/>
    </xf>
    <xf numFmtId="166" fontId="6" fillId="0" borderId="2" xfId="17" applyFont="1" applyFill="1" applyBorder="1" applyAlignment="1" applyProtection="1">
      <alignment horizontal="center" vertical="center" wrapText="1"/>
      <protection/>
    </xf>
    <xf numFmtId="164" fontId="8" fillId="0" borderId="0" xfId="0" applyFont="1" applyFill="1" applyAlignment="1">
      <alignment/>
    </xf>
    <xf numFmtId="164" fontId="13" fillId="0" borderId="2" xfId="0" applyFont="1" applyFill="1" applyBorder="1" applyAlignment="1">
      <alignment horizontal="right" vertical="center" wrapText="1"/>
    </xf>
    <xf numFmtId="172" fontId="8" fillId="0" borderId="2" xfId="40" applyNumberFormat="1" applyFont="1" applyFill="1" applyBorder="1" applyAlignment="1">
      <alignment horizontal="center" vertical="center" wrapText="1"/>
      <protection/>
    </xf>
    <xf numFmtId="164" fontId="16" fillId="0" borderId="0" xfId="0" applyFont="1" applyFill="1" applyAlignment="1">
      <alignment horizontal="center"/>
    </xf>
    <xf numFmtId="164" fontId="16" fillId="0" borderId="0" xfId="0" applyFont="1" applyFill="1" applyAlignment="1">
      <alignment wrapText="1"/>
    </xf>
    <xf numFmtId="168" fontId="16" fillId="0" borderId="0" xfId="0" applyNumberFormat="1" applyFont="1" applyFill="1" applyAlignment="1">
      <alignment horizontal="center"/>
    </xf>
    <xf numFmtId="168" fontId="16" fillId="0" borderId="0" xfId="0" applyNumberFormat="1" applyFont="1" applyFill="1" applyAlignment="1">
      <alignment/>
    </xf>
    <xf numFmtId="164" fontId="7" fillId="0" borderId="0" xfId="0" applyFont="1" applyFill="1" applyBorder="1" applyAlignment="1">
      <alignment horizontal="center" vertical="center"/>
    </xf>
    <xf numFmtId="164" fontId="17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left" vertical="center" wrapText="1"/>
    </xf>
    <xf numFmtId="168" fontId="17" fillId="0" borderId="2" xfId="0" applyNumberFormat="1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>
      <alignment horizontal="center" vertical="center" wrapText="1"/>
    </xf>
    <xf numFmtId="164" fontId="16" fillId="0" borderId="1" xfId="0" applyFont="1" applyFill="1" applyBorder="1" applyAlignment="1">
      <alignment horizontal="center" wrapText="1"/>
    </xf>
    <xf numFmtId="164" fontId="16" fillId="0" borderId="2" xfId="0" applyFont="1" applyFill="1" applyBorder="1" applyAlignment="1">
      <alignment/>
    </xf>
    <xf numFmtId="164" fontId="16" fillId="0" borderId="2" xfId="0" applyFont="1" applyFill="1" applyBorder="1" applyAlignment="1">
      <alignment horizontal="center"/>
    </xf>
    <xf numFmtId="172" fontId="16" fillId="0" borderId="2" xfId="0" applyNumberFormat="1" applyFont="1" applyFill="1" applyBorder="1" applyAlignment="1">
      <alignment horizontal="center"/>
    </xf>
    <xf numFmtId="164" fontId="16" fillId="0" borderId="2" xfId="0" applyFont="1" applyFill="1" applyBorder="1" applyAlignment="1">
      <alignment/>
    </xf>
    <xf numFmtId="164" fontId="17" fillId="0" borderId="1" xfId="0" applyFont="1" applyFill="1" applyBorder="1" applyAlignment="1">
      <alignment horizontal="right" vertical="center"/>
    </xf>
    <xf numFmtId="172" fontId="17" fillId="0" borderId="2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 vertical="center" wrapText="1"/>
    </xf>
    <xf numFmtId="164" fontId="16" fillId="0" borderId="1" xfId="0" applyFont="1" applyFill="1" applyBorder="1" applyAlignment="1">
      <alignment horizontal="center"/>
    </xf>
    <xf numFmtId="164" fontId="16" fillId="0" borderId="1" xfId="0" applyFont="1" applyFill="1" applyBorder="1" applyAlignment="1">
      <alignment vertical="top" wrapText="1"/>
    </xf>
    <xf numFmtId="172" fontId="16" fillId="0" borderId="1" xfId="0" applyNumberFormat="1" applyFont="1" applyFill="1" applyBorder="1" applyAlignment="1">
      <alignment horizontal="center" vertical="top" wrapText="1"/>
    </xf>
    <xf numFmtId="168" fontId="16" fillId="0" borderId="1" xfId="0" applyNumberFormat="1" applyFont="1" applyFill="1" applyBorder="1" applyAlignment="1">
      <alignment horizontal="center"/>
    </xf>
    <xf numFmtId="164" fontId="16" fillId="0" borderId="1" xfId="0" applyFont="1" applyFill="1" applyBorder="1" applyAlignment="1">
      <alignment horizontal="left"/>
    </xf>
    <xf numFmtId="172" fontId="0" fillId="0" borderId="2" xfId="0" applyNumberFormat="1" applyFill="1" applyBorder="1" applyAlignment="1">
      <alignment horizontal="center"/>
    </xf>
    <xf numFmtId="172" fontId="17" fillId="0" borderId="2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 vertical="center"/>
    </xf>
    <xf numFmtId="168" fontId="17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vertical="center" wrapText="1"/>
    </xf>
    <xf numFmtId="164" fontId="16" fillId="0" borderId="1" xfId="0" applyFont="1" applyFill="1" applyBorder="1" applyAlignment="1">
      <alignment horizontal="center" vertical="top" wrapText="1"/>
    </xf>
    <xf numFmtId="168" fontId="16" fillId="0" borderId="1" xfId="0" applyNumberFormat="1" applyFont="1" applyFill="1" applyBorder="1" applyAlignment="1">
      <alignment horizontal="center" wrapText="1"/>
    </xf>
    <xf numFmtId="164" fontId="16" fillId="0" borderId="1" xfId="0" applyFont="1" applyFill="1" applyBorder="1" applyAlignment="1">
      <alignment horizontal="center" vertical="center" wrapText="1"/>
    </xf>
    <xf numFmtId="168" fontId="16" fillId="0" borderId="1" xfId="0" applyNumberFormat="1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>
      <alignment horizontal="center" wrapText="1"/>
    </xf>
    <xf numFmtId="164" fontId="17" fillId="0" borderId="1" xfId="0" applyFont="1" applyFill="1" applyBorder="1" applyAlignment="1">
      <alignment horizontal="right" vertical="center" wrapText="1"/>
    </xf>
    <xf numFmtId="164" fontId="7" fillId="0" borderId="1" xfId="0" applyFont="1" applyFill="1" applyBorder="1" applyAlignment="1">
      <alignment horizontal="center"/>
    </xf>
    <xf numFmtId="172" fontId="16" fillId="0" borderId="1" xfId="0" applyNumberFormat="1" applyFont="1" applyFill="1" applyBorder="1" applyAlignment="1">
      <alignment horizontal="center" vertical="center" wrapText="1"/>
    </xf>
    <xf numFmtId="164" fontId="18" fillId="0" borderId="1" xfId="0" applyFont="1" applyFill="1" applyBorder="1" applyAlignment="1">
      <alignment/>
    </xf>
    <xf numFmtId="172" fontId="18" fillId="0" borderId="1" xfId="0" applyNumberFormat="1" applyFont="1" applyFill="1" applyBorder="1" applyAlignment="1">
      <alignment horizontal="center" vertical="center" wrapText="1"/>
    </xf>
    <xf numFmtId="172" fontId="17" fillId="0" borderId="1" xfId="0" applyNumberFormat="1" applyFont="1" applyFill="1" applyBorder="1" applyAlignment="1">
      <alignment horizontal="center" vertical="center" wrapText="1"/>
    </xf>
    <xf numFmtId="168" fontId="16" fillId="0" borderId="1" xfId="0" applyNumberFormat="1" applyFont="1" applyFill="1" applyBorder="1" applyAlignment="1">
      <alignment horizontal="center" vertical="top" wrapText="1"/>
    </xf>
    <xf numFmtId="164" fontId="16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center"/>
    </xf>
    <xf numFmtId="164" fontId="16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/>
    </xf>
    <xf numFmtId="172" fontId="0" fillId="0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vertical="top" wrapText="1"/>
    </xf>
    <xf numFmtId="164" fontId="17" fillId="0" borderId="1" xfId="0" applyFont="1" applyFill="1" applyBorder="1" applyAlignment="1">
      <alignment horizontal="right" vertical="center" wrapText="1"/>
    </xf>
    <xf numFmtId="172" fontId="19" fillId="0" borderId="1" xfId="0" applyNumberFormat="1" applyFon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 vertical="center"/>
    </xf>
    <xf numFmtId="164" fontId="16" fillId="0" borderId="1" xfId="0" applyFont="1" applyFill="1" applyBorder="1" applyAlignment="1">
      <alignment horizontal="center" vertical="center"/>
    </xf>
    <xf numFmtId="164" fontId="16" fillId="0" borderId="1" xfId="0" applyFont="1" applyFill="1" applyBorder="1" applyAlignment="1">
      <alignment vertical="center" wrapText="1"/>
    </xf>
    <xf numFmtId="168" fontId="16" fillId="0" borderId="5" xfId="0" applyNumberFormat="1" applyFont="1" applyFill="1" applyBorder="1" applyAlignment="1">
      <alignment horizontal="center" vertical="center"/>
    </xf>
    <xf numFmtId="170" fontId="1" fillId="0" borderId="1" xfId="0" applyNumberFormat="1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center" vertical="center"/>
    </xf>
    <xf numFmtId="164" fontId="17" fillId="0" borderId="11" xfId="0" applyFont="1" applyFill="1" applyBorder="1" applyAlignment="1">
      <alignment horizontal="left" vertical="center" wrapText="1"/>
    </xf>
    <xf numFmtId="168" fontId="17" fillId="0" borderId="12" xfId="0" applyNumberFormat="1" applyFont="1" applyFill="1" applyBorder="1" applyAlignment="1">
      <alignment horizontal="center" vertical="center" wrapText="1"/>
    </xf>
    <xf numFmtId="164" fontId="16" fillId="0" borderId="11" xfId="0" applyFont="1" applyFill="1" applyBorder="1" applyAlignment="1">
      <alignment horizontal="center"/>
    </xf>
    <xf numFmtId="164" fontId="16" fillId="0" borderId="11" xfId="0" applyFont="1" applyFill="1" applyBorder="1" applyAlignment="1">
      <alignment/>
    </xf>
    <xf numFmtId="174" fontId="16" fillId="0" borderId="13" xfId="0" applyNumberFormat="1" applyFont="1" applyFill="1" applyBorder="1" applyAlignment="1">
      <alignment horizontal="center"/>
    </xf>
    <xf numFmtId="164" fontId="16" fillId="0" borderId="14" xfId="0" applyFont="1" applyFill="1" applyBorder="1" applyAlignment="1">
      <alignment/>
    </xf>
    <xf numFmtId="164" fontId="16" fillId="0" borderId="14" xfId="0" applyFont="1" applyFill="1" applyBorder="1" applyAlignment="1">
      <alignment vertical="top" wrapText="1"/>
    </xf>
    <xf numFmtId="164" fontId="16" fillId="0" borderId="1" xfId="0" applyFont="1" applyFill="1" applyBorder="1" applyAlignment="1">
      <alignment/>
    </xf>
    <xf numFmtId="164" fontId="17" fillId="0" borderId="10" xfId="0" applyFont="1" applyFill="1" applyBorder="1" applyAlignment="1">
      <alignment horizontal="right" vertical="center"/>
    </xf>
    <xf numFmtId="172" fontId="17" fillId="0" borderId="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8" fontId="16" fillId="0" borderId="1" xfId="0" applyNumberFormat="1" applyFont="1" applyFill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76" fontId="17" fillId="0" borderId="1" xfId="41" applyNumberFormat="1" applyFont="1" applyFill="1" applyBorder="1" applyAlignment="1">
      <alignment wrapText="1"/>
      <protection/>
    </xf>
    <xf numFmtId="164" fontId="17" fillId="0" borderId="1" xfId="41" applyFont="1" applyFill="1" applyBorder="1" applyAlignment="1">
      <alignment wrapText="1"/>
      <protection/>
    </xf>
    <xf numFmtId="164" fontId="17" fillId="0" borderId="1" xfId="41" applyNumberFormat="1" applyFont="1" applyFill="1" applyBorder="1" applyAlignment="1">
      <alignment wrapText="1"/>
      <protection/>
    </xf>
    <xf numFmtId="168" fontId="17" fillId="0" borderId="1" xfId="41" applyNumberFormat="1" applyFont="1" applyFill="1" applyBorder="1" applyAlignment="1">
      <alignment wrapText="1"/>
      <protection/>
    </xf>
    <xf numFmtId="164" fontId="20" fillId="0" borderId="0" xfId="0" applyFont="1" applyFill="1" applyAlignment="1">
      <alignment wrapText="1"/>
    </xf>
    <xf numFmtId="176" fontId="16" fillId="0" borderId="1" xfId="41" applyNumberFormat="1" applyFont="1" applyFill="1" applyBorder="1" applyAlignment="1">
      <alignment wrapText="1"/>
      <protection/>
    </xf>
    <xf numFmtId="164" fontId="16" fillId="0" borderId="1" xfId="41" applyFont="1" applyFill="1" applyBorder="1" applyAlignment="1">
      <alignment wrapText="1"/>
      <protection/>
    </xf>
    <xf numFmtId="164" fontId="16" fillId="0" borderId="1" xfId="41" applyNumberFormat="1" applyFont="1" applyFill="1" applyBorder="1" applyAlignment="1">
      <alignment wrapText="1"/>
      <protection/>
    </xf>
    <xf numFmtId="168" fontId="16" fillId="0" borderId="1" xfId="41" applyNumberFormat="1" applyFont="1" applyFill="1" applyBorder="1" applyAlignment="1">
      <alignment wrapText="1"/>
      <protection/>
    </xf>
    <xf numFmtId="164" fontId="18" fillId="0" borderId="0" xfId="0" applyFont="1" applyFill="1" applyAlignment="1">
      <alignment wrapText="1"/>
    </xf>
    <xf numFmtId="176" fontId="16" fillId="0" borderId="1" xfId="45" applyNumberFormat="1" applyFont="1" applyFill="1" applyBorder="1" applyAlignment="1" applyProtection="1">
      <alignment wrapText="1"/>
      <protection/>
    </xf>
    <xf numFmtId="171" fontId="16" fillId="0" borderId="1" xfId="41" applyNumberFormat="1" applyFont="1" applyFill="1" applyBorder="1" applyAlignment="1">
      <alignment wrapText="1"/>
      <protection/>
    </xf>
    <xf numFmtId="176" fontId="16" fillId="0" borderId="1" xfId="45" applyNumberFormat="1" applyFont="1" applyFill="1" applyBorder="1" applyAlignment="1" applyProtection="1">
      <alignment horizontal="right" wrapText="1"/>
      <protection/>
    </xf>
    <xf numFmtId="164" fontId="16" fillId="0" borderId="0" xfId="0" applyFont="1" applyFill="1" applyAlignment="1">
      <alignment wrapText="1"/>
    </xf>
    <xf numFmtId="164" fontId="18" fillId="0" borderId="2" xfId="0" applyFont="1" applyFill="1" applyBorder="1" applyAlignment="1">
      <alignment wrapText="1"/>
    </xf>
    <xf numFmtId="176" fontId="18" fillId="0" borderId="2" xfId="0" applyNumberFormat="1" applyFont="1" applyFill="1" applyBorder="1" applyAlignment="1">
      <alignment wrapText="1"/>
    </xf>
    <xf numFmtId="168" fontId="18" fillId="0" borderId="2" xfId="0" applyNumberFormat="1" applyFont="1" applyFill="1" applyBorder="1" applyAlignment="1">
      <alignment wrapText="1"/>
    </xf>
    <xf numFmtId="164" fontId="16" fillId="0" borderId="1" xfId="41" applyFont="1" applyFill="1" applyBorder="1" applyAlignment="1">
      <alignment vertical="center" wrapText="1"/>
      <protection/>
    </xf>
    <xf numFmtId="164" fontId="16" fillId="0" borderId="1" xfId="41" applyNumberFormat="1" applyFont="1" applyFill="1" applyBorder="1" applyAlignment="1">
      <alignment vertical="center" wrapText="1"/>
      <protection/>
    </xf>
    <xf numFmtId="168" fontId="16" fillId="0" borderId="1" xfId="41" applyNumberFormat="1" applyFont="1" applyFill="1" applyBorder="1" applyAlignment="1">
      <alignment vertical="center" wrapText="1"/>
      <protection/>
    </xf>
    <xf numFmtId="171" fontId="18" fillId="0" borderId="2" xfId="0" applyNumberFormat="1" applyFont="1" applyFill="1" applyBorder="1" applyAlignment="1">
      <alignment wrapText="1"/>
    </xf>
    <xf numFmtId="164" fontId="0" fillId="0" borderId="2" xfId="0" applyFont="1" applyBorder="1" applyAlignment="1">
      <alignment wrapText="1"/>
    </xf>
    <xf numFmtId="176" fontId="0" fillId="0" borderId="2" xfId="0" applyNumberFormat="1" applyFont="1" applyBorder="1" applyAlignment="1">
      <alignment wrapText="1"/>
    </xf>
    <xf numFmtId="164" fontId="19" fillId="0" borderId="0" xfId="0" applyFont="1" applyAlignment="1">
      <alignment/>
    </xf>
    <xf numFmtId="172" fontId="19" fillId="0" borderId="0" xfId="0" applyNumberFormat="1" applyFont="1" applyAlignment="1">
      <alignment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Dobre" xfId="38"/>
    <cellStyle name="Neutralne" xfId="39"/>
    <cellStyle name="Normalny 2" xfId="40"/>
    <cellStyle name="Normalny 3" xfId="41"/>
    <cellStyle name="Procentowy 2" xfId="42"/>
    <cellStyle name="Walutowy 2" xfId="43"/>
    <cellStyle name="Złe" xfId="44"/>
    <cellStyle name="Walutowy 3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0"/>
  <sheetViews>
    <sheetView view="pageBreakPreview" zoomScale="72" zoomScaleSheetLayoutView="72" workbookViewId="0" topLeftCell="A232">
      <selection activeCell="A170" sqref="A170"/>
    </sheetView>
  </sheetViews>
  <sheetFormatPr defaultColWidth="9.140625" defaultRowHeight="12.75"/>
  <cols>
    <col min="1" max="1" width="3.8515625" style="1" customWidth="1"/>
    <col min="2" max="2" width="40.00390625" style="2" customWidth="1"/>
    <col min="3" max="3" width="6.7109375" style="1" customWidth="1"/>
    <col min="4" max="4" width="10.421875" style="1" customWidth="1"/>
    <col min="5" max="5" width="13.57421875" style="1" customWidth="1"/>
    <col min="6" max="6" width="20.8515625" style="1" customWidth="1"/>
    <col min="7" max="7" width="20.57421875" style="3" customWidth="1"/>
    <col min="8" max="8" width="17.00390625" style="3" customWidth="1"/>
    <col min="9" max="10" width="14.57421875" style="3" customWidth="1"/>
    <col min="11" max="11" width="24.140625" style="3" customWidth="1"/>
    <col min="12" max="12" width="33.8515625" style="1" customWidth="1"/>
    <col min="13" max="13" width="12.8515625" style="1" customWidth="1"/>
    <col min="14" max="14" width="12.7109375" style="1" customWidth="1"/>
    <col min="15" max="15" width="15.00390625" style="4" customWidth="1"/>
    <col min="16" max="16" width="8.7109375" style="1" customWidth="1"/>
    <col min="17" max="17" width="8.7109375" style="2" customWidth="1"/>
    <col min="18" max="18" width="15.140625" style="2" customWidth="1"/>
    <col min="19" max="16384" width="8.7109375" style="2" customWidth="1"/>
  </cols>
  <sheetData>
    <row r="1" spans="1:18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5" s="2" customFormat="1" ht="19.5" customHeight="1">
      <c r="A2" s="6" t="s">
        <v>1</v>
      </c>
      <c r="B2" s="7" t="s">
        <v>2</v>
      </c>
      <c r="C2" s="6" t="s">
        <v>3</v>
      </c>
      <c r="D2" s="6" t="s">
        <v>4</v>
      </c>
      <c r="E2" s="6"/>
      <c r="F2" s="6"/>
      <c r="G2" s="6"/>
      <c r="H2" s="8" t="s">
        <v>5</v>
      </c>
      <c r="I2" s="6" t="s">
        <v>6</v>
      </c>
      <c r="J2" s="8" t="s">
        <v>7</v>
      </c>
      <c r="K2" s="6" t="s">
        <v>8</v>
      </c>
      <c r="L2" s="9" t="s">
        <v>9</v>
      </c>
      <c r="M2" s="6" t="s">
        <v>10</v>
      </c>
      <c r="N2" s="10" t="s">
        <v>11</v>
      </c>
      <c r="O2" s="10" t="s">
        <v>12</v>
      </c>
    </row>
    <row r="3" spans="1:15" s="2" customFormat="1" ht="31.5" customHeight="1">
      <c r="A3" s="6"/>
      <c r="B3" s="7"/>
      <c r="C3" s="6"/>
      <c r="D3" s="6" t="s">
        <v>13</v>
      </c>
      <c r="E3" s="6" t="s">
        <v>14</v>
      </c>
      <c r="F3" s="11" t="s">
        <v>15</v>
      </c>
      <c r="G3" s="11" t="s">
        <v>16</v>
      </c>
      <c r="H3" s="8"/>
      <c r="I3" s="6"/>
      <c r="J3" s="8"/>
      <c r="K3" s="6"/>
      <c r="L3" s="9"/>
      <c r="M3" s="6"/>
      <c r="N3" s="10"/>
      <c r="O3" s="10"/>
    </row>
    <row r="4" spans="1:15" s="2" customFormat="1" ht="31.5" customHeight="1">
      <c r="A4" s="12" t="s">
        <v>17</v>
      </c>
      <c r="B4" s="13" t="s">
        <v>18</v>
      </c>
      <c r="C4" s="12">
        <v>1966</v>
      </c>
      <c r="D4" s="14">
        <v>8000</v>
      </c>
      <c r="E4" s="12">
        <v>1739</v>
      </c>
      <c r="F4" s="15" t="s">
        <v>19</v>
      </c>
      <c r="G4" s="14">
        <f aca="true" t="shared" si="0" ref="G4:G8">D4*E4</f>
        <v>13912000</v>
      </c>
      <c r="H4" s="15" t="s">
        <v>20</v>
      </c>
      <c r="I4" s="12" t="s">
        <v>21</v>
      </c>
      <c r="J4" s="15" t="s">
        <v>22</v>
      </c>
      <c r="K4" s="12" t="s">
        <v>23</v>
      </c>
      <c r="L4" s="16" t="s">
        <v>24</v>
      </c>
      <c r="M4" s="12">
        <v>68</v>
      </c>
      <c r="N4" s="17">
        <v>9000000</v>
      </c>
      <c r="O4" s="17" t="s">
        <v>25</v>
      </c>
    </row>
    <row r="5" spans="1:15" s="2" customFormat="1" ht="32.25" customHeight="1">
      <c r="A5" s="12" t="s">
        <v>26</v>
      </c>
      <c r="B5" s="13" t="s">
        <v>27</v>
      </c>
      <c r="C5" s="12">
        <v>1998</v>
      </c>
      <c r="D5" s="14">
        <v>8000</v>
      </c>
      <c r="E5" s="12">
        <v>931.54</v>
      </c>
      <c r="F5" s="15" t="s">
        <v>19</v>
      </c>
      <c r="G5" s="14">
        <f t="shared" si="0"/>
        <v>7452320</v>
      </c>
      <c r="H5" s="15" t="s">
        <v>28</v>
      </c>
      <c r="I5" s="12" t="s">
        <v>29</v>
      </c>
      <c r="J5" s="15" t="s">
        <v>30</v>
      </c>
      <c r="K5" s="12" t="s">
        <v>31</v>
      </c>
      <c r="L5" s="16" t="s">
        <v>32</v>
      </c>
      <c r="M5" s="12"/>
      <c r="N5" s="17"/>
      <c r="O5" s="17"/>
    </row>
    <row r="6" spans="1:15" s="2" customFormat="1" ht="26.25" customHeight="1">
      <c r="A6" s="12" t="s">
        <v>33</v>
      </c>
      <c r="B6" s="13" t="s">
        <v>34</v>
      </c>
      <c r="C6" s="12">
        <v>1994</v>
      </c>
      <c r="D6" s="14">
        <v>8000</v>
      </c>
      <c r="E6" s="12">
        <v>904.7</v>
      </c>
      <c r="F6" s="15" t="s">
        <v>19</v>
      </c>
      <c r="G6" s="14">
        <f t="shared" si="0"/>
        <v>7237600</v>
      </c>
      <c r="H6" s="15" t="s">
        <v>28</v>
      </c>
      <c r="I6" s="12" t="s">
        <v>29</v>
      </c>
      <c r="J6" s="15" t="s">
        <v>35</v>
      </c>
      <c r="K6" s="12" t="s">
        <v>31</v>
      </c>
      <c r="L6" s="16" t="s">
        <v>36</v>
      </c>
      <c r="M6" s="12"/>
      <c r="N6" s="17"/>
      <c r="O6" s="17"/>
    </row>
    <row r="7" spans="1:15" s="2" customFormat="1" ht="23.25" customHeight="1">
      <c r="A7" s="12" t="s">
        <v>37</v>
      </c>
      <c r="B7" s="13" t="s">
        <v>38</v>
      </c>
      <c r="C7" s="12">
        <v>1993</v>
      </c>
      <c r="D7" s="14">
        <v>8000</v>
      </c>
      <c r="E7" s="12">
        <v>931.54</v>
      </c>
      <c r="F7" s="15" t="s">
        <v>19</v>
      </c>
      <c r="G7" s="14">
        <f t="shared" si="0"/>
        <v>7452320</v>
      </c>
      <c r="H7" s="15" t="s">
        <v>39</v>
      </c>
      <c r="I7" s="12" t="s">
        <v>40</v>
      </c>
      <c r="J7" s="15" t="s">
        <v>41</v>
      </c>
      <c r="K7" s="12" t="s">
        <v>31</v>
      </c>
      <c r="L7" s="16" t="s">
        <v>42</v>
      </c>
      <c r="M7" s="12"/>
      <c r="N7" s="17"/>
      <c r="O7" s="17"/>
    </row>
    <row r="8" spans="1:15" s="2" customFormat="1" ht="21" customHeight="1">
      <c r="A8" s="12" t="s">
        <v>43</v>
      </c>
      <c r="B8" s="13" t="s">
        <v>44</v>
      </c>
      <c r="C8" s="12">
        <v>1968</v>
      </c>
      <c r="D8" s="14">
        <v>4000</v>
      </c>
      <c r="E8" s="12">
        <v>139.1</v>
      </c>
      <c r="F8" s="15" t="s">
        <v>19</v>
      </c>
      <c r="G8" s="14">
        <f t="shared" si="0"/>
        <v>556400</v>
      </c>
      <c r="H8" s="15" t="s">
        <v>28</v>
      </c>
      <c r="I8" s="12" t="s">
        <v>45</v>
      </c>
      <c r="J8" s="15"/>
      <c r="K8" s="12" t="s">
        <v>46</v>
      </c>
      <c r="L8" s="16" t="s">
        <v>47</v>
      </c>
      <c r="M8" s="12"/>
      <c r="N8" s="17"/>
      <c r="O8" s="17"/>
    </row>
    <row r="9" spans="1:15" s="2" customFormat="1" ht="12.75">
      <c r="A9" s="12" t="s">
        <v>48</v>
      </c>
      <c r="B9" s="13" t="s">
        <v>49</v>
      </c>
      <c r="C9" s="12">
        <v>2012</v>
      </c>
      <c r="D9" s="14"/>
      <c r="E9" s="12" t="s">
        <v>50</v>
      </c>
      <c r="F9" s="15" t="s">
        <v>19</v>
      </c>
      <c r="G9" s="14">
        <v>50000</v>
      </c>
      <c r="H9" s="15" t="s">
        <v>50</v>
      </c>
      <c r="I9" s="12" t="s">
        <v>50</v>
      </c>
      <c r="J9" s="15" t="s">
        <v>50</v>
      </c>
      <c r="K9" s="12" t="s">
        <v>50</v>
      </c>
      <c r="L9" s="16" t="s">
        <v>51</v>
      </c>
      <c r="M9" s="12"/>
      <c r="N9" s="17"/>
      <c r="O9" s="17"/>
    </row>
    <row r="10" spans="1:15" s="2" customFormat="1" ht="21" customHeight="1">
      <c r="A10" s="12" t="s">
        <v>52</v>
      </c>
      <c r="B10" s="13" t="s">
        <v>53</v>
      </c>
      <c r="C10" s="12">
        <v>1966</v>
      </c>
      <c r="D10" s="14">
        <v>8000</v>
      </c>
      <c r="E10" s="12">
        <v>641.1</v>
      </c>
      <c r="F10" s="15" t="s">
        <v>19</v>
      </c>
      <c r="G10" s="14">
        <f aca="true" t="shared" si="1" ref="G10:G11">D10*E10</f>
        <v>5128800</v>
      </c>
      <c r="H10" s="15" t="s">
        <v>54</v>
      </c>
      <c r="I10" s="12" t="s">
        <v>29</v>
      </c>
      <c r="J10" s="15" t="s">
        <v>35</v>
      </c>
      <c r="K10" s="12" t="s">
        <v>55</v>
      </c>
      <c r="L10" s="16" t="s">
        <v>56</v>
      </c>
      <c r="M10" s="12"/>
      <c r="N10" s="17"/>
      <c r="O10" s="17"/>
    </row>
    <row r="11" spans="1:15" s="2" customFormat="1" ht="23.25" customHeight="1">
      <c r="A11" s="12" t="s">
        <v>57</v>
      </c>
      <c r="B11" s="13" t="s">
        <v>58</v>
      </c>
      <c r="C11" s="12">
        <v>1983</v>
      </c>
      <c r="D11" s="14">
        <v>8000</v>
      </c>
      <c r="E11" s="12">
        <v>254</v>
      </c>
      <c r="F11" s="15" t="s">
        <v>19</v>
      </c>
      <c r="G11" s="14">
        <f t="shared" si="1"/>
        <v>2032000</v>
      </c>
      <c r="H11" s="15" t="s">
        <v>59</v>
      </c>
      <c r="I11" s="12" t="s">
        <v>35</v>
      </c>
      <c r="J11" s="15" t="s">
        <v>60</v>
      </c>
      <c r="K11" s="12" t="s">
        <v>31</v>
      </c>
      <c r="L11" s="16" t="s">
        <v>61</v>
      </c>
      <c r="M11" s="12"/>
      <c r="N11" s="17"/>
      <c r="O11" s="17"/>
    </row>
    <row r="12" spans="1:15" s="2" customFormat="1" ht="12.75">
      <c r="A12" s="12" t="s">
        <v>62</v>
      </c>
      <c r="B12" s="13" t="s">
        <v>63</v>
      </c>
      <c r="C12" s="12">
        <v>1997</v>
      </c>
      <c r="D12" s="14"/>
      <c r="E12" s="12" t="s">
        <v>50</v>
      </c>
      <c r="F12" s="15" t="s">
        <v>19</v>
      </c>
      <c r="G12" s="14">
        <v>100000</v>
      </c>
      <c r="H12" s="15" t="s">
        <v>50</v>
      </c>
      <c r="I12" s="12" t="s">
        <v>50</v>
      </c>
      <c r="J12" s="15" t="s">
        <v>50</v>
      </c>
      <c r="K12" s="12" t="s">
        <v>50</v>
      </c>
      <c r="L12" s="15" t="s">
        <v>50</v>
      </c>
      <c r="M12" s="12" t="s">
        <v>50</v>
      </c>
      <c r="N12" s="17" t="s">
        <v>50</v>
      </c>
      <c r="O12" s="17" t="s">
        <v>50</v>
      </c>
    </row>
    <row r="13" spans="1:15" s="2" customFormat="1" ht="42.75" customHeight="1">
      <c r="A13" s="12" t="s">
        <v>64</v>
      </c>
      <c r="B13" s="13" t="s">
        <v>65</v>
      </c>
      <c r="C13" s="12">
        <v>1986</v>
      </c>
      <c r="D13" s="14">
        <v>4000</v>
      </c>
      <c r="E13" s="12">
        <v>214.6</v>
      </c>
      <c r="F13" s="15" t="s">
        <v>19</v>
      </c>
      <c r="G13" s="14">
        <f aca="true" t="shared" si="2" ref="G13:G14">D13*E13</f>
        <v>858400</v>
      </c>
      <c r="H13" s="15" t="s">
        <v>66</v>
      </c>
      <c r="I13" s="12" t="s">
        <v>22</v>
      </c>
      <c r="J13" s="15"/>
      <c r="K13" s="12" t="s">
        <v>67</v>
      </c>
      <c r="L13" s="16" t="s">
        <v>68</v>
      </c>
      <c r="M13" s="12"/>
      <c r="N13" s="17"/>
      <c r="O13" s="17"/>
    </row>
    <row r="14" spans="1:15" s="2" customFormat="1" ht="33.75" customHeight="1">
      <c r="A14" s="12" t="s">
        <v>69</v>
      </c>
      <c r="B14" s="13" t="s">
        <v>70</v>
      </c>
      <c r="C14" s="12">
        <v>1966</v>
      </c>
      <c r="D14" s="14">
        <v>3000</v>
      </c>
      <c r="E14" s="12">
        <v>281</v>
      </c>
      <c r="F14" s="15" t="s">
        <v>19</v>
      </c>
      <c r="G14" s="14">
        <f t="shared" si="2"/>
        <v>843000</v>
      </c>
      <c r="H14" s="15" t="s">
        <v>71</v>
      </c>
      <c r="I14" s="12" t="s">
        <v>50</v>
      </c>
      <c r="J14" s="15"/>
      <c r="K14" s="12" t="s">
        <v>72</v>
      </c>
      <c r="L14" s="16" t="s">
        <v>73</v>
      </c>
      <c r="M14" s="12"/>
      <c r="N14" s="17"/>
      <c r="O14" s="17"/>
    </row>
    <row r="15" spans="1:15" s="2" customFormat="1" ht="14.25">
      <c r="A15" s="12" t="s">
        <v>74</v>
      </c>
      <c r="B15" s="13" t="s">
        <v>75</v>
      </c>
      <c r="C15" s="12">
        <v>1995</v>
      </c>
      <c r="D15" s="14" t="s">
        <v>50</v>
      </c>
      <c r="E15" s="12" t="s">
        <v>50</v>
      </c>
      <c r="F15" s="15" t="s">
        <v>19</v>
      </c>
      <c r="G15" s="14">
        <v>127771.66</v>
      </c>
      <c r="H15" s="18"/>
      <c r="I15" s="18"/>
      <c r="J15" s="18"/>
      <c r="K15" s="18"/>
      <c r="L15" s="18"/>
      <c r="M15" s="12"/>
      <c r="N15" s="17"/>
      <c r="O15" s="17"/>
    </row>
    <row r="16" spans="1:15" s="2" customFormat="1" ht="21" customHeight="1">
      <c r="A16" s="12" t="s">
        <v>76</v>
      </c>
      <c r="B16" s="13" t="s">
        <v>77</v>
      </c>
      <c r="C16" s="12">
        <v>1936</v>
      </c>
      <c r="D16" s="14">
        <v>4000</v>
      </c>
      <c r="E16" s="12">
        <v>128.5</v>
      </c>
      <c r="F16" s="15" t="s">
        <v>19</v>
      </c>
      <c r="G16" s="14">
        <v>282700</v>
      </c>
      <c r="H16" s="15" t="s">
        <v>78</v>
      </c>
      <c r="I16" s="12" t="s">
        <v>79</v>
      </c>
      <c r="J16" s="15" t="s">
        <v>79</v>
      </c>
      <c r="K16" s="12" t="s">
        <v>67</v>
      </c>
      <c r="L16" s="16" t="s">
        <v>80</v>
      </c>
      <c r="M16" s="12"/>
      <c r="N16" s="17"/>
      <c r="O16" s="17"/>
    </row>
    <row r="17" spans="1:15" s="2" customFormat="1" ht="12.75">
      <c r="A17" s="12" t="s">
        <v>81</v>
      </c>
      <c r="B17" s="13" t="s">
        <v>82</v>
      </c>
      <c r="C17" s="12">
        <v>2021</v>
      </c>
      <c r="D17" s="14" t="s">
        <v>50</v>
      </c>
      <c r="E17" s="12" t="s">
        <v>50</v>
      </c>
      <c r="F17" s="15" t="s">
        <v>19</v>
      </c>
      <c r="G17" s="14">
        <v>298890</v>
      </c>
      <c r="H17" s="15"/>
      <c r="I17" s="12"/>
      <c r="J17" s="15"/>
      <c r="K17" s="12"/>
      <c r="L17" s="16"/>
      <c r="M17" s="12"/>
      <c r="N17" s="17"/>
      <c r="O17" s="17"/>
    </row>
    <row r="18" spans="1:15" s="2" customFormat="1" ht="12.75">
      <c r="A18" s="12" t="s">
        <v>83</v>
      </c>
      <c r="B18" s="13" t="s">
        <v>84</v>
      </c>
      <c r="C18" s="12">
        <v>2006</v>
      </c>
      <c r="D18" s="14" t="s">
        <v>50</v>
      </c>
      <c r="E18" s="12" t="s">
        <v>50</v>
      </c>
      <c r="F18" s="15" t="s">
        <v>19</v>
      </c>
      <c r="G18" s="14">
        <v>60000</v>
      </c>
      <c r="H18" s="15"/>
      <c r="I18" s="12"/>
      <c r="J18" s="15"/>
      <c r="K18" s="12"/>
      <c r="L18" s="16"/>
      <c r="M18" s="12"/>
      <c r="N18" s="17"/>
      <c r="O18" s="17"/>
    </row>
    <row r="19" spans="1:15" s="2" customFormat="1" ht="12.75">
      <c r="A19" s="12" t="s">
        <v>85</v>
      </c>
      <c r="B19" s="13" t="s">
        <v>86</v>
      </c>
      <c r="C19" s="12" t="s">
        <v>50</v>
      </c>
      <c r="D19" s="14" t="s">
        <v>50</v>
      </c>
      <c r="E19" s="12" t="s">
        <v>50</v>
      </c>
      <c r="F19" s="15" t="s">
        <v>19</v>
      </c>
      <c r="G19" s="14">
        <v>188667.14</v>
      </c>
      <c r="H19" s="15"/>
      <c r="I19" s="12"/>
      <c r="J19" s="15"/>
      <c r="K19" s="12"/>
      <c r="L19" s="16"/>
      <c r="M19" s="12"/>
      <c r="N19" s="17"/>
      <c r="O19" s="17"/>
    </row>
    <row r="20" spans="1:15" s="2" customFormat="1" ht="12.75" customHeight="1">
      <c r="A20" s="12" t="s">
        <v>87</v>
      </c>
      <c r="B20" s="19" t="s">
        <v>88</v>
      </c>
      <c r="C20" s="6" t="s">
        <v>50</v>
      </c>
      <c r="D20" s="20" t="s">
        <v>50</v>
      </c>
      <c r="E20" s="6" t="s">
        <v>50</v>
      </c>
      <c r="F20" s="15" t="s">
        <v>19</v>
      </c>
      <c r="G20" s="21">
        <v>72983.3</v>
      </c>
      <c r="H20" s="6"/>
      <c r="I20" s="6"/>
      <c r="J20" s="6"/>
      <c r="K20" s="6"/>
      <c r="L20" s="6"/>
      <c r="M20" s="12"/>
      <c r="N20" s="17"/>
      <c r="O20" s="17"/>
    </row>
    <row r="21" spans="1:15" s="2" customFormat="1" ht="27.75" customHeight="1">
      <c r="A21" s="12" t="s">
        <v>89</v>
      </c>
      <c r="B21" s="19" t="s">
        <v>90</v>
      </c>
      <c r="C21" s="12" t="s">
        <v>50</v>
      </c>
      <c r="D21" s="14" t="s">
        <v>50</v>
      </c>
      <c r="E21" s="12" t="s">
        <v>50</v>
      </c>
      <c r="F21" s="15" t="s">
        <v>19</v>
      </c>
      <c r="G21" s="14">
        <v>89954.97</v>
      </c>
      <c r="H21" s="15"/>
      <c r="I21" s="12"/>
      <c r="J21" s="12"/>
      <c r="K21" s="12"/>
      <c r="L21" s="16" t="s">
        <v>91</v>
      </c>
      <c r="M21" s="12"/>
      <c r="N21" s="17"/>
      <c r="O21" s="17"/>
    </row>
    <row r="22" spans="1:15" s="2" customFormat="1" ht="45" customHeight="1">
      <c r="A22" s="12" t="s">
        <v>92</v>
      </c>
      <c r="B22" s="19" t="s">
        <v>93</v>
      </c>
      <c r="C22" s="12" t="s">
        <v>50</v>
      </c>
      <c r="D22" s="14" t="s">
        <v>50</v>
      </c>
      <c r="E22" s="12" t="s">
        <v>50</v>
      </c>
      <c r="F22" s="15" t="s">
        <v>19</v>
      </c>
      <c r="G22" s="14">
        <v>366159.05</v>
      </c>
      <c r="H22" s="15"/>
      <c r="I22" s="12"/>
      <c r="J22" s="12"/>
      <c r="K22" s="12"/>
      <c r="L22" s="16" t="s">
        <v>94</v>
      </c>
      <c r="M22" s="12"/>
      <c r="N22" s="17"/>
      <c r="O22" s="17"/>
    </row>
    <row r="23" spans="1:15" s="2" customFormat="1" ht="27.75" customHeight="1">
      <c r="A23" s="12" t="s">
        <v>95</v>
      </c>
      <c r="B23" s="19" t="s">
        <v>96</v>
      </c>
      <c r="C23" s="12" t="s">
        <v>50</v>
      </c>
      <c r="D23" s="14" t="s">
        <v>50</v>
      </c>
      <c r="E23" s="12" t="s">
        <v>50</v>
      </c>
      <c r="F23" s="15" t="s">
        <v>19</v>
      </c>
      <c r="G23" s="14">
        <v>82741.2</v>
      </c>
      <c r="H23" s="15"/>
      <c r="I23" s="12"/>
      <c r="J23" s="12"/>
      <c r="K23" s="12"/>
      <c r="L23" s="16" t="s">
        <v>97</v>
      </c>
      <c r="M23" s="12"/>
      <c r="N23" s="17"/>
      <c r="O23" s="17"/>
    </row>
    <row r="24" spans="1:15" s="2" customFormat="1" ht="16.5" customHeight="1">
      <c r="A24" s="12" t="s">
        <v>98</v>
      </c>
      <c r="B24" s="13" t="s">
        <v>99</v>
      </c>
      <c r="C24" s="12" t="s">
        <v>50</v>
      </c>
      <c r="D24" s="14" t="s">
        <v>50</v>
      </c>
      <c r="E24" s="12" t="s">
        <v>50</v>
      </c>
      <c r="F24" s="15" t="s">
        <v>19</v>
      </c>
      <c r="G24" s="14">
        <v>128932.34</v>
      </c>
      <c r="H24" s="18"/>
      <c r="I24" s="18"/>
      <c r="J24" s="12"/>
      <c r="K24" s="18"/>
      <c r="L24" s="18"/>
      <c r="M24" s="12"/>
      <c r="N24" s="17"/>
      <c r="O24" s="17"/>
    </row>
    <row r="25" spans="1:15" s="2" customFormat="1" ht="30.75" customHeight="1">
      <c r="A25" s="12" t="s">
        <v>100</v>
      </c>
      <c r="B25" s="22" t="s">
        <v>101</v>
      </c>
      <c r="C25" s="12" t="s">
        <v>50</v>
      </c>
      <c r="D25" s="14" t="s">
        <v>50</v>
      </c>
      <c r="E25" s="12" t="s">
        <v>50</v>
      </c>
      <c r="F25" s="15" t="s">
        <v>102</v>
      </c>
      <c r="G25" s="14">
        <v>25000</v>
      </c>
      <c r="H25" s="15"/>
      <c r="I25" s="12"/>
      <c r="J25" s="12"/>
      <c r="K25" s="12"/>
      <c r="L25" s="16" t="s">
        <v>103</v>
      </c>
      <c r="M25" s="12"/>
      <c r="N25" s="17"/>
      <c r="O25" s="17"/>
    </row>
    <row r="26" spans="1:15" s="2" customFormat="1" ht="20.25" customHeight="1">
      <c r="A26" s="23" t="s">
        <v>104</v>
      </c>
      <c r="B26" s="23"/>
      <c r="C26" s="23"/>
      <c r="D26" s="23"/>
      <c r="E26" s="23"/>
      <c r="F26" s="23"/>
      <c r="G26" s="8">
        <f>SUM(G4:G25)</f>
        <v>47346639.66</v>
      </c>
      <c r="H26" s="24"/>
      <c r="I26" s="25"/>
      <c r="J26" s="25"/>
      <c r="K26" s="25"/>
      <c r="L26" s="26"/>
      <c r="M26" s="12"/>
      <c r="N26" s="17"/>
      <c r="O26" s="17"/>
    </row>
    <row r="28" spans="1:15" ht="15.75" customHeight="1">
      <c r="A28" s="27" t="s">
        <v>105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22.5" customHeight="1">
      <c r="A29" s="6" t="s">
        <v>1</v>
      </c>
      <c r="B29" s="6" t="s">
        <v>2</v>
      </c>
      <c r="C29" s="6" t="s">
        <v>3</v>
      </c>
      <c r="D29" s="6" t="s">
        <v>4</v>
      </c>
      <c r="E29" s="6"/>
      <c r="F29" s="6"/>
      <c r="G29" s="6"/>
      <c r="H29" s="8" t="s">
        <v>5</v>
      </c>
      <c r="I29" s="6" t="s">
        <v>6</v>
      </c>
      <c r="J29" s="8" t="s">
        <v>7</v>
      </c>
      <c r="K29" s="6" t="s">
        <v>8</v>
      </c>
      <c r="L29" s="9" t="s">
        <v>9</v>
      </c>
      <c r="M29" s="6" t="s">
        <v>11</v>
      </c>
      <c r="N29" s="6" t="s">
        <v>106</v>
      </c>
      <c r="O29" s="6" t="s">
        <v>12</v>
      </c>
    </row>
    <row r="30" spans="1:15" ht="45" customHeight="1">
      <c r="A30" s="6"/>
      <c r="B30" s="6"/>
      <c r="C30" s="6"/>
      <c r="D30" s="6" t="s">
        <v>13</v>
      </c>
      <c r="E30" s="6" t="s">
        <v>14</v>
      </c>
      <c r="F30" s="11" t="s">
        <v>15</v>
      </c>
      <c r="G30" s="11" t="s">
        <v>16</v>
      </c>
      <c r="H30" s="8"/>
      <c r="I30" s="6"/>
      <c r="J30" s="8"/>
      <c r="K30" s="6"/>
      <c r="L30" s="9"/>
      <c r="M30" s="6"/>
      <c r="N30" s="6"/>
      <c r="O30" s="6"/>
    </row>
    <row r="31" spans="1:15" ht="30.75" customHeight="1">
      <c r="A31" s="28" t="s">
        <v>17</v>
      </c>
      <c r="B31" s="13" t="s">
        <v>107</v>
      </c>
      <c r="C31" s="12">
        <v>1890</v>
      </c>
      <c r="D31" s="12">
        <v>5000</v>
      </c>
      <c r="E31" s="12">
        <v>968</v>
      </c>
      <c r="F31" s="12" t="s">
        <v>19</v>
      </c>
      <c r="G31" s="15">
        <v>4840000</v>
      </c>
      <c r="H31" s="15" t="s">
        <v>108</v>
      </c>
      <c r="I31" s="12" t="s">
        <v>109</v>
      </c>
      <c r="J31" s="12" t="s">
        <v>110</v>
      </c>
      <c r="K31" s="12" t="s">
        <v>111</v>
      </c>
      <c r="L31" s="16" t="s">
        <v>112</v>
      </c>
      <c r="M31" s="29">
        <v>3822642</v>
      </c>
      <c r="N31" s="12">
        <v>40</v>
      </c>
      <c r="O31" s="12" t="s">
        <v>113</v>
      </c>
    </row>
    <row r="32" spans="1:15" ht="40.5" customHeight="1">
      <c r="A32" s="28" t="s">
        <v>26</v>
      </c>
      <c r="B32" s="13" t="s">
        <v>114</v>
      </c>
      <c r="C32" s="12">
        <v>1923</v>
      </c>
      <c r="D32" s="12">
        <v>4500</v>
      </c>
      <c r="E32" s="12">
        <v>88</v>
      </c>
      <c r="F32" s="12" t="s">
        <v>19</v>
      </c>
      <c r="G32" s="15">
        <v>396000</v>
      </c>
      <c r="H32" s="15" t="s">
        <v>108</v>
      </c>
      <c r="I32" s="12" t="s">
        <v>79</v>
      </c>
      <c r="J32" s="12"/>
      <c r="K32" s="12" t="s">
        <v>115</v>
      </c>
      <c r="L32" s="16" t="s">
        <v>116</v>
      </c>
      <c r="M32" s="29"/>
      <c r="N32" s="29"/>
      <c r="O32" s="29"/>
    </row>
    <row r="33" spans="1:15" ht="51.75" customHeight="1">
      <c r="A33" s="28" t="s">
        <v>33</v>
      </c>
      <c r="B33" s="13" t="s">
        <v>117</v>
      </c>
      <c r="C33" s="12">
        <v>1890</v>
      </c>
      <c r="D33" s="12">
        <v>5000</v>
      </c>
      <c r="E33" s="12">
        <v>291.2</v>
      </c>
      <c r="F33" s="12" t="s">
        <v>19</v>
      </c>
      <c r="G33" s="15">
        <v>1456000</v>
      </c>
      <c r="H33" s="15" t="s">
        <v>108</v>
      </c>
      <c r="I33" s="12" t="s">
        <v>109</v>
      </c>
      <c r="J33" s="12" t="s">
        <v>110</v>
      </c>
      <c r="K33" s="12" t="s">
        <v>111</v>
      </c>
      <c r="L33" s="16" t="s">
        <v>118</v>
      </c>
      <c r="M33" s="29"/>
      <c r="N33" s="29"/>
      <c r="O33" s="29"/>
    </row>
    <row r="34" spans="1:15" ht="27.75" customHeight="1">
      <c r="A34" s="28" t="s">
        <v>37</v>
      </c>
      <c r="B34" s="13" t="s">
        <v>119</v>
      </c>
      <c r="C34" s="12">
        <v>1991</v>
      </c>
      <c r="D34" s="12">
        <v>600</v>
      </c>
      <c r="E34" s="12">
        <v>193</v>
      </c>
      <c r="F34" s="29" t="s">
        <v>19</v>
      </c>
      <c r="G34" s="15">
        <v>115800</v>
      </c>
      <c r="H34" s="15" t="s">
        <v>120</v>
      </c>
      <c r="I34" s="12" t="s">
        <v>50</v>
      </c>
      <c r="J34" s="12" t="s">
        <v>79</v>
      </c>
      <c r="K34" s="12" t="s">
        <v>67</v>
      </c>
      <c r="L34" s="16" t="s">
        <v>121</v>
      </c>
      <c r="M34" s="29"/>
      <c r="N34" s="29"/>
      <c r="O34" s="29"/>
    </row>
    <row r="35" spans="1:15" ht="28.5" customHeight="1">
      <c r="A35" s="28" t="s">
        <v>43</v>
      </c>
      <c r="B35" s="13" t="s">
        <v>122</v>
      </c>
      <c r="C35" s="12">
        <v>1911</v>
      </c>
      <c r="D35" s="12">
        <v>600</v>
      </c>
      <c r="E35" s="12">
        <v>665</v>
      </c>
      <c r="F35" s="29" t="s">
        <v>19</v>
      </c>
      <c r="G35" s="15">
        <v>399000</v>
      </c>
      <c r="H35" s="15" t="s">
        <v>108</v>
      </c>
      <c r="I35" s="12" t="s">
        <v>35</v>
      </c>
      <c r="J35" s="12"/>
      <c r="K35" s="12" t="s">
        <v>115</v>
      </c>
      <c r="L35" s="16" t="s">
        <v>123</v>
      </c>
      <c r="M35" s="29"/>
      <c r="N35" s="29"/>
      <c r="O35" s="29"/>
    </row>
    <row r="36" spans="1:15" ht="27.75" customHeight="1">
      <c r="A36" s="28" t="s">
        <v>48</v>
      </c>
      <c r="B36" s="13" t="s">
        <v>124</v>
      </c>
      <c r="C36" s="12">
        <v>1984</v>
      </c>
      <c r="D36" s="12">
        <v>4500</v>
      </c>
      <c r="E36" s="12">
        <v>52.7</v>
      </c>
      <c r="F36" s="12" t="s">
        <v>19</v>
      </c>
      <c r="G36" s="15">
        <v>237150</v>
      </c>
      <c r="H36" s="15" t="s">
        <v>108</v>
      </c>
      <c r="I36" s="12" t="s">
        <v>79</v>
      </c>
      <c r="J36" s="12" t="s">
        <v>110</v>
      </c>
      <c r="K36" s="12" t="s">
        <v>115</v>
      </c>
      <c r="L36" s="16" t="s">
        <v>125</v>
      </c>
      <c r="M36" s="29"/>
      <c r="N36" s="29"/>
      <c r="O36" s="29"/>
    </row>
    <row r="37" spans="1:15" ht="27.75" customHeight="1">
      <c r="A37" s="28" t="s">
        <v>52</v>
      </c>
      <c r="B37" s="13" t="s">
        <v>126</v>
      </c>
      <c r="C37" s="12">
        <v>1911</v>
      </c>
      <c r="D37" s="12">
        <v>597</v>
      </c>
      <c r="E37" s="12">
        <v>409</v>
      </c>
      <c r="F37" s="29" t="s">
        <v>19</v>
      </c>
      <c r="G37" s="15">
        <v>244200</v>
      </c>
      <c r="H37" s="15" t="s">
        <v>127</v>
      </c>
      <c r="I37" s="12" t="s">
        <v>35</v>
      </c>
      <c r="J37" s="12"/>
      <c r="K37" s="12" t="s">
        <v>115</v>
      </c>
      <c r="L37" s="16" t="s">
        <v>128</v>
      </c>
      <c r="M37" s="29"/>
      <c r="N37" s="29"/>
      <c r="O37" s="29"/>
    </row>
    <row r="38" spans="1:15" ht="27.75" customHeight="1">
      <c r="A38" s="28" t="s">
        <v>57</v>
      </c>
      <c r="B38" s="13" t="s">
        <v>129</v>
      </c>
      <c r="C38" s="12">
        <v>1952</v>
      </c>
      <c r="D38" s="12">
        <v>589</v>
      </c>
      <c r="E38" s="12">
        <v>57</v>
      </c>
      <c r="F38" s="29" t="s">
        <v>19</v>
      </c>
      <c r="G38" s="15">
        <v>33600</v>
      </c>
      <c r="H38" s="15" t="s">
        <v>108</v>
      </c>
      <c r="I38" s="12" t="s">
        <v>35</v>
      </c>
      <c r="J38" s="12"/>
      <c r="K38" s="12" t="s">
        <v>115</v>
      </c>
      <c r="L38" s="16" t="s">
        <v>130</v>
      </c>
      <c r="M38" s="29"/>
      <c r="N38" s="29"/>
      <c r="O38" s="29"/>
    </row>
    <row r="39" spans="1:15" ht="14.25">
      <c r="A39" s="28" t="s">
        <v>62</v>
      </c>
      <c r="B39" s="13" t="s">
        <v>131</v>
      </c>
      <c r="C39" s="12">
        <v>1911</v>
      </c>
      <c r="D39" s="12">
        <v>560</v>
      </c>
      <c r="E39" s="12">
        <v>458</v>
      </c>
      <c r="F39" s="29" t="s">
        <v>19</v>
      </c>
      <c r="G39" s="15">
        <v>274200</v>
      </c>
      <c r="H39" s="15" t="s">
        <v>127</v>
      </c>
      <c r="I39" s="12" t="s">
        <v>35</v>
      </c>
      <c r="J39" s="12"/>
      <c r="K39" s="12" t="s">
        <v>115</v>
      </c>
      <c r="L39" s="16" t="s">
        <v>128</v>
      </c>
      <c r="M39" s="29"/>
      <c r="N39" s="29"/>
      <c r="O39" s="29"/>
    </row>
    <row r="40" spans="1:15" ht="28.5" customHeight="1">
      <c r="A40" s="28" t="s">
        <v>64</v>
      </c>
      <c r="B40" s="13" t="s">
        <v>132</v>
      </c>
      <c r="C40" s="12">
        <v>1986</v>
      </c>
      <c r="D40" s="12">
        <v>600</v>
      </c>
      <c r="E40" s="12">
        <v>56</v>
      </c>
      <c r="F40" s="29" t="s">
        <v>19</v>
      </c>
      <c r="G40" s="15">
        <v>33600</v>
      </c>
      <c r="H40" s="15" t="s">
        <v>133</v>
      </c>
      <c r="I40" s="12" t="s">
        <v>50</v>
      </c>
      <c r="J40" s="12" t="s">
        <v>79</v>
      </c>
      <c r="K40" s="12" t="s">
        <v>67</v>
      </c>
      <c r="L40" s="16" t="s">
        <v>128</v>
      </c>
      <c r="M40" s="29"/>
      <c r="N40" s="29"/>
      <c r="O40" s="29"/>
    </row>
    <row r="41" spans="1:15" ht="27.75" customHeight="1">
      <c r="A41" s="28" t="s">
        <v>69</v>
      </c>
      <c r="B41" s="13" t="s">
        <v>134</v>
      </c>
      <c r="C41" s="12">
        <v>1982</v>
      </c>
      <c r="D41" s="12">
        <v>4500</v>
      </c>
      <c r="E41" s="12">
        <v>396</v>
      </c>
      <c r="F41" s="12" t="s">
        <v>19</v>
      </c>
      <c r="G41" s="15">
        <v>1782000</v>
      </c>
      <c r="H41" s="15" t="s">
        <v>108</v>
      </c>
      <c r="I41" s="12" t="s">
        <v>50</v>
      </c>
      <c r="J41" s="12" t="s">
        <v>110</v>
      </c>
      <c r="K41" s="12" t="s">
        <v>115</v>
      </c>
      <c r="L41" s="16" t="s">
        <v>135</v>
      </c>
      <c r="M41" s="29"/>
      <c r="N41" s="29"/>
      <c r="O41" s="29"/>
    </row>
    <row r="42" spans="1:15" ht="27.75" customHeight="1">
      <c r="A42" s="28" t="s">
        <v>74</v>
      </c>
      <c r="B42" s="13" t="s">
        <v>136</v>
      </c>
      <c r="C42" s="12">
        <v>1953</v>
      </c>
      <c r="D42" s="12">
        <v>733</v>
      </c>
      <c r="E42" s="12">
        <v>419</v>
      </c>
      <c r="F42" s="29" t="s">
        <v>19</v>
      </c>
      <c r="G42" s="15">
        <v>307200</v>
      </c>
      <c r="H42" s="15" t="s">
        <v>108</v>
      </c>
      <c r="I42" s="12" t="s">
        <v>35</v>
      </c>
      <c r="J42" s="12"/>
      <c r="K42" s="12" t="s">
        <v>115</v>
      </c>
      <c r="L42" s="16" t="s">
        <v>137</v>
      </c>
      <c r="M42" s="29"/>
      <c r="N42" s="29"/>
      <c r="O42" s="29"/>
    </row>
    <row r="43" spans="1:15" ht="14.25">
      <c r="A43" s="28" t="s">
        <v>76</v>
      </c>
      <c r="B43" s="13" t="s">
        <v>138</v>
      </c>
      <c r="C43" s="12" t="s">
        <v>139</v>
      </c>
      <c r="D43" s="12"/>
      <c r="E43" s="12">
        <v>230</v>
      </c>
      <c r="F43" s="29" t="s">
        <v>19</v>
      </c>
      <c r="G43" s="15">
        <v>12290.73</v>
      </c>
      <c r="H43" s="15" t="s">
        <v>140</v>
      </c>
      <c r="I43" s="12" t="s">
        <v>50</v>
      </c>
      <c r="J43" s="12" t="s">
        <v>141</v>
      </c>
      <c r="K43" s="12" t="s">
        <v>140</v>
      </c>
      <c r="L43" s="16" t="s">
        <v>142</v>
      </c>
      <c r="M43" s="29"/>
      <c r="N43" s="29"/>
      <c r="O43" s="29"/>
    </row>
    <row r="44" spans="1:15" ht="14.25">
      <c r="A44" s="28" t="s">
        <v>81</v>
      </c>
      <c r="B44" s="13" t="s">
        <v>143</v>
      </c>
      <c r="C44" s="12">
        <v>1920</v>
      </c>
      <c r="D44" s="12">
        <v>4500</v>
      </c>
      <c r="E44" s="12">
        <v>316</v>
      </c>
      <c r="F44" s="12" t="s">
        <v>19</v>
      </c>
      <c r="G44" s="15">
        <v>1422000</v>
      </c>
      <c r="H44" s="15" t="s">
        <v>127</v>
      </c>
      <c r="I44" s="12" t="s">
        <v>35</v>
      </c>
      <c r="J44" s="12"/>
      <c r="K44" s="12" t="s">
        <v>115</v>
      </c>
      <c r="L44" s="16" t="s">
        <v>142</v>
      </c>
      <c r="M44" s="29"/>
      <c r="N44" s="29"/>
      <c r="O44" s="29"/>
    </row>
    <row r="45" spans="1:15" ht="14.25">
      <c r="A45" s="30">
        <v>15</v>
      </c>
      <c r="B45" s="13" t="s">
        <v>144</v>
      </c>
      <c r="C45" s="12">
        <v>2008</v>
      </c>
      <c r="D45" s="12"/>
      <c r="E45" s="12" t="s">
        <v>50</v>
      </c>
      <c r="F45" s="29" t="s">
        <v>19</v>
      </c>
      <c r="G45" s="15">
        <v>274500</v>
      </c>
      <c r="H45" s="15"/>
      <c r="I45" s="12"/>
      <c r="J45" s="12"/>
      <c r="K45" s="12"/>
      <c r="L45" s="16"/>
      <c r="M45" s="29"/>
      <c r="N45" s="29"/>
      <c r="O45" s="29"/>
    </row>
    <row r="46" spans="1:15" ht="14.25">
      <c r="A46" s="30">
        <v>16</v>
      </c>
      <c r="B46" s="13" t="s">
        <v>145</v>
      </c>
      <c r="C46" s="12">
        <v>1995</v>
      </c>
      <c r="D46" s="12"/>
      <c r="E46" s="12" t="s">
        <v>50</v>
      </c>
      <c r="F46" s="29" t="s">
        <v>146</v>
      </c>
      <c r="G46" s="15">
        <v>16099</v>
      </c>
      <c r="H46" s="15"/>
      <c r="I46" s="12"/>
      <c r="J46" s="12" t="s">
        <v>50</v>
      </c>
      <c r="K46" s="12"/>
      <c r="L46" s="16"/>
      <c r="M46" s="29"/>
      <c r="N46" s="29"/>
      <c r="O46" s="29"/>
    </row>
    <row r="47" spans="1:15" ht="14.25">
      <c r="A47" s="30">
        <v>17</v>
      </c>
      <c r="B47" s="13" t="s">
        <v>147</v>
      </c>
      <c r="C47" s="12"/>
      <c r="D47" s="12"/>
      <c r="E47" s="12" t="s">
        <v>50</v>
      </c>
      <c r="F47" s="29" t="s">
        <v>146</v>
      </c>
      <c r="G47" s="15">
        <v>22073.35</v>
      </c>
      <c r="H47" s="15"/>
      <c r="I47" s="12"/>
      <c r="J47" s="12" t="s">
        <v>50</v>
      </c>
      <c r="K47" s="12"/>
      <c r="L47" s="16"/>
      <c r="M47" s="29"/>
      <c r="N47" s="29"/>
      <c r="O47" s="29"/>
    </row>
    <row r="48" spans="1:15" ht="14.25">
      <c r="A48" s="30">
        <v>18</v>
      </c>
      <c r="B48" s="13" t="s">
        <v>148</v>
      </c>
      <c r="C48" s="12"/>
      <c r="D48" s="12"/>
      <c r="E48" s="12" t="s">
        <v>50</v>
      </c>
      <c r="F48" s="12" t="s">
        <v>146</v>
      </c>
      <c r="G48" s="15">
        <v>613050.87</v>
      </c>
      <c r="H48" s="15"/>
      <c r="I48" s="12"/>
      <c r="J48" s="12" t="s">
        <v>50</v>
      </c>
      <c r="K48" s="12"/>
      <c r="L48" s="16"/>
      <c r="M48" s="29"/>
      <c r="N48" s="29"/>
      <c r="O48" s="29"/>
    </row>
    <row r="49" spans="1:15" ht="14.25" customHeight="1">
      <c r="A49" s="31" t="s">
        <v>104</v>
      </c>
      <c r="B49" s="31"/>
      <c r="C49" s="31"/>
      <c r="D49" s="31"/>
      <c r="E49" s="31"/>
      <c r="F49" s="31"/>
      <c r="G49" s="8">
        <f>SUM(G31:G48)</f>
        <v>12478763.95</v>
      </c>
      <c r="H49" s="15"/>
      <c r="I49" s="12"/>
      <c r="J49" s="12"/>
      <c r="K49" s="12"/>
      <c r="L49" s="16"/>
      <c r="M49" s="29"/>
      <c r="N49" s="29"/>
      <c r="O49" s="29"/>
    </row>
    <row r="51" spans="1:15" ht="20.25" customHeight="1">
      <c r="A51" s="5" t="s">
        <v>149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36" customHeight="1">
      <c r="A52" s="6" t="s">
        <v>1</v>
      </c>
      <c r="B52" s="7" t="s">
        <v>2</v>
      </c>
      <c r="C52" s="6" t="s">
        <v>3</v>
      </c>
      <c r="D52" s="6" t="s">
        <v>14</v>
      </c>
      <c r="E52" s="11" t="s">
        <v>4</v>
      </c>
      <c r="F52" s="11"/>
      <c r="G52" s="11"/>
      <c r="H52" s="8" t="s">
        <v>5</v>
      </c>
      <c r="I52" s="6" t="s">
        <v>6</v>
      </c>
      <c r="J52" s="8" t="s">
        <v>7</v>
      </c>
      <c r="K52" s="6" t="s">
        <v>8</v>
      </c>
      <c r="L52" s="9" t="s">
        <v>9</v>
      </c>
      <c r="M52" s="6" t="s">
        <v>11</v>
      </c>
      <c r="N52" s="6" t="s">
        <v>106</v>
      </c>
      <c r="O52" s="10" t="s">
        <v>12</v>
      </c>
    </row>
    <row r="53" spans="1:15" ht="22.5">
      <c r="A53" s="6"/>
      <c r="B53" s="7"/>
      <c r="C53" s="6"/>
      <c r="D53" s="6"/>
      <c r="E53" s="6" t="s">
        <v>13</v>
      </c>
      <c r="F53" s="11" t="s">
        <v>15</v>
      </c>
      <c r="G53" s="11" t="s">
        <v>16</v>
      </c>
      <c r="H53" s="8"/>
      <c r="I53" s="6"/>
      <c r="J53" s="8"/>
      <c r="K53" s="6"/>
      <c r="L53" s="9"/>
      <c r="M53" s="6"/>
      <c r="N53" s="6"/>
      <c r="O53" s="10"/>
    </row>
    <row r="54" spans="1:15" ht="36" customHeight="1">
      <c r="A54" s="12">
        <v>1</v>
      </c>
      <c r="B54" s="13" t="s">
        <v>150</v>
      </c>
      <c r="C54" s="12">
        <v>1997</v>
      </c>
      <c r="D54" s="12">
        <v>497.4</v>
      </c>
      <c r="E54" s="15">
        <v>4500</v>
      </c>
      <c r="F54" s="15" t="s">
        <v>19</v>
      </c>
      <c r="G54" s="15">
        <v>2238300</v>
      </c>
      <c r="H54" s="12" t="s">
        <v>28</v>
      </c>
      <c r="I54" s="12" t="s">
        <v>29</v>
      </c>
      <c r="J54" s="12" t="s">
        <v>151</v>
      </c>
      <c r="K54" s="12" t="s">
        <v>111</v>
      </c>
      <c r="L54" s="16" t="s">
        <v>152</v>
      </c>
      <c r="M54" s="29">
        <v>2970000</v>
      </c>
      <c r="N54" s="12">
        <v>34</v>
      </c>
      <c r="O54" s="32" t="s">
        <v>153</v>
      </c>
    </row>
    <row r="55" spans="1:15" ht="36" customHeight="1">
      <c r="A55" s="12">
        <v>2</v>
      </c>
      <c r="B55" s="13" t="s">
        <v>154</v>
      </c>
      <c r="C55" s="12">
        <v>1997</v>
      </c>
      <c r="D55" s="12">
        <v>492.6</v>
      </c>
      <c r="E55" s="15">
        <v>4500</v>
      </c>
      <c r="F55" s="15" t="s">
        <v>19</v>
      </c>
      <c r="G55" s="15">
        <v>2216700</v>
      </c>
      <c r="H55" s="12" t="s">
        <v>28</v>
      </c>
      <c r="I55" s="12" t="s">
        <v>29</v>
      </c>
      <c r="J55" s="12" t="s">
        <v>155</v>
      </c>
      <c r="K55" s="12" t="s">
        <v>111</v>
      </c>
      <c r="L55" s="16" t="s">
        <v>152</v>
      </c>
      <c r="M55" s="29"/>
      <c r="N55" s="29"/>
      <c r="O55" s="32"/>
    </row>
    <row r="56" spans="1:15" ht="36" customHeight="1">
      <c r="A56" s="12">
        <v>3</v>
      </c>
      <c r="B56" s="13" t="s">
        <v>156</v>
      </c>
      <c r="C56" s="12"/>
      <c r="D56" s="12">
        <v>519</v>
      </c>
      <c r="E56" s="15">
        <v>4700</v>
      </c>
      <c r="F56" s="15" t="s">
        <v>19</v>
      </c>
      <c r="G56" s="15">
        <v>2439300</v>
      </c>
      <c r="H56" s="12" t="s">
        <v>127</v>
      </c>
      <c r="I56" s="12" t="s">
        <v>29</v>
      </c>
      <c r="J56" s="12" t="s">
        <v>157</v>
      </c>
      <c r="K56" s="12" t="s">
        <v>111</v>
      </c>
      <c r="L56" s="16" t="s">
        <v>152</v>
      </c>
      <c r="M56" s="29"/>
      <c r="N56" s="29"/>
      <c r="O56" s="32"/>
    </row>
    <row r="57" spans="1:15" ht="29.25" customHeight="1">
      <c r="A57" s="12">
        <v>4</v>
      </c>
      <c r="B57" s="13" t="s">
        <v>158</v>
      </c>
      <c r="C57" s="12">
        <v>1997</v>
      </c>
      <c r="D57" s="12">
        <v>32</v>
      </c>
      <c r="E57" s="15">
        <v>2500</v>
      </c>
      <c r="F57" s="15" t="s">
        <v>19</v>
      </c>
      <c r="G57" s="15">
        <v>80000</v>
      </c>
      <c r="H57" s="12" t="s">
        <v>127</v>
      </c>
      <c r="I57" s="12" t="s">
        <v>29</v>
      </c>
      <c r="J57" s="12" t="s">
        <v>159</v>
      </c>
      <c r="K57" s="12" t="s">
        <v>111</v>
      </c>
      <c r="L57" s="16" t="s">
        <v>160</v>
      </c>
      <c r="M57" s="29"/>
      <c r="N57" s="29"/>
      <c r="O57" s="32"/>
    </row>
    <row r="58" spans="1:15" ht="27.75" customHeight="1">
      <c r="A58" s="12">
        <v>5</v>
      </c>
      <c r="B58" s="13" t="s">
        <v>161</v>
      </c>
      <c r="C58" s="12">
        <v>1981</v>
      </c>
      <c r="D58" s="12">
        <v>90</v>
      </c>
      <c r="E58" s="15">
        <v>2000</v>
      </c>
      <c r="F58" s="15" t="s">
        <v>19</v>
      </c>
      <c r="G58" s="15">
        <v>180000</v>
      </c>
      <c r="H58" s="12" t="s">
        <v>28</v>
      </c>
      <c r="I58" s="12" t="s">
        <v>50</v>
      </c>
      <c r="J58" s="12" t="s">
        <v>162</v>
      </c>
      <c r="K58" s="12" t="s">
        <v>163</v>
      </c>
      <c r="L58" s="16" t="s">
        <v>164</v>
      </c>
      <c r="M58" s="29"/>
      <c r="N58" s="29"/>
      <c r="O58" s="32"/>
    </row>
    <row r="59" spans="1:15" ht="27.75" customHeight="1">
      <c r="A59" s="12">
        <v>6</v>
      </c>
      <c r="B59" s="13" t="s">
        <v>165</v>
      </c>
      <c r="C59" s="12" t="s">
        <v>166</v>
      </c>
      <c r="D59" s="12">
        <v>15</v>
      </c>
      <c r="E59" s="29"/>
      <c r="F59" s="15" t="s">
        <v>146</v>
      </c>
      <c r="G59" s="15">
        <v>10800</v>
      </c>
      <c r="H59" s="12" t="s">
        <v>111</v>
      </c>
      <c r="I59" s="12" t="s">
        <v>50</v>
      </c>
      <c r="J59" s="12" t="s">
        <v>50</v>
      </c>
      <c r="K59" s="12" t="s">
        <v>111</v>
      </c>
      <c r="L59" s="16" t="s">
        <v>160</v>
      </c>
      <c r="M59" s="29"/>
      <c r="N59" s="29"/>
      <c r="O59" s="32"/>
    </row>
    <row r="60" spans="1:15" ht="14.25">
      <c r="A60" s="12">
        <v>7</v>
      </c>
      <c r="B60" s="13" t="s">
        <v>167</v>
      </c>
      <c r="C60" s="12">
        <v>1997</v>
      </c>
      <c r="D60" s="12" t="s">
        <v>50</v>
      </c>
      <c r="E60" s="12" t="s">
        <v>50</v>
      </c>
      <c r="F60" s="15" t="s">
        <v>146</v>
      </c>
      <c r="G60" s="15">
        <v>10997.95</v>
      </c>
      <c r="H60" s="12"/>
      <c r="I60" s="12"/>
      <c r="J60" s="12" t="s">
        <v>50</v>
      </c>
      <c r="K60" s="12"/>
      <c r="L60" s="16"/>
      <c r="M60" s="29"/>
      <c r="N60" s="29"/>
      <c r="O60" s="32"/>
    </row>
    <row r="61" spans="1:15" ht="14.25">
      <c r="A61" s="12">
        <v>8</v>
      </c>
      <c r="B61" s="13" t="s">
        <v>168</v>
      </c>
      <c r="C61" s="12">
        <v>1997</v>
      </c>
      <c r="D61" s="12" t="s">
        <v>50</v>
      </c>
      <c r="E61" s="12" t="s">
        <v>50</v>
      </c>
      <c r="F61" s="15" t="s">
        <v>146</v>
      </c>
      <c r="G61" s="15">
        <v>20799.35</v>
      </c>
      <c r="H61" s="18"/>
      <c r="I61" s="18"/>
      <c r="J61" s="12" t="s">
        <v>50</v>
      </c>
      <c r="K61" s="18"/>
      <c r="L61" s="18"/>
      <c r="M61" s="29"/>
      <c r="N61" s="29"/>
      <c r="O61" s="32"/>
    </row>
    <row r="62" spans="1:15" ht="14.25">
      <c r="A62" s="12">
        <v>9</v>
      </c>
      <c r="B62" s="13" t="s">
        <v>169</v>
      </c>
      <c r="C62" s="12"/>
      <c r="D62" s="12" t="s">
        <v>50</v>
      </c>
      <c r="E62" s="12" t="s">
        <v>50</v>
      </c>
      <c r="F62" s="15" t="s">
        <v>146</v>
      </c>
      <c r="G62" s="15">
        <v>5757.42</v>
      </c>
      <c r="H62" s="12"/>
      <c r="I62" s="12"/>
      <c r="J62" s="12" t="s">
        <v>50</v>
      </c>
      <c r="K62" s="12"/>
      <c r="L62" s="16"/>
      <c r="M62" s="29"/>
      <c r="N62" s="29"/>
      <c r="O62" s="32"/>
    </row>
    <row r="63" spans="1:15" ht="14.25">
      <c r="A63" s="12">
        <v>10</v>
      </c>
      <c r="B63" s="13" t="s">
        <v>170</v>
      </c>
      <c r="C63" s="12">
        <v>1997</v>
      </c>
      <c r="D63" s="12" t="s">
        <v>50</v>
      </c>
      <c r="E63" s="12" t="s">
        <v>50</v>
      </c>
      <c r="F63" s="15" t="s">
        <v>146</v>
      </c>
      <c r="G63" s="15">
        <v>58561.59</v>
      </c>
      <c r="H63" s="12"/>
      <c r="I63" s="12"/>
      <c r="J63" s="12" t="s">
        <v>50</v>
      </c>
      <c r="K63" s="12"/>
      <c r="L63" s="16"/>
      <c r="M63" s="29"/>
      <c r="N63" s="29"/>
      <c r="O63" s="32"/>
    </row>
    <row r="64" spans="1:15" ht="14.25">
      <c r="A64" s="12">
        <v>11</v>
      </c>
      <c r="B64" s="13" t="s">
        <v>171</v>
      </c>
      <c r="C64" s="12">
        <v>1997</v>
      </c>
      <c r="D64" s="12" t="s">
        <v>50</v>
      </c>
      <c r="E64" s="12" t="s">
        <v>50</v>
      </c>
      <c r="F64" s="15" t="s">
        <v>146</v>
      </c>
      <c r="G64" s="15">
        <v>19839.94</v>
      </c>
      <c r="H64" s="12"/>
      <c r="I64" s="12"/>
      <c r="J64" s="12" t="s">
        <v>50</v>
      </c>
      <c r="K64" s="12"/>
      <c r="L64" s="16"/>
      <c r="M64" s="29"/>
      <c r="N64" s="29"/>
      <c r="O64" s="32"/>
    </row>
    <row r="65" spans="1:15" ht="14.25">
      <c r="A65" s="12">
        <v>12</v>
      </c>
      <c r="B65" s="13" t="s">
        <v>172</v>
      </c>
      <c r="C65" s="12">
        <v>2013</v>
      </c>
      <c r="D65" s="12" t="s">
        <v>50</v>
      </c>
      <c r="E65" s="12" t="s">
        <v>50</v>
      </c>
      <c r="F65" s="15" t="s">
        <v>146</v>
      </c>
      <c r="G65" s="15">
        <v>14760</v>
      </c>
      <c r="H65" s="12"/>
      <c r="I65" s="12"/>
      <c r="J65" s="12" t="s">
        <v>50</v>
      </c>
      <c r="K65" s="12"/>
      <c r="L65" s="16"/>
      <c r="M65" s="29"/>
      <c r="N65" s="29"/>
      <c r="O65" s="32"/>
    </row>
    <row r="66" spans="1:15" ht="14.25">
      <c r="A66" s="12">
        <v>13</v>
      </c>
      <c r="B66" s="13" t="s">
        <v>173</v>
      </c>
      <c r="C66" s="12">
        <v>1997</v>
      </c>
      <c r="D66" s="12" t="s">
        <v>50</v>
      </c>
      <c r="E66" s="12" t="s">
        <v>50</v>
      </c>
      <c r="F66" s="15" t="s">
        <v>146</v>
      </c>
      <c r="G66" s="15">
        <v>33837.92</v>
      </c>
      <c r="H66" s="12"/>
      <c r="I66" s="12"/>
      <c r="J66" s="12" t="s">
        <v>50</v>
      </c>
      <c r="K66" s="12"/>
      <c r="L66" s="16"/>
      <c r="M66" s="29"/>
      <c r="N66" s="29"/>
      <c r="O66" s="32"/>
    </row>
    <row r="67" spans="1:15" ht="14.25">
      <c r="A67" s="12">
        <v>14</v>
      </c>
      <c r="B67" s="13" t="s">
        <v>174</v>
      </c>
      <c r="C67" s="12">
        <v>2000</v>
      </c>
      <c r="D67" s="12" t="s">
        <v>50</v>
      </c>
      <c r="E67" s="12" t="s">
        <v>50</v>
      </c>
      <c r="F67" s="15" t="s">
        <v>146</v>
      </c>
      <c r="G67" s="15">
        <v>93853</v>
      </c>
      <c r="H67" s="12"/>
      <c r="I67" s="12"/>
      <c r="J67" s="12" t="s">
        <v>50</v>
      </c>
      <c r="K67" s="12"/>
      <c r="L67" s="16"/>
      <c r="M67" s="29"/>
      <c r="N67" s="29"/>
      <c r="O67" s="32"/>
    </row>
    <row r="68" spans="1:15" ht="14.25">
      <c r="A68" s="12">
        <v>15</v>
      </c>
      <c r="B68" s="13" t="s">
        <v>175</v>
      </c>
      <c r="C68" s="12">
        <v>1998</v>
      </c>
      <c r="D68" s="12" t="s">
        <v>50</v>
      </c>
      <c r="E68" s="12" t="s">
        <v>50</v>
      </c>
      <c r="F68" s="15" t="s">
        <v>146</v>
      </c>
      <c r="G68" s="15">
        <v>8016.71</v>
      </c>
      <c r="H68" s="12"/>
      <c r="I68" s="12"/>
      <c r="J68" s="12" t="s">
        <v>50</v>
      </c>
      <c r="K68" s="12"/>
      <c r="L68" s="16"/>
      <c r="M68" s="29"/>
      <c r="N68" s="29"/>
      <c r="O68" s="32"/>
    </row>
    <row r="69" spans="1:15" ht="14.25">
      <c r="A69" s="12">
        <v>16</v>
      </c>
      <c r="B69" s="13" t="s">
        <v>148</v>
      </c>
      <c r="C69" s="12"/>
      <c r="D69" s="12" t="s">
        <v>50</v>
      </c>
      <c r="E69" s="12" t="s">
        <v>50</v>
      </c>
      <c r="F69" s="15" t="s">
        <v>146</v>
      </c>
      <c r="G69" s="15">
        <v>492990.01</v>
      </c>
      <c r="H69" s="15"/>
      <c r="I69" s="12"/>
      <c r="J69" s="12" t="s">
        <v>50</v>
      </c>
      <c r="K69" s="12"/>
      <c r="L69" s="16"/>
      <c r="M69" s="29"/>
      <c r="N69" s="29"/>
      <c r="O69" s="32"/>
    </row>
    <row r="70" spans="1:15" ht="14.25">
      <c r="A70" s="12">
        <v>17</v>
      </c>
      <c r="B70" s="13" t="s">
        <v>176</v>
      </c>
      <c r="C70" s="12"/>
      <c r="D70" s="12" t="s">
        <v>50</v>
      </c>
      <c r="E70" s="12" t="s">
        <v>50</v>
      </c>
      <c r="F70" s="15" t="s">
        <v>146</v>
      </c>
      <c r="G70" s="15">
        <v>58721.16</v>
      </c>
      <c r="H70" s="15"/>
      <c r="I70" s="12"/>
      <c r="J70" s="12" t="s">
        <v>50</v>
      </c>
      <c r="K70" s="12"/>
      <c r="L70" s="16"/>
      <c r="M70" s="29"/>
      <c r="N70" s="29"/>
      <c r="O70" s="32"/>
    </row>
    <row r="71" spans="1:15" ht="14.25">
      <c r="A71" s="12">
        <v>18</v>
      </c>
      <c r="B71" s="13" t="s">
        <v>177</v>
      </c>
      <c r="C71" s="12"/>
      <c r="D71" s="12" t="s">
        <v>50</v>
      </c>
      <c r="E71" s="12" t="s">
        <v>50</v>
      </c>
      <c r="F71" s="15" t="s">
        <v>146</v>
      </c>
      <c r="G71" s="15">
        <v>18444.58</v>
      </c>
      <c r="H71" s="15"/>
      <c r="I71" s="12"/>
      <c r="J71" s="12" t="s">
        <v>50</v>
      </c>
      <c r="K71" s="12"/>
      <c r="L71" s="16"/>
      <c r="M71" s="29"/>
      <c r="N71" s="29"/>
      <c r="O71" s="32"/>
    </row>
    <row r="72" spans="1:15" ht="14.25">
      <c r="A72" s="12">
        <v>19</v>
      </c>
      <c r="B72" s="13" t="s">
        <v>178</v>
      </c>
      <c r="C72" s="12">
        <v>2019</v>
      </c>
      <c r="D72" s="12" t="s">
        <v>50</v>
      </c>
      <c r="E72" s="12" t="s">
        <v>50</v>
      </c>
      <c r="F72" s="15" t="s">
        <v>146</v>
      </c>
      <c r="G72" s="15">
        <v>53874</v>
      </c>
      <c r="H72" s="15"/>
      <c r="I72" s="12"/>
      <c r="J72" s="12" t="s">
        <v>50</v>
      </c>
      <c r="K72" s="12"/>
      <c r="L72" s="16"/>
      <c r="M72" s="29"/>
      <c r="N72" s="29"/>
      <c r="O72" s="32"/>
    </row>
    <row r="73" spans="1:15" ht="14.25">
      <c r="A73" s="12">
        <v>20</v>
      </c>
      <c r="B73" s="13" t="s">
        <v>179</v>
      </c>
      <c r="C73" s="12"/>
      <c r="D73" s="12" t="s">
        <v>50</v>
      </c>
      <c r="E73" s="12" t="s">
        <v>50</v>
      </c>
      <c r="F73" s="15" t="s">
        <v>146</v>
      </c>
      <c r="G73" s="15">
        <v>5330.71</v>
      </c>
      <c r="H73" s="15"/>
      <c r="I73" s="12"/>
      <c r="J73" s="12" t="s">
        <v>50</v>
      </c>
      <c r="K73" s="12"/>
      <c r="L73" s="16"/>
      <c r="M73" s="29"/>
      <c r="N73" s="29"/>
      <c r="O73" s="32"/>
    </row>
    <row r="74" spans="1:15" ht="14.25">
      <c r="A74" s="12">
        <v>21</v>
      </c>
      <c r="B74" s="13" t="s">
        <v>180</v>
      </c>
      <c r="C74" s="12"/>
      <c r="D74" s="12" t="s">
        <v>50</v>
      </c>
      <c r="E74" s="12" t="s">
        <v>50</v>
      </c>
      <c r="F74" s="15" t="s">
        <v>146</v>
      </c>
      <c r="G74" s="15">
        <v>25542.18</v>
      </c>
      <c r="H74" s="15"/>
      <c r="I74" s="12"/>
      <c r="J74" s="12" t="s">
        <v>50</v>
      </c>
      <c r="K74" s="12"/>
      <c r="L74" s="16"/>
      <c r="M74" s="29"/>
      <c r="N74" s="29"/>
      <c r="O74" s="32"/>
    </row>
    <row r="75" spans="1:15" ht="14.25">
      <c r="A75" s="12">
        <v>22</v>
      </c>
      <c r="B75" s="13" t="s">
        <v>181</v>
      </c>
      <c r="C75" s="12"/>
      <c r="D75" s="12" t="s">
        <v>50</v>
      </c>
      <c r="E75" s="12" t="s">
        <v>50</v>
      </c>
      <c r="F75" s="15" t="s">
        <v>146</v>
      </c>
      <c r="G75" s="15">
        <v>25542.18</v>
      </c>
      <c r="H75" s="15"/>
      <c r="I75" s="12"/>
      <c r="J75" s="12" t="s">
        <v>50</v>
      </c>
      <c r="K75" s="12"/>
      <c r="L75" s="16"/>
      <c r="M75" s="29"/>
      <c r="N75" s="29"/>
      <c r="O75" s="32"/>
    </row>
    <row r="76" spans="1:15" ht="14.25">
      <c r="A76" s="12">
        <v>23</v>
      </c>
      <c r="B76" s="13" t="s">
        <v>182</v>
      </c>
      <c r="C76" s="12"/>
      <c r="D76" s="12" t="s">
        <v>50</v>
      </c>
      <c r="E76" s="12" t="s">
        <v>50</v>
      </c>
      <c r="F76" s="15" t="s">
        <v>146</v>
      </c>
      <c r="G76" s="15">
        <v>19970.48</v>
      </c>
      <c r="H76" s="15"/>
      <c r="I76" s="12"/>
      <c r="J76" s="12" t="s">
        <v>50</v>
      </c>
      <c r="K76" s="12"/>
      <c r="L76" s="16"/>
      <c r="M76" s="29"/>
      <c r="N76" s="29"/>
      <c r="O76" s="32"/>
    </row>
    <row r="77" spans="1:15" ht="14.25">
      <c r="A77" s="12">
        <v>24</v>
      </c>
      <c r="B77" s="13" t="s">
        <v>183</v>
      </c>
      <c r="C77" s="12">
        <v>2019</v>
      </c>
      <c r="D77" s="12" t="s">
        <v>50</v>
      </c>
      <c r="E77" s="12" t="s">
        <v>50</v>
      </c>
      <c r="F77" s="15" t="s">
        <v>146</v>
      </c>
      <c r="G77" s="15">
        <v>30672</v>
      </c>
      <c r="H77" s="15"/>
      <c r="I77" s="12"/>
      <c r="J77" s="12"/>
      <c r="K77" s="12"/>
      <c r="L77" s="16"/>
      <c r="M77" s="29"/>
      <c r="N77" s="29"/>
      <c r="O77" s="32"/>
    </row>
    <row r="78" spans="1:15" ht="14.25">
      <c r="A78" s="12">
        <v>25</v>
      </c>
      <c r="B78" s="13" t="s">
        <v>184</v>
      </c>
      <c r="C78" s="12"/>
      <c r="D78" s="12" t="s">
        <v>50</v>
      </c>
      <c r="E78" s="12" t="s">
        <v>50</v>
      </c>
      <c r="F78" s="15" t="s">
        <v>146</v>
      </c>
      <c r="G78" s="15">
        <v>15200</v>
      </c>
      <c r="H78" s="15"/>
      <c r="I78" s="12"/>
      <c r="J78" s="12" t="s">
        <v>50</v>
      </c>
      <c r="K78" s="12"/>
      <c r="L78" s="16"/>
      <c r="M78" s="29"/>
      <c r="N78" s="29"/>
      <c r="O78" s="32"/>
    </row>
    <row r="79" spans="1:15" ht="14.25" customHeight="1">
      <c r="A79" s="23" t="s">
        <v>104</v>
      </c>
      <c r="B79" s="23"/>
      <c r="C79" s="23"/>
      <c r="D79" s="23"/>
      <c r="E79" s="23"/>
      <c r="F79" s="23"/>
      <c r="G79" s="8">
        <f>SUM(G54:G78)</f>
        <v>8177811.18</v>
      </c>
      <c r="H79" s="15"/>
      <c r="I79" s="12"/>
      <c r="J79" s="15"/>
      <c r="K79" s="12"/>
      <c r="L79" s="16"/>
      <c r="M79" s="29"/>
      <c r="N79" s="29"/>
      <c r="O79" s="32"/>
    </row>
    <row r="81" spans="1:14" ht="20.25" customHeight="1">
      <c r="A81" s="33" t="s">
        <v>185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1:15" ht="22.5" customHeight="1">
      <c r="A82" s="6" t="s">
        <v>1</v>
      </c>
      <c r="B82" s="7" t="s">
        <v>2</v>
      </c>
      <c r="C82" s="6" t="s">
        <v>3</v>
      </c>
      <c r="D82" s="11" t="s">
        <v>4</v>
      </c>
      <c r="E82" s="11"/>
      <c r="F82" s="11"/>
      <c r="G82" s="11"/>
      <c r="H82" s="8" t="s">
        <v>5</v>
      </c>
      <c r="I82" s="6" t="s">
        <v>6</v>
      </c>
      <c r="J82" s="8" t="s">
        <v>7</v>
      </c>
      <c r="K82" s="6" t="s">
        <v>8</v>
      </c>
      <c r="L82" s="9" t="s">
        <v>9</v>
      </c>
      <c r="M82" s="6" t="s">
        <v>11</v>
      </c>
      <c r="N82" s="6" t="s">
        <v>106</v>
      </c>
      <c r="O82" s="6" t="s">
        <v>12</v>
      </c>
    </row>
    <row r="83" spans="1:15" ht="22.5">
      <c r="A83" s="6"/>
      <c r="B83" s="7"/>
      <c r="C83" s="6"/>
      <c r="D83" s="6" t="s">
        <v>13</v>
      </c>
      <c r="E83" s="6" t="s">
        <v>14</v>
      </c>
      <c r="F83" s="11" t="s">
        <v>15</v>
      </c>
      <c r="G83" s="11" t="s">
        <v>16</v>
      </c>
      <c r="H83" s="8"/>
      <c r="I83" s="6"/>
      <c r="J83" s="8"/>
      <c r="K83" s="6"/>
      <c r="L83" s="9"/>
      <c r="M83" s="6"/>
      <c r="N83" s="6"/>
      <c r="O83" s="6"/>
    </row>
    <row r="84" spans="1:15" ht="30.75" customHeight="1">
      <c r="A84" s="12" t="s">
        <v>17</v>
      </c>
      <c r="B84" s="13" t="s">
        <v>186</v>
      </c>
      <c r="C84" s="12">
        <v>1952</v>
      </c>
      <c r="D84" s="12">
        <v>4200</v>
      </c>
      <c r="E84" s="12">
        <v>1760.9</v>
      </c>
      <c r="F84" s="15" t="s">
        <v>19</v>
      </c>
      <c r="G84" s="29">
        <v>7395780</v>
      </c>
      <c r="H84" s="15" t="s">
        <v>187</v>
      </c>
      <c r="I84" s="12" t="s">
        <v>188</v>
      </c>
      <c r="J84" s="12" t="s">
        <v>22</v>
      </c>
      <c r="K84" s="12" t="s">
        <v>67</v>
      </c>
      <c r="L84" s="16" t="s">
        <v>189</v>
      </c>
      <c r="M84" s="29">
        <v>3393659.24</v>
      </c>
      <c r="N84" s="12">
        <v>46</v>
      </c>
      <c r="O84" s="12" t="s">
        <v>190</v>
      </c>
    </row>
    <row r="85" spans="1:15" ht="45" customHeight="1">
      <c r="A85" s="12">
        <v>2</v>
      </c>
      <c r="B85" s="13" t="s">
        <v>191</v>
      </c>
      <c r="C85" s="12">
        <v>2018</v>
      </c>
      <c r="D85" s="12">
        <v>3084</v>
      </c>
      <c r="E85" s="12">
        <v>2023.61</v>
      </c>
      <c r="F85" s="15" t="s">
        <v>146</v>
      </c>
      <c r="G85" s="29">
        <v>6241555.95</v>
      </c>
      <c r="H85" s="15" t="s">
        <v>192</v>
      </c>
      <c r="I85" s="12" t="s">
        <v>193</v>
      </c>
      <c r="J85" s="12" t="s">
        <v>194</v>
      </c>
      <c r="K85" s="12" t="s">
        <v>111</v>
      </c>
      <c r="L85" s="16" t="s">
        <v>195</v>
      </c>
      <c r="M85" s="29"/>
      <c r="N85" s="29"/>
      <c r="O85" s="12"/>
    </row>
    <row r="86" spans="1:15" ht="14.25">
      <c r="A86" s="12">
        <v>3</v>
      </c>
      <c r="B86" s="13" t="s">
        <v>148</v>
      </c>
      <c r="C86" s="12" t="s">
        <v>50</v>
      </c>
      <c r="D86" s="12" t="s">
        <v>50</v>
      </c>
      <c r="E86" s="12" t="s">
        <v>50</v>
      </c>
      <c r="F86" s="15" t="s">
        <v>146</v>
      </c>
      <c r="G86" s="29">
        <v>64116.6</v>
      </c>
      <c r="H86" s="12" t="s">
        <v>50</v>
      </c>
      <c r="I86" s="12" t="s">
        <v>50</v>
      </c>
      <c r="J86" s="12" t="s">
        <v>50</v>
      </c>
      <c r="K86" s="12" t="s">
        <v>50</v>
      </c>
      <c r="L86" s="12" t="s">
        <v>50</v>
      </c>
      <c r="M86" s="29"/>
      <c r="N86" s="29"/>
      <c r="O86" s="12"/>
    </row>
    <row r="87" spans="1:15" ht="14.25">
      <c r="A87" s="12">
        <v>4</v>
      </c>
      <c r="B87" s="13" t="s">
        <v>196</v>
      </c>
      <c r="C87" s="32" t="s">
        <v>50</v>
      </c>
      <c r="D87" s="32" t="s">
        <v>50</v>
      </c>
      <c r="E87" s="32" t="s">
        <v>50</v>
      </c>
      <c r="F87" s="15" t="s">
        <v>146</v>
      </c>
      <c r="G87" s="29">
        <v>2957.06</v>
      </c>
      <c r="H87" s="32" t="s">
        <v>50</v>
      </c>
      <c r="I87" s="32" t="s">
        <v>50</v>
      </c>
      <c r="J87" s="32" t="s">
        <v>50</v>
      </c>
      <c r="K87" s="32" t="s">
        <v>50</v>
      </c>
      <c r="L87" s="32" t="s">
        <v>50</v>
      </c>
      <c r="M87" s="29"/>
      <c r="N87" s="29"/>
      <c r="O87" s="12"/>
    </row>
    <row r="88" spans="1:15" ht="14.25">
      <c r="A88" s="34" t="s">
        <v>197</v>
      </c>
      <c r="B88" s="13" t="s">
        <v>198</v>
      </c>
      <c r="C88" s="32" t="s">
        <v>50</v>
      </c>
      <c r="D88" s="32" t="s">
        <v>50</v>
      </c>
      <c r="E88" s="32" t="s">
        <v>50</v>
      </c>
      <c r="F88" s="15" t="s">
        <v>146</v>
      </c>
      <c r="G88" s="29">
        <v>9200</v>
      </c>
      <c r="H88" s="32" t="s">
        <v>50</v>
      </c>
      <c r="I88" s="32" t="s">
        <v>50</v>
      </c>
      <c r="J88" s="32" t="s">
        <v>50</v>
      </c>
      <c r="K88" s="32" t="s">
        <v>50</v>
      </c>
      <c r="L88" s="32" t="s">
        <v>50</v>
      </c>
      <c r="M88" s="29"/>
      <c r="N88" s="29"/>
      <c r="O88" s="12"/>
    </row>
    <row r="89" spans="1:15" ht="14.25">
      <c r="A89" s="34" t="s">
        <v>199</v>
      </c>
      <c r="B89" s="13" t="s">
        <v>200</v>
      </c>
      <c r="C89" s="32" t="s">
        <v>50</v>
      </c>
      <c r="D89" s="32" t="s">
        <v>50</v>
      </c>
      <c r="E89" s="32" t="s">
        <v>50</v>
      </c>
      <c r="F89" s="15" t="s">
        <v>146</v>
      </c>
      <c r="G89" s="29">
        <v>19474.96</v>
      </c>
      <c r="H89" s="32" t="s">
        <v>50</v>
      </c>
      <c r="I89" s="32" t="s">
        <v>50</v>
      </c>
      <c r="J89" s="32" t="s">
        <v>50</v>
      </c>
      <c r="K89" s="32" t="s">
        <v>50</v>
      </c>
      <c r="L89" s="32" t="s">
        <v>50</v>
      </c>
      <c r="M89" s="29"/>
      <c r="N89" s="29"/>
      <c r="O89" s="12"/>
    </row>
    <row r="90" spans="1:15" ht="14.25">
      <c r="A90" s="34" t="s">
        <v>201</v>
      </c>
      <c r="B90" s="13" t="s">
        <v>202</v>
      </c>
      <c r="C90" s="32" t="s">
        <v>50</v>
      </c>
      <c r="D90" s="32" t="s">
        <v>50</v>
      </c>
      <c r="E90" s="32" t="s">
        <v>50</v>
      </c>
      <c r="F90" s="15" t="s">
        <v>146</v>
      </c>
      <c r="G90" s="29">
        <v>19800</v>
      </c>
      <c r="H90" s="32" t="s">
        <v>50</v>
      </c>
      <c r="I90" s="32" t="s">
        <v>50</v>
      </c>
      <c r="J90" s="32" t="s">
        <v>50</v>
      </c>
      <c r="K90" s="32" t="s">
        <v>50</v>
      </c>
      <c r="L90" s="32" t="s">
        <v>50</v>
      </c>
      <c r="M90" s="29"/>
      <c r="N90" s="29"/>
      <c r="O90" s="12"/>
    </row>
    <row r="91" spans="1:15" ht="14.25">
      <c r="A91" s="34" t="s">
        <v>203</v>
      </c>
      <c r="B91" s="13" t="s">
        <v>204</v>
      </c>
      <c r="C91" s="32" t="s">
        <v>50</v>
      </c>
      <c r="D91" s="32" t="s">
        <v>50</v>
      </c>
      <c r="E91" s="32" t="s">
        <v>50</v>
      </c>
      <c r="F91" s="15" t="s">
        <v>146</v>
      </c>
      <c r="G91" s="29">
        <v>8330</v>
      </c>
      <c r="H91" s="32" t="s">
        <v>50</v>
      </c>
      <c r="I91" s="32" t="s">
        <v>50</v>
      </c>
      <c r="J91" s="32" t="s">
        <v>50</v>
      </c>
      <c r="K91" s="32" t="s">
        <v>50</v>
      </c>
      <c r="L91" s="32" t="s">
        <v>50</v>
      </c>
      <c r="M91" s="29"/>
      <c r="N91" s="29"/>
      <c r="O91" s="12"/>
    </row>
    <row r="92" spans="1:15" ht="14.25">
      <c r="A92" s="34" t="s">
        <v>205</v>
      </c>
      <c r="B92" s="13" t="s">
        <v>206</v>
      </c>
      <c r="C92" s="32" t="s">
        <v>50</v>
      </c>
      <c r="D92" s="32" t="s">
        <v>50</v>
      </c>
      <c r="E92" s="32" t="s">
        <v>50</v>
      </c>
      <c r="F92" s="15" t="s">
        <v>146</v>
      </c>
      <c r="G92" s="29">
        <v>95231.95</v>
      </c>
      <c r="H92" s="32" t="s">
        <v>50</v>
      </c>
      <c r="I92" s="32" t="s">
        <v>50</v>
      </c>
      <c r="J92" s="32" t="s">
        <v>50</v>
      </c>
      <c r="K92" s="32" t="s">
        <v>50</v>
      </c>
      <c r="L92" s="32" t="s">
        <v>50</v>
      </c>
      <c r="M92" s="29"/>
      <c r="N92" s="29"/>
      <c r="O92" s="12"/>
    </row>
    <row r="93" spans="1:15" ht="14.25">
      <c r="A93" s="34" t="s">
        <v>207</v>
      </c>
      <c r="B93" s="35" t="s">
        <v>208</v>
      </c>
      <c r="C93" s="32" t="s">
        <v>50</v>
      </c>
      <c r="D93" s="32" t="s">
        <v>50</v>
      </c>
      <c r="E93" s="32" t="s">
        <v>50</v>
      </c>
      <c r="F93" s="15" t="s">
        <v>146</v>
      </c>
      <c r="G93" s="29">
        <v>10500</v>
      </c>
      <c r="H93" s="32" t="s">
        <v>50</v>
      </c>
      <c r="I93" s="32" t="s">
        <v>50</v>
      </c>
      <c r="J93" s="32" t="s">
        <v>50</v>
      </c>
      <c r="K93" s="32" t="s">
        <v>50</v>
      </c>
      <c r="L93" s="32" t="s">
        <v>50</v>
      </c>
      <c r="M93" s="29"/>
      <c r="N93" s="29"/>
      <c r="O93" s="12"/>
    </row>
    <row r="94" spans="1:15" ht="12.75" customHeight="1">
      <c r="A94" s="23" t="s">
        <v>104</v>
      </c>
      <c r="B94" s="23"/>
      <c r="C94" s="23"/>
      <c r="D94" s="23"/>
      <c r="E94" s="23"/>
      <c r="F94" s="23"/>
      <c r="G94" s="36">
        <f>SUM(G84:G93)</f>
        <v>13866946.52</v>
      </c>
      <c r="H94" s="15"/>
      <c r="I94" s="12"/>
      <c r="J94" s="12"/>
      <c r="K94" s="12"/>
      <c r="L94" s="16"/>
      <c r="M94" s="29"/>
      <c r="N94" s="29"/>
      <c r="O94" s="12"/>
    </row>
    <row r="95" ht="14.25"/>
    <row r="96" spans="1:15" ht="20.25" customHeight="1">
      <c r="A96" s="5" t="s">
        <v>209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22.5" customHeight="1">
      <c r="A97" s="6" t="s">
        <v>1</v>
      </c>
      <c r="B97" s="6" t="s">
        <v>2</v>
      </c>
      <c r="C97" s="6" t="s">
        <v>3</v>
      </c>
      <c r="D97" s="6" t="s">
        <v>14</v>
      </c>
      <c r="E97" s="37" t="s">
        <v>4</v>
      </c>
      <c r="F97" s="37"/>
      <c r="G97" s="37"/>
      <c r="H97" s="8" t="s">
        <v>5</v>
      </c>
      <c r="I97" s="6" t="s">
        <v>6</v>
      </c>
      <c r="J97" s="8" t="s">
        <v>7</v>
      </c>
      <c r="K97" s="6" t="s">
        <v>8</v>
      </c>
      <c r="L97" s="9" t="s">
        <v>9</v>
      </c>
      <c r="M97" s="6" t="s">
        <v>11</v>
      </c>
      <c r="N97" s="6" t="s">
        <v>106</v>
      </c>
      <c r="O97" s="6" t="s">
        <v>12</v>
      </c>
    </row>
    <row r="98" spans="1:15" ht="22.5">
      <c r="A98" s="6"/>
      <c r="B98" s="6"/>
      <c r="C98" s="6"/>
      <c r="D98" s="6"/>
      <c r="E98" s="11" t="s">
        <v>15</v>
      </c>
      <c r="F98" s="8" t="s">
        <v>210</v>
      </c>
      <c r="G98" s="11" t="s">
        <v>16</v>
      </c>
      <c r="H98" s="8"/>
      <c r="I98" s="6"/>
      <c r="J98" s="8"/>
      <c r="K98" s="6"/>
      <c r="L98" s="9"/>
      <c r="M98" s="6"/>
      <c r="N98" s="6"/>
      <c r="O98" s="6"/>
    </row>
    <row r="99" spans="1:15" ht="30.75" customHeight="1">
      <c r="A99" s="12" t="s">
        <v>17</v>
      </c>
      <c r="B99" s="13" t="s">
        <v>211</v>
      </c>
      <c r="C99" s="12">
        <v>1950</v>
      </c>
      <c r="D99" s="12">
        <v>146.21</v>
      </c>
      <c r="E99" s="29" t="s">
        <v>212</v>
      </c>
      <c r="F99" s="29">
        <v>0</v>
      </c>
      <c r="G99" s="15">
        <v>0</v>
      </c>
      <c r="H99" s="15" t="s">
        <v>108</v>
      </c>
      <c r="I99" s="12" t="s">
        <v>213</v>
      </c>
      <c r="J99" s="12"/>
      <c r="K99" s="12" t="s">
        <v>214</v>
      </c>
      <c r="L99" s="16" t="s">
        <v>215</v>
      </c>
      <c r="M99" s="38">
        <v>3070992</v>
      </c>
      <c r="N99" s="12">
        <v>11</v>
      </c>
      <c r="O99" s="12" t="s">
        <v>216</v>
      </c>
    </row>
    <row r="100" spans="1:15" ht="22.5">
      <c r="A100" s="12">
        <v>2</v>
      </c>
      <c r="B100" s="13" t="s">
        <v>99</v>
      </c>
      <c r="C100" s="12" t="s">
        <v>50</v>
      </c>
      <c r="D100" s="12" t="s">
        <v>50</v>
      </c>
      <c r="E100" s="12" t="s">
        <v>146</v>
      </c>
      <c r="F100" s="29">
        <v>0</v>
      </c>
      <c r="G100" s="15">
        <v>0</v>
      </c>
      <c r="H100" s="15" t="s">
        <v>50</v>
      </c>
      <c r="I100" s="12" t="s">
        <v>50</v>
      </c>
      <c r="J100" s="12" t="s">
        <v>50</v>
      </c>
      <c r="K100" s="12" t="s">
        <v>50</v>
      </c>
      <c r="L100" s="16" t="s">
        <v>51</v>
      </c>
      <c r="M100" s="38"/>
      <c r="N100" s="38"/>
      <c r="O100" s="12"/>
    </row>
    <row r="101" spans="1:15" ht="14.25" customHeight="1">
      <c r="A101" s="23" t="s">
        <v>104</v>
      </c>
      <c r="B101" s="23"/>
      <c r="C101" s="23"/>
      <c r="D101" s="23"/>
      <c r="E101" s="23"/>
      <c r="F101" s="23"/>
      <c r="G101" s="8">
        <f>SUM(G99:G100)</f>
        <v>0</v>
      </c>
      <c r="H101" s="39" t="s">
        <v>217</v>
      </c>
      <c r="I101" s="39"/>
      <c r="J101" s="39"/>
      <c r="K101" s="39"/>
      <c r="L101" s="39"/>
      <c r="M101" s="39"/>
      <c r="N101" s="39"/>
      <c r="O101" s="39"/>
    </row>
    <row r="103" spans="1:15" ht="20.25" customHeight="1">
      <c r="A103" s="5" t="s">
        <v>218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22.5" customHeight="1">
      <c r="A104" s="6" t="s">
        <v>1</v>
      </c>
      <c r="B104" s="6" t="s">
        <v>2</v>
      </c>
      <c r="C104" s="6" t="s">
        <v>3</v>
      </c>
      <c r="D104" s="6" t="s">
        <v>14</v>
      </c>
      <c r="E104" s="37" t="s">
        <v>4</v>
      </c>
      <c r="F104" s="37"/>
      <c r="G104" s="37"/>
      <c r="H104" s="6" t="s">
        <v>5</v>
      </c>
      <c r="I104" s="6" t="s">
        <v>6</v>
      </c>
      <c r="J104" s="6" t="s">
        <v>7</v>
      </c>
      <c r="K104" s="6" t="s">
        <v>8</v>
      </c>
      <c r="L104" s="6" t="s">
        <v>9</v>
      </c>
      <c r="M104" s="6" t="s">
        <v>11</v>
      </c>
      <c r="N104" s="6" t="s">
        <v>106</v>
      </c>
      <c r="O104" s="6" t="s">
        <v>12</v>
      </c>
    </row>
    <row r="105" spans="1:15" ht="32.25">
      <c r="A105" s="6"/>
      <c r="B105" s="6"/>
      <c r="C105" s="6"/>
      <c r="D105" s="6"/>
      <c r="E105" s="8" t="s">
        <v>210</v>
      </c>
      <c r="F105" s="11" t="s">
        <v>15</v>
      </c>
      <c r="G105" s="8" t="s">
        <v>219</v>
      </c>
      <c r="H105" s="6"/>
      <c r="I105" s="6"/>
      <c r="J105" s="6"/>
      <c r="K105" s="6"/>
      <c r="L105" s="6"/>
      <c r="M105" s="6"/>
      <c r="N105" s="6"/>
      <c r="O105" s="6"/>
    </row>
    <row r="106" spans="1:15" ht="14.25" customHeight="1">
      <c r="A106" s="12" t="s">
        <v>17</v>
      </c>
      <c r="B106" s="13" t="s">
        <v>220</v>
      </c>
      <c r="C106" s="12">
        <v>2000</v>
      </c>
      <c r="D106" s="12">
        <v>309.46</v>
      </c>
      <c r="E106" s="29">
        <v>5000</v>
      </c>
      <c r="F106" s="12" t="s">
        <v>19</v>
      </c>
      <c r="G106" s="15">
        <v>1547300</v>
      </c>
      <c r="H106" s="15" t="s">
        <v>221</v>
      </c>
      <c r="I106" s="12" t="s">
        <v>79</v>
      </c>
      <c r="J106" s="12"/>
      <c r="K106" s="12" t="s">
        <v>222</v>
      </c>
      <c r="L106" s="16" t="s">
        <v>223</v>
      </c>
      <c r="M106" s="29">
        <v>1225000</v>
      </c>
      <c r="N106" s="12">
        <v>13</v>
      </c>
      <c r="O106" s="12" t="s">
        <v>224</v>
      </c>
    </row>
    <row r="107" spans="1:15" ht="21.75" customHeight="1">
      <c r="A107" s="12">
        <v>2</v>
      </c>
      <c r="B107" s="13" t="s">
        <v>148</v>
      </c>
      <c r="C107" s="12" t="s">
        <v>50</v>
      </c>
      <c r="D107" s="12" t="s">
        <v>50</v>
      </c>
      <c r="E107" s="15" t="s">
        <v>50</v>
      </c>
      <c r="F107" s="15" t="s">
        <v>19</v>
      </c>
      <c r="G107" s="15">
        <v>500000</v>
      </c>
      <c r="H107" s="15" t="s">
        <v>50</v>
      </c>
      <c r="I107" s="15" t="s">
        <v>50</v>
      </c>
      <c r="J107" s="12" t="s">
        <v>50</v>
      </c>
      <c r="K107" s="15" t="s">
        <v>50</v>
      </c>
      <c r="L107" s="16"/>
      <c r="M107" s="29"/>
      <c r="N107" s="29"/>
      <c r="O107" s="12"/>
    </row>
    <row r="108" spans="1:15" ht="21.75" customHeight="1">
      <c r="A108" s="12">
        <v>3</v>
      </c>
      <c r="B108" s="13" t="s">
        <v>225</v>
      </c>
      <c r="C108" s="12">
        <v>2021</v>
      </c>
      <c r="D108" s="12">
        <v>203</v>
      </c>
      <c r="E108" s="15" t="s">
        <v>226</v>
      </c>
      <c r="F108" s="15" t="s">
        <v>19</v>
      </c>
      <c r="G108" s="15">
        <v>70000</v>
      </c>
      <c r="H108" s="15" t="s">
        <v>50</v>
      </c>
      <c r="I108" s="15" t="s">
        <v>50</v>
      </c>
      <c r="J108" s="12" t="s">
        <v>50</v>
      </c>
      <c r="K108" s="15" t="s">
        <v>50</v>
      </c>
      <c r="L108" s="16" t="s">
        <v>50</v>
      </c>
      <c r="M108" s="29"/>
      <c r="N108" s="29"/>
      <c r="O108" s="12"/>
    </row>
    <row r="109" spans="1:15" ht="14.25" customHeight="1">
      <c r="A109" s="23" t="s">
        <v>104</v>
      </c>
      <c r="B109" s="23"/>
      <c r="C109" s="23"/>
      <c r="D109" s="23"/>
      <c r="E109" s="23"/>
      <c r="F109" s="23"/>
      <c r="G109" s="8">
        <f>SUM(G106:G108)</f>
        <v>2117300</v>
      </c>
      <c r="H109" s="15" t="s">
        <v>50</v>
      </c>
      <c r="I109" s="15" t="s">
        <v>50</v>
      </c>
      <c r="J109" s="12" t="s">
        <v>50</v>
      </c>
      <c r="K109" s="15" t="s">
        <v>50</v>
      </c>
      <c r="L109" s="16" t="s">
        <v>227</v>
      </c>
      <c r="M109" s="29"/>
      <c r="N109" s="29"/>
      <c r="O109" s="12"/>
    </row>
    <row r="111" spans="1:15" ht="20.25" customHeight="1">
      <c r="A111" s="5" t="s">
        <v>228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22.5" customHeight="1">
      <c r="A112" s="6" t="s">
        <v>1</v>
      </c>
      <c r="B112" s="7" t="s">
        <v>2</v>
      </c>
      <c r="C112" s="6" t="s">
        <v>3</v>
      </c>
      <c r="D112" s="6" t="s">
        <v>14</v>
      </c>
      <c r="E112" s="37" t="s">
        <v>4</v>
      </c>
      <c r="F112" s="37"/>
      <c r="G112" s="37"/>
      <c r="H112" s="8" t="s">
        <v>5</v>
      </c>
      <c r="I112" s="6" t="s">
        <v>6</v>
      </c>
      <c r="J112" s="8" t="s">
        <v>7</v>
      </c>
      <c r="K112" s="6" t="s">
        <v>8</v>
      </c>
      <c r="L112" s="9" t="s">
        <v>229</v>
      </c>
      <c r="M112" s="6" t="s">
        <v>11</v>
      </c>
      <c r="N112" s="6" t="s">
        <v>106</v>
      </c>
      <c r="O112" s="6" t="s">
        <v>12</v>
      </c>
    </row>
    <row r="113" spans="1:15" ht="60" customHeight="1">
      <c r="A113" s="6"/>
      <c r="B113" s="7"/>
      <c r="C113" s="6"/>
      <c r="D113" s="6"/>
      <c r="E113" s="11" t="s">
        <v>15</v>
      </c>
      <c r="F113" s="8" t="s">
        <v>210</v>
      </c>
      <c r="G113" s="11" t="s">
        <v>16</v>
      </c>
      <c r="H113" s="8"/>
      <c r="I113" s="6"/>
      <c r="J113" s="8"/>
      <c r="K113" s="6"/>
      <c r="L113" s="9"/>
      <c r="M113" s="6"/>
      <c r="N113" s="6"/>
      <c r="O113" s="6"/>
    </row>
    <row r="114" spans="1:15" ht="22.5">
      <c r="A114" s="32">
        <v>1</v>
      </c>
      <c r="B114" s="40" t="s">
        <v>230</v>
      </c>
      <c r="C114" s="32" t="s">
        <v>50</v>
      </c>
      <c r="D114" s="41" t="s">
        <v>50</v>
      </c>
      <c r="E114" s="41" t="s">
        <v>146</v>
      </c>
      <c r="F114" s="32" t="s">
        <v>50</v>
      </c>
      <c r="G114" s="42">
        <v>148010.91</v>
      </c>
      <c r="H114" s="32" t="s">
        <v>50</v>
      </c>
      <c r="I114" s="32" t="s">
        <v>50</v>
      </c>
      <c r="J114" s="32" t="s">
        <v>50</v>
      </c>
      <c r="K114" s="32" t="s">
        <v>50</v>
      </c>
      <c r="L114" s="40"/>
      <c r="M114" s="42">
        <v>2607918</v>
      </c>
      <c r="N114" s="32">
        <v>24</v>
      </c>
      <c r="O114" s="32" t="s">
        <v>231</v>
      </c>
    </row>
    <row r="116" spans="1:15" ht="20.25" customHeight="1">
      <c r="A116" s="5" t="s">
        <v>232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22.5" customHeight="1">
      <c r="A117" s="6" t="s">
        <v>1</v>
      </c>
      <c r="B117" s="7" t="s">
        <v>2</v>
      </c>
      <c r="C117" s="6" t="s">
        <v>3</v>
      </c>
      <c r="D117" s="11" t="s">
        <v>4</v>
      </c>
      <c r="E117" s="11"/>
      <c r="F117" s="11"/>
      <c r="G117" s="11"/>
      <c r="H117" s="8" t="s">
        <v>5</v>
      </c>
      <c r="I117" s="6" t="s">
        <v>6</v>
      </c>
      <c r="J117" s="8" t="s">
        <v>7</v>
      </c>
      <c r="K117" s="6" t="s">
        <v>8</v>
      </c>
      <c r="L117" s="9" t="s">
        <v>9</v>
      </c>
      <c r="M117" s="6" t="s">
        <v>11</v>
      </c>
      <c r="N117" s="6" t="s">
        <v>106</v>
      </c>
      <c r="O117" s="6" t="s">
        <v>12</v>
      </c>
    </row>
    <row r="118" spans="1:15" ht="51.75" customHeight="1">
      <c r="A118" s="6"/>
      <c r="B118" s="7"/>
      <c r="C118" s="6"/>
      <c r="D118" s="6" t="s">
        <v>13</v>
      </c>
      <c r="E118" s="6" t="s">
        <v>14</v>
      </c>
      <c r="F118" s="11" t="s">
        <v>15</v>
      </c>
      <c r="G118" s="11" t="s">
        <v>16</v>
      </c>
      <c r="H118" s="8"/>
      <c r="I118" s="6"/>
      <c r="J118" s="8"/>
      <c r="K118" s="6"/>
      <c r="L118" s="9"/>
      <c r="M118" s="6"/>
      <c r="N118" s="6"/>
      <c r="O118" s="6"/>
    </row>
    <row r="119" spans="1:15" ht="42.75" customHeight="1">
      <c r="A119" s="43">
        <v>1</v>
      </c>
      <c r="B119" s="44" t="s">
        <v>233</v>
      </c>
      <c r="C119" s="32">
        <v>1970</v>
      </c>
      <c r="D119" s="41">
        <v>2500</v>
      </c>
      <c r="E119" s="12">
        <v>2860</v>
      </c>
      <c r="F119" s="12" t="s">
        <v>19</v>
      </c>
      <c r="G119" s="41">
        <v>7150000</v>
      </c>
      <c r="H119" s="41" t="s">
        <v>133</v>
      </c>
      <c r="I119" s="32" t="s">
        <v>79</v>
      </c>
      <c r="J119" s="32" t="s">
        <v>234</v>
      </c>
      <c r="K119" s="32" t="s">
        <v>235</v>
      </c>
      <c r="L119" s="45" t="s">
        <v>236</v>
      </c>
      <c r="M119" s="29">
        <v>7572974</v>
      </c>
      <c r="N119" s="12">
        <v>73</v>
      </c>
      <c r="O119" s="12" t="s">
        <v>231</v>
      </c>
    </row>
    <row r="120" spans="1:15" ht="37.5" customHeight="1">
      <c r="A120" s="12">
        <v>2</v>
      </c>
      <c r="B120" s="44" t="s">
        <v>237</v>
      </c>
      <c r="C120" s="32">
        <v>1971</v>
      </c>
      <c r="D120" s="41">
        <v>2500</v>
      </c>
      <c r="E120" s="12">
        <v>950</v>
      </c>
      <c r="F120" s="12" t="s">
        <v>19</v>
      </c>
      <c r="G120" s="41">
        <v>2375000</v>
      </c>
      <c r="H120" s="41" t="s">
        <v>133</v>
      </c>
      <c r="I120" s="32" t="s">
        <v>35</v>
      </c>
      <c r="J120" s="32" t="s">
        <v>238</v>
      </c>
      <c r="K120" s="32" t="s">
        <v>67</v>
      </c>
      <c r="L120" s="45" t="s">
        <v>239</v>
      </c>
      <c r="M120" s="29"/>
      <c r="N120" s="29"/>
      <c r="O120" s="29"/>
    </row>
    <row r="121" spans="1:15" ht="27.75" customHeight="1">
      <c r="A121" s="12">
        <v>3</v>
      </c>
      <c r="B121" s="44" t="s">
        <v>240</v>
      </c>
      <c r="C121" s="32">
        <v>1961</v>
      </c>
      <c r="D121" s="41">
        <v>2500</v>
      </c>
      <c r="E121" s="12">
        <v>1458</v>
      </c>
      <c r="F121" s="12" t="s">
        <v>19</v>
      </c>
      <c r="G121" s="41">
        <v>3645000</v>
      </c>
      <c r="H121" s="41" t="s">
        <v>241</v>
      </c>
      <c r="I121" s="32" t="s">
        <v>50</v>
      </c>
      <c r="J121" s="32" t="s">
        <v>242</v>
      </c>
      <c r="K121" s="32" t="s">
        <v>67</v>
      </c>
      <c r="L121" s="45" t="s">
        <v>243</v>
      </c>
      <c r="M121" s="29"/>
      <c r="N121" s="29"/>
      <c r="O121" s="29"/>
    </row>
    <row r="122" spans="1:15" ht="27.75" customHeight="1">
      <c r="A122" s="12">
        <v>4</v>
      </c>
      <c r="B122" s="44" t="s">
        <v>244</v>
      </c>
      <c r="C122" s="32">
        <v>1972</v>
      </c>
      <c r="D122" s="41">
        <v>2500</v>
      </c>
      <c r="E122" s="12">
        <v>776</v>
      </c>
      <c r="F122" s="12" t="s">
        <v>19</v>
      </c>
      <c r="G122" s="41">
        <v>1940000</v>
      </c>
      <c r="H122" s="41" t="s">
        <v>245</v>
      </c>
      <c r="I122" s="32" t="s">
        <v>246</v>
      </c>
      <c r="J122" s="32" t="s">
        <v>242</v>
      </c>
      <c r="K122" s="32" t="s">
        <v>67</v>
      </c>
      <c r="L122" s="45" t="s">
        <v>91</v>
      </c>
      <c r="M122" s="29"/>
      <c r="N122" s="29"/>
      <c r="O122" s="29"/>
    </row>
    <row r="123" spans="1:15" ht="45.75" customHeight="1">
      <c r="A123" s="12">
        <v>5</v>
      </c>
      <c r="B123" s="44" t="s">
        <v>247</v>
      </c>
      <c r="C123" s="32">
        <v>1964</v>
      </c>
      <c r="D123" s="41">
        <v>2500</v>
      </c>
      <c r="E123" s="12">
        <v>1540</v>
      </c>
      <c r="F123" s="12" t="s">
        <v>19</v>
      </c>
      <c r="G123" s="41">
        <v>3850000</v>
      </c>
      <c r="H123" s="41" t="s">
        <v>245</v>
      </c>
      <c r="I123" s="32" t="s">
        <v>79</v>
      </c>
      <c r="J123" s="32"/>
      <c r="K123" s="32" t="s">
        <v>67</v>
      </c>
      <c r="L123" s="45" t="s">
        <v>103</v>
      </c>
      <c r="M123" s="29"/>
      <c r="N123" s="29"/>
      <c r="O123" s="29"/>
    </row>
    <row r="124" spans="1:15" ht="14.25">
      <c r="A124" s="12">
        <v>6</v>
      </c>
      <c r="B124" s="40" t="s">
        <v>248</v>
      </c>
      <c r="C124" s="32">
        <v>2011</v>
      </c>
      <c r="D124" s="46" t="s">
        <v>50</v>
      </c>
      <c r="E124" s="12" t="s">
        <v>50</v>
      </c>
      <c r="F124" s="12" t="s">
        <v>146</v>
      </c>
      <c r="G124" s="41">
        <v>69495</v>
      </c>
      <c r="H124" s="41" t="s">
        <v>50</v>
      </c>
      <c r="I124" s="12"/>
      <c r="J124" s="12" t="s">
        <v>50</v>
      </c>
      <c r="K124" s="12" t="s">
        <v>50</v>
      </c>
      <c r="L124" s="12" t="s">
        <v>50</v>
      </c>
      <c r="M124" s="29"/>
      <c r="N124" s="29"/>
      <c r="O124" s="29"/>
    </row>
    <row r="125" spans="1:15" ht="27.75" customHeight="1">
      <c r="A125" s="12">
        <v>7</v>
      </c>
      <c r="B125" s="40" t="s">
        <v>249</v>
      </c>
      <c r="C125" s="32">
        <v>2011</v>
      </c>
      <c r="D125" s="46" t="s">
        <v>50</v>
      </c>
      <c r="E125" s="12">
        <v>50</v>
      </c>
      <c r="F125" s="12" t="s">
        <v>146</v>
      </c>
      <c r="G125" s="41">
        <v>153750</v>
      </c>
      <c r="H125" s="41" t="s">
        <v>111</v>
      </c>
      <c r="I125" s="12" t="s">
        <v>111</v>
      </c>
      <c r="J125" s="12"/>
      <c r="K125" s="12" t="s">
        <v>111</v>
      </c>
      <c r="L125" s="12" t="s">
        <v>250</v>
      </c>
      <c r="M125" s="29"/>
      <c r="N125" s="29"/>
      <c r="O125" s="29"/>
    </row>
    <row r="126" spans="1:15" ht="14.25">
      <c r="A126" s="12">
        <v>8</v>
      </c>
      <c r="B126" s="40" t="s">
        <v>251</v>
      </c>
      <c r="C126" s="32">
        <v>2011</v>
      </c>
      <c r="D126" s="12" t="s">
        <v>50</v>
      </c>
      <c r="E126" s="12" t="s">
        <v>50</v>
      </c>
      <c r="F126" s="12" t="s">
        <v>146</v>
      </c>
      <c r="G126" s="41">
        <v>12994.95</v>
      </c>
      <c r="H126" s="41" t="s">
        <v>252</v>
      </c>
      <c r="I126" s="12"/>
      <c r="J126" s="12" t="s">
        <v>50</v>
      </c>
      <c r="K126" s="12"/>
      <c r="L126" s="12"/>
      <c r="M126" s="29"/>
      <c r="N126" s="29"/>
      <c r="O126" s="29"/>
    </row>
    <row r="127" spans="1:15" ht="14.25">
      <c r="A127" s="12">
        <v>9</v>
      </c>
      <c r="B127" s="40" t="s">
        <v>253</v>
      </c>
      <c r="C127" s="32">
        <v>2012</v>
      </c>
      <c r="D127" s="12" t="s">
        <v>50</v>
      </c>
      <c r="E127" s="12" t="s">
        <v>50</v>
      </c>
      <c r="F127" s="12" t="s">
        <v>146</v>
      </c>
      <c r="G127" s="41">
        <v>26900</v>
      </c>
      <c r="H127" s="41" t="s">
        <v>252</v>
      </c>
      <c r="I127" s="12"/>
      <c r="J127" s="12" t="s">
        <v>50</v>
      </c>
      <c r="K127" s="12"/>
      <c r="L127" s="12"/>
      <c r="M127" s="29"/>
      <c r="N127" s="29"/>
      <c r="O127" s="29"/>
    </row>
    <row r="128" spans="1:15" ht="14.25">
      <c r="A128" s="12">
        <v>10</v>
      </c>
      <c r="B128" s="40" t="s">
        <v>254</v>
      </c>
      <c r="C128" s="32" t="s">
        <v>50</v>
      </c>
      <c r="D128" s="12" t="s">
        <v>50</v>
      </c>
      <c r="E128" s="12" t="s">
        <v>50</v>
      </c>
      <c r="F128" s="12" t="s">
        <v>146</v>
      </c>
      <c r="G128" s="41">
        <v>89867.56</v>
      </c>
      <c r="H128" s="41"/>
      <c r="I128" s="12"/>
      <c r="J128" s="12" t="s">
        <v>50</v>
      </c>
      <c r="K128" s="12"/>
      <c r="L128" s="12"/>
      <c r="M128" s="29"/>
      <c r="N128" s="29"/>
      <c r="O128" s="29"/>
    </row>
    <row r="129" spans="1:15" ht="14.25">
      <c r="A129" s="12">
        <v>11</v>
      </c>
      <c r="B129" s="40" t="s">
        <v>255</v>
      </c>
      <c r="C129" s="32" t="s">
        <v>50</v>
      </c>
      <c r="D129" s="12" t="s">
        <v>50</v>
      </c>
      <c r="E129" s="12" t="s">
        <v>50</v>
      </c>
      <c r="F129" s="12" t="s">
        <v>146</v>
      </c>
      <c r="G129" s="41">
        <v>2000</v>
      </c>
      <c r="H129" s="41"/>
      <c r="I129" s="12"/>
      <c r="J129" s="12" t="s">
        <v>50</v>
      </c>
      <c r="K129" s="12"/>
      <c r="L129" s="12"/>
      <c r="M129" s="29"/>
      <c r="N129" s="29"/>
      <c r="O129" s="29"/>
    </row>
    <row r="130" spans="1:15" ht="14.25">
      <c r="A130" s="12">
        <v>12</v>
      </c>
      <c r="B130" s="40" t="s">
        <v>101</v>
      </c>
      <c r="C130" s="32" t="s">
        <v>50</v>
      </c>
      <c r="D130" s="12" t="s">
        <v>50</v>
      </c>
      <c r="E130" s="12" t="s">
        <v>50</v>
      </c>
      <c r="F130" s="12" t="s">
        <v>102</v>
      </c>
      <c r="G130" s="41">
        <v>2000</v>
      </c>
      <c r="H130" s="41"/>
      <c r="I130" s="12"/>
      <c r="J130" s="12" t="s">
        <v>50</v>
      </c>
      <c r="K130" s="12"/>
      <c r="L130" s="16"/>
      <c r="M130" s="29"/>
      <c r="N130" s="29"/>
      <c r="O130" s="29"/>
    </row>
    <row r="131" spans="1:15" ht="14.25">
      <c r="A131" s="12">
        <v>13</v>
      </c>
      <c r="B131" s="40" t="s">
        <v>256</v>
      </c>
      <c r="C131" s="32" t="s">
        <v>50</v>
      </c>
      <c r="D131" s="12" t="s">
        <v>50</v>
      </c>
      <c r="E131" s="12" t="s">
        <v>50</v>
      </c>
      <c r="F131" s="12" t="s">
        <v>146</v>
      </c>
      <c r="G131" s="41">
        <v>6494.4</v>
      </c>
      <c r="H131" s="41"/>
      <c r="I131" s="12"/>
      <c r="J131" s="12" t="s">
        <v>50</v>
      </c>
      <c r="K131" s="12"/>
      <c r="L131" s="16"/>
      <c r="M131" s="29"/>
      <c r="N131" s="29"/>
      <c r="O131" s="29"/>
    </row>
    <row r="132" spans="1:15" ht="14.25">
      <c r="A132" s="12">
        <v>14</v>
      </c>
      <c r="B132" s="47" t="s">
        <v>257</v>
      </c>
      <c r="C132" s="48">
        <v>2017</v>
      </c>
      <c r="D132" s="12" t="s">
        <v>50</v>
      </c>
      <c r="E132" s="12" t="s">
        <v>50</v>
      </c>
      <c r="F132" s="12" t="s">
        <v>146</v>
      </c>
      <c r="G132" s="49">
        <v>1327578.51</v>
      </c>
      <c r="H132" s="49"/>
      <c r="I132" s="12"/>
      <c r="J132" s="12" t="s">
        <v>50</v>
      </c>
      <c r="K132" s="12"/>
      <c r="L132" s="16"/>
      <c r="M132" s="29"/>
      <c r="N132" s="29"/>
      <c r="O132" s="29"/>
    </row>
    <row r="133" spans="1:15" ht="24" customHeight="1">
      <c r="A133" s="34">
        <v>15</v>
      </c>
      <c r="B133" s="40" t="s">
        <v>258</v>
      </c>
      <c r="C133" s="32" t="s">
        <v>50</v>
      </c>
      <c r="D133" s="12" t="s">
        <v>50</v>
      </c>
      <c r="E133" s="12" t="s">
        <v>50</v>
      </c>
      <c r="F133" s="12" t="s">
        <v>146</v>
      </c>
      <c r="G133" s="41">
        <v>15000</v>
      </c>
      <c r="H133" s="41"/>
      <c r="I133" s="50"/>
      <c r="J133" s="12"/>
      <c r="K133" s="12"/>
      <c r="L133" s="16"/>
      <c r="M133" s="29"/>
      <c r="N133" s="29"/>
      <c r="O133" s="29"/>
    </row>
    <row r="134" spans="1:15" ht="23.25" customHeight="1">
      <c r="A134" s="34">
        <v>16</v>
      </c>
      <c r="B134" s="40" t="s">
        <v>259</v>
      </c>
      <c r="C134" s="32" t="s">
        <v>50</v>
      </c>
      <c r="D134" s="12" t="s">
        <v>50</v>
      </c>
      <c r="E134" s="12" t="s">
        <v>50</v>
      </c>
      <c r="F134" s="12" t="s">
        <v>146</v>
      </c>
      <c r="G134" s="41">
        <v>13000</v>
      </c>
      <c r="H134" s="41"/>
      <c r="I134" s="50"/>
      <c r="J134" s="12"/>
      <c r="K134" s="12"/>
      <c r="L134" s="16"/>
      <c r="M134" s="29"/>
      <c r="N134" s="29"/>
      <c r="O134" s="29"/>
    </row>
    <row r="135" spans="1:15" ht="14.25" customHeight="1">
      <c r="A135" s="23" t="s">
        <v>104</v>
      </c>
      <c r="B135" s="23"/>
      <c r="C135" s="23"/>
      <c r="D135" s="23"/>
      <c r="E135" s="23"/>
      <c r="F135" s="23"/>
      <c r="G135" s="51">
        <f>SUM(G119:G134)</f>
        <v>20679080.42</v>
      </c>
      <c r="H135" s="52"/>
      <c r="I135" s="12"/>
      <c r="J135" s="12" t="s">
        <v>50</v>
      </c>
      <c r="K135" s="12"/>
      <c r="L135" s="16"/>
      <c r="M135" s="29"/>
      <c r="N135" s="29"/>
      <c r="O135" s="29"/>
    </row>
    <row r="137" spans="1:15" ht="20.25" customHeight="1">
      <c r="A137" s="5" t="s">
        <v>260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22.5" customHeight="1">
      <c r="A138" s="6" t="s">
        <v>1</v>
      </c>
      <c r="B138" s="6" t="s">
        <v>2</v>
      </c>
      <c r="C138" s="6" t="s">
        <v>3</v>
      </c>
      <c r="D138" s="11" t="s">
        <v>4</v>
      </c>
      <c r="E138" s="11"/>
      <c r="F138" s="11"/>
      <c r="G138" s="11"/>
      <c r="H138" s="8" t="s">
        <v>5</v>
      </c>
      <c r="I138" s="6" t="s">
        <v>6</v>
      </c>
      <c r="J138" s="8" t="s">
        <v>7</v>
      </c>
      <c r="K138" s="6" t="s">
        <v>8</v>
      </c>
      <c r="L138" s="9" t="s">
        <v>9</v>
      </c>
      <c r="M138" s="6" t="s">
        <v>11</v>
      </c>
      <c r="N138" s="6" t="s">
        <v>106</v>
      </c>
      <c r="O138" s="6" t="s">
        <v>12</v>
      </c>
    </row>
    <row r="139" spans="1:15" ht="47.25" customHeight="1">
      <c r="A139" s="6"/>
      <c r="B139" s="6"/>
      <c r="C139" s="6"/>
      <c r="D139" s="6" t="s">
        <v>261</v>
      </c>
      <c r="E139" s="6" t="s">
        <v>14</v>
      </c>
      <c r="F139" s="11" t="s">
        <v>15</v>
      </c>
      <c r="G139" s="11" t="s">
        <v>16</v>
      </c>
      <c r="H139" s="8"/>
      <c r="I139" s="6"/>
      <c r="J139" s="8"/>
      <c r="K139" s="6"/>
      <c r="L139" s="9"/>
      <c r="M139" s="6"/>
      <c r="N139" s="6"/>
      <c r="O139" s="6"/>
    </row>
    <row r="140" spans="1:15" ht="65.25" customHeight="1">
      <c r="A140" s="12" t="s">
        <v>17</v>
      </c>
      <c r="B140" s="13" t="s">
        <v>262</v>
      </c>
      <c r="C140" s="12">
        <v>1950</v>
      </c>
      <c r="D140" s="29">
        <v>3000</v>
      </c>
      <c r="E140" s="12">
        <v>346.52</v>
      </c>
      <c r="F140" s="12" t="s">
        <v>19</v>
      </c>
      <c r="G140" s="15">
        <v>1039560</v>
      </c>
      <c r="H140" s="15" t="s">
        <v>263</v>
      </c>
      <c r="I140" s="12" t="s">
        <v>264</v>
      </c>
      <c r="J140" s="12" t="s">
        <v>265</v>
      </c>
      <c r="K140" s="12" t="s">
        <v>266</v>
      </c>
      <c r="L140" s="16" t="s">
        <v>267</v>
      </c>
      <c r="M140" s="29">
        <v>6467590.32</v>
      </c>
      <c r="N140" s="12">
        <v>14</v>
      </c>
      <c r="O140" s="12" t="s">
        <v>268</v>
      </c>
    </row>
    <row r="141" spans="1:16" s="2" customFormat="1" ht="14.25" customHeight="1">
      <c r="A141" s="53" t="s">
        <v>104</v>
      </c>
      <c r="B141" s="53"/>
      <c r="C141" s="53"/>
      <c r="D141" s="53"/>
      <c r="E141" s="53"/>
      <c r="F141" s="53"/>
      <c r="G141" s="54">
        <f>SUM(G140:G140)</f>
        <v>1039560</v>
      </c>
      <c r="H141" s="3"/>
      <c r="I141" s="1"/>
      <c r="J141" s="1"/>
      <c r="K141" s="1"/>
      <c r="L141" s="4"/>
      <c r="P141" s="1"/>
    </row>
    <row r="143" spans="1:10" ht="20.25" customHeight="1">
      <c r="A143" s="5" t="s">
        <v>269</v>
      </c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22.5" customHeight="1">
      <c r="A144" s="6" t="s">
        <v>1</v>
      </c>
      <c r="B144" s="7" t="s">
        <v>2</v>
      </c>
      <c r="C144" s="6" t="s">
        <v>3</v>
      </c>
      <c r="D144" s="6" t="s">
        <v>14</v>
      </c>
      <c r="E144" s="37" t="s">
        <v>4</v>
      </c>
      <c r="F144" s="37"/>
      <c r="G144" s="37"/>
      <c r="H144" s="6" t="s">
        <v>11</v>
      </c>
      <c r="I144" s="6" t="s">
        <v>106</v>
      </c>
      <c r="J144" s="6" t="s">
        <v>12</v>
      </c>
    </row>
    <row r="145" spans="1:10" ht="54.75" customHeight="1">
      <c r="A145" s="6"/>
      <c r="B145" s="7"/>
      <c r="C145" s="6"/>
      <c r="D145" s="6"/>
      <c r="E145" s="11" t="s">
        <v>15</v>
      </c>
      <c r="F145" s="8" t="s">
        <v>210</v>
      </c>
      <c r="G145" s="8" t="s">
        <v>270</v>
      </c>
      <c r="H145" s="6"/>
      <c r="I145" s="6"/>
      <c r="J145" s="6"/>
    </row>
    <row r="146" spans="1:10" ht="22.5">
      <c r="A146" s="32">
        <v>1</v>
      </c>
      <c r="B146" s="40" t="s">
        <v>271</v>
      </c>
      <c r="C146" s="32" t="s">
        <v>50</v>
      </c>
      <c r="D146" s="41" t="s">
        <v>50</v>
      </c>
      <c r="E146" s="41" t="s">
        <v>146</v>
      </c>
      <c r="F146" s="32" t="s">
        <v>50</v>
      </c>
      <c r="G146" s="42">
        <v>240383.14</v>
      </c>
      <c r="H146" s="55">
        <v>3671458.8</v>
      </c>
      <c r="I146" s="32">
        <v>48</v>
      </c>
      <c r="J146" s="32" t="s">
        <v>272</v>
      </c>
    </row>
    <row r="148" spans="1:15" ht="20.25" customHeight="1">
      <c r="A148" s="5" t="s">
        <v>273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22.5" customHeight="1">
      <c r="A149" s="6" t="s">
        <v>1</v>
      </c>
      <c r="B149" s="7" t="s">
        <v>2</v>
      </c>
      <c r="C149" s="6" t="s">
        <v>3</v>
      </c>
      <c r="D149" s="6" t="s">
        <v>14</v>
      </c>
      <c r="E149" s="37" t="s">
        <v>4</v>
      </c>
      <c r="F149" s="37"/>
      <c r="G149" s="37"/>
      <c r="H149" s="8" t="s">
        <v>5</v>
      </c>
      <c r="I149" s="6" t="s">
        <v>6</v>
      </c>
      <c r="J149" s="8" t="s">
        <v>7</v>
      </c>
      <c r="K149" s="6" t="s">
        <v>8</v>
      </c>
      <c r="L149" s="9" t="s">
        <v>9</v>
      </c>
      <c r="M149" s="6" t="s">
        <v>11</v>
      </c>
      <c r="N149" s="6" t="s">
        <v>106</v>
      </c>
      <c r="O149" s="6" t="s">
        <v>12</v>
      </c>
    </row>
    <row r="150" spans="1:15" ht="54.75" customHeight="1">
      <c r="A150" s="6"/>
      <c r="B150" s="7"/>
      <c r="C150" s="6"/>
      <c r="D150" s="6"/>
      <c r="E150" s="11" t="s">
        <v>15</v>
      </c>
      <c r="F150" s="8" t="s">
        <v>210</v>
      </c>
      <c r="G150" s="11" t="s">
        <v>16</v>
      </c>
      <c r="H150" s="8"/>
      <c r="I150" s="6"/>
      <c r="J150" s="8"/>
      <c r="K150" s="6"/>
      <c r="L150" s="9"/>
      <c r="M150" s="6"/>
      <c r="N150" s="6"/>
      <c r="O150" s="6"/>
    </row>
    <row r="151" spans="1:15" ht="39.75" customHeight="1">
      <c r="A151" s="12" t="s">
        <v>17</v>
      </c>
      <c r="B151" s="13" t="s">
        <v>274</v>
      </c>
      <c r="C151" s="12" t="s">
        <v>275</v>
      </c>
      <c r="D151" s="12">
        <v>786.95</v>
      </c>
      <c r="E151" s="12" t="s">
        <v>19</v>
      </c>
      <c r="F151" s="29">
        <v>2500</v>
      </c>
      <c r="G151" s="29">
        <v>1967375</v>
      </c>
      <c r="H151" s="15" t="s">
        <v>276</v>
      </c>
      <c r="I151" s="12" t="s">
        <v>277</v>
      </c>
      <c r="J151" s="12"/>
      <c r="K151" s="12" t="s">
        <v>278</v>
      </c>
      <c r="L151" s="16" t="s">
        <v>279</v>
      </c>
      <c r="M151" s="29">
        <v>2853395.2</v>
      </c>
      <c r="N151" s="12">
        <v>29</v>
      </c>
      <c r="O151" s="12" t="s">
        <v>280</v>
      </c>
    </row>
    <row r="152" spans="1:15" ht="14.25">
      <c r="A152" s="12">
        <v>2</v>
      </c>
      <c r="B152" s="13" t="s">
        <v>281</v>
      </c>
      <c r="C152" s="12"/>
      <c r="D152" s="12" t="s">
        <v>50</v>
      </c>
      <c r="E152" s="12" t="s">
        <v>282</v>
      </c>
      <c r="F152" s="12" t="s">
        <v>50</v>
      </c>
      <c r="G152" s="29">
        <v>2048.8</v>
      </c>
      <c r="H152" s="15" t="s">
        <v>50</v>
      </c>
      <c r="I152" s="15" t="s">
        <v>50</v>
      </c>
      <c r="J152" s="12" t="s">
        <v>50</v>
      </c>
      <c r="K152" s="12"/>
      <c r="L152" s="16"/>
      <c r="M152" s="29"/>
      <c r="N152" s="12"/>
      <c r="O152" s="12"/>
    </row>
    <row r="153" spans="1:15" ht="14.25">
      <c r="A153" s="12" t="s">
        <v>26</v>
      </c>
      <c r="B153" s="13" t="s">
        <v>283</v>
      </c>
      <c r="C153" s="12">
        <v>2014</v>
      </c>
      <c r="D153" s="12" t="s">
        <v>50</v>
      </c>
      <c r="E153" s="12" t="s">
        <v>282</v>
      </c>
      <c r="F153" s="12" t="s">
        <v>50</v>
      </c>
      <c r="G153" s="29">
        <v>92208.93</v>
      </c>
      <c r="H153" s="15" t="s">
        <v>50</v>
      </c>
      <c r="I153" s="15" t="s">
        <v>50</v>
      </c>
      <c r="J153" s="12" t="s">
        <v>50</v>
      </c>
      <c r="K153" s="12"/>
      <c r="L153" s="16"/>
      <c r="M153" s="29"/>
      <c r="N153" s="12"/>
      <c r="O153" s="12"/>
    </row>
    <row r="154" spans="1:15" ht="14.25">
      <c r="A154" s="12">
        <v>3</v>
      </c>
      <c r="B154" s="13" t="s">
        <v>284</v>
      </c>
      <c r="C154" s="12">
        <v>2012</v>
      </c>
      <c r="D154" s="12"/>
      <c r="E154" s="12" t="s">
        <v>282</v>
      </c>
      <c r="F154" s="12" t="s">
        <v>50</v>
      </c>
      <c r="G154" s="29">
        <v>29999.7</v>
      </c>
      <c r="H154" s="15" t="s">
        <v>50</v>
      </c>
      <c r="I154" s="15" t="s">
        <v>50</v>
      </c>
      <c r="J154" s="12"/>
      <c r="K154" s="12"/>
      <c r="L154" s="16"/>
      <c r="M154" s="29"/>
      <c r="N154" s="12"/>
      <c r="O154" s="12"/>
    </row>
    <row r="155" spans="1:15" ht="14.25">
      <c r="A155" s="12" t="s">
        <v>33</v>
      </c>
      <c r="B155" s="13" t="s">
        <v>285</v>
      </c>
      <c r="C155" s="12">
        <v>2007</v>
      </c>
      <c r="D155" s="12"/>
      <c r="E155" s="12" t="s">
        <v>282</v>
      </c>
      <c r="F155" s="12" t="s">
        <v>50</v>
      </c>
      <c r="G155" s="29">
        <v>7259</v>
      </c>
      <c r="H155" s="15" t="s">
        <v>50</v>
      </c>
      <c r="I155" s="15" t="s">
        <v>50</v>
      </c>
      <c r="J155" s="12"/>
      <c r="K155" s="12"/>
      <c r="L155" s="16"/>
      <c r="M155" s="29"/>
      <c r="N155" s="12"/>
      <c r="O155" s="12"/>
    </row>
    <row r="156" spans="1:15" ht="14.25">
      <c r="A156" s="12">
        <v>4</v>
      </c>
      <c r="B156" s="13" t="s">
        <v>286</v>
      </c>
      <c r="C156" s="12">
        <v>1998</v>
      </c>
      <c r="D156" s="12"/>
      <c r="E156" s="12" t="s">
        <v>282</v>
      </c>
      <c r="F156" s="12" t="s">
        <v>50</v>
      </c>
      <c r="G156" s="29">
        <v>7372.46</v>
      </c>
      <c r="H156" s="15" t="s">
        <v>50</v>
      </c>
      <c r="I156" s="15" t="s">
        <v>50</v>
      </c>
      <c r="J156" s="12"/>
      <c r="K156" s="12"/>
      <c r="L156" s="16"/>
      <c r="M156" s="29"/>
      <c r="N156" s="12"/>
      <c r="O156" s="12"/>
    </row>
    <row r="157" spans="1:15" ht="14.25">
      <c r="A157" s="12" t="s">
        <v>37</v>
      </c>
      <c r="B157" s="13" t="s">
        <v>287</v>
      </c>
      <c r="C157" s="12">
        <v>2011</v>
      </c>
      <c r="D157" s="12"/>
      <c r="E157" s="12" t="s">
        <v>282</v>
      </c>
      <c r="F157" s="12" t="s">
        <v>50</v>
      </c>
      <c r="G157" s="29">
        <v>7600</v>
      </c>
      <c r="H157" s="15" t="s">
        <v>50</v>
      </c>
      <c r="I157" s="15" t="s">
        <v>50</v>
      </c>
      <c r="J157" s="12"/>
      <c r="K157" s="12"/>
      <c r="L157" s="16"/>
      <c r="M157" s="29"/>
      <c r="N157" s="12"/>
      <c r="O157" s="12"/>
    </row>
    <row r="158" spans="1:15" ht="14.25">
      <c r="A158" s="12">
        <v>5</v>
      </c>
      <c r="B158" s="13" t="s">
        <v>288</v>
      </c>
      <c r="C158" s="12" t="s">
        <v>50</v>
      </c>
      <c r="D158" s="12" t="s">
        <v>50</v>
      </c>
      <c r="E158" s="12" t="s">
        <v>282</v>
      </c>
      <c r="F158" s="12" t="s">
        <v>50</v>
      </c>
      <c r="G158" s="29">
        <v>395873.51</v>
      </c>
      <c r="H158" s="15" t="s">
        <v>50</v>
      </c>
      <c r="I158" s="15" t="s">
        <v>50</v>
      </c>
      <c r="J158" s="12" t="s">
        <v>50</v>
      </c>
      <c r="K158" s="12"/>
      <c r="L158" s="16"/>
      <c r="M158" s="29"/>
      <c r="N158" s="12"/>
      <c r="O158" s="12"/>
    </row>
    <row r="159" spans="1:15" ht="14.25" customHeight="1">
      <c r="A159" s="23" t="s">
        <v>104</v>
      </c>
      <c r="B159" s="23"/>
      <c r="C159" s="23"/>
      <c r="D159" s="23"/>
      <c r="E159" s="23"/>
      <c r="F159" s="23"/>
      <c r="G159" s="36">
        <f>SUM(G151:G158)</f>
        <v>2509737.4</v>
      </c>
      <c r="H159" s="15"/>
      <c r="I159" s="12"/>
      <c r="J159" s="12"/>
      <c r="K159" s="12"/>
      <c r="L159" s="16"/>
      <c r="M159" s="29"/>
      <c r="N159" s="12"/>
      <c r="O159" s="12"/>
    </row>
    <row r="161" spans="1:15" ht="20.25" customHeight="1">
      <c r="A161" s="5" t="s">
        <v>289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22.5" customHeight="1">
      <c r="A162" s="6" t="s">
        <v>1</v>
      </c>
      <c r="B162" s="7" t="s">
        <v>2</v>
      </c>
      <c r="C162" s="6" t="s">
        <v>3</v>
      </c>
      <c r="D162" s="11" t="s">
        <v>4</v>
      </c>
      <c r="E162" s="11"/>
      <c r="F162" s="11"/>
      <c r="G162" s="11"/>
      <c r="H162" s="8" t="s">
        <v>5</v>
      </c>
      <c r="I162" s="6" t="s">
        <v>6</v>
      </c>
      <c r="J162" s="8" t="s">
        <v>7</v>
      </c>
      <c r="K162" s="6" t="s">
        <v>8</v>
      </c>
      <c r="L162" s="9" t="s">
        <v>229</v>
      </c>
      <c r="M162" s="6" t="s">
        <v>290</v>
      </c>
      <c r="N162" s="6" t="s">
        <v>10</v>
      </c>
      <c r="O162" s="6" t="s">
        <v>12</v>
      </c>
    </row>
    <row r="163" spans="1:15" ht="53.25" customHeight="1">
      <c r="A163" s="6"/>
      <c r="B163" s="7"/>
      <c r="C163" s="6"/>
      <c r="D163" s="6" t="s">
        <v>13</v>
      </c>
      <c r="E163" s="6" t="s">
        <v>14</v>
      </c>
      <c r="F163" s="11" t="s">
        <v>15</v>
      </c>
      <c r="G163" s="11" t="s">
        <v>16</v>
      </c>
      <c r="H163" s="8"/>
      <c r="I163" s="6"/>
      <c r="J163" s="8"/>
      <c r="K163" s="6"/>
      <c r="L163" s="9"/>
      <c r="M163" s="6"/>
      <c r="N163" s="6"/>
      <c r="O163" s="6"/>
    </row>
    <row r="164" spans="1:15" ht="45.75" customHeight="1">
      <c r="A164" s="32">
        <v>1</v>
      </c>
      <c r="B164" s="40" t="s">
        <v>291</v>
      </c>
      <c r="C164" s="32">
        <v>1951</v>
      </c>
      <c r="D164" s="42">
        <v>4500</v>
      </c>
      <c r="E164" s="41">
        <v>964.21</v>
      </c>
      <c r="F164" s="41" t="s">
        <v>19</v>
      </c>
      <c r="G164" s="41">
        <f>D164*E164</f>
        <v>4338945</v>
      </c>
      <c r="H164" s="40" t="s">
        <v>292</v>
      </c>
      <c r="I164" s="40" t="s">
        <v>293</v>
      </c>
      <c r="J164" s="40" t="s">
        <v>294</v>
      </c>
      <c r="K164" s="40" t="s">
        <v>295</v>
      </c>
      <c r="L164" s="16" t="s">
        <v>296</v>
      </c>
      <c r="M164" s="56">
        <v>7699000.177</v>
      </c>
      <c r="N164" s="32">
        <v>63</v>
      </c>
      <c r="O164" s="32" t="s">
        <v>297</v>
      </c>
    </row>
    <row r="165" spans="1:15" ht="14.25">
      <c r="A165" s="32">
        <v>2</v>
      </c>
      <c r="B165" s="40" t="s">
        <v>298</v>
      </c>
      <c r="C165" s="32" t="s">
        <v>50</v>
      </c>
      <c r="D165" s="32" t="s">
        <v>50</v>
      </c>
      <c r="E165" s="41" t="s">
        <v>50</v>
      </c>
      <c r="F165" s="41" t="s">
        <v>146</v>
      </c>
      <c r="G165" s="41">
        <v>428023.69</v>
      </c>
      <c r="H165" s="32" t="s">
        <v>50</v>
      </c>
      <c r="I165" s="32" t="s">
        <v>50</v>
      </c>
      <c r="J165" s="32" t="s">
        <v>50</v>
      </c>
      <c r="K165" s="32" t="s">
        <v>50</v>
      </c>
      <c r="L165" s="32" t="s">
        <v>50</v>
      </c>
      <c r="M165" s="56"/>
      <c r="N165" s="56"/>
      <c r="O165" s="56"/>
    </row>
    <row r="166" spans="1:15" ht="14.25">
      <c r="A166" s="32">
        <v>3</v>
      </c>
      <c r="B166" s="40" t="s">
        <v>148</v>
      </c>
      <c r="C166" s="32" t="s">
        <v>50</v>
      </c>
      <c r="D166" s="32" t="s">
        <v>50</v>
      </c>
      <c r="E166" s="41" t="s">
        <v>50</v>
      </c>
      <c r="F166" s="41" t="s">
        <v>146</v>
      </c>
      <c r="G166" s="41">
        <v>593992.35</v>
      </c>
      <c r="H166" s="32" t="s">
        <v>50</v>
      </c>
      <c r="I166" s="32" t="s">
        <v>50</v>
      </c>
      <c r="J166" s="32" t="s">
        <v>50</v>
      </c>
      <c r="K166" s="32" t="s">
        <v>50</v>
      </c>
      <c r="L166" s="32" t="s">
        <v>50</v>
      </c>
      <c r="M166" s="56"/>
      <c r="N166" s="56"/>
      <c r="O166" s="56"/>
    </row>
    <row r="167" spans="1:16" s="2" customFormat="1" ht="14.25" customHeight="1">
      <c r="A167" s="53" t="s">
        <v>104</v>
      </c>
      <c r="B167" s="53"/>
      <c r="C167" s="53"/>
      <c r="D167" s="53"/>
      <c r="E167" s="53"/>
      <c r="F167" s="53"/>
      <c r="G167" s="57">
        <f>SUM(G164:G166)</f>
        <v>5360961.04</v>
      </c>
      <c r="L167" s="1"/>
      <c r="P167" s="1"/>
    </row>
    <row r="168" ht="14.25"/>
    <row r="169" ht="14.25"/>
    <row r="170" spans="1:15" ht="20.25" customHeight="1">
      <c r="A170" s="5" t="s">
        <v>299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22.5" customHeight="1">
      <c r="A171" s="6" t="s">
        <v>1</v>
      </c>
      <c r="B171" s="7" t="s">
        <v>2</v>
      </c>
      <c r="C171" s="6" t="s">
        <v>3</v>
      </c>
      <c r="D171" s="6" t="s">
        <v>14</v>
      </c>
      <c r="E171" s="37" t="s">
        <v>4</v>
      </c>
      <c r="F171" s="37"/>
      <c r="G171" s="37"/>
      <c r="H171" s="8" t="s">
        <v>5</v>
      </c>
      <c r="I171" s="6" t="s">
        <v>6</v>
      </c>
      <c r="J171" s="8" t="s">
        <v>7</v>
      </c>
      <c r="K171" s="6" t="s">
        <v>8</v>
      </c>
      <c r="L171" s="9" t="s">
        <v>229</v>
      </c>
      <c r="M171" s="6" t="s">
        <v>11</v>
      </c>
      <c r="N171" s="6" t="s">
        <v>106</v>
      </c>
      <c r="O171" s="6" t="s">
        <v>12</v>
      </c>
    </row>
    <row r="172" spans="1:15" ht="47.25" customHeight="1">
      <c r="A172" s="6"/>
      <c r="B172" s="7"/>
      <c r="C172" s="6"/>
      <c r="D172" s="6"/>
      <c r="E172" s="11" t="s">
        <v>15</v>
      </c>
      <c r="F172" s="8" t="s">
        <v>210</v>
      </c>
      <c r="G172" s="11" t="s">
        <v>16</v>
      </c>
      <c r="H172" s="8"/>
      <c r="I172" s="6"/>
      <c r="J172" s="8"/>
      <c r="K172" s="6"/>
      <c r="L172" s="9"/>
      <c r="M172" s="6"/>
      <c r="N172" s="6"/>
      <c r="O172" s="6"/>
    </row>
    <row r="173" spans="1:15" ht="28.5" customHeight="1">
      <c r="A173" s="30">
        <v>1</v>
      </c>
      <c r="B173" s="13" t="s">
        <v>300</v>
      </c>
      <c r="C173" s="12" t="s">
        <v>301</v>
      </c>
      <c r="D173" s="12">
        <v>1148.7</v>
      </c>
      <c r="E173" s="15" t="s">
        <v>19</v>
      </c>
      <c r="F173" s="15">
        <f>3500</f>
        <v>3500</v>
      </c>
      <c r="G173" s="15">
        <v>4020450</v>
      </c>
      <c r="H173" s="15" t="s">
        <v>302</v>
      </c>
      <c r="I173" s="12" t="s">
        <v>303</v>
      </c>
      <c r="J173" s="12" t="s">
        <v>304</v>
      </c>
      <c r="K173" s="12" t="s">
        <v>163</v>
      </c>
      <c r="L173" s="12" t="s">
        <v>305</v>
      </c>
      <c r="M173" s="58">
        <v>121824661.24</v>
      </c>
      <c r="N173" s="59">
        <v>124</v>
      </c>
      <c r="O173" s="59" t="s">
        <v>306</v>
      </c>
    </row>
    <row r="174" spans="1:15" ht="63.75" customHeight="1">
      <c r="A174" s="30">
        <v>2</v>
      </c>
      <c r="B174" s="13" t="s">
        <v>307</v>
      </c>
      <c r="C174" s="12" t="s">
        <v>308</v>
      </c>
      <c r="D174" s="12">
        <v>1268.14</v>
      </c>
      <c r="E174" s="15" t="s">
        <v>19</v>
      </c>
      <c r="F174" s="15">
        <v>1300</v>
      </c>
      <c r="G174" s="15">
        <v>1648582</v>
      </c>
      <c r="H174" s="15" t="s">
        <v>309</v>
      </c>
      <c r="I174" s="12" t="s">
        <v>29</v>
      </c>
      <c r="J174" s="12"/>
      <c r="K174" s="12" t="s">
        <v>310</v>
      </c>
      <c r="L174" s="16" t="s">
        <v>311</v>
      </c>
      <c r="M174" s="58"/>
      <c r="N174" s="59"/>
      <c r="O174" s="59"/>
    </row>
    <row r="175" spans="1:15" ht="28.5" customHeight="1">
      <c r="A175" s="30">
        <v>3</v>
      </c>
      <c r="B175" s="13" t="s">
        <v>312</v>
      </c>
      <c r="C175" s="12" t="s">
        <v>301</v>
      </c>
      <c r="D175" s="12">
        <v>346.52</v>
      </c>
      <c r="E175" s="15" t="s">
        <v>19</v>
      </c>
      <c r="F175" s="15">
        <v>1800</v>
      </c>
      <c r="G175" s="15">
        <v>623736</v>
      </c>
      <c r="H175" s="15" t="s">
        <v>313</v>
      </c>
      <c r="I175" s="12" t="s">
        <v>35</v>
      </c>
      <c r="J175" s="12"/>
      <c r="K175" s="12" t="s">
        <v>67</v>
      </c>
      <c r="L175" s="16" t="s">
        <v>314</v>
      </c>
      <c r="M175" s="58"/>
      <c r="N175" s="59"/>
      <c r="O175" s="59"/>
    </row>
    <row r="176" spans="1:15" ht="27.75" customHeight="1">
      <c r="A176" s="30">
        <v>4</v>
      </c>
      <c r="B176" s="13" t="s">
        <v>315</v>
      </c>
      <c r="C176" s="12" t="s">
        <v>301</v>
      </c>
      <c r="D176" s="12">
        <v>930</v>
      </c>
      <c r="E176" s="15" t="s">
        <v>19</v>
      </c>
      <c r="F176" s="15">
        <v>1200</v>
      </c>
      <c r="G176" s="15">
        <v>1116000</v>
      </c>
      <c r="H176" s="15" t="s">
        <v>316</v>
      </c>
      <c r="I176" s="12" t="s">
        <v>50</v>
      </c>
      <c r="J176" s="12"/>
      <c r="K176" s="12" t="s">
        <v>317</v>
      </c>
      <c r="L176" s="16" t="s">
        <v>318</v>
      </c>
      <c r="M176" s="58"/>
      <c r="N176" s="59"/>
      <c r="O176" s="59"/>
    </row>
    <row r="177" spans="1:15" ht="22.5">
      <c r="A177" s="30">
        <v>5</v>
      </c>
      <c r="B177" s="13" t="s">
        <v>319</v>
      </c>
      <c r="C177" s="12">
        <v>1970</v>
      </c>
      <c r="D177" s="12">
        <v>105.33</v>
      </c>
      <c r="E177" s="15" t="s">
        <v>19</v>
      </c>
      <c r="F177" s="15">
        <v>1200</v>
      </c>
      <c r="G177" s="15">
        <v>126396</v>
      </c>
      <c r="H177" s="15" t="s">
        <v>316</v>
      </c>
      <c r="I177" s="12" t="s">
        <v>29</v>
      </c>
      <c r="J177" s="12"/>
      <c r="K177" s="12" t="s">
        <v>67</v>
      </c>
      <c r="L177" s="16"/>
      <c r="M177" s="58"/>
      <c r="N177" s="59"/>
      <c r="O177" s="59"/>
    </row>
    <row r="178" spans="1:15" ht="14.25">
      <c r="A178" s="30">
        <v>6</v>
      </c>
      <c r="B178" s="13" t="s">
        <v>320</v>
      </c>
      <c r="C178" s="12">
        <v>1980</v>
      </c>
      <c r="D178" s="12">
        <v>17</v>
      </c>
      <c r="E178" s="15" t="s">
        <v>19</v>
      </c>
      <c r="F178" s="15">
        <v>1200</v>
      </c>
      <c r="G178" s="15">
        <v>20400</v>
      </c>
      <c r="H178" s="15" t="s">
        <v>316</v>
      </c>
      <c r="I178" s="12" t="s">
        <v>29</v>
      </c>
      <c r="J178" s="12"/>
      <c r="K178" s="12" t="s">
        <v>67</v>
      </c>
      <c r="L178" s="16"/>
      <c r="M178" s="58"/>
      <c r="N178" s="59"/>
      <c r="O178" s="59"/>
    </row>
    <row r="179" spans="1:15" ht="22.5">
      <c r="A179" s="30">
        <v>7</v>
      </c>
      <c r="B179" s="13" t="s">
        <v>321</v>
      </c>
      <c r="C179" s="12"/>
      <c r="D179" s="12" t="s">
        <v>50</v>
      </c>
      <c r="E179" s="15" t="s">
        <v>146</v>
      </c>
      <c r="F179" s="15" t="s">
        <v>50</v>
      </c>
      <c r="G179" s="15">
        <v>276635</v>
      </c>
      <c r="H179" s="15"/>
      <c r="I179" s="12"/>
      <c r="J179" s="12" t="s">
        <v>50</v>
      </c>
      <c r="K179" s="12"/>
      <c r="L179" s="16"/>
      <c r="M179" s="58"/>
      <c r="N179" s="59"/>
      <c r="O179" s="59"/>
    </row>
    <row r="180" spans="1:15" ht="22.5">
      <c r="A180" s="30">
        <v>8</v>
      </c>
      <c r="B180" s="13" t="s">
        <v>148</v>
      </c>
      <c r="C180" s="12" t="s">
        <v>50</v>
      </c>
      <c r="D180" s="12" t="s">
        <v>50</v>
      </c>
      <c r="E180" s="15" t="s">
        <v>146</v>
      </c>
      <c r="F180" s="15" t="s">
        <v>50</v>
      </c>
      <c r="G180" s="15">
        <v>1630461.43</v>
      </c>
      <c r="H180" s="15"/>
      <c r="I180" s="12"/>
      <c r="J180" s="12" t="s">
        <v>50</v>
      </c>
      <c r="K180" s="12"/>
      <c r="L180" s="16"/>
      <c r="M180" s="58"/>
      <c r="N180" s="59"/>
      <c r="O180" s="59"/>
    </row>
    <row r="181" spans="1:15" ht="22.5">
      <c r="A181" s="30">
        <v>9</v>
      </c>
      <c r="B181" s="13" t="s">
        <v>322</v>
      </c>
      <c r="C181" s="12" t="s">
        <v>50</v>
      </c>
      <c r="D181" s="12" t="s">
        <v>50</v>
      </c>
      <c r="E181" s="15" t="s">
        <v>146</v>
      </c>
      <c r="F181" s="15" t="s">
        <v>50</v>
      </c>
      <c r="G181" s="15">
        <v>240788.76</v>
      </c>
      <c r="H181" s="15"/>
      <c r="I181" s="12"/>
      <c r="J181" s="12"/>
      <c r="K181" s="12"/>
      <c r="L181" s="16"/>
      <c r="M181" s="58"/>
      <c r="N181" s="59"/>
      <c r="O181" s="59"/>
    </row>
    <row r="182" spans="1:15" ht="51" customHeight="1">
      <c r="A182" s="30">
        <v>10</v>
      </c>
      <c r="B182" s="13" t="s">
        <v>323</v>
      </c>
      <c r="C182" s="12" t="s">
        <v>50</v>
      </c>
      <c r="D182" s="12" t="s">
        <v>50</v>
      </c>
      <c r="E182" s="15" t="s">
        <v>146</v>
      </c>
      <c r="F182" s="15" t="s">
        <v>50</v>
      </c>
      <c r="G182" s="15">
        <v>500000</v>
      </c>
      <c r="H182" s="15"/>
      <c r="I182" s="12"/>
      <c r="J182" s="12"/>
      <c r="K182" s="12"/>
      <c r="L182" s="16"/>
      <c r="M182" s="58"/>
      <c r="N182" s="59"/>
      <c r="O182" s="59"/>
    </row>
    <row r="183" spans="1:15" ht="27.75" customHeight="1">
      <c r="A183" s="30">
        <v>11</v>
      </c>
      <c r="B183" s="13" t="s">
        <v>324</v>
      </c>
      <c r="C183" s="12" t="s">
        <v>50</v>
      </c>
      <c r="D183" s="12" t="s">
        <v>50</v>
      </c>
      <c r="E183" s="15" t="s">
        <v>146</v>
      </c>
      <c r="F183" s="15" t="s">
        <v>50</v>
      </c>
      <c r="G183" s="15">
        <v>1100786</v>
      </c>
      <c r="H183" s="15"/>
      <c r="I183" s="12"/>
      <c r="J183" s="12"/>
      <c r="K183" s="12"/>
      <c r="L183" s="16"/>
      <c r="M183" s="58"/>
      <c r="N183" s="59"/>
      <c r="O183" s="59"/>
    </row>
    <row r="184" spans="1:15" ht="22.5" customHeight="1">
      <c r="A184" s="30">
        <v>12</v>
      </c>
      <c r="B184" s="13" t="s">
        <v>325</v>
      </c>
      <c r="C184" s="12" t="s">
        <v>50</v>
      </c>
      <c r="D184" s="12" t="s">
        <v>50</v>
      </c>
      <c r="E184" s="15" t="s">
        <v>146</v>
      </c>
      <c r="F184" s="15" t="s">
        <v>50</v>
      </c>
      <c r="G184" s="15">
        <v>57613</v>
      </c>
      <c r="H184" s="15"/>
      <c r="I184" s="12"/>
      <c r="J184" s="12"/>
      <c r="K184" s="12"/>
      <c r="L184" s="16"/>
      <c r="M184" s="58"/>
      <c r="N184" s="59"/>
      <c r="O184" s="59"/>
    </row>
    <row r="185" spans="1:15" ht="28.5" customHeight="1">
      <c r="A185" s="30">
        <v>13</v>
      </c>
      <c r="B185" s="13" t="s">
        <v>326</v>
      </c>
      <c r="C185" s="12" t="s">
        <v>50</v>
      </c>
      <c r="D185" s="12" t="s">
        <v>50</v>
      </c>
      <c r="E185" s="15" t="s">
        <v>146</v>
      </c>
      <c r="F185" s="15" t="s">
        <v>50</v>
      </c>
      <c r="G185" s="15">
        <v>18744</v>
      </c>
      <c r="H185" s="15"/>
      <c r="I185" s="12"/>
      <c r="J185" s="12"/>
      <c r="K185" s="12"/>
      <c r="L185" s="16"/>
      <c r="M185" s="58"/>
      <c r="N185" s="59"/>
      <c r="O185" s="59"/>
    </row>
    <row r="186" spans="1:15" ht="21" customHeight="1">
      <c r="A186" s="30">
        <v>14</v>
      </c>
      <c r="B186" s="13" t="s">
        <v>327</v>
      </c>
      <c r="C186" s="12" t="s">
        <v>50</v>
      </c>
      <c r="D186" s="12" t="s">
        <v>50</v>
      </c>
      <c r="E186" s="15" t="s">
        <v>146</v>
      </c>
      <c r="F186" s="15" t="s">
        <v>50</v>
      </c>
      <c r="G186" s="15">
        <v>4903</v>
      </c>
      <c r="H186" s="15"/>
      <c r="I186" s="12"/>
      <c r="J186" s="12"/>
      <c r="K186" s="12"/>
      <c r="L186" s="16"/>
      <c r="M186" s="58"/>
      <c r="N186" s="59"/>
      <c r="O186" s="59"/>
    </row>
    <row r="187" spans="1:15" ht="21" customHeight="1">
      <c r="A187" s="31" t="s">
        <v>104</v>
      </c>
      <c r="B187" s="31"/>
      <c r="C187" s="31"/>
      <c r="D187" s="31"/>
      <c r="E187" s="31"/>
      <c r="F187" s="31"/>
      <c r="G187" s="8">
        <f>SUM(G173:G186)</f>
        <v>11385495.19</v>
      </c>
      <c r="H187" s="15"/>
      <c r="I187" s="12"/>
      <c r="J187" s="12"/>
      <c r="K187" s="12"/>
      <c r="L187" s="16"/>
      <c r="M187" s="58"/>
      <c r="N187" s="59"/>
      <c r="O187" s="59"/>
    </row>
    <row r="188" spans="1:15" ht="14.25" customHeight="1">
      <c r="A188" s="31"/>
      <c r="B188" s="31"/>
      <c r="C188" s="31"/>
      <c r="D188" s="31"/>
      <c r="E188" s="31"/>
      <c r="F188" s="31"/>
      <c r="G188" s="8"/>
      <c r="H188" s="15"/>
      <c r="I188" s="12"/>
      <c r="J188" s="12"/>
      <c r="K188" s="12"/>
      <c r="L188" s="16"/>
      <c r="M188" s="60"/>
      <c r="N188" s="59"/>
      <c r="O188" s="59"/>
    </row>
    <row r="190" spans="1:15" ht="20.25" customHeight="1">
      <c r="A190" s="5" t="s">
        <v>328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ht="22.5" customHeight="1">
      <c r="A191" s="6" t="s">
        <v>1</v>
      </c>
      <c r="B191" s="6" t="s">
        <v>2</v>
      </c>
      <c r="C191" s="6" t="s">
        <v>3</v>
      </c>
      <c r="D191" s="37" t="s">
        <v>4</v>
      </c>
      <c r="E191" s="37"/>
      <c r="F191" s="37"/>
      <c r="G191" s="37"/>
      <c r="H191" s="8" t="s">
        <v>5</v>
      </c>
      <c r="I191" s="6" t="s">
        <v>6</v>
      </c>
      <c r="J191" s="8" t="s">
        <v>7</v>
      </c>
      <c r="K191" s="6" t="s">
        <v>8</v>
      </c>
      <c r="L191" s="9" t="s">
        <v>9</v>
      </c>
      <c r="M191" s="6" t="s">
        <v>11</v>
      </c>
      <c r="N191" s="6" t="s">
        <v>106</v>
      </c>
      <c r="O191" s="6" t="s">
        <v>12</v>
      </c>
    </row>
    <row r="192" spans="1:15" ht="48.75" customHeight="1">
      <c r="A192" s="6"/>
      <c r="B192" s="6"/>
      <c r="C192" s="6"/>
      <c r="D192" s="6" t="s">
        <v>13</v>
      </c>
      <c r="E192" s="6" t="s">
        <v>14</v>
      </c>
      <c r="F192" s="11" t="s">
        <v>15</v>
      </c>
      <c r="G192" s="11" t="s">
        <v>16</v>
      </c>
      <c r="H192" s="8"/>
      <c r="I192" s="6"/>
      <c r="J192" s="8"/>
      <c r="K192" s="6"/>
      <c r="L192" s="9"/>
      <c r="M192" s="6"/>
      <c r="N192" s="6"/>
      <c r="O192" s="6"/>
    </row>
    <row r="193" spans="1:15" ht="44.25" customHeight="1">
      <c r="A193" s="12">
        <v>1</v>
      </c>
      <c r="B193" s="13" t="s">
        <v>329</v>
      </c>
      <c r="C193" s="12">
        <v>2010</v>
      </c>
      <c r="D193" s="29">
        <v>3800</v>
      </c>
      <c r="E193" s="12">
        <v>1956.55</v>
      </c>
      <c r="F193" s="12" t="s">
        <v>19</v>
      </c>
      <c r="G193" s="29">
        <v>7434890</v>
      </c>
      <c r="H193" s="15" t="s">
        <v>330</v>
      </c>
      <c r="I193" s="12" t="s">
        <v>29</v>
      </c>
      <c r="J193" s="12" t="s">
        <v>331</v>
      </c>
      <c r="K193" s="12" t="s">
        <v>332</v>
      </c>
      <c r="L193" s="16" t="s">
        <v>333</v>
      </c>
      <c r="M193" s="29">
        <v>6463441.25</v>
      </c>
      <c r="N193" s="12">
        <v>72</v>
      </c>
      <c r="O193" s="12" t="s">
        <v>334</v>
      </c>
    </row>
    <row r="194" spans="1:15" ht="53.25" customHeight="1">
      <c r="A194" s="12">
        <v>2</v>
      </c>
      <c r="B194" s="13" t="s">
        <v>335</v>
      </c>
      <c r="C194" s="12">
        <v>1933</v>
      </c>
      <c r="D194" s="29">
        <v>2000</v>
      </c>
      <c r="E194" s="12">
        <v>1450</v>
      </c>
      <c r="F194" s="12" t="s">
        <v>19</v>
      </c>
      <c r="G194" s="29">
        <v>2900000</v>
      </c>
      <c r="H194" s="15" t="s">
        <v>336</v>
      </c>
      <c r="I194" s="12" t="s">
        <v>79</v>
      </c>
      <c r="J194" s="12" t="s">
        <v>337</v>
      </c>
      <c r="K194" s="12" t="s">
        <v>163</v>
      </c>
      <c r="L194" s="16" t="s">
        <v>338</v>
      </c>
      <c r="M194" s="29"/>
      <c r="N194" s="12"/>
      <c r="O194" s="12"/>
    </row>
    <row r="195" spans="1:15" ht="54.75" customHeight="1">
      <c r="A195" s="12">
        <v>3</v>
      </c>
      <c r="B195" s="13" t="s">
        <v>339</v>
      </c>
      <c r="C195" s="12">
        <v>1935</v>
      </c>
      <c r="D195" s="29">
        <v>2000</v>
      </c>
      <c r="E195" s="12">
        <v>2116</v>
      </c>
      <c r="F195" s="12" t="s">
        <v>19</v>
      </c>
      <c r="G195" s="29">
        <v>4232000</v>
      </c>
      <c r="H195" s="15" t="s">
        <v>336</v>
      </c>
      <c r="I195" s="12" t="s">
        <v>79</v>
      </c>
      <c r="J195" s="12" t="s">
        <v>340</v>
      </c>
      <c r="K195" s="12" t="s">
        <v>341</v>
      </c>
      <c r="L195" s="16" t="s">
        <v>342</v>
      </c>
      <c r="M195" s="29"/>
      <c r="N195" s="12"/>
      <c r="O195" s="12"/>
    </row>
    <row r="196" spans="1:15" ht="45" customHeight="1">
      <c r="A196" s="12">
        <v>4</v>
      </c>
      <c r="B196" s="13" t="s">
        <v>343</v>
      </c>
      <c r="C196" s="12">
        <v>1998</v>
      </c>
      <c r="D196" s="29" t="s">
        <v>50</v>
      </c>
      <c r="E196" s="12">
        <v>26.8</v>
      </c>
      <c r="F196" s="12" t="s">
        <v>19</v>
      </c>
      <c r="G196" s="29">
        <v>400000</v>
      </c>
      <c r="H196" s="15" t="s">
        <v>108</v>
      </c>
      <c r="I196" s="12" t="s">
        <v>79</v>
      </c>
      <c r="J196" s="12"/>
      <c r="K196" s="12" t="s">
        <v>163</v>
      </c>
      <c r="L196" s="16" t="s">
        <v>344</v>
      </c>
      <c r="M196" s="29"/>
      <c r="N196" s="12"/>
      <c r="O196" s="12"/>
    </row>
    <row r="197" spans="1:15" ht="54" customHeight="1">
      <c r="A197" s="12">
        <v>5</v>
      </c>
      <c r="B197" s="13" t="s">
        <v>345</v>
      </c>
      <c r="C197" s="12">
        <v>1988</v>
      </c>
      <c r="D197" s="29">
        <v>2000</v>
      </c>
      <c r="E197" s="12">
        <v>2786</v>
      </c>
      <c r="F197" s="12" t="s">
        <v>19</v>
      </c>
      <c r="G197" s="29">
        <v>5572000</v>
      </c>
      <c r="H197" s="15" t="s">
        <v>108</v>
      </c>
      <c r="I197" s="12" t="s">
        <v>79</v>
      </c>
      <c r="J197" s="12" t="s">
        <v>337</v>
      </c>
      <c r="K197" s="12" t="s">
        <v>163</v>
      </c>
      <c r="L197" s="16" t="s">
        <v>346</v>
      </c>
      <c r="M197" s="29"/>
      <c r="N197" s="12"/>
      <c r="O197" s="12"/>
    </row>
    <row r="198" spans="1:15" ht="14.25">
      <c r="A198" s="12">
        <v>6</v>
      </c>
      <c r="B198" s="13" t="s">
        <v>347</v>
      </c>
      <c r="C198" s="12"/>
      <c r="D198" s="29" t="s">
        <v>50</v>
      </c>
      <c r="E198" s="12" t="s">
        <v>50</v>
      </c>
      <c r="F198" s="12" t="s">
        <v>19</v>
      </c>
      <c r="G198" s="29">
        <v>556227.5700000001</v>
      </c>
      <c r="H198" s="18"/>
      <c r="I198" s="18"/>
      <c r="J198" s="18"/>
      <c r="K198" s="18"/>
      <c r="L198" s="18"/>
      <c r="M198" s="29"/>
      <c r="N198" s="12"/>
      <c r="O198" s="12"/>
    </row>
    <row r="199" spans="1:15" ht="45.75" customHeight="1">
      <c r="A199" s="12">
        <v>7</v>
      </c>
      <c r="B199" s="13" t="s">
        <v>348</v>
      </c>
      <c r="C199" s="12">
        <v>2003</v>
      </c>
      <c r="D199" s="29">
        <v>2000</v>
      </c>
      <c r="E199" s="12">
        <v>192.2</v>
      </c>
      <c r="F199" s="12" t="s">
        <v>19</v>
      </c>
      <c r="G199" s="29">
        <v>436885.26</v>
      </c>
      <c r="H199" s="15" t="s">
        <v>349</v>
      </c>
      <c r="I199" s="12" t="s">
        <v>350</v>
      </c>
      <c r="J199" s="12" t="s">
        <v>340</v>
      </c>
      <c r="K199" s="12" t="s">
        <v>163</v>
      </c>
      <c r="L199" s="16" t="s">
        <v>351</v>
      </c>
      <c r="M199" s="29"/>
      <c r="N199" s="12"/>
      <c r="O199" s="12"/>
    </row>
    <row r="200" spans="1:15" ht="14.25">
      <c r="A200" s="12">
        <v>8</v>
      </c>
      <c r="B200" s="13" t="s">
        <v>352</v>
      </c>
      <c r="C200" s="12">
        <v>2012</v>
      </c>
      <c r="D200" s="29" t="s">
        <v>50</v>
      </c>
      <c r="E200" s="12">
        <v>2473.11</v>
      </c>
      <c r="F200" s="12" t="s">
        <v>19</v>
      </c>
      <c r="G200" s="29">
        <v>1197537</v>
      </c>
      <c r="H200" s="15" t="s">
        <v>50</v>
      </c>
      <c r="I200" s="12" t="s">
        <v>50</v>
      </c>
      <c r="J200" s="12" t="s">
        <v>50</v>
      </c>
      <c r="K200" s="12" t="s">
        <v>50</v>
      </c>
      <c r="L200" s="16"/>
      <c r="M200" s="29"/>
      <c r="N200" s="12"/>
      <c r="O200" s="12"/>
    </row>
    <row r="201" spans="1:15" ht="14.25">
      <c r="A201" s="12">
        <v>9</v>
      </c>
      <c r="B201" s="13" t="s">
        <v>353</v>
      </c>
      <c r="C201" s="12"/>
      <c r="D201" s="29" t="s">
        <v>50</v>
      </c>
      <c r="E201" s="12" t="s">
        <v>50</v>
      </c>
      <c r="F201" s="12" t="s">
        <v>19</v>
      </c>
      <c r="G201" s="29">
        <v>328167.73</v>
      </c>
      <c r="H201" s="15" t="s">
        <v>50</v>
      </c>
      <c r="I201" s="12" t="s">
        <v>50</v>
      </c>
      <c r="J201" s="12" t="s">
        <v>50</v>
      </c>
      <c r="K201" s="12" t="s">
        <v>50</v>
      </c>
      <c r="L201" s="16"/>
      <c r="M201" s="29"/>
      <c r="N201" s="12"/>
      <c r="O201" s="12"/>
    </row>
    <row r="202" spans="1:15" ht="14.25">
      <c r="A202" s="12">
        <v>10</v>
      </c>
      <c r="B202" s="13" t="s">
        <v>354</v>
      </c>
      <c r="C202" s="12">
        <v>2019</v>
      </c>
      <c r="D202" s="61" t="s">
        <v>50</v>
      </c>
      <c r="E202" s="12" t="s">
        <v>50</v>
      </c>
      <c r="F202" s="12" t="s">
        <v>146</v>
      </c>
      <c r="G202" s="38">
        <v>1240453.77</v>
      </c>
      <c r="H202" s="15" t="s">
        <v>50</v>
      </c>
      <c r="I202" s="12" t="s">
        <v>50</v>
      </c>
      <c r="J202" s="12"/>
      <c r="K202" s="12" t="s">
        <v>50</v>
      </c>
      <c r="L202" s="16"/>
      <c r="M202" s="29"/>
      <c r="N202" s="12"/>
      <c r="O202" s="12"/>
    </row>
    <row r="203" spans="1:15" ht="60.75" customHeight="1">
      <c r="A203" s="12">
        <v>11</v>
      </c>
      <c r="B203" s="13" t="s">
        <v>355</v>
      </c>
      <c r="C203" s="12">
        <v>1980</v>
      </c>
      <c r="D203" s="29">
        <v>2500</v>
      </c>
      <c r="E203" s="62">
        <v>1348.45</v>
      </c>
      <c r="F203" s="12" t="s">
        <v>19</v>
      </c>
      <c r="G203" s="29">
        <v>3371125</v>
      </c>
      <c r="H203" s="15" t="s">
        <v>356</v>
      </c>
      <c r="I203" s="12" t="s">
        <v>357</v>
      </c>
      <c r="J203" s="12" t="s">
        <v>358</v>
      </c>
      <c r="K203" s="12" t="s">
        <v>163</v>
      </c>
      <c r="L203" s="16" t="s">
        <v>359</v>
      </c>
      <c r="M203" s="29"/>
      <c r="N203" s="12"/>
      <c r="O203" s="12"/>
    </row>
    <row r="204" spans="1:15" ht="54.75" customHeight="1">
      <c r="A204" s="12">
        <v>12</v>
      </c>
      <c r="B204" s="13" t="s">
        <v>339</v>
      </c>
      <c r="C204" s="12">
        <v>1975</v>
      </c>
      <c r="D204" s="29">
        <v>2000</v>
      </c>
      <c r="E204" s="62">
        <v>789.46</v>
      </c>
      <c r="F204" s="12" t="s">
        <v>19</v>
      </c>
      <c r="G204" s="29">
        <v>1578920</v>
      </c>
      <c r="H204" s="15" t="s">
        <v>360</v>
      </c>
      <c r="I204" s="12" t="s">
        <v>361</v>
      </c>
      <c r="J204" s="12" t="s">
        <v>362</v>
      </c>
      <c r="K204" s="12" t="s">
        <v>163</v>
      </c>
      <c r="L204" s="16" t="s">
        <v>363</v>
      </c>
      <c r="M204" s="29"/>
      <c r="N204" s="12"/>
      <c r="O204" s="12"/>
    </row>
    <row r="205" spans="1:15" ht="14.25">
      <c r="A205" s="12">
        <v>13</v>
      </c>
      <c r="B205" s="13" t="s">
        <v>364</v>
      </c>
      <c r="C205" s="12"/>
      <c r="D205" s="29">
        <v>2500</v>
      </c>
      <c r="E205" s="62" t="s">
        <v>365</v>
      </c>
      <c r="F205" s="12" t="s">
        <v>146</v>
      </c>
      <c r="G205" s="29">
        <v>20220</v>
      </c>
      <c r="H205" s="15"/>
      <c r="I205" s="12"/>
      <c r="J205" s="12"/>
      <c r="K205" s="12"/>
      <c r="L205" s="16"/>
      <c r="M205" s="29"/>
      <c r="N205" s="12"/>
      <c r="O205" s="12"/>
    </row>
    <row r="206" spans="1:15" ht="14.25">
      <c r="A206" s="12">
        <v>14</v>
      </c>
      <c r="B206" s="13" t="s">
        <v>366</v>
      </c>
      <c r="C206" s="12"/>
      <c r="D206" s="29" t="s">
        <v>50</v>
      </c>
      <c r="E206" s="62" t="s">
        <v>50</v>
      </c>
      <c r="F206" s="12" t="s">
        <v>146</v>
      </c>
      <c r="G206" s="29">
        <v>74420</v>
      </c>
      <c r="H206" s="18"/>
      <c r="I206" s="18"/>
      <c r="J206" s="12"/>
      <c r="K206" s="18"/>
      <c r="L206" s="18"/>
      <c r="M206" s="29"/>
      <c r="N206" s="12"/>
      <c r="O206" s="12"/>
    </row>
    <row r="207" spans="1:15" ht="14.25">
      <c r="A207" s="12">
        <v>15</v>
      </c>
      <c r="B207" s="13" t="s">
        <v>367</v>
      </c>
      <c r="C207" s="12"/>
      <c r="D207" s="29" t="s">
        <v>50</v>
      </c>
      <c r="E207" s="62" t="s">
        <v>50</v>
      </c>
      <c r="F207" s="12" t="s">
        <v>146</v>
      </c>
      <c r="G207" s="29">
        <v>37678</v>
      </c>
      <c r="H207" s="15"/>
      <c r="I207" s="12"/>
      <c r="J207" s="12"/>
      <c r="K207" s="12"/>
      <c r="L207" s="16"/>
      <c r="M207" s="29"/>
      <c r="N207" s="12"/>
      <c r="O207" s="12"/>
    </row>
    <row r="208" spans="1:15" ht="14.25">
      <c r="A208" s="12">
        <v>16</v>
      </c>
      <c r="B208" s="13" t="s">
        <v>368</v>
      </c>
      <c r="C208" s="12"/>
      <c r="D208" s="29" t="s">
        <v>50</v>
      </c>
      <c r="E208" s="62" t="s">
        <v>50</v>
      </c>
      <c r="F208" s="12" t="s">
        <v>146</v>
      </c>
      <c r="G208" s="29">
        <v>6039</v>
      </c>
      <c r="H208" s="15"/>
      <c r="I208" s="12"/>
      <c r="J208" s="12"/>
      <c r="K208" s="12"/>
      <c r="L208" s="16"/>
      <c r="M208" s="29"/>
      <c r="N208" s="12"/>
      <c r="O208" s="12"/>
    </row>
    <row r="209" spans="1:15" ht="14.25">
      <c r="A209" s="12">
        <v>17</v>
      </c>
      <c r="B209" s="13" t="s">
        <v>369</v>
      </c>
      <c r="C209" s="12"/>
      <c r="D209" s="29" t="s">
        <v>50</v>
      </c>
      <c r="E209" s="62" t="s">
        <v>50</v>
      </c>
      <c r="F209" s="12" t="s">
        <v>146</v>
      </c>
      <c r="G209" s="29">
        <v>17220</v>
      </c>
      <c r="H209" s="15"/>
      <c r="I209" s="12"/>
      <c r="J209" s="12"/>
      <c r="K209" s="12"/>
      <c r="L209" s="16"/>
      <c r="M209" s="29"/>
      <c r="N209" s="12"/>
      <c r="O209" s="12"/>
    </row>
    <row r="210" spans="1:15" ht="14.25">
      <c r="A210" s="12">
        <v>18</v>
      </c>
      <c r="B210" s="13" t="s">
        <v>370</v>
      </c>
      <c r="C210" s="12"/>
      <c r="D210" s="29" t="s">
        <v>50</v>
      </c>
      <c r="E210" s="62">
        <v>1922</v>
      </c>
      <c r="F210" s="12" t="s">
        <v>146</v>
      </c>
      <c r="G210" s="29">
        <v>676618.29</v>
      </c>
      <c r="H210" s="15"/>
      <c r="I210" s="12"/>
      <c r="J210" s="12"/>
      <c r="K210" s="12"/>
      <c r="L210" s="16"/>
      <c r="M210" s="29"/>
      <c r="N210" s="12"/>
      <c r="O210" s="12"/>
    </row>
    <row r="211" spans="1:15" ht="14.25">
      <c r="A211" s="12">
        <v>19</v>
      </c>
      <c r="B211" s="13" t="s">
        <v>371</v>
      </c>
      <c r="C211" s="12"/>
      <c r="D211" s="29" t="s">
        <v>50</v>
      </c>
      <c r="E211" s="12" t="s">
        <v>50</v>
      </c>
      <c r="F211" s="12" t="s">
        <v>146</v>
      </c>
      <c r="G211" s="29">
        <v>81435.62</v>
      </c>
      <c r="H211" s="15"/>
      <c r="I211" s="12"/>
      <c r="J211" s="12"/>
      <c r="K211" s="12"/>
      <c r="L211" s="16"/>
      <c r="M211" s="29"/>
      <c r="N211" s="12"/>
      <c r="O211" s="12"/>
    </row>
    <row r="212" spans="1:15" ht="14.25">
      <c r="A212" s="12">
        <v>20</v>
      </c>
      <c r="B212" s="13" t="s">
        <v>372</v>
      </c>
      <c r="C212" s="12"/>
      <c r="D212" s="29" t="s">
        <v>50</v>
      </c>
      <c r="E212" s="12" t="s">
        <v>50</v>
      </c>
      <c r="F212" s="12" t="s">
        <v>146</v>
      </c>
      <c r="G212" s="29">
        <v>4853</v>
      </c>
      <c r="H212" s="15"/>
      <c r="I212" s="12"/>
      <c r="J212" s="12"/>
      <c r="K212" s="12"/>
      <c r="L212" s="16"/>
      <c r="M212" s="29"/>
      <c r="N212" s="12"/>
      <c r="O212" s="12"/>
    </row>
    <row r="213" spans="1:15" ht="14.25">
      <c r="A213" s="12">
        <v>21</v>
      </c>
      <c r="B213" s="13" t="s">
        <v>373</v>
      </c>
      <c r="C213" s="12"/>
      <c r="D213" s="29" t="s">
        <v>50</v>
      </c>
      <c r="E213" s="12" t="s">
        <v>50</v>
      </c>
      <c r="F213" s="12" t="s">
        <v>146</v>
      </c>
      <c r="G213" s="29">
        <v>809968.93</v>
      </c>
      <c r="H213" s="15"/>
      <c r="I213" s="12"/>
      <c r="J213" s="12"/>
      <c r="K213" s="12"/>
      <c r="L213" s="16"/>
      <c r="M213" s="29"/>
      <c r="N213" s="12"/>
      <c r="O213" s="12"/>
    </row>
    <row r="214" spans="1:15" ht="14.25">
      <c r="A214" s="12">
        <v>22</v>
      </c>
      <c r="B214" s="13" t="s">
        <v>374</v>
      </c>
      <c r="C214" s="12"/>
      <c r="D214" s="29" t="s">
        <v>50</v>
      </c>
      <c r="E214" s="12" t="s">
        <v>50</v>
      </c>
      <c r="F214" s="12" t="s">
        <v>146</v>
      </c>
      <c r="G214" s="29">
        <v>60196.44</v>
      </c>
      <c r="H214" s="15"/>
      <c r="I214" s="12"/>
      <c r="J214" s="12"/>
      <c r="K214" s="12"/>
      <c r="L214" s="16"/>
      <c r="M214" s="29"/>
      <c r="N214" s="12"/>
      <c r="O214" s="12"/>
    </row>
    <row r="215" spans="1:15" ht="14.25" customHeight="1">
      <c r="A215" s="23" t="s">
        <v>104</v>
      </c>
      <c r="B215" s="23"/>
      <c r="C215" s="23"/>
      <c r="D215" s="23"/>
      <c r="E215" s="23"/>
      <c r="F215" s="23"/>
      <c r="G215" s="36">
        <f>SUM(G193:G214)</f>
        <v>31036855.610000003</v>
      </c>
      <c r="H215" s="15"/>
      <c r="I215" s="12"/>
      <c r="J215" s="12"/>
      <c r="K215" s="12"/>
      <c r="L215" s="16"/>
      <c r="M215" s="29"/>
      <c r="N215" s="12"/>
      <c r="O215" s="12"/>
    </row>
    <row r="216" spans="7:12" ht="14.25">
      <c r="G216" s="1"/>
      <c r="I216" s="1"/>
      <c r="J216" s="1"/>
      <c r="K216" s="1"/>
      <c r="L216" s="4"/>
    </row>
    <row r="217" spans="2:12" ht="15" customHeight="1">
      <c r="B217" s="63" t="s">
        <v>375</v>
      </c>
      <c r="C217" s="63"/>
      <c r="D217" s="63"/>
      <c r="E217" s="63"/>
      <c r="F217" s="63"/>
      <c r="G217" s="63"/>
      <c r="H217" s="63"/>
      <c r="I217" s="63"/>
      <c r="J217" s="63"/>
      <c r="K217" s="63"/>
      <c r="L217" s="63"/>
    </row>
    <row r="219" spans="1:15" ht="20.25" customHeight="1">
      <c r="A219" s="5" t="s">
        <v>376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 ht="22.5" customHeight="1">
      <c r="A220" s="6" t="s">
        <v>1</v>
      </c>
      <c r="B220" s="6" t="s">
        <v>2</v>
      </c>
      <c r="C220" s="6" t="s">
        <v>3</v>
      </c>
      <c r="D220" s="6" t="s">
        <v>14</v>
      </c>
      <c r="E220" s="37" t="s">
        <v>4</v>
      </c>
      <c r="F220" s="37"/>
      <c r="G220" s="37"/>
      <c r="H220" s="6" t="s">
        <v>5</v>
      </c>
      <c r="I220" s="6" t="s">
        <v>6</v>
      </c>
      <c r="J220" s="6" t="s">
        <v>7</v>
      </c>
      <c r="K220" s="6" t="s">
        <v>8</v>
      </c>
      <c r="L220" s="6" t="s">
        <v>9</v>
      </c>
      <c r="M220" s="6" t="s">
        <v>11</v>
      </c>
      <c r="N220" s="6" t="s">
        <v>106</v>
      </c>
      <c r="O220" s="6" t="s">
        <v>12</v>
      </c>
    </row>
    <row r="221" spans="1:15" ht="33" customHeight="1">
      <c r="A221" s="6"/>
      <c r="B221" s="6"/>
      <c r="C221" s="6"/>
      <c r="D221" s="6"/>
      <c r="E221" s="11" t="s">
        <v>15</v>
      </c>
      <c r="F221" s="8" t="s">
        <v>210</v>
      </c>
      <c r="G221" s="11" t="s">
        <v>16</v>
      </c>
      <c r="H221" s="6"/>
      <c r="I221" s="6"/>
      <c r="J221" s="6"/>
      <c r="K221" s="6"/>
      <c r="L221" s="6"/>
      <c r="M221" s="6"/>
      <c r="N221" s="6"/>
      <c r="O221" s="6"/>
    </row>
    <row r="222" spans="1:15" ht="65.25" customHeight="1">
      <c r="A222" s="12" t="s">
        <v>17</v>
      </c>
      <c r="B222" s="13" t="s">
        <v>377</v>
      </c>
      <c r="C222" s="12">
        <v>1950</v>
      </c>
      <c r="D222" s="12">
        <v>197.77</v>
      </c>
      <c r="E222" s="12" t="s">
        <v>378</v>
      </c>
      <c r="F222" s="62">
        <v>0</v>
      </c>
      <c r="G222" s="15">
        <v>0</v>
      </c>
      <c r="H222" s="15" t="s">
        <v>379</v>
      </c>
      <c r="I222" s="12" t="s">
        <v>380</v>
      </c>
      <c r="J222" s="12" t="s">
        <v>265</v>
      </c>
      <c r="K222" s="12" t="s">
        <v>266</v>
      </c>
      <c r="L222" s="16" t="s">
        <v>381</v>
      </c>
      <c r="M222" s="29">
        <v>734484</v>
      </c>
      <c r="N222" s="12">
        <v>9</v>
      </c>
      <c r="O222" s="12" t="s">
        <v>382</v>
      </c>
    </row>
    <row r="223" spans="1:15" ht="21" customHeight="1">
      <c r="A223" s="64" t="s">
        <v>217</v>
      </c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</row>
    <row r="224" ht="24" customHeight="1"/>
    <row r="225" spans="1:15" ht="20.25" customHeight="1">
      <c r="A225" s="33" t="s">
        <v>383</v>
      </c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</row>
    <row r="226" spans="1:15" ht="14.25" customHeight="1">
      <c r="A226" s="6" t="s">
        <v>1</v>
      </c>
      <c r="B226" s="6" t="s">
        <v>2</v>
      </c>
      <c r="C226" s="6" t="s">
        <v>3</v>
      </c>
      <c r="D226" s="11" t="s">
        <v>4</v>
      </c>
      <c r="E226" s="11"/>
      <c r="F226" s="11"/>
      <c r="G226" s="11"/>
      <c r="H226" s="8" t="s">
        <v>5</v>
      </c>
      <c r="I226" s="6" t="s">
        <v>6</v>
      </c>
      <c r="J226" s="8" t="s">
        <v>7</v>
      </c>
      <c r="K226" s="6" t="s">
        <v>8</v>
      </c>
      <c r="L226" s="9" t="s">
        <v>9</v>
      </c>
      <c r="M226" s="6" t="s">
        <v>11</v>
      </c>
      <c r="N226" s="6" t="s">
        <v>106</v>
      </c>
      <c r="O226" s="6" t="s">
        <v>12</v>
      </c>
    </row>
    <row r="227" spans="1:15" ht="31.5" customHeight="1">
      <c r="A227" s="6"/>
      <c r="B227" s="6"/>
      <c r="C227" s="6"/>
      <c r="D227" s="6" t="s">
        <v>13</v>
      </c>
      <c r="E227" s="6" t="s">
        <v>14</v>
      </c>
      <c r="F227" s="11" t="s">
        <v>15</v>
      </c>
      <c r="G227" s="11" t="s">
        <v>16</v>
      </c>
      <c r="H227" s="8"/>
      <c r="I227" s="6"/>
      <c r="J227" s="8"/>
      <c r="K227" s="6"/>
      <c r="L227" s="9"/>
      <c r="M227" s="6"/>
      <c r="N227" s="6"/>
      <c r="O227" s="6"/>
    </row>
    <row r="228" spans="1:15" ht="92.25" customHeight="1">
      <c r="A228" s="12" t="s">
        <v>17</v>
      </c>
      <c r="B228" s="65" t="s">
        <v>384</v>
      </c>
      <c r="C228" s="12">
        <v>2010</v>
      </c>
      <c r="D228" s="12">
        <v>142</v>
      </c>
      <c r="E228" s="12">
        <v>7121</v>
      </c>
      <c r="F228" s="12" t="s">
        <v>146</v>
      </c>
      <c r="G228" s="66">
        <v>1013515.64</v>
      </c>
      <c r="H228" s="6" t="s">
        <v>50</v>
      </c>
      <c r="I228" s="6" t="s">
        <v>50</v>
      </c>
      <c r="J228" s="6" t="s">
        <v>50</v>
      </c>
      <c r="K228" s="6" t="s">
        <v>50</v>
      </c>
      <c r="L228" s="6" t="s">
        <v>50</v>
      </c>
      <c r="M228" s="66">
        <v>4538434.43</v>
      </c>
      <c r="N228" s="20">
        <v>44</v>
      </c>
      <c r="O228" s="20">
        <v>85</v>
      </c>
    </row>
    <row r="229" spans="1:15" ht="70.5" customHeight="1">
      <c r="A229" s="12">
        <v>2</v>
      </c>
      <c r="B229" s="65" t="s">
        <v>385</v>
      </c>
      <c r="C229" s="12">
        <v>1950</v>
      </c>
      <c r="D229" s="12">
        <v>4200</v>
      </c>
      <c r="E229" s="12">
        <v>1220.86</v>
      </c>
      <c r="F229" s="12" t="s">
        <v>19</v>
      </c>
      <c r="G229" s="66">
        <f>E229*D229</f>
        <v>5127612</v>
      </c>
      <c r="H229" s="15" t="s">
        <v>108</v>
      </c>
      <c r="I229" s="12" t="s">
        <v>386</v>
      </c>
      <c r="J229" s="12" t="s">
        <v>22</v>
      </c>
      <c r="K229" s="12" t="s">
        <v>67</v>
      </c>
      <c r="L229" s="16" t="s">
        <v>387</v>
      </c>
      <c r="M229" s="66"/>
      <c r="N229" s="66"/>
      <c r="O229" s="66"/>
    </row>
    <row r="230" spans="1:15" ht="31.5">
      <c r="A230" s="12">
        <v>3</v>
      </c>
      <c r="B230" s="67" t="s">
        <v>388</v>
      </c>
      <c r="C230" s="12">
        <v>2013</v>
      </c>
      <c r="D230" s="12"/>
      <c r="E230" s="12" t="s">
        <v>50</v>
      </c>
      <c r="F230" s="12" t="s">
        <v>146</v>
      </c>
      <c r="G230" s="66">
        <v>23677.5</v>
      </c>
      <c r="H230" s="15"/>
      <c r="I230" s="12"/>
      <c r="J230" s="12"/>
      <c r="K230" s="12"/>
      <c r="L230" s="16"/>
      <c r="M230" s="66"/>
      <c r="N230" s="66"/>
      <c r="O230" s="66"/>
    </row>
    <row r="231" spans="1:15" ht="40.5" customHeight="1">
      <c r="A231" s="12">
        <v>4</v>
      </c>
      <c r="B231" s="65" t="s">
        <v>389</v>
      </c>
      <c r="C231" s="12">
        <v>2013</v>
      </c>
      <c r="D231" s="12"/>
      <c r="E231" s="12" t="s">
        <v>50</v>
      </c>
      <c r="F231" s="12" t="s">
        <v>146</v>
      </c>
      <c r="G231" s="66">
        <v>247465</v>
      </c>
      <c r="H231" s="15"/>
      <c r="I231" s="12"/>
      <c r="J231" s="12"/>
      <c r="K231" s="12"/>
      <c r="L231" s="16"/>
      <c r="M231" s="66"/>
      <c r="N231" s="66"/>
      <c r="O231" s="66"/>
    </row>
    <row r="232" spans="1:15" ht="14.25">
      <c r="A232" s="12">
        <v>5</v>
      </c>
      <c r="B232" s="13" t="s">
        <v>390</v>
      </c>
      <c r="C232" s="12">
        <v>2021</v>
      </c>
      <c r="D232" s="12"/>
      <c r="E232" s="12" t="s">
        <v>50</v>
      </c>
      <c r="F232" s="12" t="s">
        <v>146</v>
      </c>
      <c r="G232" s="66">
        <f>7735.47+12300+3639+5658+4106.99+5416.18+54038.98+7662.9+5142.61+6458.73+9429.43+6422.38+6422.38+6422.38+6438.22+6422.4+4352</f>
        <v>158068.05</v>
      </c>
      <c r="H232" s="15"/>
      <c r="I232" s="12"/>
      <c r="J232" s="12"/>
      <c r="K232" s="12"/>
      <c r="L232" s="16"/>
      <c r="M232" s="66"/>
      <c r="N232" s="66"/>
      <c r="O232" s="66"/>
    </row>
    <row r="233" spans="1:15" ht="22.5">
      <c r="A233" s="12">
        <v>6</v>
      </c>
      <c r="B233" s="67" t="s">
        <v>391</v>
      </c>
      <c r="C233" s="12">
        <v>2010</v>
      </c>
      <c r="D233" s="12"/>
      <c r="E233" s="12">
        <v>17</v>
      </c>
      <c r="F233" s="12" t="s">
        <v>146</v>
      </c>
      <c r="G233" s="66">
        <v>2030</v>
      </c>
      <c r="H233" s="15" t="s">
        <v>392</v>
      </c>
      <c r="I233" s="12" t="s">
        <v>50</v>
      </c>
      <c r="J233" s="12" t="s">
        <v>50</v>
      </c>
      <c r="K233" s="12" t="s">
        <v>393</v>
      </c>
      <c r="L233" s="16"/>
      <c r="M233" s="66"/>
      <c r="N233" s="66"/>
      <c r="O233" s="66"/>
    </row>
    <row r="234" spans="1:15" ht="36.75" customHeight="1">
      <c r="A234" s="12">
        <v>7</v>
      </c>
      <c r="B234" s="68" t="s">
        <v>394</v>
      </c>
      <c r="C234" s="12" t="s">
        <v>50</v>
      </c>
      <c r="D234" s="12"/>
      <c r="E234" s="12" t="s">
        <v>50</v>
      </c>
      <c r="F234" s="12" t="s">
        <v>146</v>
      </c>
      <c r="G234" s="66">
        <v>17882.76</v>
      </c>
      <c r="H234" s="15"/>
      <c r="I234" s="12"/>
      <c r="J234" s="12"/>
      <c r="K234" s="12"/>
      <c r="L234" s="16"/>
      <c r="M234" s="66"/>
      <c r="N234" s="66"/>
      <c r="O234" s="66"/>
    </row>
    <row r="235" spans="1:15" ht="22.5">
      <c r="A235" s="12">
        <v>8</v>
      </c>
      <c r="B235" s="68" t="s">
        <v>395</v>
      </c>
      <c r="C235" s="12" t="s">
        <v>50</v>
      </c>
      <c r="D235" s="12"/>
      <c r="E235" s="12" t="s">
        <v>50</v>
      </c>
      <c r="F235" s="12" t="s">
        <v>146</v>
      </c>
      <c r="G235" s="66">
        <v>5500</v>
      </c>
      <c r="H235" s="15"/>
      <c r="I235" s="12"/>
      <c r="J235" s="12"/>
      <c r="K235" s="12"/>
      <c r="L235" s="16"/>
      <c r="M235" s="66"/>
      <c r="N235" s="66"/>
      <c r="O235" s="66"/>
    </row>
    <row r="236" spans="1:15" ht="22.5">
      <c r="A236" s="12">
        <v>9</v>
      </c>
      <c r="B236" s="67" t="s">
        <v>396</v>
      </c>
      <c r="C236" s="12">
        <v>2011</v>
      </c>
      <c r="D236" s="12"/>
      <c r="E236" s="12" t="s">
        <v>50</v>
      </c>
      <c r="F236" s="12" t="s">
        <v>146</v>
      </c>
      <c r="G236" s="66">
        <v>3600</v>
      </c>
      <c r="H236" s="15"/>
      <c r="I236" s="12"/>
      <c r="J236" s="12"/>
      <c r="K236" s="12"/>
      <c r="L236" s="16"/>
      <c r="M236" s="66"/>
      <c r="N236" s="66"/>
      <c r="O236" s="66"/>
    </row>
    <row r="237" spans="1:15" ht="14.25">
      <c r="A237" s="12">
        <v>10</v>
      </c>
      <c r="B237" s="67" t="s">
        <v>397</v>
      </c>
      <c r="C237" s="12" t="s">
        <v>50</v>
      </c>
      <c r="D237" s="12"/>
      <c r="E237" s="12" t="s">
        <v>50</v>
      </c>
      <c r="F237" s="12" t="s">
        <v>146</v>
      </c>
      <c r="G237" s="66">
        <v>3515.67</v>
      </c>
      <c r="H237" s="15"/>
      <c r="I237" s="12"/>
      <c r="J237" s="12"/>
      <c r="K237" s="12"/>
      <c r="L237" s="16"/>
      <c r="M237" s="66"/>
      <c r="N237" s="66"/>
      <c r="O237" s="66"/>
    </row>
    <row r="238" spans="1:15" ht="14.25">
      <c r="A238" s="12">
        <v>11</v>
      </c>
      <c r="B238" s="67" t="s">
        <v>398</v>
      </c>
      <c r="C238" s="12" t="s">
        <v>50</v>
      </c>
      <c r="D238" s="12"/>
      <c r="E238" s="12" t="s">
        <v>50</v>
      </c>
      <c r="F238" s="12" t="s">
        <v>146</v>
      </c>
      <c r="G238" s="66">
        <v>131561.81</v>
      </c>
      <c r="H238" s="15"/>
      <c r="I238" s="29"/>
      <c r="J238" s="12"/>
      <c r="K238" s="12"/>
      <c r="L238" s="16"/>
      <c r="M238" s="66"/>
      <c r="N238" s="66"/>
      <c r="O238" s="66"/>
    </row>
    <row r="239" spans="1:15" ht="14.25">
      <c r="A239" s="12">
        <v>12</v>
      </c>
      <c r="B239" s="69" t="s">
        <v>399</v>
      </c>
      <c r="C239" s="12" t="s">
        <v>50</v>
      </c>
      <c r="D239" s="12"/>
      <c r="E239" s="12" t="s">
        <v>50</v>
      </c>
      <c r="F239" s="12" t="s">
        <v>146</v>
      </c>
      <c r="G239" s="66">
        <v>41851.2</v>
      </c>
      <c r="H239" s="15"/>
      <c r="I239" s="12"/>
      <c r="J239" s="12"/>
      <c r="K239" s="12"/>
      <c r="L239" s="16"/>
      <c r="M239" s="66"/>
      <c r="N239" s="66"/>
      <c r="O239" s="66"/>
    </row>
    <row r="240" spans="1:15" ht="14.25" customHeight="1">
      <c r="A240" s="23" t="s">
        <v>104</v>
      </c>
      <c r="B240" s="23"/>
      <c r="C240" s="23"/>
      <c r="D240" s="23"/>
      <c r="E240" s="23"/>
      <c r="F240" s="23"/>
      <c r="G240" s="70">
        <f>SUM(G228:G239)</f>
        <v>6776279.63</v>
      </c>
      <c r="H240" s="15"/>
      <c r="I240" s="12"/>
      <c r="J240" s="12"/>
      <c r="K240" s="12"/>
      <c r="L240" s="16"/>
      <c r="M240" s="66"/>
      <c r="N240" s="66"/>
      <c r="O240" s="66"/>
    </row>
    <row r="241" ht="14.25"/>
    <row r="242" ht="14.25"/>
    <row r="243" ht="14.25"/>
    <row r="244" ht="14.25"/>
    <row r="245" ht="14.25"/>
  </sheetData>
  <sheetProtection selectLockedCells="1" selectUnlockedCells="1"/>
  <mergeCells count="260">
    <mergeCell ref="A1:O1"/>
    <mergeCell ref="A2:A3"/>
    <mergeCell ref="B2:B3"/>
    <mergeCell ref="C2:C3"/>
    <mergeCell ref="D2:G2"/>
    <mergeCell ref="H2:H3"/>
    <mergeCell ref="I2:I3"/>
    <mergeCell ref="J2:J3"/>
    <mergeCell ref="K2:K3"/>
    <mergeCell ref="L2:L3"/>
    <mergeCell ref="M2:M3"/>
    <mergeCell ref="N2:N3"/>
    <mergeCell ref="O2:O3"/>
    <mergeCell ref="M4:M26"/>
    <mergeCell ref="N4:N26"/>
    <mergeCell ref="O4:O26"/>
    <mergeCell ref="A26:F26"/>
    <mergeCell ref="A28:O28"/>
    <mergeCell ref="A29:A30"/>
    <mergeCell ref="B29:B30"/>
    <mergeCell ref="C29:C30"/>
    <mergeCell ref="D29:G29"/>
    <mergeCell ref="H29:H30"/>
    <mergeCell ref="I29:I30"/>
    <mergeCell ref="J29:J30"/>
    <mergeCell ref="K29:K30"/>
    <mergeCell ref="L29:L30"/>
    <mergeCell ref="M29:M30"/>
    <mergeCell ref="N29:N30"/>
    <mergeCell ref="O29:O30"/>
    <mergeCell ref="M31:M49"/>
    <mergeCell ref="N31:N49"/>
    <mergeCell ref="O31:O49"/>
    <mergeCell ref="A49:F49"/>
    <mergeCell ref="A51:O51"/>
    <mergeCell ref="A52:A53"/>
    <mergeCell ref="B52:B53"/>
    <mergeCell ref="C52:C53"/>
    <mergeCell ref="D52:D53"/>
    <mergeCell ref="E52:G52"/>
    <mergeCell ref="M52:M53"/>
    <mergeCell ref="N52:N53"/>
    <mergeCell ref="O52:O53"/>
    <mergeCell ref="M54:M79"/>
    <mergeCell ref="N54:N79"/>
    <mergeCell ref="O54:O79"/>
    <mergeCell ref="A79:F79"/>
    <mergeCell ref="A81:N81"/>
    <mergeCell ref="A82:A83"/>
    <mergeCell ref="B82:B83"/>
    <mergeCell ref="C82:C83"/>
    <mergeCell ref="D82:G82"/>
    <mergeCell ref="H82:H83"/>
    <mergeCell ref="I82:I83"/>
    <mergeCell ref="J82:J83"/>
    <mergeCell ref="K82:K83"/>
    <mergeCell ref="L82:L83"/>
    <mergeCell ref="M82:M83"/>
    <mergeCell ref="N82:N83"/>
    <mergeCell ref="O82:O83"/>
    <mergeCell ref="M84:M94"/>
    <mergeCell ref="N84:N94"/>
    <mergeCell ref="O84:O94"/>
    <mergeCell ref="A94:F94"/>
    <mergeCell ref="A96:O96"/>
    <mergeCell ref="A97:A98"/>
    <mergeCell ref="B97:B98"/>
    <mergeCell ref="C97:C98"/>
    <mergeCell ref="D97:D98"/>
    <mergeCell ref="E97:G97"/>
    <mergeCell ref="H97:H98"/>
    <mergeCell ref="I97:I98"/>
    <mergeCell ref="J97:J98"/>
    <mergeCell ref="K97:K98"/>
    <mergeCell ref="L97:L98"/>
    <mergeCell ref="M97:M98"/>
    <mergeCell ref="N97:N98"/>
    <mergeCell ref="O97:O98"/>
    <mergeCell ref="I99:J99"/>
    <mergeCell ref="M99:M100"/>
    <mergeCell ref="N99:N100"/>
    <mergeCell ref="O99:O100"/>
    <mergeCell ref="A101:F101"/>
    <mergeCell ref="H101:O101"/>
    <mergeCell ref="A103:O103"/>
    <mergeCell ref="A104:A105"/>
    <mergeCell ref="B104:B105"/>
    <mergeCell ref="C104:C105"/>
    <mergeCell ref="D104:D105"/>
    <mergeCell ref="E104:G104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L106:L107"/>
    <mergeCell ref="M106:M109"/>
    <mergeCell ref="N106:N109"/>
    <mergeCell ref="O106:O109"/>
    <mergeCell ref="A109:F109"/>
    <mergeCell ref="A111:O111"/>
    <mergeCell ref="A112:A113"/>
    <mergeCell ref="B112:B113"/>
    <mergeCell ref="C112:C113"/>
    <mergeCell ref="D112:D113"/>
    <mergeCell ref="E112:G112"/>
    <mergeCell ref="H112:H113"/>
    <mergeCell ref="I112:I113"/>
    <mergeCell ref="J112:J113"/>
    <mergeCell ref="K112:K113"/>
    <mergeCell ref="L112:L113"/>
    <mergeCell ref="M112:M113"/>
    <mergeCell ref="N112:N113"/>
    <mergeCell ref="O112:O113"/>
    <mergeCell ref="A116:O116"/>
    <mergeCell ref="A117:A118"/>
    <mergeCell ref="B117:B118"/>
    <mergeCell ref="C117:C118"/>
    <mergeCell ref="D117:G117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M119:M135"/>
    <mergeCell ref="N119:N135"/>
    <mergeCell ref="O119:O135"/>
    <mergeCell ref="A135:F135"/>
    <mergeCell ref="A137:O137"/>
    <mergeCell ref="A138:A139"/>
    <mergeCell ref="B138:B139"/>
    <mergeCell ref="C138:C139"/>
    <mergeCell ref="D138:G138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A141:F141"/>
    <mergeCell ref="A143:J143"/>
    <mergeCell ref="A144:A145"/>
    <mergeCell ref="B144:B145"/>
    <mergeCell ref="C144:C145"/>
    <mergeCell ref="D144:D145"/>
    <mergeCell ref="E144:G144"/>
    <mergeCell ref="H144:H145"/>
    <mergeCell ref="I144:I145"/>
    <mergeCell ref="J144:J145"/>
    <mergeCell ref="A148:O148"/>
    <mergeCell ref="A149:A150"/>
    <mergeCell ref="B149:B150"/>
    <mergeCell ref="C149:C150"/>
    <mergeCell ref="D149:D150"/>
    <mergeCell ref="E149:G149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M151:M159"/>
    <mergeCell ref="N151:N159"/>
    <mergeCell ref="O151:O159"/>
    <mergeCell ref="A159:F159"/>
    <mergeCell ref="A161:O161"/>
    <mergeCell ref="A162:A163"/>
    <mergeCell ref="B162:B163"/>
    <mergeCell ref="C162:C163"/>
    <mergeCell ref="D162:G162"/>
    <mergeCell ref="H162:H163"/>
    <mergeCell ref="I162:I163"/>
    <mergeCell ref="J162:J163"/>
    <mergeCell ref="K162:K163"/>
    <mergeCell ref="L162:L163"/>
    <mergeCell ref="M162:M163"/>
    <mergeCell ref="N162:N163"/>
    <mergeCell ref="O162:O163"/>
    <mergeCell ref="M164:M166"/>
    <mergeCell ref="N164:N166"/>
    <mergeCell ref="O164:O166"/>
    <mergeCell ref="A167:F167"/>
    <mergeCell ref="A170:O170"/>
    <mergeCell ref="A171:A172"/>
    <mergeCell ref="B171:B172"/>
    <mergeCell ref="C171:C172"/>
    <mergeCell ref="D171:D172"/>
    <mergeCell ref="E171:G171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M173:M187"/>
    <mergeCell ref="N173:N187"/>
    <mergeCell ref="O173:O187"/>
    <mergeCell ref="A187:F187"/>
    <mergeCell ref="A190:O190"/>
    <mergeCell ref="A191:A192"/>
    <mergeCell ref="B191:B192"/>
    <mergeCell ref="C191:C192"/>
    <mergeCell ref="D191:G191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M193:M215"/>
    <mergeCell ref="N193:N215"/>
    <mergeCell ref="O193:O215"/>
    <mergeCell ref="A215:F215"/>
    <mergeCell ref="B217:L217"/>
    <mergeCell ref="A219:O219"/>
    <mergeCell ref="A220:A221"/>
    <mergeCell ref="B220:B221"/>
    <mergeCell ref="C220:C221"/>
    <mergeCell ref="D220:D221"/>
    <mergeCell ref="E220:G220"/>
    <mergeCell ref="H220:H221"/>
    <mergeCell ref="I220:I221"/>
    <mergeCell ref="J220:J221"/>
    <mergeCell ref="K220:K221"/>
    <mergeCell ref="L220:L221"/>
    <mergeCell ref="M220:M221"/>
    <mergeCell ref="N220:N221"/>
    <mergeCell ref="O220:O221"/>
    <mergeCell ref="A223:O223"/>
    <mergeCell ref="A225:O225"/>
    <mergeCell ref="A226:A227"/>
    <mergeCell ref="B226:B227"/>
    <mergeCell ref="C226:C227"/>
    <mergeCell ref="D226:G226"/>
    <mergeCell ref="H226:H227"/>
    <mergeCell ref="I226:I227"/>
    <mergeCell ref="J226:J227"/>
    <mergeCell ref="K226:K227"/>
    <mergeCell ref="L226:L227"/>
    <mergeCell ref="M226:M227"/>
    <mergeCell ref="N226:N227"/>
    <mergeCell ref="O226:O227"/>
    <mergeCell ref="M228:M240"/>
    <mergeCell ref="N228:N240"/>
    <mergeCell ref="O228:O240"/>
    <mergeCell ref="A240:F240"/>
  </mergeCells>
  <printOptions/>
  <pageMargins left="0.19652777777777777" right="0.19652777777777777" top="0.19652777777777777" bottom="0.19652777777777777" header="0.5118055555555555" footer="0.5118055555555555"/>
  <pageSetup fitToHeight="13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view="pageBreakPreview" zoomScale="72" zoomScaleSheetLayoutView="72" workbookViewId="0" topLeftCell="A1">
      <selection activeCell="E10" sqref="E10"/>
    </sheetView>
  </sheetViews>
  <sheetFormatPr defaultColWidth="11.421875" defaultRowHeight="12.75"/>
  <cols>
    <col min="1" max="1" width="6.421875" style="71" customWidth="1"/>
    <col min="2" max="2" width="11.421875" style="71" customWidth="1"/>
    <col min="3" max="3" width="19.00390625" style="71" customWidth="1"/>
    <col min="4" max="4" width="13.140625" style="71" customWidth="1"/>
    <col min="5" max="7" width="11.421875" style="71" customWidth="1"/>
    <col min="8" max="8" width="13.00390625" style="71" customWidth="1"/>
    <col min="9" max="9" width="15.421875" style="71" customWidth="1"/>
    <col min="10" max="10" width="16.421875" style="71" customWidth="1"/>
    <col min="11" max="16384" width="11.421875" style="71" customWidth="1"/>
  </cols>
  <sheetData>
    <row r="2" spans="1:10" ht="18.75" customHeight="1">
      <c r="A2" s="72" t="s">
        <v>232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s="75" customFormat="1" ht="42">
      <c r="A3" s="73" t="s">
        <v>400</v>
      </c>
      <c r="B3" s="73" t="s">
        <v>2</v>
      </c>
      <c r="C3" s="73" t="s">
        <v>401</v>
      </c>
      <c r="D3" s="73" t="s">
        <v>402</v>
      </c>
      <c r="E3" s="73" t="s">
        <v>403</v>
      </c>
      <c r="F3" s="73" t="s">
        <v>404</v>
      </c>
      <c r="G3" s="73" t="s">
        <v>405</v>
      </c>
      <c r="H3" s="73" t="s">
        <v>406</v>
      </c>
      <c r="I3" s="11" t="s">
        <v>15</v>
      </c>
      <c r="J3" s="74" t="s">
        <v>407</v>
      </c>
    </row>
    <row r="4" spans="1:10" ht="22.5">
      <c r="A4" s="20">
        <v>1</v>
      </c>
      <c r="B4" s="32" t="s">
        <v>408</v>
      </c>
      <c r="C4" s="20" t="s">
        <v>409</v>
      </c>
      <c r="D4" s="20" t="s">
        <v>410</v>
      </c>
      <c r="E4" s="20">
        <v>2019</v>
      </c>
      <c r="F4" s="20">
        <v>72</v>
      </c>
      <c r="G4" s="20">
        <v>21.24</v>
      </c>
      <c r="H4" s="20" t="s">
        <v>411</v>
      </c>
      <c r="I4" s="76" t="s">
        <v>146</v>
      </c>
      <c r="J4" s="42">
        <v>130581.75</v>
      </c>
    </row>
    <row r="5" spans="1:10" ht="32.25">
      <c r="A5" s="77">
        <v>2</v>
      </c>
      <c r="B5" s="77" t="s">
        <v>412</v>
      </c>
      <c r="C5" s="77" t="s">
        <v>409</v>
      </c>
      <c r="D5" s="77" t="s">
        <v>410</v>
      </c>
      <c r="E5" s="77">
        <v>2019</v>
      </c>
      <c r="F5" s="77">
        <v>5</v>
      </c>
      <c r="G5" s="77" t="s">
        <v>413</v>
      </c>
      <c r="H5" s="77" t="s">
        <v>411</v>
      </c>
      <c r="I5" s="78" t="s">
        <v>19</v>
      </c>
      <c r="J5" s="79">
        <v>67755</v>
      </c>
    </row>
    <row r="6" spans="1:10" ht="32.25">
      <c r="A6" s="80">
        <v>3</v>
      </c>
      <c r="B6" s="80" t="s">
        <v>414</v>
      </c>
      <c r="C6" s="80" t="s">
        <v>409</v>
      </c>
      <c r="D6" s="80" t="s">
        <v>410</v>
      </c>
      <c r="E6" s="80">
        <v>2019</v>
      </c>
      <c r="F6" s="80" t="s">
        <v>50</v>
      </c>
      <c r="G6" s="80" t="s">
        <v>415</v>
      </c>
      <c r="H6" s="80" t="s">
        <v>416</v>
      </c>
      <c r="I6" s="81" t="s">
        <v>19</v>
      </c>
      <c r="J6" s="82">
        <v>526441</v>
      </c>
    </row>
    <row r="7" spans="1:10" ht="14.25" customHeight="1">
      <c r="A7" s="83" t="s">
        <v>104</v>
      </c>
      <c r="B7" s="83"/>
      <c r="C7" s="83"/>
      <c r="D7" s="83"/>
      <c r="E7" s="83"/>
      <c r="F7" s="83"/>
      <c r="G7" s="83"/>
      <c r="H7" s="83"/>
      <c r="I7" s="83"/>
      <c r="J7" s="84">
        <f>SUM(J4:J6)</f>
        <v>724777.75</v>
      </c>
    </row>
    <row r="9" spans="1:10" ht="20.25" customHeight="1">
      <c r="A9" s="85" t="s">
        <v>417</v>
      </c>
      <c r="B9" s="85"/>
      <c r="C9" s="85"/>
      <c r="D9" s="85"/>
      <c r="E9" s="85"/>
      <c r="F9" s="85"/>
      <c r="G9" s="85"/>
      <c r="H9" s="85"/>
      <c r="I9" s="85"/>
      <c r="J9" s="85"/>
    </row>
    <row r="10" spans="1:10" s="75" customFormat="1" ht="43.5" customHeight="1">
      <c r="A10" s="73" t="s">
        <v>400</v>
      </c>
      <c r="B10" s="73" t="s">
        <v>2</v>
      </c>
      <c r="C10" s="73" t="s">
        <v>401</v>
      </c>
      <c r="D10" s="73" t="s">
        <v>402</v>
      </c>
      <c r="E10" s="73" t="s">
        <v>403</v>
      </c>
      <c r="F10" s="73" t="s">
        <v>404</v>
      </c>
      <c r="G10" s="73" t="s">
        <v>405</v>
      </c>
      <c r="H10" s="73" t="s">
        <v>406</v>
      </c>
      <c r="I10" s="11" t="s">
        <v>15</v>
      </c>
      <c r="J10" s="73" t="s">
        <v>407</v>
      </c>
    </row>
    <row r="11" spans="1:10" s="75" customFormat="1" ht="41.25" customHeight="1">
      <c r="A11" s="20">
        <v>1</v>
      </c>
      <c r="B11" s="86" t="s">
        <v>418</v>
      </c>
      <c r="C11" s="20" t="s">
        <v>419</v>
      </c>
      <c r="D11" s="20" t="s">
        <v>420</v>
      </c>
      <c r="E11" s="20">
        <v>2018</v>
      </c>
      <c r="F11" s="20">
        <v>45</v>
      </c>
      <c r="G11" s="20" t="s">
        <v>421</v>
      </c>
      <c r="H11" s="20" t="s">
        <v>411</v>
      </c>
      <c r="I11" s="87" t="s">
        <v>146</v>
      </c>
      <c r="J11" s="87">
        <v>109035.13</v>
      </c>
    </row>
    <row r="12" spans="1:10" s="88" customFormat="1" ht="12.75" customHeight="1">
      <c r="A12" s="83" t="s">
        <v>104</v>
      </c>
      <c r="B12" s="83"/>
      <c r="C12" s="83"/>
      <c r="D12" s="83"/>
      <c r="E12" s="83"/>
      <c r="F12" s="83"/>
      <c r="G12" s="83"/>
      <c r="H12" s="83"/>
      <c r="I12" s="83"/>
      <c r="J12" s="54">
        <f>SUM(J11:J11)</f>
        <v>109035.13</v>
      </c>
    </row>
    <row r="14" spans="1:10" ht="18.75" customHeight="1">
      <c r="A14" s="72" t="s">
        <v>328</v>
      </c>
      <c r="B14" s="72"/>
      <c r="C14" s="72"/>
      <c r="D14" s="72"/>
      <c r="E14" s="72"/>
      <c r="F14" s="72"/>
      <c r="G14" s="72"/>
      <c r="H14" s="72"/>
      <c r="I14" s="72"/>
      <c r="J14" s="72"/>
    </row>
    <row r="15" spans="1:10" s="75" customFormat="1" ht="36" customHeight="1">
      <c r="A15" s="73" t="s">
        <v>400</v>
      </c>
      <c r="B15" s="73" t="s">
        <v>2</v>
      </c>
      <c r="C15" s="73" t="s">
        <v>401</v>
      </c>
      <c r="D15" s="73" t="s">
        <v>402</v>
      </c>
      <c r="E15" s="73" t="s">
        <v>403</v>
      </c>
      <c r="F15" s="73" t="s">
        <v>404</v>
      </c>
      <c r="G15" s="73" t="s">
        <v>405</v>
      </c>
      <c r="H15" s="73" t="s">
        <v>406</v>
      </c>
      <c r="I15" s="11" t="s">
        <v>15</v>
      </c>
      <c r="J15" s="73" t="s">
        <v>407</v>
      </c>
    </row>
    <row r="16" spans="1:10" s="75" customFormat="1" ht="29.25" customHeight="1">
      <c r="A16" s="20">
        <v>1</v>
      </c>
      <c r="B16" s="13" t="s">
        <v>418</v>
      </c>
      <c r="C16" s="20" t="s">
        <v>422</v>
      </c>
      <c r="D16" s="20" t="s">
        <v>423</v>
      </c>
      <c r="E16" s="20">
        <v>2018</v>
      </c>
      <c r="F16" s="20" t="s">
        <v>424</v>
      </c>
      <c r="G16" s="20" t="s">
        <v>425</v>
      </c>
      <c r="H16" s="20" t="s">
        <v>411</v>
      </c>
      <c r="I16" s="12" t="s">
        <v>146</v>
      </c>
      <c r="J16" s="38">
        <v>387500</v>
      </c>
    </row>
    <row r="17" spans="1:10" s="75" customFormat="1" ht="36.75" customHeight="1">
      <c r="A17" s="20">
        <v>2</v>
      </c>
      <c r="B17" s="13" t="s">
        <v>418</v>
      </c>
      <c r="C17" s="20" t="s">
        <v>426</v>
      </c>
      <c r="D17" s="20" t="s">
        <v>423</v>
      </c>
      <c r="E17" s="20">
        <v>2020</v>
      </c>
      <c r="F17" s="20" t="s">
        <v>427</v>
      </c>
      <c r="G17" s="20" t="s">
        <v>428</v>
      </c>
      <c r="H17" s="20" t="s">
        <v>411</v>
      </c>
      <c r="I17" s="12" t="s">
        <v>146</v>
      </c>
      <c r="J17" s="38">
        <v>95000.18</v>
      </c>
    </row>
    <row r="18" spans="1:10" s="75" customFormat="1" ht="17.25" customHeight="1">
      <c r="A18" s="89" t="s">
        <v>104</v>
      </c>
      <c r="B18" s="89"/>
      <c r="C18" s="89"/>
      <c r="D18" s="89"/>
      <c r="E18" s="89"/>
      <c r="F18" s="89"/>
      <c r="G18" s="89"/>
      <c r="H18" s="89"/>
      <c r="I18" s="89"/>
      <c r="J18" s="90">
        <f>SUM(J16:J17)</f>
        <v>482500.18</v>
      </c>
    </row>
  </sheetData>
  <sheetProtection selectLockedCells="1" selectUnlockedCells="1"/>
  <mergeCells count="6">
    <mergeCell ref="A2:J2"/>
    <mergeCell ref="A7:I7"/>
    <mergeCell ref="A9:J9"/>
    <mergeCell ref="A12:I12"/>
    <mergeCell ref="A14:J14"/>
    <mergeCell ref="A18:I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15"/>
  <sheetViews>
    <sheetView view="pageBreakPreview" zoomScale="72" zoomScaleSheetLayoutView="72" workbookViewId="0" topLeftCell="A1">
      <selection activeCell="C10" sqref="C10"/>
    </sheetView>
  </sheetViews>
  <sheetFormatPr defaultColWidth="9.140625" defaultRowHeight="12.75"/>
  <cols>
    <col min="1" max="1" width="4.8515625" style="91" customWidth="1"/>
    <col min="2" max="2" width="40.140625" style="92" customWidth="1"/>
    <col min="3" max="3" width="33.421875" style="92" customWidth="1"/>
    <col min="4" max="4" width="33.421875" style="93" customWidth="1"/>
    <col min="5" max="5" width="13.8515625" style="94" customWidth="1"/>
    <col min="6" max="6" width="11.7109375" style="94" customWidth="1"/>
    <col min="7" max="16384" width="8.7109375" style="71" customWidth="1"/>
  </cols>
  <sheetData>
    <row r="1" spans="1:4" ht="28.5" customHeight="1">
      <c r="A1" s="95" t="s">
        <v>0</v>
      </c>
      <c r="B1" s="95"/>
      <c r="C1" s="95"/>
      <c r="D1" s="95"/>
    </row>
    <row r="2" spans="1:4" ht="27" customHeight="1">
      <c r="A2" s="96" t="s">
        <v>1</v>
      </c>
      <c r="B2" s="97" t="s">
        <v>2</v>
      </c>
      <c r="C2" s="98" t="s">
        <v>15</v>
      </c>
      <c r="D2" s="99" t="s">
        <v>219</v>
      </c>
    </row>
    <row r="3" spans="1:4" ht="15.75">
      <c r="A3" s="100">
        <v>1</v>
      </c>
      <c r="B3" s="101" t="s">
        <v>429</v>
      </c>
      <c r="C3" s="102" t="s">
        <v>146</v>
      </c>
      <c r="D3" s="103">
        <v>68222.16</v>
      </c>
    </row>
    <row r="4" spans="1:4" ht="15.75">
      <c r="A4" s="100">
        <v>2</v>
      </c>
      <c r="B4" s="101" t="s">
        <v>430</v>
      </c>
      <c r="C4" s="102" t="s">
        <v>146</v>
      </c>
      <c r="D4" s="103">
        <v>6800</v>
      </c>
    </row>
    <row r="5" spans="1:4" ht="15.75">
      <c r="A5" s="100">
        <v>3</v>
      </c>
      <c r="B5" s="101" t="s">
        <v>431</v>
      </c>
      <c r="C5" s="102" t="s">
        <v>146</v>
      </c>
      <c r="D5" s="103">
        <v>9847</v>
      </c>
    </row>
    <row r="6" spans="1:4" ht="15.75">
      <c r="A6" s="100">
        <v>4</v>
      </c>
      <c r="B6" s="101" t="s">
        <v>432</v>
      </c>
      <c r="C6" s="102" t="s">
        <v>146</v>
      </c>
      <c r="D6" s="103">
        <v>3159.98</v>
      </c>
    </row>
    <row r="7" spans="1:4" ht="15.75">
      <c r="A7" s="100">
        <v>5</v>
      </c>
      <c r="B7" s="104" t="s">
        <v>433</v>
      </c>
      <c r="C7" s="102" t="s">
        <v>146</v>
      </c>
      <c r="D7" s="103">
        <v>9963</v>
      </c>
    </row>
    <row r="8" spans="1:4" ht="15.75">
      <c r="A8" s="100">
        <v>6</v>
      </c>
      <c r="B8" s="101" t="s">
        <v>434</v>
      </c>
      <c r="C8" s="102" t="s">
        <v>146</v>
      </c>
      <c r="D8" s="103">
        <v>22384</v>
      </c>
    </row>
    <row r="9" spans="1:4" ht="15.75">
      <c r="A9" s="100">
        <v>7</v>
      </c>
      <c r="B9" s="101" t="s">
        <v>435</v>
      </c>
      <c r="C9" s="102" t="s">
        <v>146</v>
      </c>
      <c r="D9" s="103">
        <v>1599</v>
      </c>
    </row>
    <row r="10" spans="1:4" ht="15.75">
      <c r="A10" s="100">
        <v>8</v>
      </c>
      <c r="B10" s="101" t="s">
        <v>436</v>
      </c>
      <c r="C10" s="102" t="s">
        <v>146</v>
      </c>
      <c r="D10" s="103">
        <v>1968</v>
      </c>
    </row>
    <row r="11" spans="1:4" ht="15.75">
      <c r="A11" s="100">
        <v>10</v>
      </c>
      <c r="B11" s="101" t="s">
        <v>437</v>
      </c>
      <c r="C11" s="102" t="s">
        <v>146</v>
      </c>
      <c r="D11" s="103">
        <v>18447.35</v>
      </c>
    </row>
    <row r="12" spans="1:4" ht="15.75">
      <c r="A12" s="100">
        <v>11</v>
      </c>
      <c r="B12" s="101" t="s">
        <v>438</v>
      </c>
      <c r="C12" s="102" t="s">
        <v>146</v>
      </c>
      <c r="D12" s="103">
        <v>9413.19</v>
      </c>
    </row>
    <row r="13" spans="1:4" ht="15.75">
      <c r="A13" s="100">
        <v>12</v>
      </c>
      <c r="B13" s="101" t="s">
        <v>439</v>
      </c>
      <c r="C13" s="102" t="s">
        <v>146</v>
      </c>
      <c r="D13" s="103">
        <v>58363.4</v>
      </c>
    </row>
    <row r="14" spans="1:4" ht="15.75">
      <c r="A14" s="100">
        <v>13</v>
      </c>
      <c r="B14" s="101" t="s">
        <v>440</v>
      </c>
      <c r="C14" s="102" t="s">
        <v>146</v>
      </c>
      <c r="D14" s="103">
        <v>5600</v>
      </c>
    </row>
    <row r="15" spans="1:4" ht="15.75">
      <c r="A15" s="100">
        <v>14</v>
      </c>
      <c r="B15" s="101" t="s">
        <v>441</v>
      </c>
      <c r="C15" s="102" t="s">
        <v>146</v>
      </c>
      <c r="D15" s="103">
        <v>14565</v>
      </c>
    </row>
    <row r="16" spans="1:4" ht="14.25" customHeight="1">
      <c r="A16" s="105" t="s">
        <v>104</v>
      </c>
      <c r="B16" s="105"/>
      <c r="C16" s="105"/>
      <c r="D16" s="106">
        <f>SUM(D3:D15)</f>
        <v>230332.08</v>
      </c>
    </row>
    <row r="17" spans="2:4" ht="14.25">
      <c r="B17" s="71"/>
      <c r="C17" s="71"/>
      <c r="D17" s="91"/>
    </row>
    <row r="18" spans="1:4" ht="18.75" customHeight="1">
      <c r="A18" s="72" t="s">
        <v>442</v>
      </c>
      <c r="B18" s="72"/>
      <c r="C18" s="72"/>
      <c r="D18" s="72"/>
    </row>
    <row r="19" spans="1:4" ht="15.75">
      <c r="A19" s="96" t="s">
        <v>1</v>
      </c>
      <c r="B19" s="97" t="s">
        <v>2</v>
      </c>
      <c r="C19" s="98" t="s">
        <v>15</v>
      </c>
      <c r="D19" s="107" t="s">
        <v>219</v>
      </c>
    </row>
    <row r="20" spans="1:4" ht="15.75">
      <c r="A20" s="108" t="s">
        <v>17</v>
      </c>
      <c r="B20" s="109" t="s">
        <v>443</v>
      </c>
      <c r="C20" s="110" t="s">
        <v>19</v>
      </c>
      <c r="D20" s="111">
        <v>34822.04</v>
      </c>
    </row>
    <row r="21" spans="1:4" ht="28.5">
      <c r="A21" s="108" t="s">
        <v>26</v>
      </c>
      <c r="B21" s="109" t="s">
        <v>444</v>
      </c>
      <c r="C21" s="110" t="s">
        <v>19</v>
      </c>
      <c r="D21" s="111">
        <v>7278.54</v>
      </c>
    </row>
    <row r="22" spans="1:4" ht="20.25" customHeight="1">
      <c r="A22" s="108" t="s">
        <v>33</v>
      </c>
      <c r="B22" s="109" t="s">
        <v>443</v>
      </c>
      <c r="C22" s="110" t="s">
        <v>19</v>
      </c>
      <c r="D22" s="111">
        <v>269.96</v>
      </c>
    </row>
    <row r="23" spans="1:4" ht="22.5" customHeight="1">
      <c r="A23" s="108" t="s">
        <v>37</v>
      </c>
      <c r="B23" s="109" t="s">
        <v>445</v>
      </c>
      <c r="C23" s="110" t="s">
        <v>19</v>
      </c>
      <c r="D23" s="111">
        <v>6600.24</v>
      </c>
    </row>
    <row r="24" spans="1:4" ht="15.75">
      <c r="A24" s="108" t="s">
        <v>43</v>
      </c>
      <c r="B24" s="109" t="s">
        <v>446</v>
      </c>
      <c r="C24" s="110" t="s">
        <v>19</v>
      </c>
      <c r="D24" s="111">
        <v>41765.22</v>
      </c>
    </row>
    <row r="25" spans="1:4" ht="15.75">
      <c r="A25" s="108" t="s">
        <v>48</v>
      </c>
      <c r="B25" s="109" t="s">
        <v>447</v>
      </c>
      <c r="C25" s="110" t="s">
        <v>19</v>
      </c>
      <c r="D25" s="111">
        <v>3400</v>
      </c>
    </row>
    <row r="26" spans="1:4" ht="15.75">
      <c r="A26" s="108">
        <v>7</v>
      </c>
      <c r="B26" s="109" t="s">
        <v>448</v>
      </c>
      <c r="C26" s="110" t="s">
        <v>19</v>
      </c>
      <c r="D26" s="111">
        <v>7000</v>
      </c>
    </row>
    <row r="27" spans="1:4" ht="15.75">
      <c r="A27" s="108">
        <v>8</v>
      </c>
      <c r="B27" s="109" t="s">
        <v>449</v>
      </c>
      <c r="C27" s="110" t="s">
        <v>19</v>
      </c>
      <c r="D27" s="111">
        <v>5000</v>
      </c>
    </row>
    <row r="28" spans="1:4" ht="15.75">
      <c r="A28" s="108">
        <v>9</v>
      </c>
      <c r="B28" s="112" t="s">
        <v>450</v>
      </c>
      <c r="C28" s="110" t="s">
        <v>19</v>
      </c>
      <c r="D28" s="113">
        <v>1089</v>
      </c>
    </row>
    <row r="29" spans="1:4" ht="12.75" customHeight="1">
      <c r="A29" s="105" t="s">
        <v>104</v>
      </c>
      <c r="B29" s="105"/>
      <c r="C29" s="105"/>
      <c r="D29" s="114">
        <f>SUM(D20:D28)</f>
        <v>107225</v>
      </c>
    </row>
    <row r="30" spans="2:4" ht="14.25">
      <c r="B30" s="71"/>
      <c r="C30" s="71"/>
      <c r="D30" s="91"/>
    </row>
    <row r="31" spans="1:4" ht="16.5" customHeight="1">
      <c r="A31" s="72" t="s">
        <v>149</v>
      </c>
      <c r="B31" s="72"/>
      <c r="C31" s="72"/>
      <c r="D31" s="72"/>
    </row>
    <row r="32" spans="1:4" ht="15.75">
      <c r="A32" s="96" t="s">
        <v>1</v>
      </c>
      <c r="B32" s="97" t="s">
        <v>2</v>
      </c>
      <c r="C32" s="98" t="s">
        <v>15</v>
      </c>
      <c r="D32" s="99" t="s">
        <v>219</v>
      </c>
    </row>
    <row r="33" spans="1:4" ht="15.75">
      <c r="A33" s="108" t="s">
        <v>17</v>
      </c>
      <c r="B33" s="109" t="s">
        <v>451</v>
      </c>
      <c r="C33" s="115" t="s">
        <v>146</v>
      </c>
      <c r="D33" s="111">
        <v>26093.18</v>
      </c>
    </row>
    <row r="34" spans="1:4" ht="27.75" customHeight="1">
      <c r="A34" s="108" t="s">
        <v>26</v>
      </c>
      <c r="B34" s="109" t="s">
        <v>452</v>
      </c>
      <c r="C34" s="115" t="s">
        <v>146</v>
      </c>
      <c r="D34" s="111">
        <v>5009</v>
      </c>
    </row>
    <row r="35" spans="1:4" ht="15.75">
      <c r="A35" s="108" t="s">
        <v>33</v>
      </c>
      <c r="B35" s="109" t="s">
        <v>453</v>
      </c>
      <c r="C35" s="115" t="s">
        <v>146</v>
      </c>
      <c r="D35" s="111">
        <v>2900</v>
      </c>
    </row>
    <row r="36" spans="1:4" ht="28.5">
      <c r="A36" s="108">
        <v>4</v>
      </c>
      <c r="B36" s="109" t="s">
        <v>454</v>
      </c>
      <c r="C36" s="115" t="s">
        <v>146</v>
      </c>
      <c r="D36" s="111">
        <v>3021.1</v>
      </c>
    </row>
    <row r="37" spans="1:4" ht="14.25" customHeight="1">
      <c r="A37" s="105" t="s">
        <v>104</v>
      </c>
      <c r="B37" s="105"/>
      <c r="C37" s="105"/>
      <c r="D37" s="116">
        <f>SUM(D33:D36)</f>
        <v>37023.28</v>
      </c>
    </row>
    <row r="38" spans="2:4" ht="14.25">
      <c r="B38" s="71"/>
      <c r="C38" s="71"/>
      <c r="D38" s="91"/>
    </row>
    <row r="39" spans="1:4" ht="20.25" customHeight="1">
      <c r="A39" s="117" t="s">
        <v>455</v>
      </c>
      <c r="B39" s="117"/>
      <c r="C39" s="117"/>
      <c r="D39" s="117"/>
    </row>
    <row r="40" spans="1:4" ht="43.5" customHeight="1">
      <c r="A40" s="96" t="s">
        <v>1</v>
      </c>
      <c r="B40" s="97" t="s">
        <v>2</v>
      </c>
      <c r="C40" s="98" t="s">
        <v>15</v>
      </c>
      <c r="D40" s="99" t="s">
        <v>219</v>
      </c>
    </row>
    <row r="41" spans="1:4" ht="15.75">
      <c r="A41" s="108" t="s">
        <v>17</v>
      </c>
      <c r="B41" s="109" t="s">
        <v>451</v>
      </c>
      <c r="C41" s="118" t="s">
        <v>146</v>
      </c>
      <c r="D41" s="111">
        <v>301645.53</v>
      </c>
    </row>
    <row r="42" spans="1:4" ht="15.75">
      <c r="A42" s="108" t="s">
        <v>26</v>
      </c>
      <c r="B42" s="109" t="s">
        <v>456</v>
      </c>
      <c r="C42" s="118" t="s">
        <v>146</v>
      </c>
      <c r="D42" s="111">
        <v>278326.45</v>
      </c>
    </row>
    <row r="43" spans="1:4" ht="28.5">
      <c r="A43" s="108">
        <v>3</v>
      </c>
      <c r="B43" s="109" t="s">
        <v>457</v>
      </c>
      <c r="C43" s="118" t="s">
        <v>146</v>
      </c>
      <c r="D43" s="111">
        <v>4428</v>
      </c>
    </row>
    <row r="44" spans="1:4" ht="15.75">
      <c r="A44" s="108">
        <v>4</v>
      </c>
      <c r="B44" s="109" t="s">
        <v>458</v>
      </c>
      <c r="C44" s="118" t="s">
        <v>146</v>
      </c>
      <c r="D44" s="111">
        <v>7443.96</v>
      </c>
    </row>
    <row r="45" spans="1:4" ht="28.5">
      <c r="A45" s="108">
        <v>5</v>
      </c>
      <c r="B45" s="109" t="s">
        <v>459</v>
      </c>
      <c r="C45" s="118" t="s">
        <v>146</v>
      </c>
      <c r="D45" s="111">
        <v>15787.05</v>
      </c>
    </row>
    <row r="46" spans="1:4" ht="15.75">
      <c r="A46" s="108">
        <v>6</v>
      </c>
      <c r="B46" s="109" t="s">
        <v>460</v>
      </c>
      <c r="C46" s="118" t="s">
        <v>146</v>
      </c>
      <c r="D46" s="111">
        <v>6838.8</v>
      </c>
    </row>
    <row r="47" spans="1:4" ht="15.75">
      <c r="A47" s="108">
        <v>7</v>
      </c>
      <c r="B47" s="109" t="s">
        <v>461</v>
      </c>
      <c r="C47" s="118" t="s">
        <v>146</v>
      </c>
      <c r="D47" s="111">
        <v>8673</v>
      </c>
    </row>
    <row r="48" spans="1:4" ht="15.75">
      <c r="A48" s="108">
        <v>8</v>
      </c>
      <c r="B48" s="109" t="s">
        <v>462</v>
      </c>
      <c r="C48" s="118" t="s">
        <v>146</v>
      </c>
      <c r="D48" s="111">
        <v>976.62</v>
      </c>
    </row>
    <row r="49" spans="1:4" ht="15.75">
      <c r="A49" s="108">
        <v>9</v>
      </c>
      <c r="B49" s="109" t="s">
        <v>463</v>
      </c>
      <c r="C49" s="118" t="s">
        <v>146</v>
      </c>
      <c r="D49" s="111">
        <v>117008</v>
      </c>
    </row>
    <row r="50" spans="1:4" ht="15.75">
      <c r="A50" s="108">
        <v>10</v>
      </c>
      <c r="B50" s="109" t="s">
        <v>464</v>
      </c>
      <c r="C50" s="118" t="s">
        <v>146</v>
      </c>
      <c r="D50" s="111">
        <v>8175</v>
      </c>
    </row>
    <row r="51" spans="1:4" ht="15.75">
      <c r="A51" s="108">
        <v>11</v>
      </c>
      <c r="B51" s="109" t="s">
        <v>465</v>
      </c>
      <c r="C51" s="118" t="s">
        <v>146</v>
      </c>
      <c r="D51" s="111">
        <v>1399.74</v>
      </c>
    </row>
    <row r="52" spans="1:4" ht="15.75">
      <c r="A52" s="108">
        <v>12</v>
      </c>
      <c r="B52" s="109" t="s">
        <v>466</v>
      </c>
      <c r="C52" s="118" t="s">
        <v>146</v>
      </c>
      <c r="D52" s="111">
        <v>1649.43</v>
      </c>
    </row>
    <row r="53" spans="1:4" ht="15.75">
      <c r="A53" s="108">
        <v>13</v>
      </c>
      <c r="B53" s="109" t="s">
        <v>467</v>
      </c>
      <c r="C53" s="118" t="s">
        <v>146</v>
      </c>
      <c r="D53" s="111">
        <v>1649.43</v>
      </c>
    </row>
    <row r="54" spans="1:4" ht="15.75">
      <c r="A54" s="108">
        <v>14</v>
      </c>
      <c r="B54" s="109" t="s">
        <v>468</v>
      </c>
      <c r="C54" s="118" t="s">
        <v>146</v>
      </c>
      <c r="D54" s="111">
        <v>3001.2</v>
      </c>
    </row>
    <row r="55" spans="1:4" ht="15.75">
      <c r="A55" s="108">
        <v>15</v>
      </c>
      <c r="B55" s="109" t="s">
        <v>469</v>
      </c>
      <c r="C55" s="118" t="s">
        <v>146</v>
      </c>
      <c r="D55" s="111">
        <v>6584</v>
      </c>
    </row>
    <row r="56" spans="1:4" ht="15.75">
      <c r="A56" s="108">
        <v>16</v>
      </c>
      <c r="B56" s="109" t="s">
        <v>470</v>
      </c>
      <c r="C56" s="118" t="s">
        <v>146</v>
      </c>
      <c r="D56" s="111">
        <v>974.16</v>
      </c>
    </row>
    <row r="57" spans="1:4" ht="15.75">
      <c r="A57" s="108">
        <v>17</v>
      </c>
      <c r="B57" s="109" t="s">
        <v>471</v>
      </c>
      <c r="C57" s="118" t="s">
        <v>146</v>
      </c>
      <c r="D57" s="111">
        <v>878.22</v>
      </c>
    </row>
    <row r="58" spans="1:4" ht="15.75">
      <c r="A58" s="108">
        <v>18</v>
      </c>
      <c r="B58" s="109" t="s">
        <v>472</v>
      </c>
      <c r="C58" s="118" t="s">
        <v>146</v>
      </c>
      <c r="D58" s="111">
        <v>2100</v>
      </c>
    </row>
    <row r="59" spans="1:4" ht="15.75">
      <c r="A59" s="108">
        <v>19</v>
      </c>
      <c r="B59" s="109" t="s">
        <v>472</v>
      </c>
      <c r="C59" s="118" t="s">
        <v>146</v>
      </c>
      <c r="D59" s="111">
        <v>200</v>
      </c>
    </row>
    <row r="60" spans="1:4" ht="15.75">
      <c r="A60" s="108">
        <v>20</v>
      </c>
      <c r="B60" s="109" t="s">
        <v>472</v>
      </c>
      <c r="C60" s="118" t="s">
        <v>146</v>
      </c>
      <c r="D60" s="111">
        <v>660</v>
      </c>
    </row>
    <row r="61" spans="1:4" ht="15.75">
      <c r="A61" s="108">
        <v>21</v>
      </c>
      <c r="B61" s="109" t="s">
        <v>472</v>
      </c>
      <c r="C61" s="118" t="s">
        <v>146</v>
      </c>
      <c r="D61" s="111">
        <v>710</v>
      </c>
    </row>
    <row r="62" spans="1:4" ht="15.75">
      <c r="A62" s="108">
        <v>22</v>
      </c>
      <c r="B62" s="109" t="s">
        <v>472</v>
      </c>
      <c r="C62" s="118" t="s">
        <v>146</v>
      </c>
      <c r="D62" s="111">
        <v>3400</v>
      </c>
    </row>
    <row r="63" spans="1:4" ht="15.75">
      <c r="A63" s="108">
        <v>23</v>
      </c>
      <c r="B63" s="109" t="s">
        <v>473</v>
      </c>
      <c r="C63" s="118" t="s">
        <v>146</v>
      </c>
      <c r="D63" s="111">
        <v>9200</v>
      </c>
    </row>
    <row r="64" spans="1:4" ht="15.75">
      <c r="A64" s="108">
        <v>24</v>
      </c>
      <c r="B64" s="109" t="s">
        <v>474</v>
      </c>
      <c r="C64" s="118" t="s">
        <v>146</v>
      </c>
      <c r="D64" s="111">
        <v>1899</v>
      </c>
    </row>
    <row r="65" spans="1:4" ht="14.25" customHeight="1">
      <c r="A65" s="105" t="s">
        <v>104</v>
      </c>
      <c r="B65" s="105"/>
      <c r="C65" s="105"/>
      <c r="D65" s="116">
        <f>SUM(D41:D64)</f>
        <v>783607.5900000001</v>
      </c>
    </row>
    <row r="67" spans="1:4" ht="20.25" customHeight="1">
      <c r="A67" s="117" t="s">
        <v>475</v>
      </c>
      <c r="B67" s="117"/>
      <c r="C67" s="117"/>
      <c r="D67" s="117"/>
    </row>
    <row r="68" spans="1:4" ht="15.75">
      <c r="A68" s="96" t="s">
        <v>1</v>
      </c>
      <c r="B68" s="97" t="s">
        <v>2</v>
      </c>
      <c r="C68" s="98" t="s">
        <v>15</v>
      </c>
      <c r="D68" s="99" t="s">
        <v>219</v>
      </c>
    </row>
    <row r="69" spans="1:4" ht="15.75">
      <c r="A69" s="108" t="s">
        <v>17</v>
      </c>
      <c r="B69" s="109" t="s">
        <v>451</v>
      </c>
      <c r="C69" s="118" t="s">
        <v>146</v>
      </c>
      <c r="D69" s="119">
        <v>6685.04</v>
      </c>
    </row>
    <row r="70" spans="1:4" ht="15.75">
      <c r="A70" s="108" t="s">
        <v>26</v>
      </c>
      <c r="B70" s="109" t="s">
        <v>456</v>
      </c>
      <c r="C70" s="118" t="s">
        <v>146</v>
      </c>
      <c r="D70" s="119">
        <v>26430.42</v>
      </c>
    </row>
    <row r="71" spans="1:4" ht="15.75">
      <c r="A71" s="108" t="s">
        <v>33</v>
      </c>
      <c r="B71" s="109" t="s">
        <v>453</v>
      </c>
      <c r="C71" s="118" t="s">
        <v>146</v>
      </c>
      <c r="D71" s="119">
        <v>5296</v>
      </c>
    </row>
    <row r="72" spans="1:4" ht="28.5">
      <c r="A72" s="108" t="s">
        <v>37</v>
      </c>
      <c r="B72" s="109" t="s">
        <v>476</v>
      </c>
      <c r="C72" s="120" t="s">
        <v>146</v>
      </c>
      <c r="D72" s="121">
        <v>2390</v>
      </c>
    </row>
    <row r="73" spans="1:4" ht="43.5" customHeight="1">
      <c r="A73" s="108" t="s">
        <v>43</v>
      </c>
      <c r="B73" s="109" t="s">
        <v>477</v>
      </c>
      <c r="C73" s="120" t="s">
        <v>146</v>
      </c>
      <c r="D73" s="121">
        <v>10409.33</v>
      </c>
    </row>
    <row r="74" spans="1:4" ht="41.25">
      <c r="A74" s="108" t="s">
        <v>48</v>
      </c>
      <c r="B74" s="109" t="s">
        <v>478</v>
      </c>
      <c r="C74" s="120" t="s">
        <v>146</v>
      </c>
      <c r="D74" s="121">
        <v>8593.21</v>
      </c>
    </row>
    <row r="75" spans="1:4" ht="15.75" customHeight="1">
      <c r="A75" s="105" t="s">
        <v>104</v>
      </c>
      <c r="B75" s="105"/>
      <c r="C75" s="105"/>
      <c r="D75" s="122">
        <f>SUM(D69:D74)</f>
        <v>59804</v>
      </c>
    </row>
    <row r="77" spans="1:4" ht="18.75" customHeight="1">
      <c r="A77" s="85" t="s">
        <v>218</v>
      </c>
      <c r="B77" s="85"/>
      <c r="C77" s="85"/>
      <c r="D77" s="85"/>
    </row>
    <row r="78" spans="1:4" ht="15.75">
      <c r="A78" s="96" t="s">
        <v>1</v>
      </c>
      <c r="B78" s="97" t="s">
        <v>2</v>
      </c>
      <c r="C78" s="98" t="s">
        <v>15</v>
      </c>
      <c r="D78" s="99" t="s">
        <v>219</v>
      </c>
    </row>
    <row r="79" spans="1:4" ht="15.75">
      <c r="A79" s="100">
        <v>1</v>
      </c>
      <c r="B79" s="109" t="s">
        <v>451</v>
      </c>
      <c r="C79" s="119" t="s">
        <v>19</v>
      </c>
      <c r="D79" s="119">
        <v>35000</v>
      </c>
    </row>
    <row r="80" spans="1:4" ht="15.75">
      <c r="A80" s="100">
        <v>2</v>
      </c>
      <c r="B80" s="109" t="s">
        <v>456</v>
      </c>
      <c r="C80" s="119" t="s">
        <v>19</v>
      </c>
      <c r="D80" s="119">
        <v>15000</v>
      </c>
    </row>
    <row r="81" spans="1:4" ht="15.75">
      <c r="A81" s="100">
        <v>3</v>
      </c>
      <c r="B81" s="109" t="s">
        <v>479</v>
      </c>
      <c r="C81" s="119" t="s">
        <v>19</v>
      </c>
      <c r="D81" s="119">
        <v>70000</v>
      </c>
    </row>
    <row r="82" spans="1:4" ht="15.75">
      <c r="A82" s="100">
        <v>4</v>
      </c>
      <c r="B82" s="109" t="s">
        <v>453</v>
      </c>
      <c r="C82" s="119" t="s">
        <v>19</v>
      </c>
      <c r="D82" s="119">
        <v>50000</v>
      </c>
    </row>
    <row r="83" spans="1:4" ht="15.75" customHeight="1">
      <c r="A83" s="123" t="s">
        <v>104</v>
      </c>
      <c r="B83" s="123"/>
      <c r="C83" s="123"/>
      <c r="D83" s="122">
        <f>SUM(D79:D82)</f>
        <v>170000</v>
      </c>
    </row>
    <row r="85" spans="1:4" ht="18.75" customHeight="1">
      <c r="A85" s="124" t="s">
        <v>480</v>
      </c>
      <c r="B85" s="124"/>
      <c r="C85" s="124"/>
      <c r="D85" s="124"/>
    </row>
    <row r="86" spans="1:4" ht="15.75">
      <c r="A86" s="96" t="s">
        <v>1</v>
      </c>
      <c r="B86" s="97" t="s">
        <v>2</v>
      </c>
      <c r="C86" s="98" t="s">
        <v>15</v>
      </c>
      <c r="D86" s="99" t="s">
        <v>219</v>
      </c>
    </row>
    <row r="87" spans="1:4" ht="15.75">
      <c r="A87" s="108" t="s">
        <v>17</v>
      </c>
      <c r="B87" s="109" t="s">
        <v>451</v>
      </c>
      <c r="C87" s="115" t="s">
        <v>146</v>
      </c>
      <c r="D87" s="111">
        <v>60083.24</v>
      </c>
    </row>
    <row r="88" spans="1:4" ht="15.75">
      <c r="A88" s="108" t="s">
        <v>26</v>
      </c>
      <c r="B88" s="109" t="s">
        <v>456</v>
      </c>
      <c r="C88" s="115" t="s">
        <v>146</v>
      </c>
      <c r="D88" s="111">
        <v>48017.29</v>
      </c>
    </row>
    <row r="89" spans="1:4" ht="15.75">
      <c r="A89" s="108" t="s">
        <v>33</v>
      </c>
      <c r="B89" s="109" t="s">
        <v>453</v>
      </c>
      <c r="C89" s="115" t="s">
        <v>146</v>
      </c>
      <c r="D89" s="111">
        <v>13341.31</v>
      </c>
    </row>
    <row r="90" spans="1:4" ht="28.5">
      <c r="A90" s="108" t="s">
        <v>37</v>
      </c>
      <c r="B90" s="109" t="s">
        <v>452</v>
      </c>
      <c r="C90" s="115" t="s">
        <v>146</v>
      </c>
      <c r="D90" s="111">
        <v>4989.07</v>
      </c>
    </row>
    <row r="91" spans="1:4" ht="15.75">
      <c r="A91" s="108" t="s">
        <v>43</v>
      </c>
      <c r="B91" s="109" t="s">
        <v>481</v>
      </c>
      <c r="C91" s="115" t="s">
        <v>146</v>
      </c>
      <c r="D91" s="111">
        <v>12855.12</v>
      </c>
    </row>
    <row r="92" spans="1:4" ht="14.25" customHeight="1">
      <c r="A92" s="105" t="s">
        <v>104</v>
      </c>
      <c r="B92" s="105"/>
      <c r="C92" s="105"/>
      <c r="D92" s="116">
        <f>SUM(D87:D91)</f>
        <v>139286.03</v>
      </c>
    </row>
    <row r="94" spans="1:4" ht="18.75" customHeight="1">
      <c r="A94" s="124" t="s">
        <v>232</v>
      </c>
      <c r="B94" s="124"/>
      <c r="C94" s="124"/>
      <c r="D94" s="124"/>
    </row>
    <row r="95" spans="1:4" ht="15.75">
      <c r="A95" s="96" t="s">
        <v>1</v>
      </c>
      <c r="B95" s="97" t="s">
        <v>2</v>
      </c>
      <c r="C95" s="98" t="s">
        <v>15</v>
      </c>
      <c r="D95" s="99" t="s">
        <v>219</v>
      </c>
    </row>
    <row r="96" spans="1:4" ht="15.75">
      <c r="A96" s="108" t="s">
        <v>17</v>
      </c>
      <c r="B96" s="109" t="s">
        <v>482</v>
      </c>
      <c r="C96" s="120" t="s">
        <v>146</v>
      </c>
      <c r="D96" s="125">
        <v>8646.45</v>
      </c>
    </row>
    <row r="97" spans="1:4" ht="15.75">
      <c r="A97" s="108" t="s">
        <v>26</v>
      </c>
      <c r="B97" s="109" t="s">
        <v>483</v>
      </c>
      <c r="C97" s="120" t="s">
        <v>146</v>
      </c>
      <c r="D97" s="125">
        <v>4991</v>
      </c>
    </row>
    <row r="98" spans="1:4" ht="28.5">
      <c r="A98" s="108" t="s">
        <v>33</v>
      </c>
      <c r="B98" s="109" t="s">
        <v>484</v>
      </c>
      <c r="C98" s="120" t="s">
        <v>146</v>
      </c>
      <c r="D98" s="125">
        <v>77241.45</v>
      </c>
    </row>
    <row r="99" spans="1:4" ht="28.5">
      <c r="A99" s="108" t="s">
        <v>37</v>
      </c>
      <c r="B99" s="109" t="s">
        <v>485</v>
      </c>
      <c r="C99" s="120" t="s">
        <v>146</v>
      </c>
      <c r="D99" s="125">
        <v>82166.61</v>
      </c>
    </row>
    <row r="100" spans="1:4" ht="15.75">
      <c r="A100" s="108" t="s">
        <v>43</v>
      </c>
      <c r="B100" s="109" t="s">
        <v>486</v>
      </c>
      <c r="C100" s="120" t="s">
        <v>146</v>
      </c>
      <c r="D100" s="125">
        <v>3498</v>
      </c>
    </row>
    <row r="101" spans="1:4" ht="15.75">
      <c r="A101" s="108" t="s">
        <v>48</v>
      </c>
      <c r="B101" s="109" t="s">
        <v>487</v>
      </c>
      <c r="C101" s="120" t="s">
        <v>146</v>
      </c>
      <c r="D101" s="125">
        <v>2000</v>
      </c>
    </row>
    <row r="102" spans="1:4" ht="28.5">
      <c r="A102" s="108" t="s">
        <v>52</v>
      </c>
      <c r="B102" s="109" t="s">
        <v>488</v>
      </c>
      <c r="C102" s="120" t="s">
        <v>146</v>
      </c>
      <c r="D102" s="125">
        <v>81540</v>
      </c>
    </row>
    <row r="103" spans="1:4" ht="15.75">
      <c r="A103" s="108" t="s">
        <v>57</v>
      </c>
      <c r="B103" s="109" t="s">
        <v>489</v>
      </c>
      <c r="C103" s="120" t="s">
        <v>146</v>
      </c>
      <c r="D103" s="125">
        <v>21499.99</v>
      </c>
    </row>
    <row r="104" spans="1:4" ht="15.75">
      <c r="A104" s="108" t="s">
        <v>62</v>
      </c>
      <c r="B104" s="109" t="s">
        <v>490</v>
      </c>
      <c r="C104" s="120" t="s">
        <v>146</v>
      </c>
      <c r="D104" s="125">
        <v>182073.86</v>
      </c>
    </row>
    <row r="105" spans="1:4" ht="15.75">
      <c r="A105" s="108" t="s">
        <v>64</v>
      </c>
      <c r="B105" s="109" t="s">
        <v>491</v>
      </c>
      <c r="C105" s="120" t="s">
        <v>146</v>
      </c>
      <c r="D105" s="125">
        <v>28677</v>
      </c>
    </row>
    <row r="106" spans="1:4" ht="28.5">
      <c r="A106" s="108" t="s">
        <v>69</v>
      </c>
      <c r="B106" s="109" t="s">
        <v>488</v>
      </c>
      <c r="C106" s="120" t="s">
        <v>146</v>
      </c>
      <c r="D106" s="125">
        <v>26257.39</v>
      </c>
    </row>
    <row r="107" spans="1:4" ht="28.5">
      <c r="A107" s="108" t="s">
        <v>74</v>
      </c>
      <c r="B107" s="109" t="s">
        <v>492</v>
      </c>
      <c r="C107" s="120" t="s">
        <v>146</v>
      </c>
      <c r="D107" s="125">
        <v>66500</v>
      </c>
    </row>
    <row r="108" spans="1:4" ht="28.5">
      <c r="A108" s="108" t="s">
        <v>76</v>
      </c>
      <c r="B108" s="109" t="s">
        <v>493</v>
      </c>
      <c r="C108" s="120" t="s">
        <v>146</v>
      </c>
      <c r="D108" s="125">
        <v>595337.9</v>
      </c>
    </row>
    <row r="109" spans="1:4" ht="15.75">
      <c r="A109" s="108" t="s">
        <v>81</v>
      </c>
      <c r="B109" s="109" t="s">
        <v>494</v>
      </c>
      <c r="C109" s="120" t="s">
        <v>146</v>
      </c>
      <c r="D109" s="125">
        <v>123830</v>
      </c>
    </row>
    <row r="110" spans="1:4" ht="15.75">
      <c r="A110" s="108" t="s">
        <v>83</v>
      </c>
      <c r="B110" s="109" t="s">
        <v>495</v>
      </c>
      <c r="C110" s="120" t="s">
        <v>146</v>
      </c>
      <c r="D110" s="125">
        <v>1036528.08</v>
      </c>
    </row>
    <row r="111" spans="1:4" ht="15.75">
      <c r="A111" s="108" t="s">
        <v>85</v>
      </c>
      <c r="B111" s="109" t="s">
        <v>496</v>
      </c>
      <c r="C111" s="120" t="s">
        <v>146</v>
      </c>
      <c r="D111" s="125">
        <v>5245</v>
      </c>
    </row>
    <row r="112" spans="1:4" ht="15.75">
      <c r="A112" s="108" t="s">
        <v>87</v>
      </c>
      <c r="B112" s="109" t="s">
        <v>497</v>
      </c>
      <c r="C112" s="120" t="s">
        <v>146</v>
      </c>
      <c r="D112" s="125">
        <v>122520.03</v>
      </c>
    </row>
    <row r="113" spans="1:4" ht="15.75">
      <c r="A113" s="108" t="s">
        <v>89</v>
      </c>
      <c r="B113" s="109" t="s">
        <v>498</v>
      </c>
      <c r="C113" s="120" t="s">
        <v>146</v>
      </c>
      <c r="D113" s="125">
        <v>11361.64</v>
      </c>
    </row>
    <row r="114" spans="1:4" ht="15.75">
      <c r="A114" s="108" t="s">
        <v>92</v>
      </c>
      <c r="B114" s="109" t="s">
        <v>499</v>
      </c>
      <c r="C114" s="120" t="s">
        <v>146</v>
      </c>
      <c r="D114" s="125">
        <v>3182.5</v>
      </c>
    </row>
    <row r="115" spans="1:4" ht="15.75">
      <c r="A115" s="108">
        <v>20</v>
      </c>
      <c r="B115" s="109" t="s">
        <v>500</v>
      </c>
      <c r="C115" s="120" t="s">
        <v>146</v>
      </c>
      <c r="D115" s="125">
        <v>538</v>
      </c>
    </row>
    <row r="116" spans="1:4" ht="16.5" customHeight="1">
      <c r="A116" s="108">
        <v>21</v>
      </c>
      <c r="B116" s="109" t="s">
        <v>501</v>
      </c>
      <c r="C116" s="120" t="s">
        <v>146</v>
      </c>
      <c r="D116" s="125">
        <v>3841.42</v>
      </c>
    </row>
    <row r="117" spans="1:4" ht="16.5" customHeight="1">
      <c r="A117" s="108">
        <v>22</v>
      </c>
      <c r="B117" s="109" t="s">
        <v>502</v>
      </c>
      <c r="C117" s="120" t="s">
        <v>146</v>
      </c>
      <c r="D117" s="125">
        <v>1198</v>
      </c>
    </row>
    <row r="118" spans="1:4" ht="16.5" customHeight="1">
      <c r="A118" s="108">
        <v>23</v>
      </c>
      <c r="B118" s="109" t="s">
        <v>503</v>
      </c>
      <c r="C118" s="120" t="s">
        <v>146</v>
      </c>
      <c r="D118" s="125">
        <v>11995.15</v>
      </c>
    </row>
    <row r="119" spans="1:4" ht="16.5" customHeight="1">
      <c r="A119" s="108">
        <v>24</v>
      </c>
      <c r="B119" s="109" t="s">
        <v>504</v>
      </c>
      <c r="C119" s="120" t="s">
        <v>146</v>
      </c>
      <c r="D119" s="125">
        <v>18999.74</v>
      </c>
    </row>
    <row r="120" spans="1:4" ht="16.5" customHeight="1">
      <c r="A120" s="108">
        <v>25</v>
      </c>
      <c r="B120" s="109" t="s">
        <v>505</v>
      </c>
      <c r="C120" s="120" t="s">
        <v>146</v>
      </c>
      <c r="D120" s="125">
        <v>3873.27</v>
      </c>
    </row>
    <row r="121" spans="1:4" ht="16.5" customHeight="1">
      <c r="A121" s="108">
        <v>26</v>
      </c>
      <c r="B121" s="126" t="s">
        <v>506</v>
      </c>
      <c r="C121" s="120" t="s">
        <v>146</v>
      </c>
      <c r="D121" s="127">
        <v>2000</v>
      </c>
    </row>
    <row r="122" spans="1:4" ht="16.5" customHeight="1">
      <c r="A122" s="108">
        <v>27</v>
      </c>
      <c r="B122" s="126" t="s">
        <v>507</v>
      </c>
      <c r="C122" s="120" t="s">
        <v>146</v>
      </c>
      <c r="D122" s="127">
        <v>1000</v>
      </c>
    </row>
    <row r="123" spans="1:4" ht="15.75">
      <c r="A123" s="108">
        <v>28</v>
      </c>
      <c r="B123" s="126" t="s">
        <v>508</v>
      </c>
      <c r="C123" s="120" t="s">
        <v>146</v>
      </c>
      <c r="D123" s="127">
        <v>1000</v>
      </c>
    </row>
    <row r="124" spans="1:4" ht="15.75">
      <c r="A124" s="108">
        <v>29</v>
      </c>
      <c r="B124" s="126" t="s">
        <v>509</v>
      </c>
      <c r="C124" s="120" t="s">
        <v>146</v>
      </c>
      <c r="D124" s="127">
        <v>600</v>
      </c>
    </row>
    <row r="125" spans="1:4" ht="15.75">
      <c r="A125" s="108">
        <v>30</v>
      </c>
      <c r="B125" s="126" t="s">
        <v>510</v>
      </c>
      <c r="C125" s="120" t="s">
        <v>146</v>
      </c>
      <c r="D125" s="127">
        <v>1700</v>
      </c>
    </row>
    <row r="126" spans="1:4" ht="15.75">
      <c r="A126" s="108">
        <v>31</v>
      </c>
      <c r="B126" s="126" t="s">
        <v>511</v>
      </c>
      <c r="C126" s="120" t="s">
        <v>146</v>
      </c>
      <c r="D126" s="127">
        <v>500</v>
      </c>
    </row>
    <row r="127" spans="1:4" ht="15.75">
      <c r="A127" s="108">
        <v>32</v>
      </c>
      <c r="B127" s="126" t="s">
        <v>512</v>
      </c>
      <c r="C127" s="120" t="s">
        <v>146</v>
      </c>
      <c r="D127" s="127">
        <v>7500</v>
      </c>
    </row>
    <row r="128" spans="1:4" ht="15.75">
      <c r="A128" s="108">
        <v>33</v>
      </c>
      <c r="B128" s="126" t="s">
        <v>513</v>
      </c>
      <c r="C128" s="120" t="s">
        <v>146</v>
      </c>
      <c r="D128" s="127">
        <v>100</v>
      </c>
    </row>
    <row r="129" spans="1:4" ht="15.75" customHeight="1">
      <c r="A129" s="105" t="s">
        <v>104</v>
      </c>
      <c r="B129" s="105"/>
      <c r="C129" s="105"/>
      <c r="D129" s="128">
        <f>SUM(D96:D128)</f>
        <v>2537942.4800000004</v>
      </c>
    </row>
    <row r="131" spans="1:4" ht="20.25" customHeight="1">
      <c r="A131" s="85" t="s">
        <v>417</v>
      </c>
      <c r="B131" s="85"/>
      <c r="C131" s="85"/>
      <c r="D131" s="85"/>
    </row>
    <row r="132" spans="1:4" ht="15.75">
      <c r="A132" s="96" t="s">
        <v>1</v>
      </c>
      <c r="B132" s="97" t="s">
        <v>2</v>
      </c>
      <c r="C132" s="98" t="s">
        <v>15</v>
      </c>
      <c r="D132" s="99" t="s">
        <v>219</v>
      </c>
    </row>
    <row r="133" spans="1:4" ht="15.75">
      <c r="A133" s="108" t="s">
        <v>17</v>
      </c>
      <c r="B133" s="109" t="s">
        <v>451</v>
      </c>
      <c r="C133" s="129" t="s">
        <v>146</v>
      </c>
      <c r="D133" s="119">
        <v>85512.6</v>
      </c>
    </row>
    <row r="134" spans="1:4" ht="28.5">
      <c r="A134" s="108" t="s">
        <v>26</v>
      </c>
      <c r="B134" s="109" t="s">
        <v>452</v>
      </c>
      <c r="C134" s="121" t="s">
        <v>146</v>
      </c>
      <c r="D134" s="121">
        <v>5870.69</v>
      </c>
    </row>
    <row r="135" spans="1:4" ht="15.75">
      <c r="A135" s="108" t="s">
        <v>33</v>
      </c>
      <c r="B135" s="109" t="s">
        <v>453</v>
      </c>
      <c r="C135" s="129" t="s">
        <v>146</v>
      </c>
      <c r="D135" s="119">
        <v>52132.6</v>
      </c>
    </row>
    <row r="136" spans="1:4" ht="15.75">
      <c r="A136" s="108" t="s">
        <v>37</v>
      </c>
      <c r="B136" s="130" t="s">
        <v>514</v>
      </c>
      <c r="C136" s="129" t="s">
        <v>146</v>
      </c>
      <c r="D136" s="119">
        <v>1790</v>
      </c>
    </row>
    <row r="137" spans="1:4" ht="15.75">
      <c r="A137" s="108">
        <v>5</v>
      </c>
      <c r="B137" s="130" t="s">
        <v>456</v>
      </c>
      <c r="C137" s="129" t="s">
        <v>146</v>
      </c>
      <c r="D137" s="119">
        <v>202207.52</v>
      </c>
    </row>
    <row r="138" spans="1:4" ht="15.75">
      <c r="A138" s="108">
        <v>6</v>
      </c>
      <c r="B138" s="130" t="s">
        <v>515</v>
      </c>
      <c r="C138" s="129" t="s">
        <v>146</v>
      </c>
      <c r="D138" s="119">
        <v>3442.77</v>
      </c>
    </row>
    <row r="139" spans="1:4" ht="15.75">
      <c r="A139" s="108">
        <v>7</v>
      </c>
      <c r="B139" s="130" t="s">
        <v>516</v>
      </c>
      <c r="C139" s="129" t="s">
        <v>146</v>
      </c>
      <c r="D139" s="119">
        <v>3398</v>
      </c>
    </row>
    <row r="140" spans="1:4" ht="15.75">
      <c r="A140" s="108">
        <v>8</v>
      </c>
      <c r="B140" s="130" t="s">
        <v>517</v>
      </c>
      <c r="C140" s="129" t="s">
        <v>146</v>
      </c>
      <c r="D140" s="119">
        <v>8328</v>
      </c>
    </row>
    <row r="141" spans="1:4" ht="15.75" customHeight="1">
      <c r="A141" s="105" t="s">
        <v>104</v>
      </c>
      <c r="B141" s="105"/>
      <c r="C141" s="105"/>
      <c r="D141" s="122">
        <f>SUM(D133:D140)</f>
        <v>362682.18000000005</v>
      </c>
    </row>
    <row r="143" spans="1:4" ht="20.25" customHeight="1">
      <c r="A143" s="5" t="s">
        <v>269</v>
      </c>
      <c r="B143" s="5"/>
      <c r="C143" s="5"/>
      <c r="D143" s="5"/>
    </row>
    <row r="144" spans="1:4" ht="15.75">
      <c r="A144" s="96" t="s">
        <v>1</v>
      </c>
      <c r="B144" s="97" t="s">
        <v>2</v>
      </c>
      <c r="C144" s="98" t="s">
        <v>15</v>
      </c>
      <c r="D144" s="99" t="s">
        <v>219</v>
      </c>
    </row>
    <row r="145" spans="1:4" ht="15.75">
      <c r="A145" s="108" t="s">
        <v>17</v>
      </c>
      <c r="B145" s="109" t="s">
        <v>451</v>
      </c>
      <c r="C145" s="131" t="s">
        <v>146</v>
      </c>
      <c r="D145" s="119">
        <v>863362.2</v>
      </c>
    </row>
    <row r="146" spans="1:4" ht="15.75">
      <c r="A146" s="108" t="s">
        <v>26</v>
      </c>
      <c r="B146" s="109" t="s">
        <v>456</v>
      </c>
      <c r="C146" s="131" t="s">
        <v>146</v>
      </c>
      <c r="D146" s="119">
        <v>117053.49</v>
      </c>
    </row>
    <row r="147" spans="1:4" ht="15.75">
      <c r="A147" s="108" t="s">
        <v>33</v>
      </c>
      <c r="B147" s="109" t="s">
        <v>453</v>
      </c>
      <c r="C147" s="131" t="s">
        <v>146</v>
      </c>
      <c r="D147" s="119">
        <v>124858.92</v>
      </c>
    </row>
    <row r="148" spans="1:4" ht="15.75">
      <c r="A148" s="108" t="s">
        <v>37</v>
      </c>
      <c r="B148" s="130" t="s">
        <v>518</v>
      </c>
      <c r="C148" s="131" t="s">
        <v>146</v>
      </c>
      <c r="D148" s="119">
        <v>59962.5</v>
      </c>
    </row>
    <row r="149" spans="1:4" ht="15.75">
      <c r="A149" s="108" t="s">
        <v>43</v>
      </c>
      <c r="B149" s="130" t="s">
        <v>519</v>
      </c>
      <c r="C149" s="131" t="s">
        <v>146</v>
      </c>
      <c r="D149" s="119">
        <v>15104</v>
      </c>
    </row>
    <row r="150" spans="1:4" ht="15.75">
      <c r="A150" s="108">
        <v>6</v>
      </c>
      <c r="B150" s="130" t="s">
        <v>520</v>
      </c>
      <c r="C150" s="131" t="s">
        <v>146</v>
      </c>
      <c r="D150" s="119">
        <v>79151.95</v>
      </c>
    </row>
    <row r="151" spans="1:4" ht="15.75">
      <c r="A151" s="108">
        <v>7</v>
      </c>
      <c r="B151" s="130" t="s">
        <v>521</v>
      </c>
      <c r="C151" s="131" t="s">
        <v>146</v>
      </c>
      <c r="D151" s="119">
        <v>40977.51</v>
      </c>
    </row>
    <row r="152" spans="1:4" ht="15.75" customHeight="1">
      <c r="A152" s="105" t="s">
        <v>104</v>
      </c>
      <c r="B152" s="105"/>
      <c r="C152" s="105"/>
      <c r="D152" s="122">
        <f>SUM(D145:D151)</f>
        <v>1300470.57</v>
      </c>
    </row>
    <row r="154" spans="1:4" ht="20.25" customHeight="1">
      <c r="A154" s="5" t="s">
        <v>522</v>
      </c>
      <c r="B154" s="5"/>
      <c r="C154" s="5"/>
      <c r="D154" s="5"/>
    </row>
    <row r="155" spans="1:4" ht="15.75">
      <c r="A155" s="96" t="s">
        <v>1</v>
      </c>
      <c r="B155" s="97" t="s">
        <v>2</v>
      </c>
      <c r="C155" s="98" t="s">
        <v>15</v>
      </c>
      <c r="D155" s="99" t="s">
        <v>219</v>
      </c>
    </row>
    <row r="156" spans="1:4" ht="15.75">
      <c r="A156" s="132">
        <v>1</v>
      </c>
      <c r="B156" s="133" t="s">
        <v>523</v>
      </c>
      <c r="C156" s="131" t="s">
        <v>146</v>
      </c>
      <c r="D156" s="134">
        <v>749.99</v>
      </c>
    </row>
    <row r="157" spans="1:4" ht="26.25">
      <c r="A157" s="132">
        <v>2</v>
      </c>
      <c r="B157" s="135" t="s">
        <v>524</v>
      </c>
      <c r="C157" s="131" t="s">
        <v>146</v>
      </c>
      <c r="D157" s="134">
        <v>2579</v>
      </c>
    </row>
    <row r="158" spans="1:4" ht="15.75">
      <c r="A158" s="132">
        <v>3</v>
      </c>
      <c r="B158" s="135" t="s">
        <v>525</v>
      </c>
      <c r="C158" s="131" t="s">
        <v>146</v>
      </c>
      <c r="D158" s="134">
        <v>138.78</v>
      </c>
    </row>
    <row r="159" spans="1:4" ht="26.25">
      <c r="A159" s="132">
        <v>4</v>
      </c>
      <c r="B159" s="135" t="s">
        <v>526</v>
      </c>
      <c r="C159" s="131" t="s">
        <v>146</v>
      </c>
      <c r="D159" s="134">
        <v>647.07</v>
      </c>
    </row>
    <row r="160" spans="1:4" ht="20.25" customHeight="1">
      <c r="A160" s="132">
        <v>5</v>
      </c>
      <c r="B160" s="136" t="s">
        <v>527</v>
      </c>
      <c r="C160" s="131" t="s">
        <v>146</v>
      </c>
      <c r="D160" s="134">
        <v>2500</v>
      </c>
    </row>
    <row r="161" spans="1:4" ht="15.75">
      <c r="A161" s="132">
        <v>6</v>
      </c>
      <c r="B161" s="136" t="s">
        <v>528</v>
      </c>
      <c r="C161" s="131" t="s">
        <v>146</v>
      </c>
      <c r="D161" s="134">
        <v>10184</v>
      </c>
    </row>
    <row r="162" spans="1:4" ht="15.75">
      <c r="A162" s="132">
        <v>7</v>
      </c>
      <c r="B162" s="136" t="s">
        <v>529</v>
      </c>
      <c r="C162" s="131" t="s">
        <v>146</v>
      </c>
      <c r="D162" s="134">
        <v>9102</v>
      </c>
    </row>
    <row r="163" spans="1:4" ht="15.75" customHeight="1">
      <c r="A163" s="137" t="s">
        <v>104</v>
      </c>
      <c r="B163" s="137"/>
      <c r="C163" s="137"/>
      <c r="D163" s="138">
        <f>SUM(D156:D162)</f>
        <v>25900.84</v>
      </c>
    </row>
    <row r="165" spans="1:4" ht="20.25" customHeight="1">
      <c r="A165" s="117" t="s">
        <v>530</v>
      </c>
      <c r="B165" s="117"/>
      <c r="C165" s="117"/>
      <c r="D165" s="117"/>
    </row>
    <row r="166" spans="1:4" ht="15.75">
      <c r="A166" s="96" t="s">
        <v>1</v>
      </c>
      <c r="B166" s="97" t="s">
        <v>2</v>
      </c>
      <c r="C166" s="98" t="s">
        <v>15</v>
      </c>
      <c r="D166" s="99" t="s">
        <v>219</v>
      </c>
    </row>
    <row r="167" spans="1:4" ht="15.75">
      <c r="A167" s="108" t="s">
        <v>17</v>
      </c>
      <c r="B167" s="109" t="s">
        <v>451</v>
      </c>
      <c r="C167" s="115" t="s">
        <v>146</v>
      </c>
      <c r="D167" s="139">
        <v>82002.45</v>
      </c>
    </row>
    <row r="168" spans="1:4" ht="15.75">
      <c r="A168" s="108" t="s">
        <v>26</v>
      </c>
      <c r="B168" s="109" t="s">
        <v>456</v>
      </c>
      <c r="C168" s="115" t="s">
        <v>146</v>
      </c>
      <c r="D168" s="111">
        <v>309983.5</v>
      </c>
    </row>
    <row r="169" spans="1:4" ht="15.75">
      <c r="A169" s="108" t="s">
        <v>33</v>
      </c>
      <c r="B169" s="109" t="s">
        <v>453</v>
      </c>
      <c r="C169" s="115" t="s">
        <v>146</v>
      </c>
      <c r="D169" s="111">
        <v>17265.14</v>
      </c>
    </row>
    <row r="170" spans="1:4" ht="15.75">
      <c r="A170" s="108">
        <v>6</v>
      </c>
      <c r="B170" s="109" t="s">
        <v>531</v>
      </c>
      <c r="C170" s="115" t="s">
        <v>146</v>
      </c>
      <c r="D170" s="111">
        <v>75333</v>
      </c>
    </row>
    <row r="171" spans="1:4" ht="15.75">
      <c r="A171" s="108">
        <v>7</v>
      </c>
      <c r="B171" s="109" t="s">
        <v>479</v>
      </c>
      <c r="C171" s="115" t="s">
        <v>146</v>
      </c>
      <c r="D171" s="111">
        <v>4797.99</v>
      </c>
    </row>
    <row r="172" spans="1:4" ht="14.25" customHeight="1">
      <c r="A172" s="105" t="s">
        <v>104</v>
      </c>
      <c r="B172" s="105"/>
      <c r="C172" s="105"/>
      <c r="D172" s="116">
        <f>SUM(D167:D171)</f>
        <v>489382.08</v>
      </c>
    </row>
    <row r="174" spans="1:4" ht="20.25" customHeight="1">
      <c r="A174" s="85" t="s">
        <v>532</v>
      </c>
      <c r="B174" s="85"/>
      <c r="C174" s="85"/>
      <c r="D174" s="85"/>
    </row>
    <row r="175" spans="1:4" ht="30" customHeight="1">
      <c r="A175" s="96" t="s">
        <v>1</v>
      </c>
      <c r="B175" s="97" t="s">
        <v>2</v>
      </c>
      <c r="C175" s="98" t="s">
        <v>15</v>
      </c>
      <c r="D175" s="99" t="s">
        <v>219</v>
      </c>
    </row>
    <row r="176" spans="1:4" ht="15.75">
      <c r="A176" s="140" t="s">
        <v>17</v>
      </c>
      <c r="B176" s="141" t="s">
        <v>443</v>
      </c>
      <c r="C176" s="120" t="s">
        <v>146</v>
      </c>
      <c r="D176" s="142">
        <v>554086.85</v>
      </c>
    </row>
    <row r="177" spans="1:4" ht="15.75">
      <c r="A177" s="140" t="s">
        <v>26</v>
      </c>
      <c r="B177" s="141" t="s">
        <v>456</v>
      </c>
      <c r="C177" s="143" t="s">
        <v>146</v>
      </c>
      <c r="D177" s="143">
        <v>947390.08</v>
      </c>
    </row>
    <row r="178" spans="1:4" ht="28.5">
      <c r="A178" s="140">
        <v>3</v>
      </c>
      <c r="B178" s="141" t="s">
        <v>533</v>
      </c>
      <c r="C178" s="144" t="s">
        <v>146</v>
      </c>
      <c r="D178" s="144">
        <v>128984.5</v>
      </c>
    </row>
    <row r="179" spans="1:4" ht="14.25" customHeight="1">
      <c r="A179" s="105" t="s">
        <v>104</v>
      </c>
      <c r="B179" s="105"/>
      <c r="C179" s="105"/>
      <c r="D179" s="116">
        <f>SUM(D176:D178)</f>
        <v>1630461.4300000002</v>
      </c>
    </row>
    <row r="181" spans="1:4" ht="18.75" customHeight="1">
      <c r="A181" s="85" t="s">
        <v>328</v>
      </c>
      <c r="B181" s="85"/>
      <c r="C181" s="85"/>
      <c r="D181" s="85"/>
    </row>
    <row r="182" spans="1:4" ht="15.75">
      <c r="A182" s="96" t="s">
        <v>1</v>
      </c>
      <c r="B182" s="145" t="s">
        <v>2</v>
      </c>
      <c r="C182" s="98" t="s">
        <v>15</v>
      </c>
      <c r="D182" s="146" t="s">
        <v>219</v>
      </c>
    </row>
    <row r="183" spans="1:4" ht="15.75">
      <c r="A183" s="147" t="s">
        <v>17</v>
      </c>
      <c r="B183" s="148" t="s">
        <v>534</v>
      </c>
      <c r="C183" s="120" t="s">
        <v>146</v>
      </c>
      <c r="D183" s="149">
        <v>526194.7</v>
      </c>
    </row>
    <row r="184" spans="1:4" ht="15.75">
      <c r="A184" s="147" t="s">
        <v>26</v>
      </c>
      <c r="B184" s="148" t="s">
        <v>535</v>
      </c>
      <c r="C184" s="120" t="s">
        <v>146</v>
      </c>
      <c r="D184" s="149">
        <v>145733.26</v>
      </c>
    </row>
    <row r="185" spans="1:4" ht="15.75">
      <c r="A185" s="147" t="s">
        <v>33</v>
      </c>
      <c r="B185" s="148" t="s">
        <v>536</v>
      </c>
      <c r="C185" s="120" t="s">
        <v>146</v>
      </c>
      <c r="D185" s="149">
        <v>365147.47</v>
      </c>
    </row>
    <row r="186" spans="1:4" ht="15.75">
      <c r="A186" s="147" t="s">
        <v>37</v>
      </c>
      <c r="B186" s="148" t="s">
        <v>537</v>
      </c>
      <c r="C186" s="120" t="s">
        <v>146</v>
      </c>
      <c r="D186" s="149">
        <v>551736.03</v>
      </c>
    </row>
    <row r="187" spans="1:4" ht="15.75">
      <c r="A187" s="147" t="s">
        <v>43</v>
      </c>
      <c r="B187" s="148" t="s">
        <v>538</v>
      </c>
      <c r="C187" s="120" t="s">
        <v>146</v>
      </c>
      <c r="D187" s="149">
        <v>54848.48</v>
      </c>
    </row>
    <row r="188" spans="1:4" ht="15.75">
      <c r="A188" s="147" t="s">
        <v>48</v>
      </c>
      <c r="B188" s="148" t="s">
        <v>539</v>
      </c>
      <c r="C188" s="120" t="s">
        <v>146</v>
      </c>
      <c r="D188" s="149">
        <v>23194.89</v>
      </c>
    </row>
    <row r="189" spans="1:4" ht="15.75">
      <c r="A189" s="147" t="s">
        <v>52</v>
      </c>
      <c r="B189" s="150" t="s">
        <v>540</v>
      </c>
      <c r="C189" s="120" t="s">
        <v>146</v>
      </c>
      <c r="D189" s="149">
        <v>100919.24</v>
      </c>
    </row>
    <row r="190" spans="1:4" ht="15.75">
      <c r="A190" s="147" t="s">
        <v>57</v>
      </c>
      <c r="B190" s="148" t="s">
        <v>541</v>
      </c>
      <c r="C190" s="120" t="s">
        <v>146</v>
      </c>
      <c r="D190" s="149">
        <v>18992.24</v>
      </c>
    </row>
    <row r="191" spans="1:4" ht="15.75">
      <c r="A191" s="147" t="s">
        <v>62</v>
      </c>
      <c r="B191" s="151" t="s">
        <v>439</v>
      </c>
      <c r="C191" s="120" t="s">
        <v>146</v>
      </c>
      <c r="D191" s="149">
        <v>52146</v>
      </c>
    </row>
    <row r="192" spans="1:4" ht="15.75">
      <c r="A192" s="147" t="s">
        <v>64</v>
      </c>
      <c r="B192" s="152" t="s">
        <v>542</v>
      </c>
      <c r="C192" s="120" t="s">
        <v>146</v>
      </c>
      <c r="D192" s="149">
        <v>85541.71</v>
      </c>
    </row>
    <row r="193" spans="1:4" ht="15.75">
      <c r="A193" s="147" t="s">
        <v>69</v>
      </c>
      <c r="B193" s="152" t="s">
        <v>543</v>
      </c>
      <c r="C193" s="120" t="s">
        <v>146</v>
      </c>
      <c r="D193" s="149">
        <v>161230.57</v>
      </c>
    </row>
    <row r="194" spans="1:4" ht="14.25" customHeight="1">
      <c r="A194" s="153" t="s">
        <v>104</v>
      </c>
      <c r="B194" s="153"/>
      <c r="C194" s="153"/>
      <c r="D194" s="154">
        <f>SUM(D183:D193)</f>
        <v>2085684.59</v>
      </c>
    </row>
    <row r="196" spans="1:4" ht="18.75" customHeight="1">
      <c r="A196" s="85" t="s">
        <v>376</v>
      </c>
      <c r="B196" s="85"/>
      <c r="C196" s="85"/>
      <c r="D196" s="85"/>
    </row>
    <row r="197" spans="1:4" ht="15.75">
      <c r="A197" s="96" t="s">
        <v>1</v>
      </c>
      <c r="B197" s="97" t="s">
        <v>2</v>
      </c>
      <c r="C197" s="98" t="s">
        <v>15</v>
      </c>
      <c r="D197" s="99" t="s">
        <v>219</v>
      </c>
    </row>
    <row r="198" spans="1:4" ht="15.75">
      <c r="A198" s="108" t="s">
        <v>17</v>
      </c>
      <c r="B198" s="109" t="s">
        <v>451</v>
      </c>
      <c r="C198" s="118" t="s">
        <v>146</v>
      </c>
      <c r="D198" s="119">
        <f>41043.37+13030.65</f>
        <v>54074.020000000004</v>
      </c>
    </row>
    <row r="199" spans="1:4" ht="15.75">
      <c r="A199" s="108" t="s">
        <v>26</v>
      </c>
      <c r="B199" s="109" t="s">
        <v>456</v>
      </c>
      <c r="C199" s="118" t="s">
        <v>146</v>
      </c>
      <c r="D199" s="119">
        <v>20307</v>
      </c>
    </row>
    <row r="200" spans="1:4" ht="15.75">
      <c r="A200" s="108" t="s">
        <v>33</v>
      </c>
      <c r="B200" s="109" t="s">
        <v>453</v>
      </c>
      <c r="C200" s="118" t="s">
        <v>146</v>
      </c>
      <c r="D200" s="119">
        <v>5198.35</v>
      </c>
    </row>
    <row r="201" spans="1:4" ht="15.75" customHeight="1">
      <c r="A201" s="105" t="s">
        <v>104</v>
      </c>
      <c r="B201" s="105"/>
      <c r="C201" s="105"/>
      <c r="D201" s="122">
        <f>SUM(D198:D200)</f>
        <v>79579.37</v>
      </c>
    </row>
    <row r="203" spans="1:4" ht="20.25" customHeight="1">
      <c r="A203" s="117" t="s">
        <v>383</v>
      </c>
      <c r="B203" s="117"/>
      <c r="C203" s="117"/>
      <c r="D203" s="117"/>
    </row>
    <row r="204" spans="1:4" ht="15.75">
      <c r="A204" s="96" t="s">
        <v>1</v>
      </c>
      <c r="B204" s="97" t="s">
        <v>2</v>
      </c>
      <c r="C204" s="98" t="s">
        <v>15</v>
      </c>
      <c r="D204" s="99" t="s">
        <v>219</v>
      </c>
    </row>
    <row r="205" spans="1:4" ht="28.5">
      <c r="A205" s="108" t="s">
        <v>17</v>
      </c>
      <c r="B205" s="109" t="s">
        <v>544</v>
      </c>
      <c r="C205" s="118" t="s">
        <v>146</v>
      </c>
      <c r="D205" s="110">
        <v>189618.53</v>
      </c>
    </row>
    <row r="206" spans="1:4" ht="15.75">
      <c r="A206" s="108" t="s">
        <v>26</v>
      </c>
      <c r="B206" s="109" t="s">
        <v>545</v>
      </c>
      <c r="C206" s="118" t="s">
        <v>146</v>
      </c>
      <c r="D206" s="110">
        <v>68609.95</v>
      </c>
    </row>
    <row r="207" spans="1:4" ht="15.75">
      <c r="A207" s="108">
        <v>3</v>
      </c>
      <c r="B207" s="109" t="s">
        <v>546</v>
      </c>
      <c r="C207" s="118" t="s">
        <v>146</v>
      </c>
      <c r="D207" s="110">
        <v>28251.22</v>
      </c>
    </row>
    <row r="208" spans="1:4" ht="15.75">
      <c r="A208" s="108">
        <v>4</v>
      </c>
      <c r="B208" s="109" t="s">
        <v>547</v>
      </c>
      <c r="C208" s="118" t="s">
        <v>146</v>
      </c>
      <c r="D208" s="110">
        <v>489580.03</v>
      </c>
    </row>
    <row r="209" spans="1:4" ht="15.75">
      <c r="A209" s="108">
        <v>5</v>
      </c>
      <c r="B209" s="109" t="s">
        <v>548</v>
      </c>
      <c r="C209" s="118" t="s">
        <v>146</v>
      </c>
      <c r="D209" s="110">
        <v>21965.07</v>
      </c>
    </row>
    <row r="210" spans="1:4" ht="15.75">
      <c r="A210" s="108">
        <v>6</v>
      </c>
      <c r="B210" s="109" t="s">
        <v>549</v>
      </c>
      <c r="C210" s="118" t="s">
        <v>146</v>
      </c>
      <c r="D210" s="110">
        <v>361572.89</v>
      </c>
    </row>
    <row r="211" spans="1:4" ht="15.75">
      <c r="A211" s="108">
        <v>7</v>
      </c>
      <c r="B211" s="109" t="s">
        <v>550</v>
      </c>
      <c r="C211" s="118" t="s">
        <v>146</v>
      </c>
      <c r="D211" s="110">
        <v>30961.08</v>
      </c>
    </row>
    <row r="212" spans="1:4" ht="15.75">
      <c r="A212" s="108">
        <v>8</v>
      </c>
      <c r="B212" s="109" t="s">
        <v>551</v>
      </c>
      <c r="C212" s="118" t="s">
        <v>146</v>
      </c>
      <c r="D212" s="110">
        <v>115974.81</v>
      </c>
    </row>
    <row r="213" spans="1:4" ht="41.25">
      <c r="A213" s="108">
        <v>9</v>
      </c>
      <c r="B213" s="109" t="s">
        <v>552</v>
      </c>
      <c r="C213" s="118" t="s">
        <v>146</v>
      </c>
      <c r="D213" s="110">
        <v>577562.33</v>
      </c>
    </row>
    <row r="214" spans="1:4" ht="15.75">
      <c r="A214" s="108">
        <v>10</v>
      </c>
      <c r="B214" s="109" t="s">
        <v>553</v>
      </c>
      <c r="C214" s="118" t="s">
        <v>146</v>
      </c>
      <c r="D214" s="110">
        <v>65407.12</v>
      </c>
    </row>
    <row r="215" spans="1:4" ht="14.25" customHeight="1">
      <c r="A215" s="105" t="s">
        <v>104</v>
      </c>
      <c r="B215" s="105"/>
      <c r="C215" s="105"/>
      <c r="D215" s="154">
        <f>SUM(D205:D214)</f>
        <v>1949503.03</v>
      </c>
    </row>
  </sheetData>
  <sheetProtection selectLockedCells="1" selectUnlockedCells="1"/>
  <mergeCells count="32">
    <mergeCell ref="A1:D1"/>
    <mergeCell ref="A16:C16"/>
    <mergeCell ref="A18:D18"/>
    <mergeCell ref="A29:C29"/>
    <mergeCell ref="A31:D31"/>
    <mergeCell ref="A37:C37"/>
    <mergeCell ref="A39:D39"/>
    <mergeCell ref="A65:C65"/>
    <mergeCell ref="A67:D67"/>
    <mergeCell ref="A75:C75"/>
    <mergeCell ref="A77:D77"/>
    <mergeCell ref="A83:C83"/>
    <mergeCell ref="A85:D85"/>
    <mergeCell ref="A92:C92"/>
    <mergeCell ref="A94:D94"/>
    <mergeCell ref="A129:C129"/>
    <mergeCell ref="A131:D131"/>
    <mergeCell ref="A141:C141"/>
    <mergeCell ref="A143:D143"/>
    <mergeCell ref="A152:C152"/>
    <mergeCell ref="A154:D154"/>
    <mergeCell ref="A163:C163"/>
    <mergeCell ref="A165:D165"/>
    <mergeCell ref="A172:C172"/>
    <mergeCell ref="A174:D174"/>
    <mergeCell ref="A179:C179"/>
    <mergeCell ref="A181:D181"/>
    <mergeCell ref="A194:C194"/>
    <mergeCell ref="A196:D196"/>
    <mergeCell ref="A201:C201"/>
    <mergeCell ref="A203:D203"/>
    <mergeCell ref="A215:C215"/>
  </mergeCells>
  <printOptions/>
  <pageMargins left="0.35833333333333334" right="0.35833333333333334" top="0.33055555555555555" bottom="0.3305555555555555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7"/>
  <sheetViews>
    <sheetView view="pageBreakPreview" zoomScale="72" zoomScaleSheetLayoutView="72" workbookViewId="0" topLeftCell="A1">
      <selection activeCell="K13" sqref="K13"/>
    </sheetView>
  </sheetViews>
  <sheetFormatPr defaultColWidth="11.421875" defaultRowHeight="12.75"/>
  <cols>
    <col min="1" max="1" width="7.00390625" style="155" customWidth="1"/>
    <col min="2" max="2" width="28.00390625" style="155" customWidth="1"/>
    <col min="3" max="3" width="27.00390625" style="155" customWidth="1"/>
    <col min="4" max="4" width="11.421875" style="155" customWidth="1"/>
    <col min="5" max="5" width="30.57421875" style="155" customWidth="1"/>
    <col min="6" max="16384" width="11.421875" style="155" customWidth="1"/>
  </cols>
  <sheetData>
    <row r="2" spans="1:5" ht="20.25" customHeight="1">
      <c r="A2" s="85" t="s">
        <v>532</v>
      </c>
      <c r="B2" s="85"/>
      <c r="C2" s="85"/>
      <c r="D2" s="85"/>
      <c r="E2" s="85"/>
    </row>
    <row r="3" spans="1:5" ht="32.25" customHeight="1">
      <c r="A3" s="96" t="s">
        <v>1</v>
      </c>
      <c r="B3" s="96" t="s">
        <v>2</v>
      </c>
      <c r="C3" s="107" t="s">
        <v>15</v>
      </c>
      <c r="D3" s="96" t="s">
        <v>554</v>
      </c>
      <c r="E3" s="99" t="s">
        <v>219</v>
      </c>
    </row>
    <row r="4" spans="1:5" ht="28.5" customHeight="1">
      <c r="A4" s="108" t="s">
        <v>17</v>
      </c>
      <c r="B4" s="109" t="s">
        <v>555</v>
      </c>
      <c r="C4" s="118" t="s">
        <v>282</v>
      </c>
      <c r="D4" s="118">
        <v>2007</v>
      </c>
      <c r="E4" s="111">
        <v>249917</v>
      </c>
    </row>
    <row r="5" spans="1:5" ht="15.75">
      <c r="A5" s="108" t="s">
        <v>26</v>
      </c>
      <c r="B5" s="109" t="s">
        <v>556</v>
      </c>
      <c r="C5" s="118" t="s">
        <v>282</v>
      </c>
      <c r="D5" s="118">
        <v>2012</v>
      </c>
      <c r="E5" s="111">
        <v>133455</v>
      </c>
    </row>
    <row r="6" spans="1:5" ht="15.75">
      <c r="A6" s="108" t="s">
        <v>33</v>
      </c>
      <c r="B6" s="109" t="s">
        <v>557</v>
      </c>
      <c r="C6" s="118" t="s">
        <v>282</v>
      </c>
      <c r="D6" s="118">
        <v>2000</v>
      </c>
      <c r="E6" s="111">
        <v>49776</v>
      </c>
    </row>
    <row r="7" spans="1:5" ht="15.75">
      <c r="A7" s="108" t="s">
        <v>37</v>
      </c>
      <c r="B7" s="109" t="s">
        <v>558</v>
      </c>
      <c r="C7" s="118" t="s">
        <v>282</v>
      </c>
      <c r="D7" s="118">
        <v>2000</v>
      </c>
      <c r="E7" s="111">
        <v>40016</v>
      </c>
    </row>
    <row r="8" spans="1:5" ht="29.25" customHeight="1">
      <c r="A8" s="108" t="s">
        <v>43</v>
      </c>
      <c r="B8" s="109" t="s">
        <v>559</v>
      </c>
      <c r="C8" s="118" t="s">
        <v>282</v>
      </c>
      <c r="D8" s="118">
        <v>2000</v>
      </c>
      <c r="E8" s="111">
        <v>25000</v>
      </c>
    </row>
    <row r="9" spans="1:5" ht="15.75">
      <c r="A9" s="108" t="s">
        <v>48</v>
      </c>
      <c r="B9" s="109" t="s">
        <v>560</v>
      </c>
      <c r="C9" s="118" t="s">
        <v>282</v>
      </c>
      <c r="D9" s="118">
        <v>2001</v>
      </c>
      <c r="E9" s="111">
        <v>23302</v>
      </c>
    </row>
    <row r="10" spans="1:5" ht="15.75">
      <c r="A10" s="108" t="s">
        <v>52</v>
      </c>
      <c r="B10" s="109" t="s">
        <v>561</v>
      </c>
      <c r="C10" s="118" t="s">
        <v>282</v>
      </c>
      <c r="D10" s="118">
        <v>2006</v>
      </c>
      <c r="E10" s="111">
        <v>23171</v>
      </c>
    </row>
    <row r="11" spans="1:5" ht="15.75">
      <c r="A11" s="108" t="s">
        <v>57</v>
      </c>
      <c r="B11" s="109" t="s">
        <v>562</v>
      </c>
      <c r="C11" s="118" t="s">
        <v>282</v>
      </c>
      <c r="D11" s="118">
        <v>2005</v>
      </c>
      <c r="E11" s="111">
        <v>22570</v>
      </c>
    </row>
    <row r="12" spans="1:5" ht="29.25" customHeight="1">
      <c r="A12" s="108" t="s">
        <v>62</v>
      </c>
      <c r="B12" s="109" t="s">
        <v>563</v>
      </c>
      <c r="C12" s="118" t="s">
        <v>282</v>
      </c>
      <c r="D12" s="118">
        <v>2006</v>
      </c>
      <c r="E12" s="111">
        <v>18000</v>
      </c>
    </row>
    <row r="13" spans="1:5" ht="28.5" customHeight="1">
      <c r="A13" s="108" t="s">
        <v>64</v>
      </c>
      <c r="B13" s="109" t="s">
        <v>564</v>
      </c>
      <c r="C13" s="118" t="s">
        <v>282</v>
      </c>
      <c r="D13" s="118">
        <v>2001</v>
      </c>
      <c r="E13" s="111">
        <v>21000</v>
      </c>
    </row>
    <row r="14" spans="1:5" ht="15.75">
      <c r="A14" s="108" t="s">
        <v>69</v>
      </c>
      <c r="B14" s="109" t="s">
        <v>565</v>
      </c>
      <c r="C14" s="118" t="s">
        <v>282</v>
      </c>
      <c r="D14" s="118">
        <v>2004</v>
      </c>
      <c r="E14" s="111">
        <v>9723.4</v>
      </c>
    </row>
    <row r="15" spans="1:5" ht="15.75">
      <c r="A15" s="108" t="s">
        <v>74</v>
      </c>
      <c r="B15" s="109" t="s">
        <v>566</v>
      </c>
      <c r="C15" s="118" t="s">
        <v>282</v>
      </c>
      <c r="D15" s="118">
        <v>2000</v>
      </c>
      <c r="E15" s="111">
        <v>5801.1</v>
      </c>
    </row>
    <row r="16" spans="1:5" ht="15.75">
      <c r="A16" s="108" t="s">
        <v>76</v>
      </c>
      <c r="B16" s="109" t="s">
        <v>567</v>
      </c>
      <c r="C16" s="118" t="s">
        <v>282</v>
      </c>
      <c r="D16" s="118">
        <v>2004</v>
      </c>
      <c r="E16" s="111">
        <v>6100</v>
      </c>
    </row>
    <row r="17" spans="1:5" ht="15.75">
      <c r="A17" s="108" t="s">
        <v>81</v>
      </c>
      <c r="B17" s="109" t="s">
        <v>568</v>
      </c>
      <c r="C17" s="118" t="s">
        <v>282</v>
      </c>
      <c r="D17" s="118">
        <v>2004</v>
      </c>
      <c r="E17" s="111">
        <v>4230.92</v>
      </c>
    </row>
    <row r="18" spans="1:5" ht="27.75" customHeight="1">
      <c r="A18" s="108" t="s">
        <v>83</v>
      </c>
      <c r="B18" s="109" t="s">
        <v>569</v>
      </c>
      <c r="C18" s="118" t="s">
        <v>282</v>
      </c>
      <c r="D18" s="118">
        <v>2001</v>
      </c>
      <c r="E18" s="111">
        <v>4607</v>
      </c>
    </row>
    <row r="19" spans="1:5" ht="15.75">
      <c r="A19" s="108" t="s">
        <v>85</v>
      </c>
      <c r="B19" s="109" t="s">
        <v>570</v>
      </c>
      <c r="C19" s="118" t="s">
        <v>282</v>
      </c>
      <c r="D19" s="118">
        <v>2011</v>
      </c>
      <c r="E19" s="111">
        <v>5200</v>
      </c>
    </row>
    <row r="20" spans="1:5" ht="27.75" customHeight="1">
      <c r="A20" s="108" t="s">
        <v>87</v>
      </c>
      <c r="B20" s="109" t="s">
        <v>571</v>
      </c>
      <c r="C20" s="118" t="s">
        <v>282</v>
      </c>
      <c r="D20" s="118">
        <v>2011</v>
      </c>
      <c r="E20" s="111">
        <v>9900</v>
      </c>
    </row>
    <row r="21" spans="1:5" ht="27.75" customHeight="1">
      <c r="A21" s="108" t="s">
        <v>89</v>
      </c>
      <c r="B21" s="109" t="s">
        <v>572</v>
      </c>
      <c r="C21" s="118" t="s">
        <v>282</v>
      </c>
      <c r="D21" s="118">
        <v>2009</v>
      </c>
      <c r="E21" s="111">
        <v>6114.64</v>
      </c>
    </row>
    <row r="22" spans="1:5" ht="15.75">
      <c r="A22" s="108" t="s">
        <v>92</v>
      </c>
      <c r="B22" s="109" t="s">
        <v>573</v>
      </c>
      <c r="C22" s="118" t="s">
        <v>282</v>
      </c>
      <c r="D22" s="118">
        <v>2004</v>
      </c>
      <c r="E22" s="111">
        <v>10614</v>
      </c>
    </row>
    <row r="23" spans="1:5" ht="15.75">
      <c r="A23" s="108">
        <v>20</v>
      </c>
      <c r="B23" s="109" t="s">
        <v>562</v>
      </c>
      <c r="C23" s="118" t="s">
        <v>282</v>
      </c>
      <c r="D23" s="118">
        <v>2021</v>
      </c>
      <c r="E23" s="111">
        <v>41500</v>
      </c>
    </row>
    <row r="24" spans="1:5" ht="27.75" customHeight="1">
      <c r="A24" s="140">
        <v>21</v>
      </c>
      <c r="B24" s="141" t="s">
        <v>574</v>
      </c>
      <c r="C24" s="120" t="s">
        <v>282</v>
      </c>
      <c r="D24" s="120">
        <v>2023</v>
      </c>
      <c r="E24" s="156">
        <v>33210</v>
      </c>
    </row>
    <row r="25" spans="1:5" ht="15.75">
      <c r="A25" s="108">
        <v>22</v>
      </c>
      <c r="B25" s="109" t="s">
        <v>575</v>
      </c>
      <c r="C25" s="118" t="s">
        <v>282</v>
      </c>
      <c r="D25" s="118">
        <v>2023</v>
      </c>
      <c r="E25" s="111">
        <v>10086</v>
      </c>
    </row>
    <row r="26" spans="1:5" ht="15.75">
      <c r="A26" s="108">
        <v>23</v>
      </c>
      <c r="B26" s="109" t="s">
        <v>576</v>
      </c>
      <c r="C26" s="118" t="s">
        <v>282</v>
      </c>
      <c r="D26" s="118">
        <v>2023</v>
      </c>
      <c r="E26" s="111">
        <v>26445</v>
      </c>
    </row>
    <row r="27" spans="1:5" ht="14.25" customHeight="1">
      <c r="A27" s="105" t="s">
        <v>104</v>
      </c>
      <c r="B27" s="105"/>
      <c r="C27" s="105"/>
      <c r="D27" s="105"/>
      <c r="E27" s="116">
        <f>SUM(E4:E26)</f>
        <v>779739.06</v>
      </c>
    </row>
  </sheetData>
  <sheetProtection selectLockedCells="1" selectUnlockedCells="1"/>
  <mergeCells count="2">
    <mergeCell ref="A2:E2"/>
    <mergeCell ref="A27:D2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52"/>
  <sheetViews>
    <sheetView tabSelected="1" view="pageBreakPreview" zoomScale="72" zoomScaleSheetLayoutView="72" workbookViewId="0" topLeftCell="A46">
      <selection activeCell="I56" sqref="I56"/>
    </sheetView>
  </sheetViews>
  <sheetFormatPr defaultColWidth="11.421875" defaultRowHeight="12.75"/>
  <cols>
    <col min="1" max="1" width="5.8515625" style="0" customWidth="1"/>
    <col min="9" max="9" width="22.00390625" style="0" customWidth="1"/>
    <col min="10" max="10" width="14.7109375" style="0" customWidth="1"/>
    <col min="14" max="14" width="20.140625" style="0" customWidth="1"/>
    <col min="15" max="15" width="16.8515625" style="0" customWidth="1"/>
  </cols>
  <sheetData>
    <row r="2" spans="2:14" ht="14.25">
      <c r="B2" s="157" t="s">
        <v>577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5" ht="79.5">
      <c r="A3" s="158" t="s">
        <v>1</v>
      </c>
      <c r="B3" s="159" t="s">
        <v>578</v>
      </c>
      <c r="C3" s="159" t="s">
        <v>579</v>
      </c>
      <c r="D3" s="159" t="s">
        <v>580</v>
      </c>
      <c r="E3" s="159" t="s">
        <v>581</v>
      </c>
      <c r="F3" s="160" t="s">
        <v>582</v>
      </c>
      <c r="G3" s="160" t="s">
        <v>583</v>
      </c>
      <c r="H3" s="158" t="s">
        <v>584</v>
      </c>
      <c r="I3" s="160" t="s">
        <v>585</v>
      </c>
      <c r="J3" s="161" t="s">
        <v>586</v>
      </c>
      <c r="K3" s="159" t="s">
        <v>587</v>
      </c>
      <c r="L3" s="159" t="s">
        <v>588</v>
      </c>
      <c r="M3" s="159" t="s">
        <v>589</v>
      </c>
      <c r="N3" s="159" t="s">
        <v>590</v>
      </c>
      <c r="O3" s="162"/>
    </row>
    <row r="4" spans="1:15" ht="79.5">
      <c r="A4" s="163" t="s">
        <v>591</v>
      </c>
      <c r="B4" s="164" t="s">
        <v>592</v>
      </c>
      <c r="C4" s="164" t="s">
        <v>593</v>
      </c>
      <c r="D4" s="164" t="s">
        <v>594</v>
      </c>
      <c r="E4" s="164" t="s">
        <v>595</v>
      </c>
      <c r="F4" s="165">
        <v>4400</v>
      </c>
      <c r="G4" s="165">
        <v>2</v>
      </c>
      <c r="H4" s="163">
        <v>2012</v>
      </c>
      <c r="I4" s="165" t="s">
        <v>596</v>
      </c>
      <c r="J4" s="166"/>
      <c r="K4" s="164" t="s">
        <v>597</v>
      </c>
      <c r="L4" s="164" t="s">
        <v>50</v>
      </c>
      <c r="M4" s="164" t="s">
        <v>597</v>
      </c>
      <c r="N4" s="164" t="s">
        <v>598</v>
      </c>
      <c r="O4" s="167"/>
    </row>
    <row r="5" spans="1:15" ht="79.5">
      <c r="A5" s="163" t="s">
        <v>599</v>
      </c>
      <c r="B5" s="164" t="s">
        <v>600</v>
      </c>
      <c r="C5" s="164" t="s">
        <v>601</v>
      </c>
      <c r="D5" s="164" t="s">
        <v>602</v>
      </c>
      <c r="E5" s="164" t="s">
        <v>603</v>
      </c>
      <c r="F5" s="165">
        <v>2461</v>
      </c>
      <c r="G5" s="165">
        <v>9</v>
      </c>
      <c r="H5" s="163">
        <v>2006</v>
      </c>
      <c r="I5" s="165" t="s">
        <v>604</v>
      </c>
      <c r="J5" s="166">
        <v>14500</v>
      </c>
      <c r="K5" s="164" t="s">
        <v>605</v>
      </c>
      <c r="L5" s="164" t="s">
        <v>605</v>
      </c>
      <c r="M5" s="164" t="s">
        <v>605</v>
      </c>
      <c r="N5" s="164" t="s">
        <v>598</v>
      </c>
      <c r="O5" s="167"/>
    </row>
    <row r="6" spans="1:15" ht="79.5">
      <c r="A6" s="163" t="s">
        <v>606</v>
      </c>
      <c r="B6" s="164" t="s">
        <v>607</v>
      </c>
      <c r="C6" s="164" t="s">
        <v>608</v>
      </c>
      <c r="D6" s="164" t="s">
        <v>609</v>
      </c>
      <c r="E6" s="164" t="s">
        <v>610</v>
      </c>
      <c r="F6" s="165">
        <v>4100</v>
      </c>
      <c r="G6" s="165">
        <v>7</v>
      </c>
      <c r="H6" s="163">
        <v>1995</v>
      </c>
      <c r="I6" s="165" t="s">
        <v>611</v>
      </c>
      <c r="J6" s="166">
        <v>4600</v>
      </c>
      <c r="K6" s="164" t="s">
        <v>612</v>
      </c>
      <c r="L6" s="164" t="s">
        <v>612</v>
      </c>
      <c r="M6" s="164" t="s">
        <v>612</v>
      </c>
      <c r="N6" s="164" t="s">
        <v>598</v>
      </c>
      <c r="O6" s="167"/>
    </row>
    <row r="7" spans="1:15" ht="79.5">
      <c r="A7" s="163" t="s">
        <v>613</v>
      </c>
      <c r="B7" s="164" t="s">
        <v>614</v>
      </c>
      <c r="C7" s="164" t="s">
        <v>608</v>
      </c>
      <c r="D7" s="164" t="s">
        <v>615</v>
      </c>
      <c r="E7" s="164" t="s">
        <v>616</v>
      </c>
      <c r="F7" s="165">
        <v>2299</v>
      </c>
      <c r="G7" s="165">
        <v>7</v>
      </c>
      <c r="H7" s="163">
        <v>2012</v>
      </c>
      <c r="I7" s="165" t="s">
        <v>617</v>
      </c>
      <c r="J7" s="166"/>
      <c r="K7" s="164" t="s">
        <v>618</v>
      </c>
      <c r="L7" s="164" t="s">
        <v>50</v>
      </c>
      <c r="M7" s="164" t="s">
        <v>618</v>
      </c>
      <c r="N7" s="164" t="s">
        <v>598</v>
      </c>
      <c r="O7" s="167"/>
    </row>
    <row r="8" spans="1:15" ht="79.5">
      <c r="A8" s="163" t="s">
        <v>197</v>
      </c>
      <c r="B8" s="164" t="s">
        <v>619</v>
      </c>
      <c r="C8" s="164" t="s">
        <v>620</v>
      </c>
      <c r="D8" s="164" t="s">
        <v>621</v>
      </c>
      <c r="E8" s="164" t="s">
        <v>603</v>
      </c>
      <c r="F8" s="165">
        <v>1910</v>
      </c>
      <c r="G8" s="165">
        <v>7</v>
      </c>
      <c r="H8" s="163">
        <v>2007</v>
      </c>
      <c r="I8" s="165" t="s">
        <v>622</v>
      </c>
      <c r="J8" s="166">
        <v>13800</v>
      </c>
      <c r="K8" s="164" t="s">
        <v>623</v>
      </c>
      <c r="L8" s="164" t="s">
        <v>623</v>
      </c>
      <c r="M8" s="164" t="s">
        <v>623</v>
      </c>
      <c r="N8" s="164" t="s">
        <v>598</v>
      </c>
      <c r="O8" s="167"/>
    </row>
    <row r="9" spans="1:15" ht="79.5">
      <c r="A9" s="163" t="s">
        <v>199</v>
      </c>
      <c r="B9" s="164" t="s">
        <v>624</v>
      </c>
      <c r="C9" s="164" t="s">
        <v>625</v>
      </c>
      <c r="D9" s="164" t="s">
        <v>626</v>
      </c>
      <c r="E9" s="164" t="s">
        <v>603</v>
      </c>
      <c r="F9" s="165">
        <v>1796</v>
      </c>
      <c r="G9" s="165">
        <v>5</v>
      </c>
      <c r="H9" s="163">
        <v>2012</v>
      </c>
      <c r="I9" s="165" t="s">
        <v>627</v>
      </c>
      <c r="J9" s="166">
        <v>25250</v>
      </c>
      <c r="K9" s="164" t="s">
        <v>628</v>
      </c>
      <c r="L9" s="164" t="s">
        <v>628</v>
      </c>
      <c r="M9" s="164" t="s">
        <v>628</v>
      </c>
      <c r="N9" s="164" t="s">
        <v>598</v>
      </c>
      <c r="O9" s="167"/>
    </row>
    <row r="10" spans="1:15" ht="79.5">
      <c r="A10" s="163" t="s">
        <v>201</v>
      </c>
      <c r="B10" s="164" t="s">
        <v>629</v>
      </c>
      <c r="C10" s="164" t="s">
        <v>630</v>
      </c>
      <c r="D10" s="164" t="s">
        <v>631</v>
      </c>
      <c r="E10" s="164" t="s">
        <v>632</v>
      </c>
      <c r="F10" s="165" t="s">
        <v>633</v>
      </c>
      <c r="G10" s="165" t="s">
        <v>634</v>
      </c>
      <c r="H10" s="163" t="s">
        <v>635</v>
      </c>
      <c r="I10" s="165" t="s">
        <v>636</v>
      </c>
      <c r="J10" s="166"/>
      <c r="K10" s="164" t="s">
        <v>637</v>
      </c>
      <c r="L10" s="164" t="s">
        <v>50</v>
      </c>
      <c r="M10" s="164" t="s">
        <v>638</v>
      </c>
      <c r="N10" s="164" t="s">
        <v>639</v>
      </c>
      <c r="O10" s="167"/>
    </row>
    <row r="11" spans="1:15" ht="79.5">
      <c r="A11" s="163" t="s">
        <v>203</v>
      </c>
      <c r="B11" s="164" t="s">
        <v>640</v>
      </c>
      <c r="C11" s="164" t="s">
        <v>641</v>
      </c>
      <c r="D11" s="164" t="s">
        <v>642</v>
      </c>
      <c r="E11" s="164" t="s">
        <v>643</v>
      </c>
      <c r="F11" s="165" t="s">
        <v>644</v>
      </c>
      <c r="G11" s="165" t="s">
        <v>645</v>
      </c>
      <c r="H11" s="163">
        <v>2006</v>
      </c>
      <c r="I11" s="165" t="s">
        <v>646</v>
      </c>
      <c r="J11" s="166"/>
      <c r="K11" s="164" t="s">
        <v>647</v>
      </c>
      <c r="L11" s="164" t="s">
        <v>50</v>
      </c>
      <c r="M11" s="164" t="s">
        <v>50</v>
      </c>
      <c r="N11" s="164" t="s">
        <v>639</v>
      </c>
      <c r="O11" s="167"/>
    </row>
    <row r="12" spans="1:15" ht="79.5">
      <c r="A12" s="163" t="s">
        <v>205</v>
      </c>
      <c r="B12" s="164" t="s">
        <v>648</v>
      </c>
      <c r="C12" s="164" t="s">
        <v>649</v>
      </c>
      <c r="D12" s="164" t="s">
        <v>650</v>
      </c>
      <c r="E12" s="164" t="s">
        <v>651</v>
      </c>
      <c r="F12" s="165" t="s">
        <v>652</v>
      </c>
      <c r="G12" s="165" t="s">
        <v>634</v>
      </c>
      <c r="H12" s="163" t="s">
        <v>653</v>
      </c>
      <c r="I12" s="165" t="s">
        <v>654</v>
      </c>
      <c r="J12" s="166"/>
      <c r="K12" s="164" t="s">
        <v>655</v>
      </c>
      <c r="L12" s="164" t="s">
        <v>50</v>
      </c>
      <c r="M12" s="164" t="s">
        <v>50</v>
      </c>
      <c r="N12" s="164" t="s">
        <v>639</v>
      </c>
      <c r="O12" s="167"/>
    </row>
    <row r="13" spans="1:15" ht="79.5">
      <c r="A13" s="163" t="s">
        <v>207</v>
      </c>
      <c r="B13" s="164" t="s">
        <v>656</v>
      </c>
      <c r="C13" s="164" t="s">
        <v>657</v>
      </c>
      <c r="D13" s="164" t="s">
        <v>658</v>
      </c>
      <c r="E13" s="164" t="s">
        <v>659</v>
      </c>
      <c r="F13" s="165">
        <v>4562</v>
      </c>
      <c r="G13" s="165" t="s">
        <v>660</v>
      </c>
      <c r="H13" s="163" t="s">
        <v>661</v>
      </c>
      <c r="I13" s="165" t="s">
        <v>662</v>
      </c>
      <c r="J13" s="166"/>
      <c r="K13" s="164" t="s">
        <v>663</v>
      </c>
      <c r="L13" s="164" t="s">
        <v>50</v>
      </c>
      <c r="M13" s="164" t="s">
        <v>663</v>
      </c>
      <c r="N13" s="164" t="s">
        <v>639</v>
      </c>
      <c r="O13" s="167"/>
    </row>
    <row r="14" spans="1:15" ht="79.5">
      <c r="A14" s="163" t="s">
        <v>664</v>
      </c>
      <c r="B14" s="164" t="s">
        <v>340</v>
      </c>
      <c r="C14" s="164" t="s">
        <v>665</v>
      </c>
      <c r="D14" s="164"/>
      <c r="E14" s="164" t="s">
        <v>666</v>
      </c>
      <c r="F14" s="165"/>
      <c r="G14" s="165"/>
      <c r="H14" s="163"/>
      <c r="I14" s="165" t="s">
        <v>667</v>
      </c>
      <c r="J14" s="166"/>
      <c r="K14" s="164" t="s">
        <v>668</v>
      </c>
      <c r="L14" s="164"/>
      <c r="M14" s="164" t="s">
        <v>668</v>
      </c>
      <c r="N14" s="164" t="s">
        <v>639</v>
      </c>
      <c r="O14" s="167"/>
    </row>
    <row r="15" spans="1:15" ht="79.5">
      <c r="A15" s="163" t="s">
        <v>669</v>
      </c>
      <c r="B15" s="164" t="s">
        <v>340</v>
      </c>
      <c r="C15" s="164" t="s">
        <v>670</v>
      </c>
      <c r="D15" s="164"/>
      <c r="E15" s="164" t="s">
        <v>671</v>
      </c>
      <c r="F15" s="165"/>
      <c r="G15" s="165"/>
      <c r="H15" s="163"/>
      <c r="I15" s="165" t="s">
        <v>672</v>
      </c>
      <c r="J15" s="166"/>
      <c r="K15" s="164" t="s">
        <v>673</v>
      </c>
      <c r="L15" s="164"/>
      <c r="M15" s="164"/>
      <c r="N15" s="164" t="s">
        <v>639</v>
      </c>
      <c r="O15" s="167"/>
    </row>
    <row r="16" spans="1:15" ht="79.5">
      <c r="A16" s="163" t="s">
        <v>674</v>
      </c>
      <c r="B16" s="164" t="s">
        <v>675</v>
      </c>
      <c r="C16" s="164" t="s">
        <v>676</v>
      </c>
      <c r="D16" s="164" t="s">
        <v>677</v>
      </c>
      <c r="E16" s="164" t="s">
        <v>678</v>
      </c>
      <c r="F16" s="165" t="s">
        <v>645</v>
      </c>
      <c r="G16" s="165" t="s">
        <v>645</v>
      </c>
      <c r="H16" s="163">
        <v>2001</v>
      </c>
      <c r="I16" s="165" t="s">
        <v>679</v>
      </c>
      <c r="J16" s="166"/>
      <c r="K16" s="164" t="s">
        <v>673</v>
      </c>
      <c r="L16" s="164"/>
      <c r="M16" s="164" t="s">
        <v>50</v>
      </c>
      <c r="N16" s="164" t="s">
        <v>639</v>
      </c>
      <c r="O16" s="167"/>
    </row>
    <row r="17" spans="1:15" ht="75" customHeight="1">
      <c r="A17" s="163" t="s">
        <v>680</v>
      </c>
      <c r="B17" s="164" t="s">
        <v>340</v>
      </c>
      <c r="C17" s="164" t="s">
        <v>681</v>
      </c>
      <c r="D17" s="164"/>
      <c r="E17" s="164" t="s">
        <v>682</v>
      </c>
      <c r="F17" s="165"/>
      <c r="G17" s="165"/>
      <c r="H17" s="163"/>
      <c r="I17" s="165" t="s">
        <v>683</v>
      </c>
      <c r="J17" s="166"/>
      <c r="K17" s="164" t="s">
        <v>684</v>
      </c>
      <c r="L17" s="164"/>
      <c r="M17" s="164"/>
      <c r="N17" s="164" t="s">
        <v>639</v>
      </c>
      <c r="O17" s="167"/>
    </row>
    <row r="18" spans="1:15" ht="104.25" customHeight="1">
      <c r="A18" s="163" t="s">
        <v>685</v>
      </c>
      <c r="B18" s="164" t="s">
        <v>686</v>
      </c>
      <c r="C18" s="164" t="s">
        <v>687</v>
      </c>
      <c r="D18" s="164" t="s">
        <v>688</v>
      </c>
      <c r="E18" s="164" t="s">
        <v>689</v>
      </c>
      <c r="F18" s="165" t="s">
        <v>690</v>
      </c>
      <c r="G18" s="165" t="s">
        <v>691</v>
      </c>
      <c r="H18" s="163" t="s">
        <v>692</v>
      </c>
      <c r="I18" s="165" t="s">
        <v>693</v>
      </c>
      <c r="J18" s="166">
        <v>29100</v>
      </c>
      <c r="K18" s="164" t="s">
        <v>694</v>
      </c>
      <c r="L18" s="164" t="s">
        <v>694</v>
      </c>
      <c r="M18" s="164" t="s">
        <v>694</v>
      </c>
      <c r="N18" s="164" t="s">
        <v>695</v>
      </c>
      <c r="O18" s="162" t="s">
        <v>696</v>
      </c>
    </row>
    <row r="19" spans="1:15" ht="104.25">
      <c r="A19" s="163" t="s">
        <v>697</v>
      </c>
      <c r="B19" s="164" t="s">
        <v>698</v>
      </c>
      <c r="C19" s="164" t="s">
        <v>699</v>
      </c>
      <c r="D19" s="164" t="s">
        <v>700</v>
      </c>
      <c r="E19" s="164" t="s">
        <v>701</v>
      </c>
      <c r="F19" s="165">
        <v>2417</v>
      </c>
      <c r="G19" s="165">
        <v>3</v>
      </c>
      <c r="H19" s="163">
        <v>1994</v>
      </c>
      <c r="I19" s="165" t="s">
        <v>702</v>
      </c>
      <c r="J19" s="166"/>
      <c r="K19" s="164" t="s">
        <v>703</v>
      </c>
      <c r="L19" s="164" t="s">
        <v>638</v>
      </c>
      <c r="M19" s="164" t="s">
        <v>703</v>
      </c>
      <c r="N19" s="164" t="s">
        <v>704</v>
      </c>
      <c r="O19" s="167"/>
    </row>
    <row r="20" spans="1:15" ht="79.5">
      <c r="A20" s="163" t="s">
        <v>705</v>
      </c>
      <c r="B20" s="164" t="s">
        <v>706</v>
      </c>
      <c r="C20" s="164" t="s">
        <v>625</v>
      </c>
      <c r="D20" s="164" t="s">
        <v>707</v>
      </c>
      <c r="E20" s="164" t="s">
        <v>708</v>
      </c>
      <c r="F20" s="165">
        <v>1150</v>
      </c>
      <c r="G20" s="165">
        <v>5</v>
      </c>
      <c r="H20" s="163">
        <v>2006</v>
      </c>
      <c r="I20" s="165" t="s">
        <v>709</v>
      </c>
      <c r="J20" s="166">
        <v>4900</v>
      </c>
      <c r="K20" s="164" t="s">
        <v>710</v>
      </c>
      <c r="L20" s="164" t="s">
        <v>710</v>
      </c>
      <c r="M20" s="164" t="s">
        <v>710</v>
      </c>
      <c r="N20" s="164" t="s">
        <v>711</v>
      </c>
      <c r="O20" s="167"/>
    </row>
    <row r="21" spans="1:15" ht="79.5">
      <c r="A21" s="163" t="s">
        <v>712</v>
      </c>
      <c r="B21" s="164" t="s">
        <v>713</v>
      </c>
      <c r="C21" s="164" t="s">
        <v>714</v>
      </c>
      <c r="D21" s="164" t="s">
        <v>715</v>
      </c>
      <c r="E21" s="164" t="s">
        <v>716</v>
      </c>
      <c r="F21" s="165">
        <v>1198</v>
      </c>
      <c r="G21" s="165">
        <v>5</v>
      </c>
      <c r="H21" s="163">
        <v>2011</v>
      </c>
      <c r="I21" s="165" t="s">
        <v>717</v>
      </c>
      <c r="J21" s="166">
        <v>14800</v>
      </c>
      <c r="K21" s="164" t="s">
        <v>718</v>
      </c>
      <c r="L21" s="164" t="s">
        <v>718</v>
      </c>
      <c r="M21" s="164" t="s">
        <v>718</v>
      </c>
      <c r="N21" s="164" t="s">
        <v>711</v>
      </c>
      <c r="O21" s="167"/>
    </row>
    <row r="22" spans="1:15" ht="79.5">
      <c r="A22" s="163" t="s">
        <v>719</v>
      </c>
      <c r="B22" s="164" t="s">
        <v>720</v>
      </c>
      <c r="C22" s="164" t="s">
        <v>721</v>
      </c>
      <c r="D22" s="164" t="s">
        <v>722</v>
      </c>
      <c r="E22" s="164" t="s">
        <v>689</v>
      </c>
      <c r="F22" s="165" t="s">
        <v>50</v>
      </c>
      <c r="G22" s="165">
        <v>4</v>
      </c>
      <c r="H22" s="163">
        <v>1992</v>
      </c>
      <c r="I22" s="165" t="s">
        <v>723</v>
      </c>
      <c r="J22" s="166"/>
      <c r="K22" s="164" t="s">
        <v>724</v>
      </c>
      <c r="L22" s="164" t="s">
        <v>50</v>
      </c>
      <c r="M22" s="164" t="s">
        <v>724</v>
      </c>
      <c r="N22" s="164" t="s">
        <v>711</v>
      </c>
      <c r="O22" s="167"/>
    </row>
    <row r="23" spans="1:15" ht="79.5">
      <c r="A23" s="163" t="s">
        <v>725</v>
      </c>
      <c r="B23" s="164" t="s">
        <v>726</v>
      </c>
      <c r="C23" s="164" t="s">
        <v>727</v>
      </c>
      <c r="D23" s="164" t="s">
        <v>728</v>
      </c>
      <c r="E23" s="164" t="s">
        <v>729</v>
      </c>
      <c r="F23" s="165"/>
      <c r="G23" s="165">
        <v>2</v>
      </c>
      <c r="H23" s="168">
        <v>1987</v>
      </c>
      <c r="I23" s="165" t="s">
        <v>730</v>
      </c>
      <c r="J23" s="166"/>
      <c r="K23" s="169" t="s">
        <v>731</v>
      </c>
      <c r="L23" s="164"/>
      <c r="M23" s="169" t="s">
        <v>731</v>
      </c>
      <c r="N23" s="164" t="s">
        <v>711</v>
      </c>
      <c r="O23" s="167"/>
    </row>
    <row r="24" spans="1:15" ht="79.5">
      <c r="A24" s="163" t="s">
        <v>732</v>
      </c>
      <c r="B24" s="164" t="s">
        <v>733</v>
      </c>
      <c r="C24" s="164" t="s">
        <v>620</v>
      </c>
      <c r="D24" s="164" t="s">
        <v>734</v>
      </c>
      <c r="E24" s="164" t="s">
        <v>689</v>
      </c>
      <c r="F24" s="165"/>
      <c r="G24" s="165">
        <v>5</v>
      </c>
      <c r="H24" s="170" t="s">
        <v>735</v>
      </c>
      <c r="I24" s="165" t="s">
        <v>736</v>
      </c>
      <c r="J24" s="166"/>
      <c r="K24" s="164" t="s">
        <v>737</v>
      </c>
      <c r="L24" s="164"/>
      <c r="M24" s="164" t="s">
        <v>737</v>
      </c>
      <c r="N24" s="164" t="s">
        <v>711</v>
      </c>
      <c r="O24" s="167"/>
    </row>
    <row r="25" spans="1:15" ht="79.5">
      <c r="A25" s="163" t="s">
        <v>738</v>
      </c>
      <c r="B25" s="164" t="s">
        <v>739</v>
      </c>
      <c r="C25" s="164" t="s">
        <v>620</v>
      </c>
      <c r="D25" s="164" t="s">
        <v>734</v>
      </c>
      <c r="E25" s="164" t="s">
        <v>689</v>
      </c>
      <c r="F25" s="165"/>
      <c r="G25" s="165">
        <v>5</v>
      </c>
      <c r="H25" s="170" t="s">
        <v>740</v>
      </c>
      <c r="I25" s="165" t="s">
        <v>741</v>
      </c>
      <c r="J25" s="166"/>
      <c r="K25" s="164" t="s">
        <v>737</v>
      </c>
      <c r="L25" s="164"/>
      <c r="M25" s="164" t="s">
        <v>737</v>
      </c>
      <c r="N25" s="164" t="s">
        <v>711</v>
      </c>
      <c r="O25" s="167"/>
    </row>
    <row r="26" spans="1:15" ht="79.5">
      <c r="A26" s="163" t="s">
        <v>742</v>
      </c>
      <c r="B26" s="164" t="s">
        <v>743</v>
      </c>
      <c r="C26" s="164" t="s">
        <v>620</v>
      </c>
      <c r="D26" s="164" t="s">
        <v>734</v>
      </c>
      <c r="E26" s="164" t="s">
        <v>689</v>
      </c>
      <c r="F26" s="165"/>
      <c r="G26" s="165">
        <v>5</v>
      </c>
      <c r="H26" s="168" t="s">
        <v>744</v>
      </c>
      <c r="I26" s="165" t="s">
        <v>745</v>
      </c>
      <c r="J26" s="166"/>
      <c r="K26" s="164" t="s">
        <v>746</v>
      </c>
      <c r="L26" s="164"/>
      <c r="M26" s="164" t="s">
        <v>746</v>
      </c>
      <c r="N26" s="164" t="s">
        <v>711</v>
      </c>
      <c r="O26" s="167"/>
    </row>
    <row r="27" spans="1:15" ht="79.5">
      <c r="A27" s="163" t="s">
        <v>747</v>
      </c>
      <c r="B27" s="164" t="s">
        <v>748</v>
      </c>
      <c r="C27" s="164" t="s">
        <v>749</v>
      </c>
      <c r="D27" s="164" t="s">
        <v>750</v>
      </c>
      <c r="E27" s="164" t="s">
        <v>751</v>
      </c>
      <c r="F27" s="165"/>
      <c r="G27" s="165">
        <v>4</v>
      </c>
      <c r="H27" s="168" t="s">
        <v>744</v>
      </c>
      <c r="I27" s="165" t="s">
        <v>752</v>
      </c>
      <c r="J27" s="166"/>
      <c r="K27" s="169" t="s">
        <v>753</v>
      </c>
      <c r="L27" s="164"/>
      <c r="M27" s="169" t="s">
        <v>753</v>
      </c>
      <c r="N27" s="164" t="s">
        <v>711</v>
      </c>
      <c r="O27" s="167"/>
    </row>
    <row r="28" spans="1:15" ht="79.5">
      <c r="A28" s="163" t="s">
        <v>754</v>
      </c>
      <c r="B28" s="164" t="s">
        <v>755</v>
      </c>
      <c r="C28" s="164" t="s">
        <v>756</v>
      </c>
      <c r="D28" s="164" t="s">
        <v>757</v>
      </c>
      <c r="E28" s="164" t="s">
        <v>758</v>
      </c>
      <c r="F28" s="165">
        <v>615</v>
      </c>
      <c r="G28" s="165" t="s">
        <v>50</v>
      </c>
      <c r="H28" s="163">
        <v>2007</v>
      </c>
      <c r="I28" s="165" t="s">
        <v>759</v>
      </c>
      <c r="J28" s="166"/>
      <c r="K28" s="164" t="s">
        <v>760</v>
      </c>
      <c r="L28" s="164" t="s">
        <v>50</v>
      </c>
      <c r="M28" s="164" t="s">
        <v>50</v>
      </c>
      <c r="N28" s="164" t="s">
        <v>711</v>
      </c>
      <c r="O28" s="167"/>
    </row>
    <row r="29" spans="1:15" ht="79.5">
      <c r="A29" s="163" t="s">
        <v>761</v>
      </c>
      <c r="B29" s="164" t="s">
        <v>762</v>
      </c>
      <c r="C29" s="164" t="s">
        <v>763</v>
      </c>
      <c r="D29" s="164" t="s">
        <v>764</v>
      </c>
      <c r="E29" s="164" t="s">
        <v>689</v>
      </c>
      <c r="F29" s="165">
        <v>1995</v>
      </c>
      <c r="G29" s="165">
        <v>9</v>
      </c>
      <c r="H29" s="163">
        <v>2006</v>
      </c>
      <c r="I29" s="165" t="s">
        <v>765</v>
      </c>
      <c r="J29" s="166">
        <v>11800</v>
      </c>
      <c r="K29" s="164" t="s">
        <v>766</v>
      </c>
      <c r="L29" s="164" t="s">
        <v>766</v>
      </c>
      <c r="M29" s="164" t="s">
        <v>766</v>
      </c>
      <c r="N29" s="164" t="s">
        <v>598</v>
      </c>
      <c r="O29" s="171"/>
    </row>
    <row r="30" spans="1:15" ht="91.5">
      <c r="A30" s="163" t="s">
        <v>767</v>
      </c>
      <c r="B30" s="164" t="s">
        <v>768</v>
      </c>
      <c r="C30" s="164" t="s">
        <v>620</v>
      </c>
      <c r="D30" s="164" t="s">
        <v>769</v>
      </c>
      <c r="E30" s="164" t="s">
        <v>770</v>
      </c>
      <c r="F30" s="165">
        <v>1598</v>
      </c>
      <c r="G30" s="165">
        <v>9</v>
      </c>
      <c r="H30" s="163">
        <v>2016</v>
      </c>
      <c r="I30" s="165" t="s">
        <v>771</v>
      </c>
      <c r="J30" s="166">
        <v>85000</v>
      </c>
      <c r="K30" s="169" t="s">
        <v>772</v>
      </c>
      <c r="L30" s="169" t="s">
        <v>772</v>
      </c>
      <c r="M30" s="169" t="s">
        <v>772</v>
      </c>
      <c r="N30" s="164" t="s">
        <v>773</v>
      </c>
      <c r="O30" s="162" t="s">
        <v>696</v>
      </c>
    </row>
    <row r="31" spans="1:15" ht="66.75">
      <c r="A31" s="163" t="s">
        <v>774</v>
      </c>
      <c r="B31" s="164" t="s">
        <v>775</v>
      </c>
      <c r="C31" s="164" t="s">
        <v>776</v>
      </c>
      <c r="D31" s="164" t="s">
        <v>777</v>
      </c>
      <c r="E31" s="164" t="s">
        <v>689</v>
      </c>
      <c r="F31" s="165">
        <v>1900</v>
      </c>
      <c r="G31" s="165">
        <v>9</v>
      </c>
      <c r="H31" s="163">
        <v>1996</v>
      </c>
      <c r="I31" s="165" t="s">
        <v>778</v>
      </c>
      <c r="J31" s="166">
        <v>4600</v>
      </c>
      <c r="K31" s="164" t="s">
        <v>779</v>
      </c>
      <c r="L31" s="164" t="s">
        <v>779</v>
      </c>
      <c r="M31" s="164" t="s">
        <v>779</v>
      </c>
      <c r="N31" s="164" t="s">
        <v>780</v>
      </c>
      <c r="O31" s="167"/>
    </row>
    <row r="32" spans="1:15" ht="91.5">
      <c r="A32" s="163" t="s">
        <v>781</v>
      </c>
      <c r="B32" s="164" t="s">
        <v>782</v>
      </c>
      <c r="C32" s="164" t="s">
        <v>783</v>
      </c>
      <c r="D32" s="164" t="s">
        <v>784</v>
      </c>
      <c r="E32" s="164" t="s">
        <v>785</v>
      </c>
      <c r="F32" s="165" t="s">
        <v>786</v>
      </c>
      <c r="G32" s="165">
        <v>9</v>
      </c>
      <c r="H32" s="163">
        <v>1997</v>
      </c>
      <c r="I32" s="165" t="s">
        <v>787</v>
      </c>
      <c r="J32" s="166"/>
      <c r="K32" s="164" t="s">
        <v>788</v>
      </c>
      <c r="L32" s="164"/>
      <c r="M32" s="164" t="s">
        <v>788</v>
      </c>
      <c r="N32" s="164" t="s">
        <v>789</v>
      </c>
      <c r="O32" s="167"/>
    </row>
    <row r="33" spans="1:15" ht="91.5">
      <c r="A33" s="163" t="s">
        <v>790</v>
      </c>
      <c r="B33" s="164" t="s">
        <v>791</v>
      </c>
      <c r="C33" s="164" t="s">
        <v>792</v>
      </c>
      <c r="D33" s="164" t="s">
        <v>793</v>
      </c>
      <c r="E33" s="164" t="s">
        <v>689</v>
      </c>
      <c r="F33" s="165">
        <v>1995</v>
      </c>
      <c r="G33" s="165">
        <v>9</v>
      </c>
      <c r="H33" s="163">
        <v>2008</v>
      </c>
      <c r="I33" s="165" t="s">
        <v>794</v>
      </c>
      <c r="J33" s="166">
        <v>22300</v>
      </c>
      <c r="K33" s="164" t="s">
        <v>795</v>
      </c>
      <c r="L33" s="164" t="s">
        <v>795</v>
      </c>
      <c r="M33" s="164" t="s">
        <v>795</v>
      </c>
      <c r="N33" s="164" t="s">
        <v>796</v>
      </c>
      <c r="O33" s="167"/>
    </row>
    <row r="34" spans="1:15" ht="91.5">
      <c r="A34" s="163" t="s">
        <v>797</v>
      </c>
      <c r="B34" s="164" t="s">
        <v>798</v>
      </c>
      <c r="C34" s="164" t="s">
        <v>593</v>
      </c>
      <c r="D34" s="164" t="s">
        <v>799</v>
      </c>
      <c r="E34" s="164" t="s">
        <v>595</v>
      </c>
      <c r="F34" s="165">
        <v>3120</v>
      </c>
      <c r="G34" s="165">
        <v>1</v>
      </c>
      <c r="H34" s="163">
        <v>1987</v>
      </c>
      <c r="I34" s="165">
        <v>599181</v>
      </c>
      <c r="J34" s="166"/>
      <c r="K34" s="164" t="s">
        <v>800</v>
      </c>
      <c r="L34" s="164" t="s">
        <v>50</v>
      </c>
      <c r="M34" s="164" t="s">
        <v>800</v>
      </c>
      <c r="N34" s="164" t="s">
        <v>796</v>
      </c>
      <c r="O34" s="167"/>
    </row>
    <row r="35" spans="1:15" ht="91.5">
      <c r="A35" s="163" t="s">
        <v>801</v>
      </c>
      <c r="B35" s="164" t="s">
        <v>802</v>
      </c>
      <c r="C35" s="164" t="s">
        <v>803</v>
      </c>
      <c r="D35" s="164" t="s">
        <v>804</v>
      </c>
      <c r="E35" s="164" t="s">
        <v>805</v>
      </c>
      <c r="F35" s="165" t="s">
        <v>50</v>
      </c>
      <c r="G35" s="165" t="s">
        <v>50</v>
      </c>
      <c r="H35" s="163">
        <v>1985</v>
      </c>
      <c r="I35" s="165">
        <v>18087</v>
      </c>
      <c r="J35" s="166"/>
      <c r="K35" s="164" t="s">
        <v>806</v>
      </c>
      <c r="L35" s="164" t="s">
        <v>50</v>
      </c>
      <c r="M35" s="164" t="s">
        <v>50</v>
      </c>
      <c r="N35" s="164" t="s">
        <v>796</v>
      </c>
      <c r="O35" s="167"/>
    </row>
    <row r="36" spans="1:15" ht="91.5">
      <c r="A36" s="163" t="s">
        <v>807</v>
      </c>
      <c r="B36" s="164" t="s">
        <v>808</v>
      </c>
      <c r="C36" s="164" t="s">
        <v>608</v>
      </c>
      <c r="D36" s="164" t="s">
        <v>809</v>
      </c>
      <c r="E36" s="164" t="s">
        <v>689</v>
      </c>
      <c r="F36" s="165"/>
      <c r="G36" s="165">
        <v>9</v>
      </c>
      <c r="H36" s="163" t="s">
        <v>810</v>
      </c>
      <c r="I36" s="165" t="s">
        <v>811</v>
      </c>
      <c r="J36" s="166">
        <v>46000</v>
      </c>
      <c r="K36" s="164" t="s">
        <v>812</v>
      </c>
      <c r="L36" s="164" t="s">
        <v>812</v>
      </c>
      <c r="M36" s="164" t="s">
        <v>812</v>
      </c>
      <c r="N36" s="164" t="s">
        <v>813</v>
      </c>
      <c r="O36" s="167"/>
    </row>
    <row r="37" spans="1:15" ht="104.25">
      <c r="A37" s="163" t="s">
        <v>814</v>
      </c>
      <c r="B37" s="164" t="s">
        <v>815</v>
      </c>
      <c r="C37" s="164" t="s">
        <v>601</v>
      </c>
      <c r="D37" s="164" t="s">
        <v>816</v>
      </c>
      <c r="E37" s="164" t="s">
        <v>603</v>
      </c>
      <c r="F37" s="165">
        <v>1968</v>
      </c>
      <c r="G37" s="165">
        <v>9</v>
      </c>
      <c r="H37" s="163">
        <v>2014</v>
      </c>
      <c r="I37" s="165" t="s">
        <v>817</v>
      </c>
      <c r="J37" s="166">
        <v>52700</v>
      </c>
      <c r="K37" s="164" t="s">
        <v>818</v>
      </c>
      <c r="L37" s="164" t="s">
        <v>818</v>
      </c>
      <c r="M37" s="164" t="s">
        <v>818</v>
      </c>
      <c r="N37" s="164" t="s">
        <v>819</v>
      </c>
      <c r="O37" s="167"/>
    </row>
    <row r="38" spans="1:15" ht="66.75">
      <c r="A38" s="163" t="s">
        <v>820</v>
      </c>
      <c r="B38" s="172" t="s">
        <v>821</v>
      </c>
      <c r="C38" s="172" t="s">
        <v>822</v>
      </c>
      <c r="D38" s="172"/>
      <c r="E38" s="172" t="s">
        <v>823</v>
      </c>
      <c r="F38" s="172" t="s">
        <v>824</v>
      </c>
      <c r="G38" s="172" t="s">
        <v>660</v>
      </c>
      <c r="H38" s="173" t="s">
        <v>825</v>
      </c>
      <c r="I38" s="172" t="s">
        <v>826</v>
      </c>
      <c r="J38" s="174"/>
      <c r="K38" s="172" t="s">
        <v>827</v>
      </c>
      <c r="L38" s="172"/>
      <c r="M38" s="172"/>
      <c r="N38" s="172" t="s">
        <v>828</v>
      </c>
      <c r="O38" s="167"/>
    </row>
    <row r="39" spans="1:15" ht="91.5">
      <c r="A39" s="163" t="s">
        <v>829</v>
      </c>
      <c r="B39" s="175" t="s">
        <v>830</v>
      </c>
      <c r="C39" s="175" t="s">
        <v>831</v>
      </c>
      <c r="D39" s="175" t="s">
        <v>832</v>
      </c>
      <c r="E39" s="175" t="s">
        <v>689</v>
      </c>
      <c r="F39" s="176">
        <v>1896</v>
      </c>
      <c r="G39" s="176">
        <v>9</v>
      </c>
      <c r="H39" s="176">
        <v>2006</v>
      </c>
      <c r="I39" s="176" t="s">
        <v>833</v>
      </c>
      <c r="J39" s="177">
        <v>15800</v>
      </c>
      <c r="K39" s="175" t="s">
        <v>834</v>
      </c>
      <c r="L39" s="175" t="s">
        <v>834</v>
      </c>
      <c r="M39" s="175" t="s">
        <v>834</v>
      </c>
      <c r="N39" s="175" t="s">
        <v>835</v>
      </c>
      <c r="O39" s="162" t="s">
        <v>696</v>
      </c>
    </row>
    <row r="40" spans="1:15" ht="91.5">
      <c r="A40" s="163" t="s">
        <v>836</v>
      </c>
      <c r="B40" s="172" t="s">
        <v>837</v>
      </c>
      <c r="C40" s="172" t="s">
        <v>831</v>
      </c>
      <c r="D40" s="172" t="s">
        <v>838</v>
      </c>
      <c r="E40" s="172" t="s">
        <v>689</v>
      </c>
      <c r="F40" s="172">
        <v>1984</v>
      </c>
      <c r="G40" s="172"/>
      <c r="H40" s="173" t="s">
        <v>839</v>
      </c>
      <c r="I40" s="172" t="s">
        <v>840</v>
      </c>
      <c r="J40" s="174">
        <v>98000</v>
      </c>
      <c r="K40" s="172" t="s">
        <v>628</v>
      </c>
      <c r="L40" s="172" t="s">
        <v>628</v>
      </c>
      <c r="M40" s="172" t="s">
        <v>628</v>
      </c>
      <c r="N40" s="172" t="s">
        <v>841</v>
      </c>
      <c r="O40" s="167"/>
    </row>
    <row r="41" spans="1:15" ht="91.5">
      <c r="A41" s="163" t="s">
        <v>842</v>
      </c>
      <c r="B41" s="172" t="s">
        <v>843</v>
      </c>
      <c r="C41" s="172" t="s">
        <v>620</v>
      </c>
      <c r="D41" s="172" t="s">
        <v>844</v>
      </c>
      <c r="E41" s="172" t="s">
        <v>845</v>
      </c>
      <c r="F41" s="172" t="s">
        <v>846</v>
      </c>
      <c r="G41" s="172">
        <v>9</v>
      </c>
      <c r="H41" s="173" t="s">
        <v>847</v>
      </c>
      <c r="I41" s="172" t="s">
        <v>848</v>
      </c>
      <c r="J41" s="174">
        <v>83000</v>
      </c>
      <c r="K41" s="172" t="s">
        <v>618</v>
      </c>
      <c r="L41" s="172" t="s">
        <v>618</v>
      </c>
      <c r="M41" s="172" t="s">
        <v>618</v>
      </c>
      <c r="N41" s="164" t="s">
        <v>773</v>
      </c>
      <c r="O41" s="162" t="s">
        <v>696</v>
      </c>
    </row>
    <row r="42" spans="1:15" ht="142.5">
      <c r="A42" s="163" t="s">
        <v>849</v>
      </c>
      <c r="B42" s="172" t="s">
        <v>850</v>
      </c>
      <c r="C42" s="172" t="s">
        <v>714</v>
      </c>
      <c r="D42" s="172" t="s">
        <v>715</v>
      </c>
      <c r="E42" s="172" t="s">
        <v>851</v>
      </c>
      <c r="F42" s="172" t="s">
        <v>852</v>
      </c>
      <c r="G42" s="172">
        <v>5</v>
      </c>
      <c r="H42" s="173" t="s">
        <v>847</v>
      </c>
      <c r="I42" s="172" t="s">
        <v>853</v>
      </c>
      <c r="J42" s="174">
        <v>34400</v>
      </c>
      <c r="K42" s="172" t="s">
        <v>854</v>
      </c>
      <c r="L42" s="172" t="s">
        <v>854</v>
      </c>
      <c r="M42" s="172" t="s">
        <v>854</v>
      </c>
      <c r="N42" s="172" t="s">
        <v>855</v>
      </c>
      <c r="O42" s="167"/>
    </row>
    <row r="43" spans="1:15" ht="79.5">
      <c r="A43" s="163" t="s">
        <v>856</v>
      </c>
      <c r="B43" s="172" t="s">
        <v>857</v>
      </c>
      <c r="C43" s="172" t="s">
        <v>620</v>
      </c>
      <c r="D43" s="172" t="s">
        <v>858</v>
      </c>
      <c r="E43" s="172" t="s">
        <v>689</v>
      </c>
      <c r="F43" s="172" t="s">
        <v>846</v>
      </c>
      <c r="G43" s="172">
        <v>9</v>
      </c>
      <c r="H43" s="173" t="s">
        <v>859</v>
      </c>
      <c r="I43" s="172" t="s">
        <v>860</v>
      </c>
      <c r="J43" s="174">
        <v>80500</v>
      </c>
      <c r="K43" s="178" t="s">
        <v>861</v>
      </c>
      <c r="L43" s="178" t="s">
        <v>861</v>
      </c>
      <c r="M43" s="178" t="s">
        <v>861</v>
      </c>
      <c r="N43" s="172" t="s">
        <v>862</v>
      </c>
      <c r="O43" s="167"/>
    </row>
    <row r="44" spans="1:15" ht="91.5">
      <c r="A44" s="163" t="s">
        <v>863</v>
      </c>
      <c r="B44" s="172" t="s">
        <v>864</v>
      </c>
      <c r="C44" s="172" t="s">
        <v>620</v>
      </c>
      <c r="D44" s="172" t="s">
        <v>858</v>
      </c>
      <c r="E44" s="172" t="s">
        <v>845</v>
      </c>
      <c r="F44" s="172" t="s">
        <v>846</v>
      </c>
      <c r="G44" s="172">
        <v>9</v>
      </c>
      <c r="H44" s="173" t="s">
        <v>847</v>
      </c>
      <c r="I44" s="172" t="s">
        <v>848</v>
      </c>
      <c r="J44" s="174">
        <v>70100</v>
      </c>
      <c r="K44" s="172" t="s">
        <v>854</v>
      </c>
      <c r="L44" s="172" t="s">
        <v>854</v>
      </c>
      <c r="M44" s="172" t="s">
        <v>854</v>
      </c>
      <c r="N44" s="172" t="s">
        <v>865</v>
      </c>
      <c r="O44" s="162" t="s">
        <v>696</v>
      </c>
    </row>
    <row r="45" spans="1:15" ht="79.5">
      <c r="A45" s="163" t="s">
        <v>866</v>
      </c>
      <c r="B45" s="172" t="s">
        <v>867</v>
      </c>
      <c r="C45" s="172" t="s">
        <v>608</v>
      </c>
      <c r="D45" s="172" t="s">
        <v>868</v>
      </c>
      <c r="E45" s="172" t="s">
        <v>603</v>
      </c>
      <c r="F45" s="172" t="s">
        <v>869</v>
      </c>
      <c r="G45" s="172">
        <v>7</v>
      </c>
      <c r="H45" s="173" t="s">
        <v>870</v>
      </c>
      <c r="I45" s="172" t="s">
        <v>871</v>
      </c>
      <c r="J45" s="174"/>
      <c r="K45" s="172" t="s">
        <v>872</v>
      </c>
      <c r="L45" s="172"/>
      <c r="M45" s="172" t="s">
        <v>872</v>
      </c>
      <c r="N45" s="172" t="s">
        <v>862</v>
      </c>
      <c r="O45" s="167"/>
    </row>
    <row r="46" spans="1:15" ht="79.5">
      <c r="A46" s="163" t="s">
        <v>873</v>
      </c>
      <c r="B46" s="172" t="s">
        <v>874</v>
      </c>
      <c r="C46" s="172" t="s">
        <v>875</v>
      </c>
      <c r="D46" s="172" t="s">
        <v>876</v>
      </c>
      <c r="E46" s="172" t="s">
        <v>603</v>
      </c>
      <c r="F46" s="172" t="s">
        <v>877</v>
      </c>
      <c r="G46" s="172">
        <v>5</v>
      </c>
      <c r="H46" s="173" t="s">
        <v>878</v>
      </c>
      <c r="I46" s="172" t="s">
        <v>879</v>
      </c>
      <c r="J46" s="174">
        <v>149700</v>
      </c>
      <c r="K46" s="172" t="s">
        <v>880</v>
      </c>
      <c r="L46" s="172" t="s">
        <v>880</v>
      </c>
      <c r="M46" s="172" t="s">
        <v>880</v>
      </c>
      <c r="N46" s="172" t="s">
        <v>598</v>
      </c>
      <c r="O46" s="167"/>
    </row>
    <row r="47" spans="1:15" ht="54">
      <c r="A47" s="163" t="s">
        <v>881</v>
      </c>
      <c r="B47" s="172" t="s">
        <v>882</v>
      </c>
      <c r="C47" s="172" t="s">
        <v>883</v>
      </c>
      <c r="D47" s="172" t="s">
        <v>884</v>
      </c>
      <c r="E47" s="172" t="s">
        <v>885</v>
      </c>
      <c r="F47" s="172">
        <v>1388</v>
      </c>
      <c r="G47" s="172">
        <v>5</v>
      </c>
      <c r="H47" s="173" t="s">
        <v>886</v>
      </c>
      <c r="I47" s="172" t="s">
        <v>887</v>
      </c>
      <c r="J47" s="174">
        <v>14900</v>
      </c>
      <c r="K47" s="178" t="s">
        <v>888</v>
      </c>
      <c r="L47" s="178" t="s">
        <v>888</v>
      </c>
      <c r="M47" s="178" t="s">
        <v>888</v>
      </c>
      <c r="N47" s="172" t="s">
        <v>889</v>
      </c>
      <c r="O47" s="167"/>
    </row>
    <row r="48" spans="1:15" ht="66.75">
      <c r="A48" s="163" t="s">
        <v>890</v>
      </c>
      <c r="B48" s="172" t="s">
        <v>891</v>
      </c>
      <c r="C48" s="172" t="s">
        <v>714</v>
      </c>
      <c r="D48" s="172" t="s">
        <v>892</v>
      </c>
      <c r="E48" s="172" t="s">
        <v>885</v>
      </c>
      <c r="F48" s="172">
        <v>1595</v>
      </c>
      <c r="G48" s="172">
        <v>5</v>
      </c>
      <c r="H48" s="173" t="s">
        <v>870</v>
      </c>
      <c r="I48" s="172" t="s">
        <v>893</v>
      </c>
      <c r="J48" s="174"/>
      <c r="K48" s="172" t="s">
        <v>710</v>
      </c>
      <c r="L48" s="172"/>
      <c r="M48" s="172" t="s">
        <v>710</v>
      </c>
      <c r="N48" s="172" t="s">
        <v>780</v>
      </c>
      <c r="O48" s="167"/>
    </row>
    <row r="49" spans="1:14" ht="66.75">
      <c r="A49" s="163" t="s">
        <v>894</v>
      </c>
      <c r="B49" s="172" t="s">
        <v>895</v>
      </c>
      <c r="C49" s="172" t="s">
        <v>883</v>
      </c>
      <c r="D49" s="172" t="s">
        <v>884</v>
      </c>
      <c r="E49" s="172" t="s">
        <v>603</v>
      </c>
      <c r="F49" s="172">
        <v>1388</v>
      </c>
      <c r="G49" s="172">
        <v>5</v>
      </c>
      <c r="H49" s="173" t="s">
        <v>825</v>
      </c>
      <c r="I49" s="172" t="s">
        <v>896</v>
      </c>
      <c r="J49" s="174">
        <v>15900</v>
      </c>
      <c r="K49" s="172" t="s">
        <v>897</v>
      </c>
      <c r="L49" s="172" t="s">
        <v>897</v>
      </c>
      <c r="M49" s="172" t="s">
        <v>897</v>
      </c>
      <c r="N49" s="172" t="s">
        <v>780</v>
      </c>
    </row>
    <row r="50" spans="1:14" ht="61.5">
      <c r="A50" s="163" t="s">
        <v>898</v>
      </c>
      <c r="B50" s="179" t="s">
        <v>899</v>
      </c>
      <c r="C50" s="179" t="s">
        <v>900</v>
      </c>
      <c r="D50" s="179" t="s">
        <v>901</v>
      </c>
      <c r="E50" s="179" t="s">
        <v>610</v>
      </c>
      <c r="F50" s="179">
        <v>8867</v>
      </c>
      <c r="G50" s="179">
        <v>2</v>
      </c>
      <c r="H50" s="180" t="s">
        <v>902</v>
      </c>
      <c r="I50" s="179" t="s">
        <v>903</v>
      </c>
      <c r="J50" s="179"/>
      <c r="K50" s="179" t="s">
        <v>904</v>
      </c>
      <c r="L50" s="179"/>
      <c r="M50" s="179" t="s">
        <v>904</v>
      </c>
      <c r="N50" s="179" t="s">
        <v>780</v>
      </c>
    </row>
    <row r="51" spans="1:14" ht="66.75">
      <c r="A51" s="163" t="s">
        <v>905</v>
      </c>
      <c r="B51" s="172" t="s">
        <v>906</v>
      </c>
      <c r="C51" s="172" t="s">
        <v>907</v>
      </c>
      <c r="D51" s="172">
        <v>3050</v>
      </c>
      <c r="E51" s="172" t="s">
        <v>908</v>
      </c>
      <c r="F51" s="172">
        <v>2218</v>
      </c>
      <c r="G51" s="172">
        <v>1</v>
      </c>
      <c r="H51" s="173" t="s">
        <v>909</v>
      </c>
      <c r="I51" s="172" t="s">
        <v>910</v>
      </c>
      <c r="J51" s="174">
        <v>249321</v>
      </c>
      <c r="K51" s="172" t="s">
        <v>911</v>
      </c>
      <c r="L51" s="172" t="s">
        <v>911</v>
      </c>
      <c r="M51" s="172" t="s">
        <v>911</v>
      </c>
      <c r="N51" s="172" t="s">
        <v>780</v>
      </c>
    </row>
    <row r="52" spans="9:10" ht="14.25">
      <c r="I52" s="181" t="s">
        <v>912</v>
      </c>
      <c r="J52" s="182">
        <f>SUM(J4:J51)</f>
        <v>1140971</v>
      </c>
    </row>
  </sheetData>
  <sheetProtection selectLockedCells="1" selectUnlockedCells="1"/>
  <mergeCells count="1">
    <mergeCell ref="B2:N2"/>
  </mergeCells>
  <printOptions/>
  <pageMargins left="0.7875" right="0.7875" top="1.0527777777777778" bottom="1.0527777777777778" header="0.7875" footer="0.7875"/>
  <pageSetup horizontalDpi="300" verticalDpi="300" orientation="portrait" paperSize="9" scale="44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2022-11-07T10:05:46Z</cp:lastPrinted>
  <dcterms:modified xsi:type="dcterms:W3CDTF">2023-11-30T12:27:52Z</dcterms:modified>
  <cp:category/>
  <cp:version/>
  <cp:contentType/>
  <cp:contentStatus/>
  <cp:revision>204</cp:revision>
</cp:coreProperties>
</file>