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tabRatio="623" activeTab="0"/>
  </bookViews>
  <sheets>
    <sheet name=" SOPZ_2022_2023" sheetId="1" r:id="rId1"/>
  </sheets>
  <definedNames>
    <definedName name="_xlnm.Print_Area" localSheetId="0">' SOPZ_2022_2023'!$A$1:$AL$145</definedName>
  </definedNames>
  <calcPr fullCalcOnLoad="1"/>
</workbook>
</file>

<file path=xl/sharedStrings.xml><?xml version="1.0" encoding="utf-8"?>
<sst xmlns="http://schemas.openxmlformats.org/spreadsheetml/2006/main" count="950" uniqueCount="156">
  <si>
    <t>Wykaz punktów poboru objętych zamówieniem:</t>
  </si>
  <si>
    <t>Nabywca: Gmina Krynica-Zdrój, ul. J.I. Kraszewskiego 7, 33-380 Krynica-Zdrój, NIP: 7343543100</t>
  </si>
  <si>
    <t>Odbiorca: Urząd Miejski w Krynicy-Zdroju, ul. J.I. Kraszewskiego 7, 33-380 Krynica-Zdrój</t>
  </si>
  <si>
    <t>1.1 Urząd Miejski w Krynicy-Zdroju</t>
  </si>
  <si>
    <t>l.p.</t>
  </si>
  <si>
    <t>Adres punktu poboru</t>
  </si>
  <si>
    <t>Grupa taryfowa sprzedawcy</t>
  </si>
  <si>
    <t>Grupa taryfowa OSD</t>
  </si>
  <si>
    <t>Zapotrzebowanie na moc umowną [kWh/h]</t>
  </si>
  <si>
    <t>Nr OSD</t>
  </si>
  <si>
    <t>Okres wypowiedzenia</t>
  </si>
  <si>
    <t>Termin obowiązywania obecnej umowy</t>
  </si>
  <si>
    <t>Obecny sprzedawca</t>
  </si>
  <si>
    <t>Nazwa OSD</t>
  </si>
  <si>
    <t>Zużycie opodatkowane akcyzą 1,28 zł/GJ</t>
  </si>
  <si>
    <t>Procedura zmiany sprzedawcy</t>
  </si>
  <si>
    <t>Planowane zużycie [kWh] 2022 rok</t>
  </si>
  <si>
    <t>Planowane zużycie [kWh] 2023 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</si>
  <si>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</si>
  <si>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</si>
  <si>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</si>
  <si>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</si>
  <si>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</si>
  <si>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</si>
  <si>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</si>
  <si>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</si>
  <si>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</si>
  <si>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</si>
  <si>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</si>
  <si>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</si>
  <si>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SUMA</t>
  </si>
  <si>
    <t>Polany, dz. 78</t>
  </si>
  <si>
    <t>BW-3.12T</t>
  </si>
  <si>
    <t>W-3.6</t>
  </si>
  <si>
    <t>006202659</t>
  </si>
  <si>
    <t>miesięczny</t>
  </si>
  <si>
    <t>na czas nieokreślony</t>
  </si>
  <si>
    <t>PGNiG Obrót Detaliczny sp. z o.o.</t>
  </si>
  <si>
    <t>Polska Spółka Gazownictwa sp. z o.o.</t>
  </si>
  <si>
    <t>po raz kolejny</t>
  </si>
  <si>
    <t>Piorunka WDK</t>
  </si>
  <si>
    <t>006360909</t>
  </si>
  <si>
    <t>Tylicz, ul. Rynek 2</t>
  </si>
  <si>
    <t>006038178</t>
  </si>
  <si>
    <t>Muszynka 51</t>
  </si>
  <si>
    <t>006038448</t>
  </si>
  <si>
    <t>Mochnaczka Wyżna 104</t>
  </si>
  <si>
    <t>006037958</t>
  </si>
  <si>
    <t>Mochnaczka Niżna BN</t>
  </si>
  <si>
    <t>006037899</t>
  </si>
  <si>
    <t>Berest 23 (Świetlica Wiejska)</t>
  </si>
  <si>
    <t>006329616</t>
  </si>
  <si>
    <t>Berest 23 (Biblioteka)</t>
  </si>
  <si>
    <t>BW-2.12T</t>
  </si>
  <si>
    <t>W-2.1</t>
  </si>
  <si>
    <t>006329645</t>
  </si>
  <si>
    <t>Berest 23 (Garaż)</t>
  </si>
  <si>
    <t>006329646</t>
  </si>
  <si>
    <t>Krynica-Zdrój, ul. Źródlana 59</t>
  </si>
  <si>
    <t>BW-4</t>
  </si>
  <si>
    <t>W-4</t>
  </si>
  <si>
    <t>006364959</t>
  </si>
  <si>
    <t>Krynica-Zdrój, ul. Bulwary Dietla</t>
  </si>
  <si>
    <t>006334276</t>
  </si>
  <si>
    <t>Krynica-Zdrój, ul. Źródlana 23</t>
  </si>
  <si>
    <t>006040977</t>
  </si>
  <si>
    <t>Krynica-Zdrój, ul. Kraszewskiego 171A</t>
  </si>
  <si>
    <t>006038677</t>
  </si>
  <si>
    <t>Krynica-Zdrój, ul. Kraszewskiego 7</t>
  </si>
  <si>
    <t>006035932</t>
  </si>
  <si>
    <t>Krynica-Zdrój, ul. Kraszewskiego 49</t>
  </si>
  <si>
    <t>BW-3.6TA</t>
  </si>
  <si>
    <t>009269198</t>
  </si>
  <si>
    <t>Mochnaczka Wyżna (Straż)</t>
  </si>
  <si>
    <t>09317859</t>
  </si>
  <si>
    <t>Nabywca: Centrum Kultury w Krynicy-Zdroju, ul. Marszałka J. Piłsudskiego 19, 33-380 Krynica-Zdrój, NIP: 7341108601</t>
  </si>
  <si>
    <t>Odbiorca: Centrum Kultury w Krynicy-Zdroju, ul. Marszałka J. Piłsudskiego 19, 33-380 Krynica-Zdrój</t>
  </si>
  <si>
    <t>1.2 Centrum Kultury w Krynicy-Zdroju</t>
  </si>
  <si>
    <t>Krynica-Zdrój, ul. Piłsudskiego 19</t>
  </si>
  <si>
    <t>BW-3.6</t>
  </si>
  <si>
    <t>110</t>
  </si>
  <si>
    <t>006037094</t>
  </si>
  <si>
    <t>Tylicz, ul Rynek</t>
  </si>
  <si>
    <t>006038161</t>
  </si>
  <si>
    <t>SUMA:</t>
  </si>
  <si>
    <t>Nabywca:  Biblioteka Publiczna Gminy Krynicy-Zdroju, Al. inż. Leona Nowatorskiego 1, 33-380 Krynica-Zdrój, NIP: 7342832316</t>
  </si>
  <si>
    <t>Odbiorca: Biblioteka Publiczna Gminy Krynicy-Zdrój, ul. Inż. Leona Nowatorskiego 1, 33-380 Krynica-Zdrój</t>
  </si>
  <si>
    <t>1.3 Biblioteka Publiczna Gminy Krynicy-Zdroju</t>
  </si>
  <si>
    <t>Krynica-Zdrój, Al. inż. L. Nowotarskiego 1</t>
  </si>
  <si>
    <t>006037348</t>
  </si>
  <si>
    <t>Odbiorca: Zespół Szkolno-Przedszkolny Nr 1 w Krynicy-Zdroju, ul. Marszałka J. Piłsudskiego 91, 33-380 Krynica-Zdrój</t>
  </si>
  <si>
    <t>1.4 Zespół Szkolno-Przedszkolny Nr 1 w Krynicy-Zdroju</t>
  </si>
  <si>
    <t>Krynica-Zdrój, Marszała J.Piłsudskiego 91</t>
  </si>
  <si>
    <t>BW-5</t>
  </si>
  <si>
    <t>W-5.1</t>
  </si>
  <si>
    <t>285</t>
  </si>
  <si>
    <t>PL0031933272</t>
  </si>
  <si>
    <t>Odbiorca: Szkoła Podstawowa Nr 2 im. Polskich Olipijczyków w Krynicy-Zdroju, ul. J.I. Kraszewskiego 158, 33-380 Krynica-Zdrój</t>
  </si>
  <si>
    <t>1.5 Szkoła Podstawowa Nr 2 im. Polskich Olimpijczyków  w Krynicy-Zdroju</t>
  </si>
  <si>
    <t>Krynica-Zdrój, ul. J.I. Karaszewskiego 158</t>
  </si>
  <si>
    <t>219</t>
  </si>
  <si>
    <t>PL0031933484</t>
  </si>
  <si>
    <t>Odbiorca: Gminne Przedszkole Nr 2 "Mali Odkrywcy" w Krynicy-Zdroju, ul. W. Reymonta 10, 33-380 Krynica-Zdrój</t>
  </si>
  <si>
    <t>1.6 Gminne Przedszkole Nr 2 "Mali Odkrywcy"w Krynicy-Zdroju</t>
  </si>
  <si>
    <t>Krynica-Zdrój, ul. Reymonta 10</t>
  </si>
  <si>
    <t>176</t>
  </si>
  <si>
    <t>PL0031933296</t>
  </si>
  <si>
    <t>Odbiorca: Samorządowe Centrum Edukacji Szkolnej w Bereście, Berest 14, 33-380 Krynica-Zdrój</t>
  </si>
  <si>
    <t>1.7 Samorządowe Centrum Edukacji Szkolnej w Bereście</t>
  </si>
  <si>
    <t>Berest 14</t>
  </si>
  <si>
    <t>Berest 26</t>
  </si>
  <si>
    <t>Polany 1</t>
  </si>
  <si>
    <t>Odbiorca: Szkoła Podstawowa im. Zbigniewa Wodeckiego w Piorunce, Piorunka 20, 33-380 Krynica-Zdrój</t>
  </si>
  <si>
    <t>1.9 Szkoła Podstawowa im. Zbigniewa Wodeckiego w Piorunce</t>
  </si>
  <si>
    <t>Piorunka 20</t>
  </si>
  <si>
    <t>006038504</t>
  </si>
  <si>
    <t>Odbiorca: Samorządowe Centrum Edukacji Szkolnej w Tyliczu, ul. Kazimierza Wielkiego 9, 33-383 Tylicz</t>
  </si>
  <si>
    <t>1.10 Samorządowe Centrum Edukacji Szkolnej w Tyliczu</t>
  </si>
  <si>
    <t>Tylicz, ul. Kazimierza Wielkiego 9</t>
  </si>
  <si>
    <t>121</t>
  </si>
  <si>
    <t>PL0031933281</t>
  </si>
  <si>
    <t>006198269</t>
  </si>
  <si>
    <t>Odbiorca: Centrum Ksiegowo-Administracyjne Oświaty Gminy Krynica-Zdrój, ul. Szkolna 3, 33-380 Krynica-Zdrój</t>
  </si>
  <si>
    <t>1.11 Centrum Księgowo-Administracyjne Oświaty Gminy Krynica-Zdrój</t>
  </si>
  <si>
    <t>Krynica-Zdrój, ul. Szkolna 3</t>
  </si>
  <si>
    <t>PL0031933299</t>
  </si>
  <si>
    <t>Odbiorca: Zakład Wodociągów i Kanalizacji w Krynicy-Zdroju, ul. J.I. Kraszewskiego 37, 33-380 Krynica-Zdrój</t>
  </si>
  <si>
    <t>1.12 Zakład Wodociągów i Kanalizacji w Krynicy-Zdroju</t>
  </si>
  <si>
    <t>Krynica Zdrój, ul. Czarny Potok</t>
  </si>
  <si>
    <t>120</t>
  </si>
  <si>
    <t>006039521</t>
  </si>
  <si>
    <t>Odbiorca: Miejski Ośrodek Sportu i Rekreacji w Krynicy-Zdroju, ul. Park Sportowy im. dr. Juliana Zawadowskiego 5, 33-380 Krynica-Zdrój</t>
  </si>
  <si>
    <t>1.13 Miejski Ośrodek Sportu i Rekreacji w Krynicy-Zdroju</t>
  </si>
  <si>
    <t>Krynica-Zdrój, ul. Park Sportowy 5</t>
  </si>
  <si>
    <t>472</t>
  </si>
  <si>
    <t>PL0031933306</t>
  </si>
  <si>
    <t>20 000</t>
  </si>
  <si>
    <t>9000</t>
  </si>
  <si>
    <t>23000</t>
  </si>
  <si>
    <t>22 000</t>
  </si>
  <si>
    <t>19000</t>
  </si>
  <si>
    <t>18000</t>
  </si>
  <si>
    <t>Planowane zużycie w 2022 [kWh]</t>
  </si>
  <si>
    <t>Planowane zużycie w 2023 [kWh]</t>
  </si>
  <si>
    <t>22564407</t>
  </si>
  <si>
    <t>22564403</t>
  </si>
  <si>
    <t>SZCZEGÓŁOWY OPIS PRZEDMIOTU ZAMÓWIENIA</t>
  </si>
  <si>
    <t>Odbiorca: Szkoła Podstawowa w Polanach, Polany 1, 33-380 Krynica-Zdrój</t>
  </si>
  <si>
    <t>po raz pierwszy</t>
  </si>
  <si>
    <t>1.8 Szkoła Podstawowa w Polanach</t>
  </si>
  <si>
    <t>Odbiorca: Ośrodek Pomocy Społecznej w Krynicy-Zdroju, ul. J. I. Kraszewskiego 37, 33-380 Krynica-Zdrój</t>
  </si>
  <si>
    <t>1.14 Ośrodek Pomocy Społecznej w Krynicy-Zdroju</t>
  </si>
  <si>
    <t>Kompleksowa dostawa paliwa gazowego obejmująca sprzedaż i dystrybucję dla obiektów stanowiących własność Gminy Krynicy-Zdroju na lata 2022/2023</t>
  </si>
  <si>
    <t>Załącznik Nr 8</t>
  </si>
  <si>
    <t>W-5</t>
  </si>
  <si>
    <t>0074006041227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</si>
</sst>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_z_ł"/>
    <numFmt numFmtId="167" formatCode="#,##0.00&quot; zł&quot;"/>
    <numFmt numFmtId="168" formatCode="0.000"/>
    <numFmt numFmtId="169" formatCode="yyyy/mm/dd;@"/>
    <numFmt numFmtId="170" formatCode="0.0"/>
    <numFmt numFmtId="171" formatCode="_-* #,##0.0_-;\-* #,##0.0_-;_-* &quot;-&quot;??_-;_-@_-"/>
    <numFmt numFmtId="172" formatCode="_-* #,##0_-;\-* #,##0_-;_-* &quot;-&quot;??_-;_-@_-"/>
    <numFmt numFmtId="173" formatCode="#,##0.0"/>
    <numFmt numFmtId="174" formatCode="#,##0.000"/>
    <numFmt numFmtId="175" formatCode="#,##0.0000"/>
    <numFmt numFmtId="176" formatCode="[$-415]dddd\,\ d\ mmmm\ yyyy"/>
    <numFmt numFmtId="177" formatCode="_-* #,##0.000_-;\-* #,##0.000_-;_-* &quot;-&quot;??_-;_-@_-"/>
    <numFmt numFmtId="178" formatCode="_-* #,##0.0000_-;\-* #,##0.0000_-;_-* &quot;-&quot;??_-;_-@_-"/>
    <numFmt numFmtId="179" formatCode="#,##0.00\ &quot;zł&quot;"/>
    <numFmt numFmtId="180" formatCode="0.0000"/>
    <numFmt numFmtId="181" formatCode="#,##0_ ;\-#,##0\ "/>
  </numFmts>
  <fonts count="57">
    <font>
      <sz val="10"/>
      <name val="Arial"/>
      <family val="2"/>
    </font>
    <font>
      <sz val="10"/>
      <name val="Arial CE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9"/>
      <color indexed="9"/>
      <name val="Times New Roman"/>
      <family val="1"/>
    </font>
    <font>
      <sz val="9"/>
      <name val="Arial"/>
      <family val="2"/>
    </font>
    <font>
      <b/>
      <sz val="9"/>
      <color indexed="9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10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rgb="FFFF0000"/>
      <name val="Times New Roman"/>
      <family val="1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b/>
      <sz val="9"/>
      <color theme="0"/>
      <name val="Times New Roman"/>
      <family val="1"/>
    </font>
    <font>
      <sz val="10"/>
      <color theme="1"/>
      <name val="Times New Roman"/>
      <family val="1"/>
    </font>
    <font>
      <sz val="9"/>
      <color theme="1"/>
      <name val="Arial"/>
      <family val="2"/>
    </font>
    <font>
      <b/>
      <sz val="9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27" borderId="1" applyNumberFormat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/>
    </xf>
    <xf numFmtId="166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67" fontId="2" fillId="0" borderId="0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168" fontId="6" fillId="0" borderId="0" xfId="53" applyNumberFormat="1" applyFont="1" applyFill="1" applyBorder="1" applyAlignment="1">
      <alignment horizontal="left" vertical="center"/>
      <protection/>
    </xf>
    <xf numFmtId="168" fontId="2" fillId="0" borderId="0" xfId="53" applyNumberFormat="1" applyFont="1" applyFill="1" applyBorder="1" applyAlignment="1">
      <alignment horizontal="center" vertical="center" wrapText="1"/>
      <protection/>
    </xf>
    <xf numFmtId="168" fontId="2" fillId="0" borderId="0" xfId="53" applyNumberFormat="1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/>
    </xf>
    <xf numFmtId="0" fontId="2" fillId="0" borderId="10" xfId="53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center"/>
    </xf>
    <xf numFmtId="0" fontId="6" fillId="33" borderId="10" xfId="0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169" fontId="2" fillId="0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wrapText="1"/>
    </xf>
    <xf numFmtId="3" fontId="7" fillId="0" borderId="12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10" fontId="2" fillId="0" borderId="12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168" fontId="8" fillId="0" borderId="0" xfId="0" applyNumberFormat="1" applyFont="1" applyFill="1" applyBorder="1" applyAlignment="1">
      <alignment/>
    </xf>
    <xf numFmtId="3" fontId="8" fillId="0" borderId="0" xfId="53" applyNumberFormat="1" applyFont="1" applyFill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10" fontId="2" fillId="0" borderId="12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/>
    </xf>
    <xf numFmtId="168" fontId="2" fillId="34" borderId="14" xfId="53" applyNumberFormat="1" applyFont="1" applyFill="1" applyBorder="1" applyAlignment="1">
      <alignment horizontal="center" vertical="center"/>
      <protection/>
    </xf>
    <xf numFmtId="168" fontId="2" fillId="34" borderId="14" xfId="53" applyNumberFormat="1" applyFont="1" applyFill="1" applyBorder="1" applyAlignment="1">
      <alignment horizontal="center" vertical="center" wrapText="1"/>
      <protection/>
    </xf>
    <xf numFmtId="3" fontId="2" fillId="34" borderId="14" xfId="53" applyNumberFormat="1" applyFont="1" applyFill="1" applyBorder="1" applyAlignment="1">
      <alignment horizontal="center" vertical="center"/>
      <protection/>
    </xf>
    <xf numFmtId="3" fontId="8" fillId="34" borderId="14" xfId="53" applyNumberFormat="1" applyFont="1" applyFill="1" applyBorder="1" applyAlignment="1">
      <alignment horizontal="right" vertical="center"/>
      <protection/>
    </xf>
    <xf numFmtId="3" fontId="8" fillId="34" borderId="0" xfId="0" applyNumberFormat="1" applyFont="1" applyFill="1" applyAlignment="1">
      <alignment/>
    </xf>
    <xf numFmtId="3" fontId="8" fillId="34" borderId="14" xfId="0" applyNumberFormat="1" applyFont="1" applyFill="1" applyBorder="1" applyAlignment="1">
      <alignment horizontal="center"/>
    </xf>
    <xf numFmtId="3" fontId="8" fillId="34" borderId="14" xfId="53" applyNumberFormat="1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53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/>
    </xf>
    <xf numFmtId="3" fontId="2" fillId="0" borderId="12" xfId="0" applyNumberFormat="1" applyFont="1" applyBorder="1" applyAlignment="1">
      <alignment horizontal="center" wrapText="1"/>
    </xf>
    <xf numFmtId="3" fontId="7" fillId="0" borderId="12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168" fontId="2" fillId="0" borderId="0" xfId="53" applyNumberFormat="1" applyFont="1" applyAlignment="1">
      <alignment horizontal="center" vertical="center"/>
      <protection/>
    </xf>
    <xf numFmtId="168" fontId="2" fillId="0" borderId="0" xfId="53" applyNumberFormat="1" applyFont="1" applyAlignment="1">
      <alignment horizontal="center" vertical="center" wrapText="1"/>
      <protection/>
    </xf>
    <xf numFmtId="168" fontId="8" fillId="0" borderId="0" xfId="0" applyNumberFormat="1" applyFont="1" applyAlignment="1">
      <alignment/>
    </xf>
    <xf numFmtId="3" fontId="8" fillId="0" borderId="0" xfId="53" applyNumberFormat="1" applyFont="1" applyAlignment="1">
      <alignment horizontal="center" vertical="center"/>
      <protection/>
    </xf>
    <xf numFmtId="166" fontId="2" fillId="0" borderId="0" xfId="0" applyNumberFormat="1" applyFont="1" applyAlignment="1">
      <alignment/>
    </xf>
    <xf numFmtId="168" fontId="8" fillId="34" borderId="14" xfId="53" applyNumberFormat="1" applyFont="1" applyFill="1" applyBorder="1" applyAlignment="1">
      <alignment horizontal="right" vertical="center"/>
      <protection/>
    </xf>
    <xf numFmtId="0" fontId="8" fillId="34" borderId="0" xfId="0" applyFont="1" applyFill="1" applyAlignment="1">
      <alignment/>
    </xf>
    <xf numFmtId="170" fontId="8" fillId="34" borderId="14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7" fillId="0" borderId="10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/>
    </xf>
    <xf numFmtId="4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9" fontId="9" fillId="33" borderId="10" xfId="0" applyNumberFormat="1" applyFont="1" applyFill="1" applyBorder="1" applyAlignment="1">
      <alignment horizontal="center" vertical="center"/>
    </xf>
    <xf numFmtId="0" fontId="2" fillId="35" borderId="10" xfId="53" applyFont="1" applyFill="1" applyBorder="1" applyAlignment="1" applyProtection="1">
      <alignment horizontal="center" vertical="center" wrapText="1"/>
      <protection/>
    </xf>
    <xf numFmtId="0" fontId="2" fillId="0" borderId="14" xfId="53" applyFont="1" applyFill="1" applyBorder="1" applyAlignment="1" applyProtection="1">
      <alignment horizontal="center" vertical="center" wrapText="1"/>
      <protection/>
    </xf>
    <xf numFmtId="0" fontId="2" fillId="0" borderId="11" xfId="53" applyFont="1" applyBorder="1" applyAlignment="1">
      <alignment horizontal="center" vertical="center" wrapText="1"/>
      <protection/>
    </xf>
    <xf numFmtId="0" fontId="50" fillId="0" borderId="0" xfId="0" applyFont="1" applyFill="1" applyBorder="1" applyAlignment="1">
      <alignment/>
    </xf>
    <xf numFmtId="0" fontId="50" fillId="0" borderId="0" xfId="0" applyFont="1" applyFill="1" applyAlignment="1">
      <alignment/>
    </xf>
    <xf numFmtId="3" fontId="51" fillId="0" borderId="12" xfId="0" applyNumberFormat="1" applyFont="1" applyBorder="1" applyAlignment="1">
      <alignment horizontal="center" vertical="center"/>
    </xf>
    <xf numFmtId="3" fontId="51" fillId="0" borderId="12" xfId="0" applyNumberFormat="1" applyFont="1" applyBorder="1" applyAlignment="1">
      <alignment horizontal="center" wrapText="1"/>
    </xf>
    <xf numFmtId="3" fontId="51" fillId="0" borderId="12" xfId="0" applyNumberFormat="1" applyFont="1" applyBorder="1" applyAlignment="1">
      <alignment horizontal="center"/>
    </xf>
    <xf numFmtId="3" fontId="51" fillId="0" borderId="10" xfId="0" applyNumberFormat="1" applyFont="1" applyBorder="1" applyAlignment="1">
      <alignment horizontal="center"/>
    </xf>
    <xf numFmtId="3" fontId="10" fillId="34" borderId="14" xfId="53" applyNumberFormat="1" applyFont="1" applyFill="1" applyBorder="1" applyAlignment="1">
      <alignment horizontal="center" vertical="center"/>
      <protection/>
    </xf>
    <xf numFmtId="3" fontId="2" fillId="36" borderId="0" xfId="0" applyNumberFormat="1" applyFont="1" applyFill="1" applyBorder="1" applyAlignment="1">
      <alignment/>
    </xf>
    <xf numFmtId="0" fontId="2" fillId="36" borderId="0" xfId="0" applyFont="1" applyFill="1" applyBorder="1" applyAlignment="1">
      <alignment/>
    </xf>
    <xf numFmtId="167" fontId="2" fillId="36" borderId="0" xfId="0" applyNumberFormat="1" applyFont="1" applyFill="1" applyBorder="1" applyAlignment="1">
      <alignment/>
    </xf>
    <xf numFmtId="1" fontId="6" fillId="0" borderId="12" xfId="0" applyNumberFormat="1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wrapText="1"/>
    </xf>
    <xf numFmtId="1" fontId="2" fillId="0" borderId="12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0" fontId="2" fillId="0" borderId="11" xfId="53" applyFont="1" applyFill="1" applyBorder="1" applyAlignment="1" applyProtection="1">
      <alignment horizontal="center" vertical="center" wrapText="1"/>
      <protection/>
    </xf>
    <xf numFmtId="3" fontId="8" fillId="34" borderId="15" xfId="53" applyNumberFormat="1" applyFont="1" applyFill="1" applyBorder="1" applyAlignment="1">
      <alignment horizontal="center" vertical="center"/>
      <protection/>
    </xf>
    <xf numFmtId="1" fontId="6" fillId="0" borderId="16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3" fontId="2" fillId="37" borderId="18" xfId="0" applyNumberFormat="1" applyFont="1" applyFill="1" applyBorder="1" applyAlignment="1">
      <alignment/>
    </xf>
    <xf numFmtId="3" fontId="2" fillId="37" borderId="19" xfId="0" applyNumberFormat="1" applyFont="1" applyFill="1" applyBorder="1" applyAlignment="1">
      <alignment/>
    </xf>
    <xf numFmtId="0" fontId="2" fillId="37" borderId="19" xfId="0" applyFont="1" applyFill="1" applyBorder="1" applyAlignment="1">
      <alignment/>
    </xf>
    <xf numFmtId="167" fontId="2" fillId="37" borderId="19" xfId="0" applyNumberFormat="1" applyFont="1" applyFill="1" applyBorder="1" applyAlignment="1">
      <alignment/>
    </xf>
    <xf numFmtId="0" fontId="2" fillId="37" borderId="20" xfId="0" applyFont="1" applyFill="1" applyBorder="1" applyAlignment="1">
      <alignment/>
    </xf>
    <xf numFmtId="3" fontId="2" fillId="37" borderId="21" xfId="0" applyNumberFormat="1" applyFont="1" applyFill="1" applyBorder="1" applyAlignment="1">
      <alignment/>
    </xf>
    <xf numFmtId="3" fontId="2" fillId="37" borderId="22" xfId="0" applyNumberFormat="1" applyFont="1" applyFill="1" applyBorder="1" applyAlignment="1">
      <alignment/>
    </xf>
    <xf numFmtId="0" fontId="2" fillId="37" borderId="22" xfId="0" applyFont="1" applyFill="1" applyBorder="1" applyAlignment="1">
      <alignment/>
    </xf>
    <xf numFmtId="167" fontId="2" fillId="37" borderId="22" xfId="0" applyNumberFormat="1" applyFont="1" applyFill="1" applyBorder="1" applyAlignment="1">
      <alignment/>
    </xf>
    <xf numFmtId="0" fontId="2" fillId="37" borderId="23" xfId="0" applyFont="1" applyFill="1" applyBorder="1" applyAlignment="1">
      <alignment/>
    </xf>
    <xf numFmtId="3" fontId="2" fillId="0" borderId="21" xfId="0" applyNumberFormat="1" applyFont="1" applyFill="1" applyBorder="1" applyAlignment="1">
      <alignment/>
    </xf>
    <xf numFmtId="3" fontId="2" fillId="0" borderId="22" xfId="0" applyNumberFormat="1" applyFont="1" applyFill="1" applyBorder="1" applyAlignment="1">
      <alignment/>
    </xf>
    <xf numFmtId="0" fontId="2" fillId="0" borderId="22" xfId="0" applyFont="1" applyFill="1" applyBorder="1" applyAlignment="1">
      <alignment/>
    </xf>
    <xf numFmtId="167" fontId="2" fillId="0" borderId="22" xfId="0" applyNumberFormat="1" applyFont="1" applyFill="1" applyBorder="1" applyAlignment="1">
      <alignment/>
    </xf>
    <xf numFmtId="0" fontId="2" fillId="0" borderId="23" xfId="0" applyFont="1" applyFill="1" applyBorder="1" applyAlignment="1">
      <alignment/>
    </xf>
    <xf numFmtId="3" fontId="10" fillId="34" borderId="15" xfId="53" applyNumberFormat="1" applyFont="1" applyFill="1" applyBorder="1" applyAlignment="1">
      <alignment horizontal="center" vertical="center"/>
      <protection/>
    </xf>
    <xf numFmtId="3" fontId="2" fillId="37" borderId="24" xfId="0" applyNumberFormat="1" applyFont="1" applyFill="1" applyBorder="1" applyAlignment="1">
      <alignment/>
    </xf>
    <xf numFmtId="3" fontId="2" fillId="37" borderId="25" xfId="0" applyNumberFormat="1" applyFont="1" applyFill="1" applyBorder="1" applyAlignment="1">
      <alignment/>
    </xf>
    <xf numFmtId="0" fontId="2" fillId="37" borderId="25" xfId="0" applyFont="1" applyFill="1" applyBorder="1" applyAlignment="1">
      <alignment/>
    </xf>
    <xf numFmtId="167" fontId="2" fillId="37" borderId="25" xfId="0" applyNumberFormat="1" applyFont="1" applyFill="1" applyBorder="1" applyAlignment="1">
      <alignment/>
    </xf>
    <xf numFmtId="0" fontId="2" fillId="37" borderId="26" xfId="0" applyFont="1" applyFill="1" applyBorder="1" applyAlignment="1">
      <alignment/>
    </xf>
    <xf numFmtId="3" fontId="6" fillId="0" borderId="12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wrapText="1"/>
    </xf>
    <xf numFmtId="3" fontId="6" fillId="0" borderId="12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/>
    </xf>
    <xf numFmtId="3" fontId="2" fillId="0" borderId="27" xfId="0" applyNumberFormat="1" applyFont="1" applyFill="1" applyBorder="1" applyAlignment="1">
      <alignment/>
    </xf>
    <xf numFmtId="3" fontId="2" fillId="36" borderId="27" xfId="0" applyNumberFormat="1" applyFont="1" applyFill="1" applyBorder="1" applyAlignment="1">
      <alignment/>
    </xf>
    <xf numFmtId="0" fontId="2" fillId="36" borderId="27" xfId="0" applyFont="1" applyFill="1" applyBorder="1" applyAlignment="1">
      <alignment/>
    </xf>
    <xf numFmtId="167" fontId="2" fillId="36" borderId="27" xfId="0" applyNumberFormat="1" applyFont="1" applyFill="1" applyBorder="1" applyAlignment="1">
      <alignment/>
    </xf>
    <xf numFmtId="1" fontId="2" fillId="36" borderId="24" xfId="0" applyNumberFormat="1" applyFont="1" applyFill="1" applyBorder="1" applyAlignment="1">
      <alignment/>
    </xf>
    <xf numFmtId="1" fontId="2" fillId="36" borderId="25" xfId="0" applyNumberFormat="1" applyFont="1" applyFill="1" applyBorder="1" applyAlignment="1">
      <alignment/>
    </xf>
    <xf numFmtId="1" fontId="8" fillId="34" borderId="14" xfId="53" applyNumberFormat="1" applyFont="1" applyFill="1" applyBorder="1" applyAlignment="1">
      <alignment horizontal="center" vertical="center"/>
      <protection/>
    </xf>
    <xf numFmtId="1" fontId="10" fillId="34" borderId="15" xfId="53" applyNumberFormat="1" applyFont="1" applyFill="1" applyBorder="1" applyAlignment="1">
      <alignment horizontal="center" vertical="center"/>
      <protection/>
    </xf>
    <xf numFmtId="0" fontId="2" fillId="0" borderId="27" xfId="53" applyFont="1" applyFill="1" applyBorder="1" applyAlignment="1" applyProtection="1">
      <alignment horizontal="center" vertical="center" wrapText="1"/>
      <protection/>
    </xf>
    <xf numFmtId="172" fontId="2" fillId="0" borderId="27" xfId="42" applyNumberFormat="1" applyFont="1" applyFill="1" applyBorder="1" applyAlignment="1">
      <alignment/>
    </xf>
    <xf numFmtId="3" fontId="2" fillId="36" borderId="28" xfId="0" applyNumberFormat="1" applyFont="1" applyFill="1" applyBorder="1" applyAlignment="1">
      <alignment/>
    </xf>
    <xf numFmtId="0" fontId="2" fillId="36" borderId="28" xfId="0" applyFont="1" applyFill="1" applyBorder="1" applyAlignment="1">
      <alignment/>
    </xf>
    <xf numFmtId="167" fontId="2" fillId="36" borderId="28" xfId="0" applyNumberFormat="1" applyFont="1" applyFill="1" applyBorder="1" applyAlignment="1">
      <alignment/>
    </xf>
    <xf numFmtId="3" fontId="8" fillId="34" borderId="29" xfId="53" applyNumberFormat="1" applyFont="1" applyFill="1" applyBorder="1" applyAlignment="1">
      <alignment horizontal="center" vertical="center"/>
      <protection/>
    </xf>
    <xf numFmtId="3" fontId="10" fillId="34" borderId="30" xfId="53" applyNumberFormat="1" applyFont="1" applyFill="1" applyBorder="1" applyAlignment="1">
      <alignment horizontal="center" vertical="center"/>
      <protection/>
    </xf>
    <xf numFmtId="172" fontId="0" fillId="38" borderId="27" xfId="42" applyNumberFormat="1" applyFill="1" applyBorder="1" applyAlignment="1">
      <alignment/>
    </xf>
    <xf numFmtId="172" fontId="2" fillId="36" borderId="27" xfId="42" applyNumberFormat="1" applyFont="1" applyFill="1" applyBorder="1" applyAlignment="1">
      <alignment/>
    </xf>
    <xf numFmtId="172" fontId="52" fillId="36" borderId="27" xfId="42" applyNumberFormat="1" applyFont="1" applyFill="1" applyBorder="1" applyAlignment="1">
      <alignment/>
    </xf>
    <xf numFmtId="172" fontId="52" fillId="36" borderId="28" xfId="42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wrapText="1"/>
    </xf>
    <xf numFmtId="1" fontId="7" fillId="0" borderId="12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33" borderId="12" xfId="0" applyNumberFormat="1" applyFont="1" applyFill="1" applyBorder="1" applyAlignment="1">
      <alignment horizontal="center"/>
    </xf>
    <xf numFmtId="1" fontId="2" fillId="33" borderId="12" xfId="0" applyNumberFormat="1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/>
    </xf>
    <xf numFmtId="0" fontId="2" fillId="38" borderId="11" xfId="0" applyFont="1" applyFill="1" applyBorder="1" applyAlignment="1">
      <alignment horizontal="center"/>
    </xf>
    <xf numFmtId="49" fontId="2" fillId="38" borderId="12" xfId="0" applyNumberFormat="1" applyFont="1" applyFill="1" applyBorder="1" applyAlignment="1">
      <alignment horizontal="center" vertical="center"/>
    </xf>
    <xf numFmtId="169" fontId="2" fillId="38" borderId="12" xfId="0" applyNumberFormat="1" applyFont="1" applyFill="1" applyBorder="1" applyAlignment="1">
      <alignment horizontal="center" vertical="center"/>
    </xf>
    <xf numFmtId="10" fontId="2" fillId="38" borderId="12" xfId="0" applyNumberFormat="1" applyFont="1" applyFill="1" applyBorder="1" applyAlignment="1">
      <alignment horizontal="center" vertical="center"/>
    </xf>
    <xf numFmtId="49" fontId="7" fillId="38" borderId="12" xfId="0" applyNumberFormat="1" applyFont="1" applyFill="1" applyBorder="1" applyAlignment="1">
      <alignment horizontal="center" vertical="center"/>
    </xf>
    <xf numFmtId="0" fontId="2" fillId="38" borderId="0" xfId="0" applyFont="1" applyFill="1" applyBorder="1" applyAlignment="1">
      <alignment/>
    </xf>
    <xf numFmtId="0" fontId="2" fillId="38" borderId="0" xfId="0" applyFont="1" applyFill="1" applyAlignment="1">
      <alignment/>
    </xf>
    <xf numFmtId="1" fontId="2" fillId="38" borderId="10" xfId="0" applyNumberFormat="1" applyFont="1" applyFill="1" applyBorder="1" applyAlignment="1">
      <alignment horizontal="center" vertical="center"/>
    </xf>
    <xf numFmtId="1" fontId="7" fillId="38" borderId="10" xfId="0" applyNumberFormat="1" applyFont="1" applyFill="1" applyBorder="1" applyAlignment="1">
      <alignment horizontal="center"/>
    </xf>
    <xf numFmtId="1" fontId="2" fillId="38" borderId="10" xfId="0" applyNumberFormat="1" applyFont="1" applyFill="1" applyBorder="1" applyAlignment="1">
      <alignment horizontal="center"/>
    </xf>
    <xf numFmtId="1" fontId="52" fillId="36" borderId="28" xfId="42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49" fontId="2" fillId="39" borderId="10" xfId="0" applyNumberFormat="1" applyFont="1" applyFill="1" applyBorder="1" applyAlignment="1">
      <alignment horizontal="center" vertical="center"/>
    </xf>
    <xf numFmtId="1" fontId="2" fillId="39" borderId="10" xfId="0" applyNumberFormat="1" applyFont="1" applyFill="1" applyBorder="1" applyAlignment="1">
      <alignment horizontal="center"/>
    </xf>
    <xf numFmtId="1" fontId="2" fillId="39" borderId="10" xfId="0" applyNumberFormat="1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vertical="center" wrapText="1"/>
    </xf>
    <xf numFmtId="0" fontId="2" fillId="39" borderId="13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/>
    </xf>
    <xf numFmtId="3" fontId="2" fillId="37" borderId="11" xfId="0" applyNumberFormat="1" applyFont="1" applyFill="1" applyBorder="1" applyAlignment="1">
      <alignment horizontal="center" vertical="center"/>
    </xf>
    <xf numFmtId="1" fontId="2" fillId="40" borderId="10" xfId="0" applyNumberFormat="1" applyFont="1" applyFill="1" applyBorder="1" applyAlignment="1">
      <alignment horizontal="center"/>
    </xf>
    <xf numFmtId="3" fontId="2" fillId="37" borderId="10" xfId="0" applyNumberFormat="1" applyFont="1" applyFill="1" applyBorder="1" applyAlignment="1">
      <alignment horizontal="center" vertical="center"/>
    </xf>
    <xf numFmtId="3" fontId="2" fillId="37" borderId="10" xfId="0" applyNumberFormat="1" applyFont="1" applyFill="1" applyBorder="1" applyAlignment="1">
      <alignment horizontal="center"/>
    </xf>
    <xf numFmtId="3" fontId="6" fillId="37" borderId="10" xfId="0" applyNumberFormat="1" applyFont="1" applyFill="1" applyBorder="1" applyAlignment="1">
      <alignment horizontal="center"/>
    </xf>
    <xf numFmtId="3" fontId="2" fillId="37" borderId="11" xfId="0" applyNumberFormat="1" applyFont="1" applyFill="1" applyBorder="1" applyAlignment="1">
      <alignment horizontal="center"/>
    </xf>
    <xf numFmtId="3" fontId="2" fillId="37" borderId="27" xfId="0" applyNumberFormat="1" applyFont="1" applyFill="1" applyBorder="1" applyAlignment="1">
      <alignment/>
    </xf>
    <xf numFmtId="172" fontId="2" fillId="37" borderId="27" xfId="42" applyNumberFormat="1" applyFont="1" applyFill="1" applyBorder="1" applyAlignment="1">
      <alignment/>
    </xf>
    <xf numFmtId="3" fontId="51" fillId="37" borderId="11" xfId="0" applyNumberFormat="1" applyFont="1" applyFill="1" applyBorder="1" applyAlignment="1">
      <alignment horizontal="center"/>
    </xf>
    <xf numFmtId="1" fontId="2" fillId="37" borderId="11" xfId="0" applyNumberFormat="1" applyFont="1" applyFill="1" applyBorder="1" applyAlignment="1">
      <alignment horizontal="center"/>
    </xf>
    <xf numFmtId="172" fontId="6" fillId="37" borderId="27" xfId="42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3" fontId="6" fillId="37" borderId="31" xfId="0" applyNumberFormat="1" applyFont="1" applyFill="1" applyBorder="1" applyAlignment="1">
      <alignment horizontal="center"/>
    </xf>
    <xf numFmtId="3" fontId="2" fillId="40" borderId="10" xfId="0" applyNumberFormat="1" applyFont="1" applyFill="1" applyBorder="1" applyAlignment="1">
      <alignment horizontal="center"/>
    </xf>
    <xf numFmtId="181" fontId="2" fillId="0" borderId="10" xfId="0" applyNumberFormat="1" applyFont="1" applyFill="1" applyBorder="1" applyAlignment="1">
      <alignment horizontal="center"/>
    </xf>
    <xf numFmtId="181" fontId="2" fillId="0" borderId="10" xfId="0" applyNumberFormat="1" applyFont="1" applyFill="1" applyBorder="1" applyAlignment="1">
      <alignment horizontal="center" vertical="center"/>
    </xf>
    <xf numFmtId="181" fontId="2" fillId="0" borderId="14" xfId="0" applyNumberFormat="1" applyFont="1" applyFill="1" applyBorder="1" applyAlignment="1">
      <alignment horizontal="center" vertical="center"/>
    </xf>
    <xf numFmtId="181" fontId="2" fillId="0" borderId="14" xfId="0" applyNumberFormat="1" applyFont="1" applyFill="1" applyBorder="1" applyAlignment="1">
      <alignment horizontal="center"/>
    </xf>
    <xf numFmtId="3" fontId="3" fillId="41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3" fontId="53" fillId="36" borderId="0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/>
    </xf>
    <xf numFmtId="0" fontId="54" fillId="33" borderId="10" xfId="0" applyFont="1" applyFill="1" applyBorder="1" applyAlignment="1">
      <alignment vertical="center" wrapText="1"/>
    </xf>
    <xf numFmtId="0" fontId="54" fillId="33" borderId="13" xfId="0" applyFont="1" applyFill="1" applyBorder="1" applyAlignment="1">
      <alignment horizontal="center" vertical="center" wrapText="1"/>
    </xf>
    <xf numFmtId="49" fontId="54" fillId="33" borderId="10" xfId="0" applyNumberFormat="1" applyFont="1" applyFill="1" applyBorder="1" applyAlignment="1">
      <alignment horizontal="center" vertical="center"/>
    </xf>
    <xf numFmtId="49" fontId="55" fillId="33" borderId="10" xfId="0" applyNumberFormat="1" applyFont="1" applyFill="1" applyBorder="1" applyAlignment="1">
      <alignment horizontal="center" vertical="center"/>
    </xf>
    <xf numFmtId="49" fontId="51" fillId="0" borderId="12" xfId="0" applyNumberFormat="1" applyFont="1" applyFill="1" applyBorder="1" applyAlignment="1">
      <alignment horizontal="center" vertical="center"/>
    </xf>
    <xf numFmtId="169" fontId="51" fillId="0" borderId="12" xfId="0" applyNumberFormat="1" applyFont="1" applyFill="1" applyBorder="1" applyAlignment="1">
      <alignment horizontal="center" vertical="center"/>
    </xf>
    <xf numFmtId="10" fontId="51" fillId="0" borderId="12" xfId="0" applyNumberFormat="1" applyFont="1" applyFill="1" applyBorder="1" applyAlignment="1">
      <alignment horizontal="center" vertical="center"/>
    </xf>
    <xf numFmtId="181" fontId="51" fillId="0" borderId="10" xfId="0" applyNumberFormat="1" applyFont="1" applyFill="1" applyBorder="1" applyAlignment="1">
      <alignment horizontal="center" vertical="center"/>
    </xf>
    <xf numFmtId="181" fontId="51" fillId="0" borderId="10" xfId="0" applyNumberFormat="1" applyFont="1" applyFill="1" applyBorder="1" applyAlignment="1">
      <alignment horizontal="center"/>
    </xf>
    <xf numFmtId="3" fontId="56" fillId="41" borderId="10" xfId="0" applyNumberFormat="1" applyFont="1" applyFill="1" applyBorder="1" applyAlignment="1">
      <alignment horizontal="center"/>
    </xf>
    <xf numFmtId="3" fontId="51" fillId="0" borderId="10" xfId="0" applyNumberFormat="1" applyFont="1" applyFill="1" applyBorder="1" applyAlignment="1">
      <alignment horizontal="center" vertical="center"/>
    </xf>
    <xf numFmtId="3" fontId="51" fillId="33" borderId="10" xfId="0" applyNumberFormat="1" applyFont="1" applyFill="1" applyBorder="1" applyAlignment="1">
      <alignment horizontal="center"/>
    </xf>
    <xf numFmtId="3" fontId="51" fillId="33" borderId="10" xfId="0" applyNumberFormat="1" applyFont="1" applyFill="1" applyBorder="1" applyAlignment="1">
      <alignment horizontal="center" vertical="center"/>
    </xf>
    <xf numFmtId="4" fontId="51" fillId="0" borderId="0" xfId="0" applyNumberFormat="1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1" fillId="0" borderId="0" xfId="0" applyFont="1" applyFill="1" applyAlignment="1">
      <alignment/>
    </xf>
    <xf numFmtId="0" fontId="51" fillId="0" borderId="31" xfId="0" applyFont="1" applyFill="1" applyBorder="1" applyAlignment="1">
      <alignment horizontal="center"/>
    </xf>
    <xf numFmtId="0" fontId="54" fillId="33" borderId="13" xfId="0" applyFont="1" applyFill="1" applyBorder="1" applyAlignment="1">
      <alignment vertical="center" wrapText="1"/>
    </xf>
    <xf numFmtId="49" fontId="55" fillId="33" borderId="11" xfId="0" applyNumberFormat="1" applyFont="1" applyFill="1" applyBorder="1" applyAlignment="1">
      <alignment horizontal="center" vertical="center"/>
    </xf>
    <xf numFmtId="49" fontId="51" fillId="0" borderId="32" xfId="0" applyNumberFormat="1" applyFont="1" applyFill="1" applyBorder="1" applyAlignment="1">
      <alignment horizontal="center" vertical="center"/>
    </xf>
    <xf numFmtId="181" fontId="51" fillId="33" borderId="33" xfId="42" applyNumberFormat="1" applyFont="1" applyFill="1" applyBorder="1" applyAlignment="1">
      <alignment horizontal="center" vertical="center"/>
    </xf>
    <xf numFmtId="181" fontId="51" fillId="33" borderId="34" xfId="42" applyNumberFormat="1" applyFont="1" applyFill="1" applyBorder="1" applyAlignment="1">
      <alignment horizontal="center" vertical="center"/>
    </xf>
    <xf numFmtId="181" fontId="51" fillId="33" borderId="34" xfId="42" applyNumberFormat="1" applyFont="1" applyFill="1" applyBorder="1" applyAlignment="1">
      <alignment horizontal="center"/>
    </xf>
    <xf numFmtId="181" fontId="51" fillId="33" borderId="35" xfId="42" applyNumberFormat="1" applyFont="1" applyFill="1" applyBorder="1" applyAlignment="1">
      <alignment horizontal="center"/>
    </xf>
    <xf numFmtId="181" fontId="51" fillId="33" borderId="13" xfId="42" applyNumberFormat="1" applyFont="1" applyFill="1" applyBorder="1" applyAlignment="1">
      <alignment horizontal="center"/>
    </xf>
    <xf numFmtId="181" fontId="51" fillId="33" borderId="10" xfId="42" applyNumberFormat="1" applyFont="1" applyFill="1" applyBorder="1" applyAlignment="1">
      <alignment horizontal="center"/>
    </xf>
    <xf numFmtId="3" fontId="56" fillId="41" borderId="14" xfId="53" applyNumberFormat="1" applyFont="1" applyFill="1" applyBorder="1" applyAlignment="1">
      <alignment horizontal="center" vertical="center"/>
      <protection/>
    </xf>
    <xf numFmtId="3" fontId="51" fillId="33" borderId="10" xfId="53" applyNumberFormat="1" applyFont="1" applyFill="1" applyBorder="1" applyAlignment="1">
      <alignment horizontal="center" vertical="center"/>
      <protection/>
    </xf>
    <xf numFmtId="0" fontId="51" fillId="33" borderId="0" xfId="0" applyFont="1" applyFill="1" applyBorder="1" applyAlignment="1">
      <alignment/>
    </xf>
    <xf numFmtId="0" fontId="51" fillId="33" borderId="0" xfId="0" applyFont="1" applyFill="1" applyAlignment="1">
      <alignment/>
    </xf>
    <xf numFmtId="49" fontId="54" fillId="33" borderId="13" xfId="0" applyNumberFormat="1" applyFont="1" applyFill="1" applyBorder="1" applyAlignment="1">
      <alignment horizontal="center" vertical="center" wrapText="1"/>
    </xf>
    <xf numFmtId="181" fontId="51" fillId="0" borderId="12" xfId="0" applyNumberFormat="1" applyFont="1" applyFill="1" applyBorder="1" applyAlignment="1">
      <alignment horizontal="center" vertical="center"/>
    </xf>
    <xf numFmtId="181" fontId="51" fillId="0" borderId="12" xfId="0" applyNumberFormat="1" applyFont="1" applyFill="1" applyBorder="1" applyAlignment="1">
      <alignment horizontal="center" wrapText="1"/>
    </xf>
    <xf numFmtId="181" fontId="51" fillId="0" borderId="12" xfId="0" applyNumberFormat="1" applyFont="1" applyFill="1" applyBorder="1" applyAlignment="1">
      <alignment horizontal="center"/>
    </xf>
    <xf numFmtId="3" fontId="51" fillId="0" borderId="12" xfId="0" applyNumberFormat="1" applyFont="1" applyFill="1" applyBorder="1" applyAlignment="1">
      <alignment horizontal="center" vertical="center"/>
    </xf>
    <xf numFmtId="3" fontId="51" fillId="0" borderId="12" xfId="0" applyNumberFormat="1" applyFont="1" applyFill="1" applyBorder="1" applyAlignment="1">
      <alignment horizontal="center" wrapText="1"/>
    </xf>
    <xf numFmtId="3" fontId="51" fillId="33" borderId="12" xfId="0" applyNumberFormat="1" applyFont="1" applyFill="1" applyBorder="1" applyAlignment="1">
      <alignment horizontal="center"/>
    </xf>
    <xf numFmtId="3" fontId="51" fillId="33" borderId="12" xfId="0" applyNumberFormat="1" applyFont="1" applyFill="1" applyBorder="1" applyAlignment="1">
      <alignment horizontal="center" vertical="center"/>
    </xf>
    <xf numFmtId="10" fontId="51" fillId="0" borderId="12" xfId="56" applyNumberFormat="1" applyFont="1" applyFill="1" applyBorder="1" applyAlignment="1" applyProtection="1">
      <alignment horizontal="center" vertical="center"/>
      <protection/>
    </xf>
    <xf numFmtId="3" fontId="2" fillId="33" borderId="14" xfId="0" applyNumberFormat="1" applyFont="1" applyFill="1" applyBorder="1" applyAlignment="1">
      <alignment horizontal="center"/>
    </xf>
    <xf numFmtId="3" fontId="2" fillId="33" borderId="14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/>
    </xf>
    <xf numFmtId="0" fontId="2" fillId="0" borderId="14" xfId="53" applyFont="1" applyFill="1" applyBorder="1" applyAlignment="1" applyProtection="1">
      <alignment horizontal="center" vertical="center" wrapText="1"/>
      <protection/>
    </xf>
    <xf numFmtId="0" fontId="2" fillId="0" borderId="10" xfId="53" applyFont="1" applyFill="1" applyBorder="1" applyAlignment="1" applyProtection="1">
      <alignment horizontal="center" vertical="center" wrapText="1"/>
      <protection/>
    </xf>
    <xf numFmtId="0" fontId="2" fillId="0" borderId="12" xfId="53" applyFont="1" applyFill="1" applyBorder="1" applyAlignment="1" applyProtection="1">
      <alignment horizontal="center" vertical="center" wrapText="1"/>
      <protection/>
    </xf>
    <xf numFmtId="0" fontId="2" fillId="0" borderId="32" xfId="53" applyFont="1" applyFill="1" applyBorder="1" applyAlignment="1" applyProtection="1">
      <alignment horizontal="center" vertical="center" wrapText="1"/>
      <protection/>
    </xf>
    <xf numFmtId="0" fontId="3" fillId="42" borderId="10" xfId="53" applyFont="1" applyFill="1" applyBorder="1" applyAlignment="1">
      <alignment horizontal="center" vertical="center"/>
      <protection/>
    </xf>
    <xf numFmtId="166" fontId="3" fillId="0" borderId="10" xfId="53" applyNumberFormat="1" applyFont="1" applyBorder="1" applyAlignment="1">
      <alignment horizontal="left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 wrapText="1" shrinkToFit="1"/>
      <protection/>
    </xf>
    <xf numFmtId="49" fontId="2" fillId="0" borderId="10" xfId="53" applyNumberFormat="1" applyFont="1" applyBorder="1" applyAlignment="1">
      <alignment horizontal="center" vertical="center" wrapText="1" shrinkToFit="1"/>
      <protection/>
    </xf>
    <xf numFmtId="0" fontId="3" fillId="43" borderId="21" xfId="54" applyFont="1" applyFill="1" applyBorder="1" applyAlignment="1">
      <alignment horizontal="center" vertical="center"/>
      <protection/>
    </xf>
    <xf numFmtId="0" fontId="3" fillId="43" borderId="22" xfId="54" applyFont="1" applyFill="1" applyBorder="1" applyAlignment="1">
      <alignment horizontal="center" vertical="center"/>
      <protection/>
    </xf>
    <xf numFmtId="0" fontId="3" fillId="43" borderId="23" xfId="54" applyFont="1" applyFill="1" applyBorder="1" applyAlignment="1">
      <alignment horizontal="center" vertical="center"/>
      <protection/>
    </xf>
    <xf numFmtId="166" fontId="3" fillId="0" borderId="10" xfId="53" applyNumberFormat="1" applyFont="1" applyFill="1" applyBorder="1" applyAlignment="1">
      <alignment horizontal="left" vertical="center" wrapText="1"/>
      <protection/>
    </xf>
    <xf numFmtId="0" fontId="2" fillId="0" borderId="10" xfId="53" applyFont="1" applyFill="1" applyBorder="1" applyAlignment="1" applyProtection="1">
      <alignment horizontal="center" vertical="center" wrapText="1" shrinkToFit="1"/>
      <protection/>
    </xf>
    <xf numFmtId="49" fontId="2" fillId="0" borderId="10" xfId="53" applyNumberFormat="1" applyFont="1" applyFill="1" applyBorder="1" applyAlignment="1" applyProtection="1">
      <alignment horizontal="center" vertical="center" wrapText="1" shrinkToFit="1"/>
      <protection/>
    </xf>
    <xf numFmtId="0" fontId="3" fillId="42" borderId="11" xfId="53" applyFont="1" applyFill="1" applyBorder="1" applyAlignment="1">
      <alignment horizontal="center" vertical="center"/>
      <protection/>
    </xf>
    <xf numFmtId="166" fontId="3" fillId="0" borderId="11" xfId="53" applyNumberFormat="1" applyFont="1" applyFill="1" applyBorder="1" applyAlignment="1">
      <alignment horizontal="left" vertical="center" wrapText="1"/>
      <protection/>
    </xf>
    <xf numFmtId="166" fontId="3" fillId="0" borderId="11" xfId="53" applyNumberFormat="1" applyFont="1" applyBorder="1" applyAlignment="1">
      <alignment horizontal="left" vertical="center" wrapText="1"/>
      <protection/>
    </xf>
    <xf numFmtId="0" fontId="2" fillId="0" borderId="12" xfId="53" applyFont="1" applyFill="1" applyBorder="1" applyAlignment="1" applyProtection="1">
      <alignment horizontal="center" vertical="center" wrapText="1" shrinkToFit="1"/>
      <protection/>
    </xf>
    <xf numFmtId="49" fontId="2" fillId="0" borderId="12" xfId="53" applyNumberFormat="1" applyFont="1" applyFill="1" applyBorder="1" applyAlignment="1" applyProtection="1">
      <alignment horizontal="center" vertical="center" wrapText="1" shrinkToFit="1"/>
      <protection/>
    </xf>
    <xf numFmtId="0" fontId="3" fillId="42" borderId="14" xfId="53" applyFont="1" applyFill="1" applyBorder="1" applyAlignment="1">
      <alignment horizontal="center" vertical="center"/>
      <protection/>
    </xf>
    <xf numFmtId="0" fontId="3" fillId="42" borderId="15" xfId="53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 horizontal="center"/>
    </xf>
    <xf numFmtId="166" fontId="3" fillId="0" borderId="33" xfId="53" applyNumberFormat="1" applyFont="1" applyFill="1" applyBorder="1" applyAlignment="1">
      <alignment horizontal="left" vertical="center" wrapText="1"/>
      <protection/>
    </xf>
    <xf numFmtId="166" fontId="3" fillId="0" borderId="34" xfId="53" applyNumberFormat="1" applyFont="1" applyFill="1" applyBorder="1" applyAlignment="1">
      <alignment horizontal="left" vertical="center" wrapText="1"/>
      <protection/>
    </xf>
    <xf numFmtId="166" fontId="3" fillId="0" borderId="36" xfId="53" applyNumberFormat="1" applyFont="1" applyFill="1" applyBorder="1" applyAlignment="1">
      <alignment horizontal="left" vertical="center" wrapText="1"/>
      <protection/>
    </xf>
    <xf numFmtId="0" fontId="11" fillId="0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left"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7" xfId="52"/>
    <cellStyle name="Normalny_Arkusz1" xfId="53"/>
    <cellStyle name="Normalny_Arkusz1 2" xfId="54"/>
    <cellStyle name="Obliczenia" xfId="55"/>
    <cellStyle name="Percent" xfId="56"/>
    <cellStyle name="Procentowy 2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47"/>
  <sheetViews>
    <sheetView tabSelected="1" zoomScaleSheetLayoutView="50" zoomScalePageLayoutView="0" workbookViewId="0" topLeftCell="A70">
      <selection activeCell="H167" sqref="H167"/>
    </sheetView>
  </sheetViews>
  <sheetFormatPr defaultColWidth="9.140625" defaultRowHeight="12.75"/>
  <cols>
    <col min="1" max="1" width="4.140625" style="1" customWidth="1"/>
    <col min="2" max="2" width="31.8515625" style="2" customWidth="1"/>
    <col min="3" max="3" width="13.7109375" style="2" customWidth="1"/>
    <col min="4" max="4" width="13.421875" style="1" customWidth="1"/>
    <col min="5" max="5" width="14.00390625" style="1" customWidth="1"/>
    <col min="6" max="6" width="18.28125" style="1" customWidth="1"/>
    <col min="7" max="7" width="12.421875" style="1" customWidth="1"/>
    <col min="8" max="8" width="17.00390625" style="1" customWidth="1"/>
    <col min="9" max="9" width="25.7109375" style="1" customWidth="1"/>
    <col min="10" max="10" width="30.00390625" style="1" customWidth="1"/>
    <col min="11" max="11" width="14.7109375" style="1" customWidth="1"/>
    <col min="12" max="12" width="14.00390625" style="1" customWidth="1"/>
    <col min="13" max="16" width="10.7109375" style="1" customWidth="1"/>
    <col min="17" max="19" width="10.140625" style="1" customWidth="1"/>
    <col min="20" max="20" width="10.140625" style="3" customWidth="1"/>
    <col min="21" max="21" width="10.140625" style="1" customWidth="1"/>
    <col min="22" max="22" width="10.140625" style="4" customWidth="1"/>
    <col min="23" max="24" width="10.140625" style="5" customWidth="1"/>
    <col min="25" max="25" width="12.7109375" style="5" customWidth="1"/>
    <col min="26" max="26" width="11.00390625" style="6" customWidth="1"/>
    <col min="27" max="27" width="10.28125" style="6" customWidth="1"/>
    <col min="28" max="28" width="9.28125" style="6" customWidth="1"/>
    <col min="29" max="29" width="9.8515625" style="5" customWidth="1"/>
    <col min="30" max="30" width="9.28125" style="5" customWidth="1"/>
    <col min="31" max="31" width="10.7109375" style="5" customWidth="1"/>
    <col min="32" max="32" width="10.28125" style="5" customWidth="1"/>
    <col min="33" max="33" width="9.8515625" style="5" customWidth="1"/>
    <col min="34" max="34" width="9.57421875" style="5" customWidth="1"/>
    <col min="35" max="35" width="9.28125" style="7" customWidth="1"/>
    <col min="36" max="36" width="10.421875" style="7" customWidth="1"/>
    <col min="37" max="37" width="9.7109375" style="5" customWidth="1"/>
    <col min="38" max="38" width="11.57421875" style="5" customWidth="1"/>
    <col min="39" max="39" width="18.7109375" style="5" customWidth="1"/>
    <col min="40" max="40" width="18.140625" style="5" customWidth="1"/>
    <col min="41" max="43" width="9.140625" style="5" customWidth="1"/>
    <col min="44" max="45" width="10.00390625" style="5" bestFit="1" customWidth="1"/>
    <col min="46" max="46" width="10.57421875" style="5" customWidth="1"/>
    <col min="47" max="51" width="9.140625" style="5" customWidth="1"/>
    <col min="52" max="16384" width="9.140625" style="1" customWidth="1"/>
  </cols>
  <sheetData>
    <row r="1" spans="37:38" ht="12.75">
      <c r="AK1" s="263" t="s">
        <v>153</v>
      </c>
      <c r="AL1" s="263"/>
    </row>
    <row r="2" spans="1:38" ht="18.75">
      <c r="A2" s="259" t="s">
        <v>146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59"/>
      <c r="AE2" s="259"/>
      <c r="AF2" s="259"/>
      <c r="AG2" s="259"/>
      <c r="AH2" s="259"/>
      <c r="AI2" s="259"/>
      <c r="AJ2" s="259"/>
      <c r="AK2" s="259"/>
      <c r="AL2" s="259"/>
    </row>
    <row r="3" spans="1:25" ht="18.75">
      <c r="A3" s="8"/>
      <c r="B3" s="8"/>
      <c r="C3" s="8"/>
      <c r="D3" s="8"/>
      <c r="E3" s="8"/>
      <c r="F3" s="7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pans="1:25" ht="20.25" customHeight="1">
      <c r="A4" s="264" t="s">
        <v>152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</row>
    <row r="5" spans="1:51" s="12" customFormat="1" ht="27" customHeight="1">
      <c r="A5" s="9" t="s">
        <v>0</v>
      </c>
      <c r="B5" s="10"/>
      <c r="C5" s="10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5"/>
      <c r="P5" s="5"/>
      <c r="Q5" s="5"/>
      <c r="R5" s="5"/>
      <c r="S5" s="5"/>
      <c r="T5" s="6"/>
      <c r="V5" s="4"/>
      <c r="W5" s="5"/>
      <c r="X5" s="5"/>
      <c r="Y5" s="5"/>
      <c r="Z5" s="6"/>
      <c r="AA5" s="6"/>
      <c r="AB5" s="6"/>
      <c r="AC5" s="5"/>
      <c r="AD5" s="5"/>
      <c r="AE5" s="5"/>
      <c r="AF5" s="5"/>
      <c r="AG5" s="5"/>
      <c r="AH5" s="5"/>
      <c r="AI5" s="7"/>
      <c r="AJ5" s="7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</row>
    <row r="6" spans="1:38" ht="12">
      <c r="A6" s="241" t="s">
        <v>1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52"/>
      <c r="Z6" s="103"/>
      <c r="AA6" s="104"/>
      <c r="AB6" s="104"/>
      <c r="AC6" s="105"/>
      <c r="AD6" s="105"/>
      <c r="AE6" s="105"/>
      <c r="AF6" s="105"/>
      <c r="AG6" s="105"/>
      <c r="AH6" s="105"/>
      <c r="AI6" s="106"/>
      <c r="AJ6" s="106"/>
      <c r="AK6" s="105"/>
      <c r="AL6" s="107"/>
    </row>
    <row r="7" spans="1:38" ht="12">
      <c r="A7" s="241" t="s">
        <v>2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52"/>
      <c r="Z7" s="114"/>
      <c r="AA7" s="115"/>
      <c r="AB7" s="115"/>
      <c r="AC7" s="116"/>
      <c r="AD7" s="116"/>
      <c r="AE7" s="116"/>
      <c r="AF7" s="116"/>
      <c r="AG7" s="116"/>
      <c r="AH7" s="116"/>
      <c r="AI7" s="117"/>
      <c r="AJ7" s="117"/>
      <c r="AK7" s="116"/>
      <c r="AL7" s="118"/>
    </row>
    <row r="8" spans="1:25" ht="12" customHeight="1">
      <c r="A8" s="249" t="s">
        <v>3</v>
      </c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</row>
    <row r="9" spans="1:38" ht="27.75" customHeight="1">
      <c r="A9" s="238" t="s">
        <v>4</v>
      </c>
      <c r="B9" s="250" t="s">
        <v>5</v>
      </c>
      <c r="C9" s="251" t="s">
        <v>6</v>
      </c>
      <c r="D9" s="238" t="s">
        <v>7</v>
      </c>
      <c r="E9" s="238" t="s">
        <v>8</v>
      </c>
      <c r="F9" s="238" t="s">
        <v>9</v>
      </c>
      <c r="G9" s="238" t="s">
        <v>10</v>
      </c>
      <c r="H9" s="238" t="s">
        <v>11</v>
      </c>
      <c r="I9" s="238" t="s">
        <v>12</v>
      </c>
      <c r="J9" s="238" t="s">
        <v>13</v>
      </c>
      <c r="K9" s="238" t="s">
        <v>14</v>
      </c>
      <c r="L9" s="238" t="s">
        <v>15</v>
      </c>
      <c r="M9" s="238" t="s">
        <v>16</v>
      </c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 t="s">
        <v>17</v>
      </c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</row>
    <row r="10" spans="1:51" s="12" customFormat="1" ht="12">
      <c r="A10" s="238"/>
      <c r="B10" s="250"/>
      <c r="C10" s="251"/>
      <c r="D10" s="238"/>
      <c r="E10" s="238"/>
      <c r="F10" s="238"/>
      <c r="G10" s="238"/>
      <c r="H10" s="238"/>
      <c r="I10" s="238"/>
      <c r="J10" s="238"/>
      <c r="K10" s="238"/>
      <c r="L10" s="238"/>
      <c r="M10" s="13" t="s">
        <v>18</v>
      </c>
      <c r="N10" s="13" t="s">
        <v>19</v>
      </c>
      <c r="O10" s="13" t="s">
        <v>20</v>
      </c>
      <c r="P10" s="13" t="s">
        <v>21</v>
      </c>
      <c r="Q10" s="13" t="s">
        <v>22</v>
      </c>
      <c r="R10" s="13" t="s">
        <v>23</v>
      </c>
      <c r="S10" s="13" t="s">
        <v>24</v>
      </c>
      <c r="T10" s="13" t="s">
        <v>25</v>
      </c>
      <c r="U10" s="13" t="s">
        <v>26</v>
      </c>
      <c r="V10" s="13" t="s">
        <v>27</v>
      </c>
      <c r="W10" s="13" t="s">
        <v>28</v>
      </c>
      <c r="X10" s="13" t="s">
        <v>29</v>
      </c>
      <c r="Y10" s="74" t="s">
        <v>30</v>
      </c>
      <c r="Z10" s="13" t="s">
        <v>18</v>
      </c>
      <c r="AA10" s="13" t="s">
        <v>19</v>
      </c>
      <c r="AB10" s="13" t="s">
        <v>20</v>
      </c>
      <c r="AC10" s="13" t="s">
        <v>21</v>
      </c>
      <c r="AD10" s="13" t="s">
        <v>22</v>
      </c>
      <c r="AE10" s="13" t="s">
        <v>23</v>
      </c>
      <c r="AF10" s="13" t="s">
        <v>24</v>
      </c>
      <c r="AG10" s="13" t="s">
        <v>25</v>
      </c>
      <c r="AH10" s="13" t="s">
        <v>26</v>
      </c>
      <c r="AI10" s="13" t="s">
        <v>27</v>
      </c>
      <c r="AJ10" s="13" t="s">
        <v>28</v>
      </c>
      <c r="AK10" s="13" t="s">
        <v>29</v>
      </c>
      <c r="AL10" s="74" t="s">
        <v>30</v>
      </c>
      <c r="AM10" s="5"/>
      <c r="AN10" s="5"/>
      <c r="AO10" s="5"/>
      <c r="AP10" s="5"/>
      <c r="AQ10" s="5"/>
      <c r="AR10" s="169"/>
      <c r="AS10" s="5"/>
      <c r="AT10" s="169"/>
      <c r="AU10" s="5"/>
      <c r="AV10" s="5"/>
      <c r="AW10" s="5"/>
      <c r="AX10" s="5"/>
      <c r="AY10" s="5"/>
    </row>
    <row r="11" spans="1:51" s="210" customFormat="1" ht="12.75">
      <c r="A11" s="194">
        <v>1</v>
      </c>
      <c r="B11" s="195" t="s">
        <v>31</v>
      </c>
      <c r="C11" s="225" t="s">
        <v>53</v>
      </c>
      <c r="D11" s="197" t="s">
        <v>54</v>
      </c>
      <c r="E11" s="197" t="s">
        <v>80</v>
      </c>
      <c r="F11" s="198" t="s">
        <v>34</v>
      </c>
      <c r="G11" s="199" t="s">
        <v>35</v>
      </c>
      <c r="H11" s="200" t="s">
        <v>36</v>
      </c>
      <c r="I11" s="199" t="s">
        <v>37</v>
      </c>
      <c r="J11" s="199" t="s">
        <v>38</v>
      </c>
      <c r="K11" s="233">
        <v>0</v>
      </c>
      <c r="L11" s="199" t="s">
        <v>39</v>
      </c>
      <c r="M11" s="226">
        <v>4085.8340999999996</v>
      </c>
      <c r="N11" s="226">
        <v>2829.5249999999996</v>
      </c>
      <c r="O11" s="227">
        <v>2252.3019</v>
      </c>
      <c r="P11" s="228">
        <v>1641.1245</v>
      </c>
      <c r="Q11" s="226">
        <v>1493.9892</v>
      </c>
      <c r="R11" s="226">
        <v>1075.2195</v>
      </c>
      <c r="S11" s="226">
        <v>792.2669999999999</v>
      </c>
      <c r="T11" s="226">
        <v>452.724</v>
      </c>
      <c r="U11" s="203">
        <v>860.1755999999999</v>
      </c>
      <c r="V11" s="203">
        <v>1731.6692999999998</v>
      </c>
      <c r="W11" s="203">
        <v>2093.8485</v>
      </c>
      <c r="X11" s="203">
        <v>3361.4757</v>
      </c>
      <c r="Y11" s="204">
        <f>SUM(M11:X11)</f>
        <v>22670.1543</v>
      </c>
      <c r="Z11" s="229">
        <v>5085.8341</v>
      </c>
      <c r="AA11" s="229">
        <v>3829.525</v>
      </c>
      <c r="AB11" s="230">
        <v>3252.3019</v>
      </c>
      <c r="AC11" s="231">
        <v>2601.1245</v>
      </c>
      <c r="AD11" s="232">
        <v>1493.9892</v>
      </c>
      <c r="AE11" s="232">
        <v>1075.2195</v>
      </c>
      <c r="AF11" s="232">
        <v>792.2669999999999</v>
      </c>
      <c r="AG11" s="232">
        <v>452.724</v>
      </c>
      <c r="AH11" s="206">
        <v>860.1755999999999</v>
      </c>
      <c r="AI11" s="206">
        <v>1731.6692999999998</v>
      </c>
      <c r="AJ11" s="206">
        <v>2093.8485</v>
      </c>
      <c r="AK11" s="206">
        <v>3261.4757</v>
      </c>
      <c r="AL11" s="204">
        <f aca="true" t="shared" si="0" ref="AL11:AL24">SUM(Z11:AK11)</f>
        <v>26530.1543</v>
      </c>
      <c r="AM11" s="208"/>
      <c r="AN11" s="209"/>
      <c r="AO11" s="209"/>
      <c r="AP11" s="209"/>
      <c r="AQ11" s="209"/>
      <c r="AR11" s="208"/>
      <c r="AS11" s="208"/>
      <c r="AT11" s="169"/>
      <c r="AU11" s="209"/>
      <c r="AV11" s="209"/>
      <c r="AW11" s="209"/>
      <c r="AX11" s="209"/>
      <c r="AY11" s="209"/>
    </row>
    <row r="12" spans="1:51" s="210" customFormat="1" ht="12.75">
      <c r="A12" s="194">
        <v>2</v>
      </c>
      <c r="B12" s="195" t="s">
        <v>40</v>
      </c>
      <c r="C12" s="225" t="s">
        <v>32</v>
      </c>
      <c r="D12" s="197" t="s">
        <v>33</v>
      </c>
      <c r="E12" s="197" t="s">
        <v>80</v>
      </c>
      <c r="F12" s="198" t="s">
        <v>41</v>
      </c>
      <c r="G12" s="199" t="s">
        <v>35</v>
      </c>
      <c r="H12" s="200" t="s">
        <v>36</v>
      </c>
      <c r="I12" s="199" t="s">
        <v>37</v>
      </c>
      <c r="J12" s="199" t="s">
        <v>38</v>
      </c>
      <c r="K12" s="201">
        <v>0</v>
      </c>
      <c r="L12" s="199" t="s">
        <v>39</v>
      </c>
      <c r="M12" s="226">
        <v>8918.6628</v>
      </c>
      <c r="N12" s="226">
        <v>8296.1673</v>
      </c>
      <c r="O12" s="227">
        <v>5715.6404999999995</v>
      </c>
      <c r="P12" s="228">
        <v>5783.549099999999</v>
      </c>
      <c r="Q12" s="226">
        <v>2614.4811</v>
      </c>
      <c r="R12" s="226">
        <v>1697.715</v>
      </c>
      <c r="S12" s="226">
        <v>1471.3529999999998</v>
      </c>
      <c r="T12" s="226">
        <v>1754.3055</v>
      </c>
      <c r="U12" s="203">
        <v>3101.1594</v>
      </c>
      <c r="V12" s="203">
        <v>5500.5966</v>
      </c>
      <c r="W12" s="203">
        <v>6530.543699999999</v>
      </c>
      <c r="X12" s="203">
        <v>7617.0813</v>
      </c>
      <c r="Y12" s="204">
        <f aca="true" t="shared" si="1" ref="Y12:Y24">SUM(M12:X12)</f>
        <v>59001.2553</v>
      </c>
      <c r="Z12" s="229">
        <v>8918.6628</v>
      </c>
      <c r="AA12" s="229">
        <v>8296.1673</v>
      </c>
      <c r="AB12" s="230">
        <v>5715.6404999999995</v>
      </c>
      <c r="AC12" s="231">
        <v>5783.549099999999</v>
      </c>
      <c r="AD12" s="232">
        <v>2614.4811</v>
      </c>
      <c r="AE12" s="232">
        <v>1797.715</v>
      </c>
      <c r="AF12" s="232">
        <v>1471.3529999999998</v>
      </c>
      <c r="AG12" s="232">
        <v>1754.3055</v>
      </c>
      <c r="AH12" s="206">
        <v>3101.1594</v>
      </c>
      <c r="AI12" s="206">
        <v>5500.5966</v>
      </c>
      <c r="AJ12" s="206">
        <v>6530.543699999999</v>
      </c>
      <c r="AK12" s="206">
        <v>7517.0813</v>
      </c>
      <c r="AL12" s="204">
        <f t="shared" si="0"/>
        <v>59001.2553</v>
      </c>
      <c r="AM12" s="208"/>
      <c r="AN12" s="209"/>
      <c r="AO12" s="209"/>
      <c r="AP12" s="209"/>
      <c r="AQ12" s="209"/>
      <c r="AR12" s="208"/>
      <c r="AS12" s="208"/>
      <c r="AT12" s="169"/>
      <c r="AU12" s="209"/>
      <c r="AV12" s="209"/>
      <c r="AW12" s="209"/>
      <c r="AX12" s="209"/>
      <c r="AY12" s="209"/>
    </row>
    <row r="13" spans="1:51" s="12" customFormat="1" ht="12.75">
      <c r="A13" s="14">
        <v>3</v>
      </c>
      <c r="B13" s="15" t="s">
        <v>42</v>
      </c>
      <c r="C13" s="25" t="s">
        <v>32</v>
      </c>
      <c r="D13" s="16" t="s">
        <v>33</v>
      </c>
      <c r="E13" s="16" t="s">
        <v>80</v>
      </c>
      <c r="F13" s="73" t="s">
        <v>43</v>
      </c>
      <c r="G13" s="17" t="s">
        <v>35</v>
      </c>
      <c r="H13" s="18" t="s">
        <v>36</v>
      </c>
      <c r="I13" s="17" t="s">
        <v>37</v>
      </c>
      <c r="J13" s="17" t="s">
        <v>38</v>
      </c>
      <c r="K13" s="24">
        <v>0</v>
      </c>
      <c r="L13" s="17" t="s">
        <v>39</v>
      </c>
      <c r="M13" s="185">
        <v>8511.2112</v>
      </c>
      <c r="N13" s="185">
        <v>8760.2094</v>
      </c>
      <c r="O13" s="185">
        <v>6111.773999999999</v>
      </c>
      <c r="P13" s="184">
        <v>2274.9381</v>
      </c>
      <c r="Q13" s="185">
        <v>1697.715</v>
      </c>
      <c r="R13" s="185">
        <v>1471.3529999999998</v>
      </c>
      <c r="S13" s="185">
        <v>1358.172</v>
      </c>
      <c r="T13" s="185">
        <v>1233.6729</v>
      </c>
      <c r="U13" s="184">
        <v>1075.2195</v>
      </c>
      <c r="V13" s="184">
        <v>1856.1683999999998</v>
      </c>
      <c r="W13" s="184">
        <v>3983.9712</v>
      </c>
      <c r="X13" s="184">
        <v>7786.8528</v>
      </c>
      <c r="Y13" s="188">
        <f t="shared" si="1"/>
        <v>46121.25749999999</v>
      </c>
      <c r="Z13" s="189">
        <v>8511.2112</v>
      </c>
      <c r="AA13" s="189">
        <v>8760.2094</v>
      </c>
      <c r="AB13" s="189">
        <v>6111.773999999999</v>
      </c>
      <c r="AC13" s="192">
        <v>2274.9381</v>
      </c>
      <c r="AD13" s="193">
        <v>1697.715</v>
      </c>
      <c r="AE13" s="193">
        <v>1471.3529999999998</v>
      </c>
      <c r="AF13" s="193">
        <v>1358.172</v>
      </c>
      <c r="AG13" s="193">
        <v>1233.6729</v>
      </c>
      <c r="AH13" s="192">
        <v>1075.2195</v>
      </c>
      <c r="AI13" s="192">
        <v>1856.1683999999998</v>
      </c>
      <c r="AJ13" s="192">
        <v>3983.9712</v>
      </c>
      <c r="AK13" s="192">
        <v>7784.8528</v>
      </c>
      <c r="AL13" s="188">
        <f t="shared" si="0"/>
        <v>46119.25749999999</v>
      </c>
      <c r="AM13" s="208"/>
      <c r="AN13" s="5"/>
      <c r="AO13" s="5"/>
      <c r="AP13" s="5"/>
      <c r="AQ13" s="5"/>
      <c r="AR13" s="169"/>
      <c r="AS13" s="169"/>
      <c r="AT13" s="169"/>
      <c r="AU13" s="5"/>
      <c r="AV13" s="236"/>
      <c r="AW13" s="5"/>
      <c r="AX13" s="5"/>
      <c r="AY13" s="5"/>
    </row>
    <row r="14" spans="1:51" s="12" customFormat="1" ht="12.75">
      <c r="A14" s="14">
        <v>4</v>
      </c>
      <c r="B14" s="15" t="s">
        <v>48</v>
      </c>
      <c r="C14" s="25" t="s">
        <v>32</v>
      </c>
      <c r="D14" s="16" t="s">
        <v>33</v>
      </c>
      <c r="E14" s="16" t="s">
        <v>80</v>
      </c>
      <c r="F14" s="73" t="s">
        <v>49</v>
      </c>
      <c r="G14" s="17" t="s">
        <v>35</v>
      </c>
      <c r="H14" s="18" t="s">
        <v>36</v>
      </c>
      <c r="I14" s="17" t="s">
        <v>37</v>
      </c>
      <c r="J14" s="17" t="s">
        <v>38</v>
      </c>
      <c r="K14" s="24">
        <v>0</v>
      </c>
      <c r="L14" s="17" t="s">
        <v>39</v>
      </c>
      <c r="M14" s="185">
        <v>12291.4566</v>
      </c>
      <c r="N14" s="185">
        <v>10073.108999999999</v>
      </c>
      <c r="O14" s="185">
        <v>7583.1269999999995</v>
      </c>
      <c r="P14" s="184">
        <v>4912.055399999999</v>
      </c>
      <c r="Q14" s="185">
        <v>2376.801</v>
      </c>
      <c r="R14" s="185">
        <v>45.2724</v>
      </c>
      <c r="S14" s="185">
        <v>45.2724</v>
      </c>
      <c r="T14" s="185">
        <v>33.954299999999996</v>
      </c>
      <c r="U14" s="184">
        <v>633.8136</v>
      </c>
      <c r="V14" s="184">
        <v>3870.7902</v>
      </c>
      <c r="W14" s="184">
        <v>6406.044599999999</v>
      </c>
      <c r="X14" s="184">
        <v>10163.6538</v>
      </c>
      <c r="Y14" s="188">
        <f t="shared" si="1"/>
        <v>58435.350300000006</v>
      </c>
      <c r="Z14" s="189">
        <v>12291.4566</v>
      </c>
      <c r="AA14" s="189">
        <v>10073.108999999999</v>
      </c>
      <c r="AB14" s="189">
        <v>7583.1269999999995</v>
      </c>
      <c r="AC14" s="192">
        <v>4912.055399999999</v>
      </c>
      <c r="AD14" s="193">
        <v>2376.801</v>
      </c>
      <c r="AE14" s="193">
        <v>205.2724</v>
      </c>
      <c r="AF14" s="193">
        <v>95.2724</v>
      </c>
      <c r="AG14" s="193">
        <v>103.9543</v>
      </c>
      <c r="AH14" s="192">
        <v>833.8136</v>
      </c>
      <c r="AI14" s="192">
        <v>3870.7902</v>
      </c>
      <c r="AJ14" s="192">
        <v>6406.044599999999</v>
      </c>
      <c r="AK14" s="192">
        <v>10163.6538</v>
      </c>
      <c r="AL14" s="188">
        <f t="shared" si="0"/>
        <v>58915.350300000006</v>
      </c>
      <c r="AM14" s="208"/>
      <c r="AN14" s="5"/>
      <c r="AO14" s="5"/>
      <c r="AP14" s="5"/>
      <c r="AQ14" s="5"/>
      <c r="AR14" s="5"/>
      <c r="AS14" s="5"/>
      <c r="AT14" s="169"/>
      <c r="AU14" s="169"/>
      <c r="AV14" s="5"/>
      <c r="AW14" s="5"/>
      <c r="AX14" s="5"/>
      <c r="AY14" s="5"/>
    </row>
    <row r="15" spans="1:51" s="210" customFormat="1" ht="12.75">
      <c r="A15" s="194">
        <v>5</v>
      </c>
      <c r="B15" s="195" t="s">
        <v>50</v>
      </c>
      <c r="C15" s="196" t="s">
        <v>32</v>
      </c>
      <c r="D15" s="197" t="s">
        <v>33</v>
      </c>
      <c r="E15" s="197" t="s">
        <v>80</v>
      </c>
      <c r="F15" s="198" t="s">
        <v>51</v>
      </c>
      <c r="G15" s="199" t="s">
        <v>35</v>
      </c>
      <c r="H15" s="200" t="s">
        <v>36</v>
      </c>
      <c r="I15" s="199" t="s">
        <v>37</v>
      </c>
      <c r="J15" s="199" t="s">
        <v>38</v>
      </c>
      <c r="K15" s="201">
        <v>0</v>
      </c>
      <c r="L15" s="199" t="s">
        <v>39</v>
      </c>
      <c r="M15" s="202">
        <v>5206.326</v>
      </c>
      <c r="N15" s="202">
        <v>4187.697</v>
      </c>
      <c r="O15" s="202">
        <v>2886.1155</v>
      </c>
      <c r="P15" s="203">
        <v>1505.3073</v>
      </c>
      <c r="Q15" s="202">
        <v>679.086</v>
      </c>
      <c r="R15" s="202">
        <v>746.9946</v>
      </c>
      <c r="S15" s="202">
        <v>509.31449999999995</v>
      </c>
      <c r="T15" s="202">
        <v>633.8136</v>
      </c>
      <c r="U15" s="203">
        <v>1742.9874</v>
      </c>
      <c r="V15" s="203">
        <v>2252.3019</v>
      </c>
      <c r="W15" s="203">
        <v>4142.424599999999</v>
      </c>
      <c r="X15" s="203">
        <v>4549.8762</v>
      </c>
      <c r="Y15" s="204">
        <f t="shared" si="1"/>
        <v>29042.244599999998</v>
      </c>
      <c r="Z15" s="205">
        <v>5206.326</v>
      </c>
      <c r="AA15" s="205">
        <v>4187.697</v>
      </c>
      <c r="AB15" s="205">
        <v>2886.1155</v>
      </c>
      <c r="AC15" s="206">
        <v>1505.3073</v>
      </c>
      <c r="AD15" s="207">
        <v>879.58</v>
      </c>
      <c r="AE15" s="207">
        <v>846.9946</v>
      </c>
      <c r="AF15" s="207">
        <v>509.31449999999995</v>
      </c>
      <c r="AG15" s="207">
        <v>633.8136</v>
      </c>
      <c r="AH15" s="206">
        <v>1742.9874</v>
      </c>
      <c r="AI15" s="206">
        <v>2252.3019</v>
      </c>
      <c r="AJ15" s="206">
        <v>4142.424599999999</v>
      </c>
      <c r="AK15" s="206">
        <v>4549.8762</v>
      </c>
      <c r="AL15" s="204">
        <f t="shared" si="0"/>
        <v>29342.738599999997</v>
      </c>
      <c r="AM15" s="208"/>
      <c r="AN15" s="209"/>
      <c r="AO15" s="209"/>
      <c r="AP15" s="209"/>
      <c r="AQ15" s="209"/>
      <c r="AR15" s="209"/>
      <c r="AS15" s="209"/>
      <c r="AT15" s="209"/>
      <c r="AU15" s="209"/>
      <c r="AV15" s="209"/>
      <c r="AW15" s="209"/>
      <c r="AX15" s="209"/>
      <c r="AY15" s="209"/>
    </row>
    <row r="16" spans="1:51" s="12" customFormat="1" ht="12.75">
      <c r="A16" s="14">
        <v>6</v>
      </c>
      <c r="B16" s="15" t="s">
        <v>52</v>
      </c>
      <c r="C16" s="25" t="s">
        <v>53</v>
      </c>
      <c r="D16" s="16" t="s">
        <v>54</v>
      </c>
      <c r="E16" s="16" t="s">
        <v>80</v>
      </c>
      <c r="F16" s="73" t="s">
        <v>55</v>
      </c>
      <c r="G16" s="17" t="s">
        <v>35</v>
      </c>
      <c r="H16" s="18" t="s">
        <v>36</v>
      </c>
      <c r="I16" s="17" t="s">
        <v>37</v>
      </c>
      <c r="J16" s="17" t="s">
        <v>38</v>
      </c>
      <c r="K16" s="24">
        <v>0</v>
      </c>
      <c r="L16" s="17" t="s">
        <v>39</v>
      </c>
      <c r="M16" s="185">
        <v>2037.2579999999998</v>
      </c>
      <c r="N16" s="185">
        <v>1833.5321999999999</v>
      </c>
      <c r="O16" s="185">
        <v>1810.896</v>
      </c>
      <c r="P16" s="184">
        <v>1131.81</v>
      </c>
      <c r="Q16" s="185">
        <v>905.448</v>
      </c>
      <c r="R16" s="185">
        <v>792.2669999999999</v>
      </c>
      <c r="S16" s="185">
        <v>565.905</v>
      </c>
      <c r="T16" s="185">
        <v>565.905</v>
      </c>
      <c r="U16" s="184">
        <v>1007.3109</v>
      </c>
      <c r="V16" s="184">
        <v>1471.3529999999998</v>
      </c>
      <c r="W16" s="184">
        <v>1810.896</v>
      </c>
      <c r="X16" s="184">
        <v>2240.9838</v>
      </c>
      <c r="Y16" s="188">
        <f t="shared" si="1"/>
        <v>16173.564900000001</v>
      </c>
      <c r="Z16" s="189">
        <v>2037.2579999999998</v>
      </c>
      <c r="AA16" s="189">
        <v>1833.5321999999999</v>
      </c>
      <c r="AB16" s="189">
        <v>1810.896</v>
      </c>
      <c r="AC16" s="192">
        <v>1131.81</v>
      </c>
      <c r="AD16" s="193">
        <v>1090.25</v>
      </c>
      <c r="AE16" s="193">
        <v>892.267</v>
      </c>
      <c r="AF16" s="193">
        <v>765.905</v>
      </c>
      <c r="AG16" s="193">
        <v>565.905</v>
      </c>
      <c r="AH16" s="192">
        <v>1007.3109</v>
      </c>
      <c r="AI16" s="192">
        <v>1571.353</v>
      </c>
      <c r="AJ16" s="192">
        <v>1810.896</v>
      </c>
      <c r="AK16" s="192">
        <v>2240.9838</v>
      </c>
      <c r="AL16" s="188">
        <f t="shared" si="0"/>
        <v>16758.3669</v>
      </c>
      <c r="AM16" s="208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</row>
    <row r="17" spans="1:51" s="210" customFormat="1" ht="12.75">
      <c r="A17" s="194">
        <v>7</v>
      </c>
      <c r="B17" s="195" t="s">
        <v>56</v>
      </c>
      <c r="C17" s="196" t="s">
        <v>32</v>
      </c>
      <c r="D17" s="197" t="s">
        <v>33</v>
      </c>
      <c r="E17" s="197" t="s">
        <v>80</v>
      </c>
      <c r="F17" s="198" t="s">
        <v>57</v>
      </c>
      <c r="G17" s="199" t="s">
        <v>35</v>
      </c>
      <c r="H17" s="200" t="s">
        <v>36</v>
      </c>
      <c r="I17" s="199" t="s">
        <v>37</v>
      </c>
      <c r="J17" s="199" t="s">
        <v>38</v>
      </c>
      <c r="K17" s="201">
        <v>0</v>
      </c>
      <c r="L17" s="199" t="s">
        <v>39</v>
      </c>
      <c r="M17" s="202">
        <v>4583.8305</v>
      </c>
      <c r="N17" s="202">
        <v>4074.5159999999996</v>
      </c>
      <c r="O17" s="202">
        <v>3508.611</v>
      </c>
      <c r="P17" s="203">
        <v>2489.982</v>
      </c>
      <c r="Q17" s="202">
        <v>2037.2579999999998</v>
      </c>
      <c r="R17" s="202">
        <v>1358.172</v>
      </c>
      <c r="S17" s="202">
        <v>950.7203999999999</v>
      </c>
      <c r="T17" s="202">
        <v>735.6764999999999</v>
      </c>
      <c r="U17" s="203">
        <v>1109.1738</v>
      </c>
      <c r="V17" s="203">
        <v>1720.3511999999998</v>
      </c>
      <c r="W17" s="203">
        <v>2240.9838</v>
      </c>
      <c r="X17" s="203">
        <v>4402.7409</v>
      </c>
      <c r="Y17" s="204">
        <f t="shared" si="1"/>
        <v>29212.016100000004</v>
      </c>
      <c r="Z17" s="205">
        <v>4583.8305</v>
      </c>
      <c r="AA17" s="205">
        <v>4074.5159999999996</v>
      </c>
      <c r="AB17" s="205">
        <v>3508.611</v>
      </c>
      <c r="AC17" s="206">
        <v>2489.982</v>
      </c>
      <c r="AD17" s="207">
        <v>2037.2579999999998</v>
      </c>
      <c r="AE17" s="207">
        <v>1358.172</v>
      </c>
      <c r="AF17" s="207">
        <v>950.7203999999999</v>
      </c>
      <c r="AG17" s="207">
        <v>735.6764999999999</v>
      </c>
      <c r="AH17" s="206">
        <v>1109.1738</v>
      </c>
      <c r="AI17" s="206">
        <v>1720.3511999999998</v>
      </c>
      <c r="AJ17" s="206">
        <v>2240.9838</v>
      </c>
      <c r="AK17" s="206">
        <v>4402.7409</v>
      </c>
      <c r="AL17" s="204">
        <f t="shared" si="0"/>
        <v>29212.016100000004</v>
      </c>
      <c r="AM17" s="208"/>
      <c r="AN17" s="209"/>
      <c r="AO17" s="209"/>
      <c r="AP17" s="209"/>
      <c r="AQ17" s="209"/>
      <c r="AR17" s="209"/>
      <c r="AS17" s="209"/>
      <c r="AT17" s="209"/>
      <c r="AU17" s="209"/>
      <c r="AV17" s="209"/>
      <c r="AW17" s="209"/>
      <c r="AX17" s="209"/>
      <c r="AY17" s="209"/>
    </row>
    <row r="18" spans="1:51" s="12" customFormat="1" ht="12.75">
      <c r="A18" s="14">
        <v>8</v>
      </c>
      <c r="B18" s="15" t="s">
        <v>58</v>
      </c>
      <c r="C18" s="25" t="s">
        <v>59</v>
      </c>
      <c r="D18" s="16" t="s">
        <v>60</v>
      </c>
      <c r="E18" s="16" t="s">
        <v>80</v>
      </c>
      <c r="F18" s="73" t="s">
        <v>61</v>
      </c>
      <c r="G18" s="17" t="s">
        <v>35</v>
      </c>
      <c r="H18" s="18" t="s">
        <v>36</v>
      </c>
      <c r="I18" s="17" t="s">
        <v>37</v>
      </c>
      <c r="J18" s="17" t="s">
        <v>38</v>
      </c>
      <c r="K18" s="24">
        <v>0</v>
      </c>
      <c r="L18" s="17" t="s">
        <v>39</v>
      </c>
      <c r="M18" s="185">
        <v>34599.4317</v>
      </c>
      <c r="N18" s="185">
        <v>30558.87</v>
      </c>
      <c r="O18" s="185">
        <v>22613.5638</v>
      </c>
      <c r="P18" s="184">
        <v>17237.4663</v>
      </c>
      <c r="Q18" s="185">
        <v>3860.4907289999996</v>
      </c>
      <c r="R18" s="185">
        <v>3395.43</v>
      </c>
      <c r="S18" s="185">
        <v>2263.62</v>
      </c>
      <c r="T18" s="185">
        <v>6530.543699999999</v>
      </c>
      <c r="U18" s="184">
        <v>9427.977299999999</v>
      </c>
      <c r="V18" s="184">
        <v>22375.8837</v>
      </c>
      <c r="W18" s="184">
        <v>30309.871799999997</v>
      </c>
      <c r="X18" s="184">
        <v>35335.108199999995</v>
      </c>
      <c r="Y18" s="188">
        <f t="shared" si="1"/>
        <v>218508.25722899995</v>
      </c>
      <c r="Z18" s="189">
        <v>34599.4317</v>
      </c>
      <c r="AA18" s="189">
        <v>30558.87</v>
      </c>
      <c r="AB18" s="189">
        <v>22613.5638</v>
      </c>
      <c r="AC18" s="192">
        <v>17237.4663</v>
      </c>
      <c r="AD18" s="193">
        <v>3860.4907289999996</v>
      </c>
      <c r="AE18" s="193">
        <v>3395.43</v>
      </c>
      <c r="AF18" s="193">
        <v>2263.62</v>
      </c>
      <c r="AG18" s="193">
        <v>6530.543699999999</v>
      </c>
      <c r="AH18" s="192">
        <v>9427.977299999999</v>
      </c>
      <c r="AI18" s="192">
        <v>22375.8837</v>
      </c>
      <c r="AJ18" s="192">
        <v>30209.8718</v>
      </c>
      <c r="AK18" s="192">
        <v>35335.108199999995</v>
      </c>
      <c r="AL18" s="188">
        <f t="shared" si="0"/>
        <v>218408.25722899995</v>
      </c>
      <c r="AM18" s="208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</row>
    <row r="19" spans="1:51" s="210" customFormat="1" ht="12.75">
      <c r="A19" s="194">
        <v>9</v>
      </c>
      <c r="B19" s="195" t="s">
        <v>62</v>
      </c>
      <c r="C19" s="196" t="s">
        <v>32</v>
      </c>
      <c r="D19" s="197" t="s">
        <v>33</v>
      </c>
      <c r="E19" s="197" t="s">
        <v>80</v>
      </c>
      <c r="F19" s="198" t="s">
        <v>63</v>
      </c>
      <c r="G19" s="199" t="s">
        <v>35</v>
      </c>
      <c r="H19" s="200" t="s">
        <v>36</v>
      </c>
      <c r="I19" s="199" t="s">
        <v>37</v>
      </c>
      <c r="J19" s="199" t="s">
        <v>38</v>
      </c>
      <c r="K19" s="201">
        <v>0</v>
      </c>
      <c r="L19" s="199" t="s">
        <v>39</v>
      </c>
      <c r="M19" s="202">
        <v>10084.427099999999</v>
      </c>
      <c r="N19" s="202">
        <v>7537.8546</v>
      </c>
      <c r="O19" s="202">
        <v>6360.772199999999</v>
      </c>
      <c r="P19" s="203">
        <v>5149.7355</v>
      </c>
      <c r="Q19" s="202">
        <v>3723.6549</v>
      </c>
      <c r="R19" s="202">
        <v>3270.9309</v>
      </c>
      <c r="S19" s="202">
        <v>2150.439</v>
      </c>
      <c r="T19" s="202">
        <v>1776.9416999999999</v>
      </c>
      <c r="U19" s="203">
        <v>1912.7588999999998</v>
      </c>
      <c r="V19" s="203">
        <v>3372.7938</v>
      </c>
      <c r="W19" s="203">
        <v>6655.042799999999</v>
      </c>
      <c r="X19" s="203">
        <v>7549.172699999999</v>
      </c>
      <c r="Y19" s="204">
        <f t="shared" si="1"/>
        <v>59544.524099999995</v>
      </c>
      <c r="Z19" s="205">
        <v>10084.427099999999</v>
      </c>
      <c r="AA19" s="205">
        <v>7537.8546</v>
      </c>
      <c r="AB19" s="205">
        <v>6360.772199999999</v>
      </c>
      <c r="AC19" s="206">
        <v>5149.7355</v>
      </c>
      <c r="AD19" s="207">
        <v>3723.6549</v>
      </c>
      <c r="AE19" s="207">
        <v>3270.9309</v>
      </c>
      <c r="AF19" s="207">
        <v>2050.439</v>
      </c>
      <c r="AG19" s="207">
        <v>1776.9416999999999</v>
      </c>
      <c r="AH19" s="206">
        <v>1912.7588999999998</v>
      </c>
      <c r="AI19" s="206">
        <v>3372.7938</v>
      </c>
      <c r="AJ19" s="206">
        <v>6655.042799999999</v>
      </c>
      <c r="AK19" s="206">
        <v>7549.172699999999</v>
      </c>
      <c r="AL19" s="204">
        <f t="shared" si="0"/>
        <v>59444.524099999995</v>
      </c>
      <c r="AM19" s="208"/>
      <c r="AN19" s="209"/>
      <c r="AO19" s="209"/>
      <c r="AP19" s="209"/>
      <c r="AQ19" s="209"/>
      <c r="AR19" s="209"/>
      <c r="AS19" s="209"/>
      <c r="AT19" s="209"/>
      <c r="AU19" s="209"/>
      <c r="AV19" s="209"/>
      <c r="AW19" s="209"/>
      <c r="AX19" s="209"/>
      <c r="AY19" s="209"/>
    </row>
    <row r="20" spans="1:51" s="210" customFormat="1" ht="12.75">
      <c r="A20" s="194">
        <v>10</v>
      </c>
      <c r="B20" s="195" t="s">
        <v>64</v>
      </c>
      <c r="C20" s="196" t="s">
        <v>32</v>
      </c>
      <c r="D20" s="197" t="s">
        <v>33</v>
      </c>
      <c r="E20" s="197" t="s">
        <v>80</v>
      </c>
      <c r="F20" s="198" t="s">
        <v>65</v>
      </c>
      <c r="G20" s="199" t="s">
        <v>35</v>
      </c>
      <c r="H20" s="200" t="s">
        <v>36</v>
      </c>
      <c r="I20" s="199" t="s">
        <v>37</v>
      </c>
      <c r="J20" s="199" t="s">
        <v>38</v>
      </c>
      <c r="K20" s="201">
        <v>0</v>
      </c>
      <c r="L20" s="199" t="s">
        <v>39</v>
      </c>
      <c r="M20" s="202">
        <v>8952.6171</v>
      </c>
      <c r="N20" s="202">
        <v>9982.564199999999</v>
      </c>
      <c r="O20" s="202">
        <v>6428.6808</v>
      </c>
      <c r="P20" s="203">
        <v>2569.2086999999997</v>
      </c>
      <c r="Q20" s="202">
        <v>1697.715</v>
      </c>
      <c r="R20" s="202">
        <v>226.362</v>
      </c>
      <c r="S20" s="202">
        <v>113.181</v>
      </c>
      <c r="T20" s="202">
        <v>56.5905</v>
      </c>
      <c r="U20" s="203">
        <v>1867.4865</v>
      </c>
      <c r="V20" s="203">
        <v>3406.7481</v>
      </c>
      <c r="W20" s="203">
        <v>5081.8269</v>
      </c>
      <c r="X20" s="203">
        <v>7402.037399999999</v>
      </c>
      <c r="Y20" s="204">
        <f t="shared" si="1"/>
        <v>47785.0182</v>
      </c>
      <c r="Z20" s="205">
        <v>8952.6171</v>
      </c>
      <c r="AA20" s="205">
        <v>9982.564199999999</v>
      </c>
      <c r="AB20" s="205">
        <v>6428.6808</v>
      </c>
      <c r="AC20" s="206">
        <v>2569.2086999999997</v>
      </c>
      <c r="AD20" s="207">
        <v>1697.715</v>
      </c>
      <c r="AE20" s="207">
        <v>726.362</v>
      </c>
      <c r="AF20" s="207">
        <v>513.181</v>
      </c>
      <c r="AG20" s="207">
        <v>406.5905</v>
      </c>
      <c r="AH20" s="206">
        <v>1867.4865</v>
      </c>
      <c r="AI20" s="206">
        <v>3406.7481</v>
      </c>
      <c r="AJ20" s="206">
        <v>5081.8269</v>
      </c>
      <c r="AK20" s="206">
        <v>7402.037399999999</v>
      </c>
      <c r="AL20" s="204">
        <f t="shared" si="0"/>
        <v>49035.0182</v>
      </c>
      <c r="AM20" s="208"/>
      <c r="AN20" s="209"/>
      <c r="AO20" s="209"/>
      <c r="AP20" s="209"/>
      <c r="AQ20" s="209"/>
      <c r="AR20" s="209"/>
      <c r="AS20" s="209"/>
      <c r="AT20" s="209"/>
      <c r="AU20" s="209"/>
      <c r="AV20" s="209"/>
      <c r="AW20" s="209"/>
      <c r="AX20" s="209"/>
      <c r="AY20" s="209"/>
    </row>
    <row r="21" spans="1:51" s="210" customFormat="1" ht="12.75">
      <c r="A21" s="194">
        <v>11</v>
      </c>
      <c r="B21" s="195" t="s">
        <v>66</v>
      </c>
      <c r="C21" s="196" t="s">
        <v>32</v>
      </c>
      <c r="D21" s="197" t="s">
        <v>33</v>
      </c>
      <c r="E21" s="197" t="s">
        <v>80</v>
      </c>
      <c r="F21" s="198" t="s">
        <v>67</v>
      </c>
      <c r="G21" s="199" t="s">
        <v>35</v>
      </c>
      <c r="H21" s="200" t="s">
        <v>36</v>
      </c>
      <c r="I21" s="199" t="s">
        <v>37</v>
      </c>
      <c r="J21" s="199" t="s">
        <v>38</v>
      </c>
      <c r="K21" s="201">
        <v>0</v>
      </c>
      <c r="L21" s="199" t="s">
        <v>39</v>
      </c>
      <c r="M21" s="202">
        <v>4085.8340999999996</v>
      </c>
      <c r="N21" s="202">
        <v>3384.1119</v>
      </c>
      <c r="O21" s="202">
        <v>2478.6639</v>
      </c>
      <c r="P21" s="203">
        <v>1924.077</v>
      </c>
      <c r="Q21" s="202">
        <v>984.6746999999999</v>
      </c>
      <c r="R21" s="202">
        <v>848.8575</v>
      </c>
      <c r="S21" s="202">
        <v>792.2669999999999</v>
      </c>
      <c r="T21" s="202">
        <v>565.905</v>
      </c>
      <c r="U21" s="203">
        <v>3667.0643999999998</v>
      </c>
      <c r="V21" s="203">
        <v>3429.3842999999997</v>
      </c>
      <c r="W21" s="203">
        <v>4024.4786799</v>
      </c>
      <c r="X21" s="203">
        <v>4293.2857</v>
      </c>
      <c r="Y21" s="204">
        <f t="shared" si="1"/>
        <v>30478.6041799</v>
      </c>
      <c r="Z21" s="205">
        <v>4085.8340999999996</v>
      </c>
      <c r="AA21" s="205">
        <v>3384.1119</v>
      </c>
      <c r="AB21" s="205">
        <v>2478.6639</v>
      </c>
      <c r="AC21" s="206">
        <v>1924.077</v>
      </c>
      <c r="AD21" s="207">
        <v>984.6746999999999</v>
      </c>
      <c r="AE21" s="207">
        <v>848.8575</v>
      </c>
      <c r="AF21" s="207">
        <v>792.2669999999999</v>
      </c>
      <c r="AG21" s="207">
        <v>565.905</v>
      </c>
      <c r="AH21" s="206">
        <v>3667.0643999999998</v>
      </c>
      <c r="AI21" s="206">
        <v>3429.3842999999997</v>
      </c>
      <c r="AJ21" s="206">
        <v>4024.4786799</v>
      </c>
      <c r="AK21" s="206">
        <v>4293.2857</v>
      </c>
      <c r="AL21" s="204">
        <f t="shared" si="0"/>
        <v>30478.6041799</v>
      </c>
      <c r="AM21" s="208"/>
      <c r="AN21" s="209"/>
      <c r="AO21" s="209"/>
      <c r="AP21" s="209"/>
      <c r="AQ21" s="209"/>
      <c r="AR21" s="209"/>
      <c r="AS21" s="209"/>
      <c r="AT21" s="209"/>
      <c r="AU21" s="209"/>
      <c r="AV21" s="209"/>
      <c r="AW21" s="209"/>
      <c r="AX21" s="209"/>
      <c r="AY21" s="209"/>
    </row>
    <row r="22" spans="1:51" s="12" customFormat="1" ht="12.75">
      <c r="A22" s="14">
        <v>12</v>
      </c>
      <c r="B22" s="15" t="s">
        <v>68</v>
      </c>
      <c r="C22" s="25" t="s">
        <v>59</v>
      </c>
      <c r="D22" s="16" t="s">
        <v>60</v>
      </c>
      <c r="E22" s="16" t="s">
        <v>80</v>
      </c>
      <c r="F22" s="73" t="s">
        <v>69</v>
      </c>
      <c r="G22" s="17" t="s">
        <v>35</v>
      </c>
      <c r="H22" s="18" t="s">
        <v>36</v>
      </c>
      <c r="I22" s="17" t="s">
        <v>37</v>
      </c>
      <c r="J22" s="17" t="s">
        <v>38</v>
      </c>
      <c r="K22" s="24">
        <v>0</v>
      </c>
      <c r="L22" s="17" t="s">
        <v>39</v>
      </c>
      <c r="M22" s="185">
        <v>53330.8872</v>
      </c>
      <c r="N22" s="185">
        <v>52312.2582</v>
      </c>
      <c r="O22" s="185">
        <v>46902.206399999995</v>
      </c>
      <c r="P22" s="184">
        <v>23292.6498</v>
      </c>
      <c r="Q22" s="185">
        <v>19523.7225</v>
      </c>
      <c r="R22" s="185">
        <v>6134.410199999999</v>
      </c>
      <c r="S22" s="185">
        <v>4810.1925</v>
      </c>
      <c r="T22" s="185">
        <v>3893.4264</v>
      </c>
      <c r="U22" s="184">
        <v>3372.7938</v>
      </c>
      <c r="V22" s="184">
        <v>33195.9873</v>
      </c>
      <c r="W22" s="184">
        <v>31192.683599999997</v>
      </c>
      <c r="X22" s="184">
        <v>34689.9765</v>
      </c>
      <c r="Y22" s="188">
        <f t="shared" si="1"/>
        <v>312651.19440000004</v>
      </c>
      <c r="Z22" s="189">
        <v>53330.8872</v>
      </c>
      <c r="AA22" s="189">
        <v>52312.2582</v>
      </c>
      <c r="AB22" s="189">
        <v>46902.206399999995</v>
      </c>
      <c r="AC22" s="192">
        <v>23292.6498</v>
      </c>
      <c r="AD22" s="193">
        <v>19523.7225</v>
      </c>
      <c r="AE22" s="193">
        <v>6134.410199999999</v>
      </c>
      <c r="AF22" s="193">
        <v>4810.1925</v>
      </c>
      <c r="AG22" s="193">
        <v>3893.4264</v>
      </c>
      <c r="AH22" s="192">
        <v>3372.7938</v>
      </c>
      <c r="AI22" s="192">
        <v>33195.9873</v>
      </c>
      <c r="AJ22" s="192">
        <v>31192.683599999997</v>
      </c>
      <c r="AK22" s="192">
        <v>34689.9765</v>
      </c>
      <c r="AL22" s="188">
        <f t="shared" si="0"/>
        <v>312651.19440000004</v>
      </c>
      <c r="AM22" s="208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</row>
    <row r="23" spans="1:51" s="12" customFormat="1" ht="12.75">
      <c r="A23" s="14">
        <v>13</v>
      </c>
      <c r="B23" s="15" t="s">
        <v>70</v>
      </c>
      <c r="C23" s="25" t="s">
        <v>71</v>
      </c>
      <c r="D23" s="16" t="s">
        <v>33</v>
      </c>
      <c r="E23" s="16" t="s">
        <v>80</v>
      </c>
      <c r="F23" s="73" t="s">
        <v>72</v>
      </c>
      <c r="G23" s="17" t="s">
        <v>35</v>
      </c>
      <c r="H23" s="18" t="s">
        <v>36</v>
      </c>
      <c r="I23" s="17" t="s">
        <v>37</v>
      </c>
      <c r="J23" s="17" t="s">
        <v>38</v>
      </c>
      <c r="K23" s="24">
        <v>0</v>
      </c>
      <c r="L23" s="17" t="s">
        <v>148</v>
      </c>
      <c r="M23" s="186">
        <v>35806.1853</v>
      </c>
      <c r="N23" s="186">
        <v>35523.2328</v>
      </c>
      <c r="O23" s="186">
        <v>33825.5178</v>
      </c>
      <c r="P23" s="187">
        <v>31856.1684</v>
      </c>
      <c r="Q23" s="186">
        <v>21420.1</v>
      </c>
      <c r="R23" s="186">
        <v>21351.98</v>
      </c>
      <c r="S23" s="186">
        <v>21744.991</v>
      </c>
      <c r="T23" s="186">
        <v>21695.5626</v>
      </c>
      <c r="U23" s="187">
        <v>22059.9942</v>
      </c>
      <c r="V23" s="187">
        <v>25172.4717</v>
      </c>
      <c r="W23" s="184">
        <v>25432.72</v>
      </c>
      <c r="X23" s="184">
        <v>25477.9704</v>
      </c>
      <c r="Y23" s="188">
        <f t="shared" si="1"/>
        <v>321366.8942</v>
      </c>
      <c r="Z23" s="189">
        <v>35806.1853</v>
      </c>
      <c r="AA23" s="190">
        <v>35523.2328</v>
      </c>
      <c r="AB23" s="190">
        <v>33825.5178</v>
      </c>
      <c r="AC23" s="234">
        <v>31856.1684</v>
      </c>
      <c r="AD23" s="235">
        <v>21420.1</v>
      </c>
      <c r="AE23" s="193">
        <v>21351.98</v>
      </c>
      <c r="AF23" s="235">
        <v>21744.991</v>
      </c>
      <c r="AG23" s="235">
        <v>21695.5626</v>
      </c>
      <c r="AH23" s="192">
        <v>22059.9942</v>
      </c>
      <c r="AI23" s="192">
        <v>25172.4717</v>
      </c>
      <c r="AJ23" s="192">
        <v>25432.72</v>
      </c>
      <c r="AK23" s="192">
        <v>25477.9704</v>
      </c>
      <c r="AL23" s="188">
        <f t="shared" si="0"/>
        <v>321366.8942</v>
      </c>
      <c r="AM23" s="208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</row>
    <row r="24" spans="1:51" s="224" customFormat="1" ht="12.75">
      <c r="A24" s="211">
        <v>14</v>
      </c>
      <c r="B24" s="212" t="s">
        <v>73</v>
      </c>
      <c r="C24" s="196" t="s">
        <v>53</v>
      </c>
      <c r="D24" s="197" t="s">
        <v>54</v>
      </c>
      <c r="E24" s="197" t="s">
        <v>80</v>
      </c>
      <c r="F24" s="213" t="s">
        <v>74</v>
      </c>
      <c r="G24" s="199" t="s">
        <v>35</v>
      </c>
      <c r="H24" s="200" t="s">
        <v>36</v>
      </c>
      <c r="I24" s="199" t="s">
        <v>37</v>
      </c>
      <c r="J24" s="199" t="s">
        <v>38</v>
      </c>
      <c r="K24" s="201">
        <v>0</v>
      </c>
      <c r="L24" s="214" t="s">
        <v>39</v>
      </c>
      <c r="M24" s="215">
        <v>3757.6092</v>
      </c>
      <c r="N24" s="216">
        <v>3169.0679999999998</v>
      </c>
      <c r="O24" s="216">
        <v>2727.6621</v>
      </c>
      <c r="P24" s="217">
        <v>2489.982</v>
      </c>
      <c r="Q24" s="216">
        <v>2037.2579999999998</v>
      </c>
      <c r="R24" s="216">
        <v>1131.81</v>
      </c>
      <c r="S24" s="216">
        <v>679.086</v>
      </c>
      <c r="T24" s="216">
        <v>588.5412</v>
      </c>
      <c r="U24" s="217">
        <v>758.3127</v>
      </c>
      <c r="V24" s="218">
        <v>1742.9874</v>
      </c>
      <c r="W24" s="219">
        <v>2240.9838</v>
      </c>
      <c r="X24" s="220">
        <v>3146.4318</v>
      </c>
      <c r="Y24" s="221">
        <f t="shared" si="1"/>
        <v>24469.7322</v>
      </c>
      <c r="Z24" s="222">
        <v>3757.6092</v>
      </c>
      <c r="AA24" s="222">
        <v>3169.0679999999998</v>
      </c>
      <c r="AB24" s="222">
        <v>2727.6621</v>
      </c>
      <c r="AC24" s="206">
        <v>2489.982</v>
      </c>
      <c r="AD24" s="207">
        <v>2037.2579999999998</v>
      </c>
      <c r="AE24" s="207">
        <v>1131.81</v>
      </c>
      <c r="AF24" s="207">
        <v>679.086</v>
      </c>
      <c r="AG24" s="207">
        <v>588.5412</v>
      </c>
      <c r="AH24" s="206">
        <v>758.3127</v>
      </c>
      <c r="AI24" s="206">
        <v>1742.9874</v>
      </c>
      <c r="AJ24" s="206">
        <v>2240.9838</v>
      </c>
      <c r="AK24" s="206">
        <v>3146.4318</v>
      </c>
      <c r="AL24" s="221">
        <f t="shared" si="0"/>
        <v>24469.7322</v>
      </c>
      <c r="AM24" s="208"/>
      <c r="AN24" s="223"/>
      <c r="AO24" s="223"/>
      <c r="AP24" s="223"/>
      <c r="AQ24" s="223"/>
      <c r="AR24" s="223"/>
      <c r="AS24" s="223"/>
      <c r="AT24" s="223"/>
      <c r="AU24" s="223"/>
      <c r="AV24" s="223"/>
      <c r="AW24" s="223"/>
      <c r="AX24" s="223"/>
      <c r="AY24" s="223"/>
    </row>
    <row r="25" spans="1:40" ht="12">
      <c r="A25" s="41"/>
      <c r="B25" s="42"/>
      <c r="C25" s="42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61"/>
      <c r="R25" s="62"/>
      <c r="S25" s="63"/>
      <c r="T25" s="47"/>
      <c r="U25" s="47"/>
      <c r="V25" s="47"/>
      <c r="W25" s="47"/>
      <c r="X25" s="83" t="s">
        <v>84</v>
      </c>
      <c r="Y25" s="83">
        <f>SUM(Y11:Y24)</f>
        <v>1275460.0675089</v>
      </c>
      <c r="Z25" s="84"/>
      <c r="AA25" s="84"/>
      <c r="AB25" s="84"/>
      <c r="AC25" s="85"/>
      <c r="AD25" s="85"/>
      <c r="AE25" s="85"/>
      <c r="AF25" s="85"/>
      <c r="AG25" s="85"/>
      <c r="AH25" s="85"/>
      <c r="AI25" s="86"/>
      <c r="AJ25" s="86"/>
      <c r="AK25" s="83" t="s">
        <v>84</v>
      </c>
      <c r="AL25" s="191">
        <f>SUM(AL11:AL24)</f>
        <v>1281733.3635089002</v>
      </c>
      <c r="AM25" s="169"/>
      <c r="AN25" s="169"/>
    </row>
    <row r="26" spans="1:51" s="12" customFormat="1" ht="12">
      <c r="A26" s="11"/>
      <c r="B26" s="10"/>
      <c r="C26" s="10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26"/>
      <c r="T26" s="27"/>
      <c r="V26" s="4"/>
      <c r="W26" s="5"/>
      <c r="X26" s="5"/>
      <c r="Y26" s="71"/>
      <c r="Z26" s="6"/>
      <c r="AA26" s="6"/>
      <c r="AB26" s="6"/>
      <c r="AC26" s="5"/>
      <c r="AD26" s="5"/>
      <c r="AE26" s="5"/>
      <c r="AF26" s="5"/>
      <c r="AG26" s="5"/>
      <c r="AH26" s="5"/>
      <c r="AI26" s="7"/>
      <c r="AJ26" s="7"/>
      <c r="AK26" s="5"/>
      <c r="AL26" s="70"/>
      <c r="AM26" s="169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</row>
    <row r="27" spans="1:51" s="12" customFormat="1" ht="12">
      <c r="A27" s="11"/>
      <c r="B27" s="10"/>
      <c r="C27" s="10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26"/>
      <c r="T27" s="27"/>
      <c r="V27" s="4"/>
      <c r="W27" s="5"/>
      <c r="X27" s="5"/>
      <c r="Y27" s="5"/>
      <c r="Z27" s="6"/>
      <c r="AA27" s="6"/>
      <c r="AB27" s="6"/>
      <c r="AC27" s="5"/>
      <c r="AD27" s="5"/>
      <c r="AE27" s="5"/>
      <c r="AF27" s="5"/>
      <c r="AG27" s="5"/>
      <c r="AH27" s="5"/>
      <c r="AI27" s="7"/>
      <c r="AJ27" s="7"/>
      <c r="AK27" s="5"/>
      <c r="AL27" s="5"/>
      <c r="AM27" s="169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</row>
    <row r="28" spans="1:39" ht="12">
      <c r="A28" s="241" t="s">
        <v>75</v>
      </c>
      <c r="B28" s="241"/>
      <c r="C28" s="241"/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241"/>
      <c r="R28" s="241"/>
      <c r="S28" s="241"/>
      <c r="T28" s="241"/>
      <c r="U28" s="241"/>
      <c r="V28" s="241"/>
      <c r="W28" s="241"/>
      <c r="X28" s="241"/>
      <c r="Y28" s="252"/>
      <c r="Z28" s="98"/>
      <c r="AA28" s="99"/>
      <c r="AB28" s="99"/>
      <c r="AC28" s="100"/>
      <c r="AD28" s="100"/>
      <c r="AE28" s="100"/>
      <c r="AF28" s="100"/>
      <c r="AG28" s="100"/>
      <c r="AH28" s="100"/>
      <c r="AI28" s="101"/>
      <c r="AJ28" s="101"/>
      <c r="AK28" s="100"/>
      <c r="AL28" s="102"/>
      <c r="AM28" s="169"/>
    </row>
    <row r="29" spans="1:39" ht="12">
      <c r="A29" s="257" t="s">
        <v>76</v>
      </c>
      <c r="B29" s="257"/>
      <c r="C29" s="257"/>
      <c r="D29" s="257"/>
      <c r="E29" s="257"/>
      <c r="F29" s="257"/>
      <c r="G29" s="257"/>
      <c r="H29" s="257"/>
      <c r="I29" s="257"/>
      <c r="J29" s="257"/>
      <c r="K29" s="257"/>
      <c r="L29" s="257"/>
      <c r="M29" s="257"/>
      <c r="N29" s="257"/>
      <c r="O29" s="257"/>
      <c r="P29" s="257"/>
      <c r="Q29" s="257"/>
      <c r="R29" s="257"/>
      <c r="S29" s="257"/>
      <c r="T29" s="257"/>
      <c r="U29" s="257"/>
      <c r="V29" s="257"/>
      <c r="W29" s="257"/>
      <c r="X29" s="257"/>
      <c r="Y29" s="258"/>
      <c r="Z29" s="98"/>
      <c r="AA29" s="99"/>
      <c r="AB29" s="99"/>
      <c r="AC29" s="100"/>
      <c r="AD29" s="100"/>
      <c r="AE29" s="100"/>
      <c r="AF29" s="100"/>
      <c r="AG29" s="100"/>
      <c r="AH29" s="100"/>
      <c r="AI29" s="101"/>
      <c r="AJ29" s="101"/>
      <c r="AK29" s="100"/>
      <c r="AL29" s="102"/>
      <c r="AM29" s="169"/>
    </row>
    <row r="30" spans="1:39" ht="12" customHeight="1">
      <c r="A30" s="260" t="s">
        <v>77</v>
      </c>
      <c r="B30" s="261"/>
      <c r="C30" s="261"/>
      <c r="D30" s="261"/>
      <c r="E30" s="261"/>
      <c r="F30" s="261"/>
      <c r="G30" s="261"/>
      <c r="H30" s="261"/>
      <c r="I30" s="261"/>
      <c r="J30" s="261"/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1"/>
      <c r="W30" s="261"/>
      <c r="X30" s="261"/>
      <c r="Y30" s="262"/>
      <c r="Z30" s="108"/>
      <c r="AA30" s="109"/>
      <c r="AB30" s="109"/>
      <c r="AC30" s="110"/>
      <c r="AD30" s="110"/>
      <c r="AE30" s="110"/>
      <c r="AF30" s="110"/>
      <c r="AG30" s="110"/>
      <c r="AH30" s="110"/>
      <c r="AI30" s="111"/>
      <c r="AJ30" s="111"/>
      <c r="AK30" s="110"/>
      <c r="AL30" s="112"/>
      <c r="AM30" s="169"/>
    </row>
    <row r="31" spans="1:39" ht="29.25" customHeight="1">
      <c r="A31" s="239" t="s">
        <v>4</v>
      </c>
      <c r="B31" s="255" t="s">
        <v>5</v>
      </c>
      <c r="C31" s="256" t="s">
        <v>6</v>
      </c>
      <c r="D31" s="239" t="s">
        <v>7</v>
      </c>
      <c r="E31" s="239" t="s">
        <v>8</v>
      </c>
      <c r="F31" s="239" t="s">
        <v>9</v>
      </c>
      <c r="G31" s="239" t="s">
        <v>10</v>
      </c>
      <c r="H31" s="239" t="s">
        <v>11</v>
      </c>
      <c r="I31" s="239" t="s">
        <v>12</v>
      </c>
      <c r="J31" s="239" t="s">
        <v>13</v>
      </c>
      <c r="K31" s="239" t="s">
        <v>14</v>
      </c>
      <c r="L31" s="239" t="s">
        <v>15</v>
      </c>
      <c r="M31" s="239" t="s">
        <v>142</v>
      </c>
      <c r="N31" s="239"/>
      <c r="O31" s="239"/>
      <c r="P31" s="239"/>
      <c r="Q31" s="239"/>
      <c r="R31" s="239"/>
      <c r="S31" s="239"/>
      <c r="T31" s="239"/>
      <c r="U31" s="239"/>
      <c r="V31" s="239"/>
      <c r="W31" s="239"/>
      <c r="X31" s="239"/>
      <c r="Y31" s="240"/>
      <c r="Z31" s="239" t="s">
        <v>143</v>
      </c>
      <c r="AA31" s="239"/>
      <c r="AB31" s="239"/>
      <c r="AC31" s="239"/>
      <c r="AD31" s="239"/>
      <c r="AE31" s="239"/>
      <c r="AF31" s="239"/>
      <c r="AG31" s="239"/>
      <c r="AH31" s="239"/>
      <c r="AI31" s="239"/>
      <c r="AJ31" s="239"/>
      <c r="AK31" s="239"/>
      <c r="AL31" s="240"/>
      <c r="AM31" s="169"/>
    </row>
    <row r="32" spans="1:51" s="12" customFormat="1" ht="12">
      <c r="A32" s="238"/>
      <c r="B32" s="250"/>
      <c r="C32" s="251"/>
      <c r="D32" s="238"/>
      <c r="E32" s="238"/>
      <c r="F32" s="238"/>
      <c r="G32" s="238"/>
      <c r="H32" s="238"/>
      <c r="I32" s="238"/>
      <c r="J32" s="238"/>
      <c r="K32" s="238"/>
      <c r="L32" s="238"/>
      <c r="M32" s="13" t="s">
        <v>18</v>
      </c>
      <c r="N32" s="13" t="s">
        <v>19</v>
      </c>
      <c r="O32" s="13" t="s">
        <v>20</v>
      </c>
      <c r="P32" s="13" t="s">
        <v>21</v>
      </c>
      <c r="Q32" s="13" t="s">
        <v>22</v>
      </c>
      <c r="R32" s="13" t="s">
        <v>23</v>
      </c>
      <c r="S32" s="13" t="s">
        <v>24</v>
      </c>
      <c r="T32" s="13" t="s">
        <v>25</v>
      </c>
      <c r="U32" s="13" t="s">
        <v>26</v>
      </c>
      <c r="V32" s="13" t="s">
        <v>27</v>
      </c>
      <c r="W32" s="13" t="s">
        <v>28</v>
      </c>
      <c r="X32" s="13" t="s">
        <v>29</v>
      </c>
      <c r="Y32" s="94" t="s">
        <v>30</v>
      </c>
      <c r="Z32" s="13" t="s">
        <v>18</v>
      </c>
      <c r="AA32" s="13" t="s">
        <v>19</v>
      </c>
      <c r="AB32" s="13" t="s">
        <v>20</v>
      </c>
      <c r="AC32" s="13" t="s">
        <v>21</v>
      </c>
      <c r="AD32" s="13" t="s">
        <v>22</v>
      </c>
      <c r="AE32" s="13" t="s">
        <v>23</v>
      </c>
      <c r="AF32" s="13" t="s">
        <v>24</v>
      </c>
      <c r="AG32" s="13" t="s">
        <v>25</v>
      </c>
      <c r="AH32" s="13" t="s">
        <v>26</v>
      </c>
      <c r="AI32" s="13" t="s">
        <v>27</v>
      </c>
      <c r="AJ32" s="13" t="s">
        <v>28</v>
      </c>
      <c r="AK32" s="13" t="s">
        <v>29</v>
      </c>
      <c r="AL32" s="94" t="s">
        <v>30</v>
      </c>
      <c r="AM32" s="169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</row>
    <row r="33" spans="1:51" s="12" customFormat="1" ht="12.75">
      <c r="A33" s="28">
        <v>1</v>
      </c>
      <c r="B33" s="29" t="s">
        <v>78</v>
      </c>
      <c r="C33" s="30" t="s">
        <v>79</v>
      </c>
      <c r="D33" s="31" t="s">
        <v>33</v>
      </c>
      <c r="E33" s="32" t="s">
        <v>80</v>
      </c>
      <c r="F33" s="32" t="s">
        <v>81</v>
      </c>
      <c r="G33" s="33" t="s">
        <v>35</v>
      </c>
      <c r="H33" s="18" t="s">
        <v>36</v>
      </c>
      <c r="I33" s="33" t="s">
        <v>37</v>
      </c>
      <c r="J33" s="33" t="s">
        <v>38</v>
      </c>
      <c r="K33" s="34">
        <v>1</v>
      </c>
      <c r="L33" s="19" t="s">
        <v>39</v>
      </c>
      <c r="M33" s="35">
        <v>7619</v>
      </c>
      <c r="N33" s="35">
        <v>6908</v>
      </c>
      <c r="O33" s="36">
        <v>6703</v>
      </c>
      <c r="P33" s="37">
        <v>5230</v>
      </c>
      <c r="Q33" s="35">
        <v>4711</v>
      </c>
      <c r="R33" s="35">
        <v>3970</v>
      </c>
      <c r="S33" s="35">
        <v>2973</v>
      </c>
      <c r="T33" s="35">
        <v>3910</v>
      </c>
      <c r="U33" s="38">
        <v>4690</v>
      </c>
      <c r="V33" s="38">
        <v>4875</v>
      </c>
      <c r="W33" s="38">
        <v>4960</v>
      </c>
      <c r="X33" s="38">
        <v>5700</v>
      </c>
      <c r="Y33" s="170">
        <v>62249</v>
      </c>
      <c r="Z33" s="96">
        <v>7819</v>
      </c>
      <c r="AA33" s="87">
        <v>7018</v>
      </c>
      <c r="AB33" s="88">
        <v>6803</v>
      </c>
      <c r="AC33" s="87">
        <v>5630</v>
      </c>
      <c r="AD33" s="87">
        <v>4911</v>
      </c>
      <c r="AE33" s="87">
        <v>3970</v>
      </c>
      <c r="AF33" s="87">
        <v>2973</v>
      </c>
      <c r="AG33" s="87">
        <v>3910</v>
      </c>
      <c r="AH33" s="89">
        <v>4790</v>
      </c>
      <c r="AI33" s="89">
        <v>4875</v>
      </c>
      <c r="AJ33" s="89">
        <v>4960</v>
      </c>
      <c r="AK33" s="89">
        <v>5700</v>
      </c>
      <c r="AL33" s="182">
        <f>SUM(Z33:AK33)</f>
        <v>63359</v>
      </c>
      <c r="AM33" s="169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</row>
    <row r="34" spans="1:51" s="12" customFormat="1" ht="12">
      <c r="A34" s="28">
        <v>2</v>
      </c>
      <c r="B34" s="161" t="s">
        <v>44</v>
      </c>
      <c r="C34" s="162" t="s">
        <v>32</v>
      </c>
      <c r="D34" s="163" t="s">
        <v>33</v>
      </c>
      <c r="E34" s="163" t="s">
        <v>80</v>
      </c>
      <c r="F34" s="163" t="s">
        <v>45</v>
      </c>
      <c r="G34" s="17" t="s">
        <v>35</v>
      </c>
      <c r="H34" s="18" t="s">
        <v>36</v>
      </c>
      <c r="I34" s="17" t="s">
        <v>37</v>
      </c>
      <c r="J34" s="17" t="s">
        <v>38</v>
      </c>
      <c r="K34" s="24">
        <v>1</v>
      </c>
      <c r="L34" s="19" t="s">
        <v>39</v>
      </c>
      <c r="M34" s="143">
        <v>9394.023</v>
      </c>
      <c r="N34" s="143">
        <v>8613.0741</v>
      </c>
      <c r="O34" s="144">
        <v>6236.273099999999</v>
      </c>
      <c r="P34" s="145">
        <v>5783.549099999999</v>
      </c>
      <c r="Q34" s="143">
        <v>1697.715</v>
      </c>
      <c r="R34" s="143">
        <v>905.448</v>
      </c>
      <c r="S34" s="143">
        <v>1335.5357999999999</v>
      </c>
      <c r="T34" s="143">
        <v>1754.3055</v>
      </c>
      <c r="U34" s="146">
        <v>3101.1594</v>
      </c>
      <c r="V34" s="146">
        <v>5500.5966</v>
      </c>
      <c r="W34" s="146">
        <v>6530.543699999999</v>
      </c>
      <c r="X34" s="146">
        <v>7153.039199999999</v>
      </c>
      <c r="Y34" s="171">
        <f>SUM(M34:X34)</f>
        <v>58005.2625</v>
      </c>
      <c r="Z34" s="143">
        <v>9394.023</v>
      </c>
      <c r="AA34" s="143">
        <v>8613.0741</v>
      </c>
      <c r="AB34" s="144">
        <v>6236.273099999999</v>
      </c>
      <c r="AC34" s="147">
        <v>5783.549099999999</v>
      </c>
      <c r="AD34" s="148">
        <v>1697.715</v>
      </c>
      <c r="AE34" s="148">
        <v>905.448</v>
      </c>
      <c r="AF34" s="148">
        <v>1335.5357999999999</v>
      </c>
      <c r="AG34" s="148">
        <v>1754.3055</v>
      </c>
      <c r="AH34" s="149">
        <v>3101.1594</v>
      </c>
      <c r="AI34" s="149">
        <v>5500.5966</v>
      </c>
      <c r="AJ34" s="149">
        <v>6530.543699999999</v>
      </c>
      <c r="AK34" s="149">
        <v>7153.039199999999</v>
      </c>
      <c r="AL34" s="183">
        <f>SUM(Z34:AK34)</f>
        <v>58005.2625</v>
      </c>
      <c r="AM34" s="169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</row>
    <row r="35" spans="1:51" s="12" customFormat="1" ht="12.75">
      <c r="A35" s="28">
        <v>3</v>
      </c>
      <c r="B35" s="29" t="s">
        <v>82</v>
      </c>
      <c r="C35" s="39" t="s">
        <v>79</v>
      </c>
      <c r="D35" s="31" t="s">
        <v>33</v>
      </c>
      <c r="E35" s="32" t="s">
        <v>80</v>
      </c>
      <c r="F35" s="32" t="s">
        <v>83</v>
      </c>
      <c r="G35" s="33" t="s">
        <v>35</v>
      </c>
      <c r="H35" s="18" t="s">
        <v>36</v>
      </c>
      <c r="I35" s="33" t="s">
        <v>37</v>
      </c>
      <c r="J35" s="33" t="s">
        <v>38</v>
      </c>
      <c r="K35" s="34">
        <v>1</v>
      </c>
      <c r="L35" s="19" t="s">
        <v>39</v>
      </c>
      <c r="M35" s="38">
        <v>7800</v>
      </c>
      <c r="N35" s="38">
        <v>7555</v>
      </c>
      <c r="O35" s="38">
        <v>7466</v>
      </c>
      <c r="P35" s="40">
        <v>7500</v>
      </c>
      <c r="Q35" s="38">
        <v>3000</v>
      </c>
      <c r="R35" s="38">
        <v>2950</v>
      </c>
      <c r="S35" s="38">
        <v>2342</v>
      </c>
      <c r="T35" s="38">
        <v>2700</v>
      </c>
      <c r="U35" s="38">
        <v>3700</v>
      </c>
      <c r="V35" s="38">
        <v>3740</v>
      </c>
      <c r="W35" s="38">
        <v>4100</v>
      </c>
      <c r="X35" s="38">
        <v>5100</v>
      </c>
      <c r="Y35" s="170">
        <v>57953</v>
      </c>
      <c r="Z35" s="97">
        <v>7800</v>
      </c>
      <c r="AA35" s="89">
        <v>7655</v>
      </c>
      <c r="AB35" s="89">
        <v>7566</v>
      </c>
      <c r="AC35" s="89">
        <v>7500</v>
      </c>
      <c r="AD35" s="89">
        <v>3500</v>
      </c>
      <c r="AE35" s="89">
        <v>3300</v>
      </c>
      <c r="AF35" s="89">
        <v>2942</v>
      </c>
      <c r="AG35" s="89">
        <v>2780</v>
      </c>
      <c r="AH35" s="89">
        <v>3700</v>
      </c>
      <c r="AI35" s="89">
        <v>3740</v>
      </c>
      <c r="AJ35" s="89">
        <v>4100</v>
      </c>
      <c r="AK35" s="89">
        <v>5100</v>
      </c>
      <c r="AL35" s="182">
        <f>SUM(Z35:AK35)</f>
        <v>59683</v>
      </c>
      <c r="AM35" s="169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</row>
    <row r="36" spans="1:40" ht="12">
      <c r="A36" s="41"/>
      <c r="B36" s="42"/>
      <c r="C36" s="42"/>
      <c r="D36" s="41"/>
      <c r="E36" s="41"/>
      <c r="F36" s="41"/>
      <c r="G36" s="41"/>
      <c r="H36" s="41"/>
      <c r="I36" s="41"/>
      <c r="J36" s="41"/>
      <c r="K36" s="41"/>
      <c r="L36" s="41"/>
      <c r="M36" s="43"/>
      <c r="N36" s="43"/>
      <c r="O36" s="43"/>
      <c r="P36" s="43"/>
      <c r="Q36" s="44"/>
      <c r="R36" s="45"/>
      <c r="S36" s="46"/>
      <c r="T36" s="47"/>
      <c r="U36" s="47"/>
      <c r="V36" s="47"/>
      <c r="W36" s="47"/>
      <c r="X36" s="47" t="s">
        <v>84</v>
      </c>
      <c r="Y36" s="95">
        <f>SUM(Y33:Y35)</f>
        <v>178207.2625</v>
      </c>
      <c r="Z36" s="128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30" t="s">
        <v>84</v>
      </c>
      <c r="AL36" s="131">
        <f>SUM(AL33:AL35)</f>
        <v>181047.2625</v>
      </c>
      <c r="AM36" s="169"/>
      <c r="AN36" s="6"/>
    </row>
    <row r="37" spans="1:51" s="12" customFormat="1" ht="12">
      <c r="A37" s="11"/>
      <c r="B37" s="10"/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26"/>
      <c r="T37" s="27"/>
      <c r="V37" s="4"/>
      <c r="W37" s="5"/>
      <c r="X37" s="5"/>
      <c r="Y37" s="5"/>
      <c r="Z37" s="6"/>
      <c r="AA37" s="6"/>
      <c r="AB37" s="6"/>
      <c r="AC37" s="5"/>
      <c r="AD37" s="5"/>
      <c r="AE37" s="5"/>
      <c r="AF37" s="5"/>
      <c r="AG37" s="5"/>
      <c r="AH37" s="5"/>
      <c r="AI37" s="7"/>
      <c r="AJ37" s="7"/>
      <c r="AK37" s="5"/>
      <c r="AL37" s="5"/>
      <c r="AM37" s="169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</row>
    <row r="38" ht="12">
      <c r="AM38" s="169"/>
    </row>
    <row r="39" spans="1:39" ht="12">
      <c r="A39" s="241" t="s">
        <v>85</v>
      </c>
      <c r="B39" s="241"/>
      <c r="C39" s="241"/>
      <c r="D39" s="241"/>
      <c r="E39" s="241"/>
      <c r="F39" s="241"/>
      <c r="G39" s="241"/>
      <c r="H39" s="241"/>
      <c r="I39" s="241"/>
      <c r="J39" s="241"/>
      <c r="K39" s="241"/>
      <c r="L39" s="241"/>
      <c r="M39" s="241"/>
      <c r="N39" s="241"/>
      <c r="O39" s="241"/>
      <c r="P39" s="241"/>
      <c r="Q39" s="241"/>
      <c r="R39" s="241"/>
      <c r="S39" s="241"/>
      <c r="T39" s="241"/>
      <c r="U39" s="241"/>
      <c r="V39" s="241"/>
      <c r="W39" s="241"/>
      <c r="X39" s="241"/>
      <c r="Y39" s="252"/>
      <c r="Z39" s="103"/>
      <c r="AA39" s="104"/>
      <c r="AB39" s="104"/>
      <c r="AC39" s="105"/>
      <c r="AD39" s="105"/>
      <c r="AE39" s="105"/>
      <c r="AF39" s="105"/>
      <c r="AG39" s="105"/>
      <c r="AH39" s="105"/>
      <c r="AI39" s="106"/>
      <c r="AJ39" s="106"/>
      <c r="AK39" s="105"/>
      <c r="AL39" s="107"/>
      <c r="AM39" s="169"/>
    </row>
    <row r="40" spans="1:39" ht="12">
      <c r="A40" s="241" t="s">
        <v>86</v>
      </c>
      <c r="B40" s="241"/>
      <c r="C40" s="241"/>
      <c r="D40" s="241"/>
      <c r="E40" s="241"/>
      <c r="F40" s="241"/>
      <c r="G40" s="241"/>
      <c r="H40" s="241"/>
      <c r="I40" s="241"/>
      <c r="J40" s="241"/>
      <c r="K40" s="241"/>
      <c r="L40" s="241"/>
      <c r="M40" s="241"/>
      <c r="N40" s="241"/>
      <c r="O40" s="241"/>
      <c r="P40" s="241"/>
      <c r="Q40" s="241"/>
      <c r="R40" s="241"/>
      <c r="S40" s="241"/>
      <c r="T40" s="241"/>
      <c r="U40" s="241"/>
      <c r="V40" s="241"/>
      <c r="W40" s="241"/>
      <c r="X40" s="241"/>
      <c r="Y40" s="252"/>
      <c r="Z40" s="114"/>
      <c r="AA40" s="115"/>
      <c r="AB40" s="115"/>
      <c r="AC40" s="116"/>
      <c r="AD40" s="116"/>
      <c r="AE40" s="116"/>
      <c r="AF40" s="116"/>
      <c r="AG40" s="116"/>
      <c r="AH40" s="116"/>
      <c r="AI40" s="117"/>
      <c r="AJ40" s="117"/>
      <c r="AK40" s="116"/>
      <c r="AL40" s="118"/>
      <c r="AM40" s="169"/>
    </row>
    <row r="41" spans="1:39" ht="12" customHeight="1">
      <c r="A41" s="249" t="s">
        <v>87</v>
      </c>
      <c r="B41" s="249"/>
      <c r="C41" s="249"/>
      <c r="D41" s="249"/>
      <c r="E41" s="249"/>
      <c r="F41" s="249"/>
      <c r="G41" s="249"/>
      <c r="H41" s="249"/>
      <c r="I41" s="249"/>
      <c r="J41" s="249"/>
      <c r="K41" s="249"/>
      <c r="L41" s="249"/>
      <c r="M41" s="249"/>
      <c r="N41" s="249"/>
      <c r="O41" s="249"/>
      <c r="P41" s="249"/>
      <c r="Q41" s="249"/>
      <c r="R41" s="249"/>
      <c r="S41" s="249"/>
      <c r="T41" s="249"/>
      <c r="U41" s="249"/>
      <c r="V41" s="249"/>
      <c r="W41" s="249"/>
      <c r="X41" s="249"/>
      <c r="Y41" s="253"/>
      <c r="Z41" s="108"/>
      <c r="AA41" s="109"/>
      <c r="AB41" s="109"/>
      <c r="AC41" s="110"/>
      <c r="AD41" s="110"/>
      <c r="AE41" s="110"/>
      <c r="AF41" s="110"/>
      <c r="AG41" s="110"/>
      <c r="AH41" s="110"/>
      <c r="AI41" s="111"/>
      <c r="AJ41" s="111"/>
      <c r="AK41" s="110"/>
      <c r="AL41" s="112"/>
      <c r="AM41" s="169"/>
    </row>
    <row r="42" spans="1:39" ht="33" customHeight="1">
      <c r="A42" s="238" t="s">
        <v>4</v>
      </c>
      <c r="B42" s="250" t="s">
        <v>5</v>
      </c>
      <c r="C42" s="251" t="s">
        <v>6</v>
      </c>
      <c r="D42" s="238" t="s">
        <v>7</v>
      </c>
      <c r="E42" s="238" t="s">
        <v>8</v>
      </c>
      <c r="F42" s="238" t="s">
        <v>9</v>
      </c>
      <c r="G42" s="238" t="s">
        <v>10</v>
      </c>
      <c r="H42" s="238" t="s">
        <v>11</v>
      </c>
      <c r="I42" s="238" t="s">
        <v>12</v>
      </c>
      <c r="J42" s="238" t="s">
        <v>13</v>
      </c>
      <c r="K42" s="238" t="s">
        <v>14</v>
      </c>
      <c r="L42" s="238" t="s">
        <v>15</v>
      </c>
      <c r="M42" s="239" t="s">
        <v>142</v>
      </c>
      <c r="N42" s="239"/>
      <c r="O42" s="239"/>
      <c r="P42" s="239"/>
      <c r="Q42" s="239"/>
      <c r="R42" s="239"/>
      <c r="S42" s="239"/>
      <c r="T42" s="239"/>
      <c r="U42" s="239"/>
      <c r="V42" s="239"/>
      <c r="W42" s="239"/>
      <c r="X42" s="239"/>
      <c r="Y42" s="240"/>
      <c r="Z42" s="238" t="s">
        <v>143</v>
      </c>
      <c r="AA42" s="238"/>
      <c r="AB42" s="238"/>
      <c r="AC42" s="238"/>
      <c r="AD42" s="238"/>
      <c r="AE42" s="238"/>
      <c r="AF42" s="238"/>
      <c r="AG42" s="238"/>
      <c r="AH42" s="238"/>
      <c r="AI42" s="238"/>
      <c r="AJ42" s="238"/>
      <c r="AK42" s="238"/>
      <c r="AL42" s="238"/>
      <c r="AM42" s="169"/>
    </row>
    <row r="43" spans="1:51" s="12" customFormat="1" ht="12">
      <c r="A43" s="238"/>
      <c r="B43" s="250"/>
      <c r="C43" s="251"/>
      <c r="D43" s="238"/>
      <c r="E43" s="238"/>
      <c r="F43" s="238"/>
      <c r="G43" s="238"/>
      <c r="H43" s="238"/>
      <c r="I43" s="238"/>
      <c r="J43" s="238"/>
      <c r="K43" s="238"/>
      <c r="L43" s="238"/>
      <c r="M43" s="13" t="s">
        <v>18</v>
      </c>
      <c r="N43" s="13" t="s">
        <v>19</v>
      </c>
      <c r="O43" s="13" t="s">
        <v>20</v>
      </c>
      <c r="P43" s="13" t="s">
        <v>21</v>
      </c>
      <c r="Q43" s="13" t="s">
        <v>22</v>
      </c>
      <c r="R43" s="13" t="s">
        <v>23</v>
      </c>
      <c r="S43" s="13" t="s">
        <v>24</v>
      </c>
      <c r="T43" s="13" t="s">
        <v>25</v>
      </c>
      <c r="U43" s="13" t="s">
        <v>26</v>
      </c>
      <c r="V43" s="13" t="s">
        <v>27</v>
      </c>
      <c r="W43" s="13" t="s">
        <v>28</v>
      </c>
      <c r="X43" s="13" t="s">
        <v>29</v>
      </c>
      <c r="Y43" s="13" t="s">
        <v>30</v>
      </c>
      <c r="Z43" s="13" t="s">
        <v>18</v>
      </c>
      <c r="AA43" s="13" t="s">
        <v>19</v>
      </c>
      <c r="AB43" s="13" t="s">
        <v>20</v>
      </c>
      <c r="AC43" s="13" t="s">
        <v>21</v>
      </c>
      <c r="AD43" s="13" t="s">
        <v>22</v>
      </c>
      <c r="AE43" s="13" t="s">
        <v>23</v>
      </c>
      <c r="AF43" s="13" t="s">
        <v>24</v>
      </c>
      <c r="AG43" s="13" t="s">
        <v>25</v>
      </c>
      <c r="AH43" s="13" t="s">
        <v>26</v>
      </c>
      <c r="AI43" s="13" t="s">
        <v>27</v>
      </c>
      <c r="AJ43" s="13" t="s">
        <v>28</v>
      </c>
      <c r="AK43" s="13" t="s">
        <v>29</v>
      </c>
      <c r="AL43" s="13" t="s">
        <v>30</v>
      </c>
      <c r="AM43" s="169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</row>
    <row r="44" spans="1:51" s="12" customFormat="1" ht="12">
      <c r="A44" s="48">
        <v>1</v>
      </c>
      <c r="B44" s="49" t="s">
        <v>88</v>
      </c>
      <c r="C44" s="50" t="s">
        <v>79</v>
      </c>
      <c r="D44" s="31" t="s">
        <v>33</v>
      </c>
      <c r="E44" s="31" t="s">
        <v>80</v>
      </c>
      <c r="F44" s="31" t="s">
        <v>89</v>
      </c>
      <c r="G44" s="17" t="s">
        <v>35</v>
      </c>
      <c r="H44" s="18" t="s">
        <v>36</v>
      </c>
      <c r="I44" s="17" t="s">
        <v>37</v>
      </c>
      <c r="J44" s="17" t="s">
        <v>38</v>
      </c>
      <c r="K44" s="24">
        <v>1</v>
      </c>
      <c r="L44" s="19" t="s">
        <v>39</v>
      </c>
      <c r="M44" s="20">
        <v>9200</v>
      </c>
      <c r="N44" s="20">
        <v>9500</v>
      </c>
      <c r="O44" s="21">
        <v>8200</v>
      </c>
      <c r="P44" s="22">
        <v>7500</v>
      </c>
      <c r="Q44" s="20">
        <v>6500</v>
      </c>
      <c r="R44" s="20">
        <v>5300</v>
      </c>
      <c r="S44" s="20">
        <v>4400</v>
      </c>
      <c r="T44" s="20">
        <v>3100</v>
      </c>
      <c r="U44" s="23">
        <v>3550</v>
      </c>
      <c r="V44" s="23">
        <v>6500</v>
      </c>
      <c r="W44" s="23">
        <v>6500</v>
      </c>
      <c r="X44" s="23">
        <v>7300</v>
      </c>
      <c r="Y44" s="172">
        <v>77550</v>
      </c>
      <c r="Z44" s="90">
        <v>9700</v>
      </c>
      <c r="AA44" s="90">
        <v>9500</v>
      </c>
      <c r="AB44" s="91">
        <v>8300</v>
      </c>
      <c r="AC44" s="92">
        <v>7800</v>
      </c>
      <c r="AD44" s="90">
        <v>6900</v>
      </c>
      <c r="AE44" s="66">
        <v>5700</v>
      </c>
      <c r="AF44" s="66">
        <v>4600</v>
      </c>
      <c r="AG44" s="66">
        <v>3400</v>
      </c>
      <c r="AH44" s="69">
        <v>3750</v>
      </c>
      <c r="AI44" s="69">
        <v>6800</v>
      </c>
      <c r="AJ44" s="69">
        <v>6900</v>
      </c>
      <c r="AK44" s="69">
        <v>7300</v>
      </c>
      <c r="AL44" s="173">
        <f>SUM(Z44:AK44)</f>
        <v>80650</v>
      </c>
      <c r="AM44" s="169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</row>
    <row r="45" spans="1:40" ht="12">
      <c r="A45" s="41"/>
      <c r="B45" s="42"/>
      <c r="C45" s="42"/>
      <c r="D45" s="41"/>
      <c r="E45" s="41"/>
      <c r="F45" s="41"/>
      <c r="G45" s="41"/>
      <c r="H45" s="41"/>
      <c r="I45" s="41"/>
      <c r="J45" s="41"/>
      <c r="K45" s="41"/>
      <c r="L45" s="41"/>
      <c r="M45" s="43"/>
      <c r="N45" s="43"/>
      <c r="O45" s="43"/>
      <c r="P45" s="43"/>
      <c r="Q45" s="44"/>
      <c r="R45" s="45"/>
      <c r="S45" s="46"/>
      <c r="T45" s="47"/>
      <c r="U45" s="47"/>
      <c r="V45" s="47"/>
      <c r="W45" s="47"/>
      <c r="X45" s="47" t="s">
        <v>84</v>
      </c>
      <c r="Y45" s="47">
        <f>SUM(Y44:Y44)</f>
        <v>77550</v>
      </c>
      <c r="Z45" s="84"/>
      <c r="AA45" s="84"/>
      <c r="AB45" s="84"/>
      <c r="AC45" s="85"/>
      <c r="AD45" s="85"/>
      <c r="AE45" s="85"/>
      <c r="AF45" s="85"/>
      <c r="AG45" s="85"/>
      <c r="AH45" s="85"/>
      <c r="AI45" s="86"/>
      <c r="AJ45" s="86"/>
      <c r="AK45" s="47" t="s">
        <v>84</v>
      </c>
      <c r="AL45" s="113">
        <f>SUM(AL43:AL44)</f>
        <v>80650</v>
      </c>
      <c r="AM45" s="169"/>
      <c r="AN45" s="6"/>
    </row>
    <row r="46" spans="1:51" s="12" customFormat="1" ht="12">
      <c r="A46" s="11"/>
      <c r="B46" s="10"/>
      <c r="C46" s="10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26"/>
      <c r="T46" s="27"/>
      <c r="V46" s="4"/>
      <c r="W46" s="5"/>
      <c r="X46" s="5"/>
      <c r="Y46" s="5"/>
      <c r="Z46" s="6"/>
      <c r="AA46" s="6"/>
      <c r="AB46" s="6"/>
      <c r="AC46" s="5"/>
      <c r="AD46" s="5"/>
      <c r="AE46" s="5"/>
      <c r="AF46" s="5"/>
      <c r="AG46" s="5"/>
      <c r="AH46" s="5"/>
      <c r="AI46" s="7"/>
      <c r="AJ46" s="7"/>
      <c r="AK46" s="5"/>
      <c r="AL46" s="5"/>
      <c r="AM46" s="169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</row>
    <row r="47" ht="12">
      <c r="AM47" s="169"/>
    </row>
    <row r="48" spans="1:39" ht="12">
      <c r="A48" s="241" t="s">
        <v>1</v>
      </c>
      <c r="B48" s="241"/>
      <c r="C48" s="241"/>
      <c r="D48" s="241"/>
      <c r="E48" s="241"/>
      <c r="F48" s="241"/>
      <c r="G48" s="241"/>
      <c r="H48" s="241"/>
      <c r="I48" s="241"/>
      <c r="J48" s="241"/>
      <c r="K48" s="241"/>
      <c r="L48" s="241"/>
      <c r="M48" s="241"/>
      <c r="N48" s="241"/>
      <c r="O48" s="241"/>
      <c r="P48" s="241"/>
      <c r="Q48" s="241"/>
      <c r="R48" s="241"/>
      <c r="S48" s="241"/>
      <c r="T48" s="241"/>
      <c r="U48" s="241"/>
      <c r="V48" s="241"/>
      <c r="W48" s="241"/>
      <c r="X48" s="241"/>
      <c r="Y48" s="252"/>
      <c r="Z48" s="103"/>
      <c r="AA48" s="104"/>
      <c r="AB48" s="104"/>
      <c r="AC48" s="105"/>
      <c r="AD48" s="105"/>
      <c r="AE48" s="105"/>
      <c r="AF48" s="105"/>
      <c r="AG48" s="105"/>
      <c r="AH48" s="105"/>
      <c r="AI48" s="106"/>
      <c r="AJ48" s="106"/>
      <c r="AK48" s="105"/>
      <c r="AL48" s="107"/>
      <c r="AM48" s="169"/>
    </row>
    <row r="49" spans="1:39" ht="12">
      <c r="A49" s="241" t="s">
        <v>90</v>
      </c>
      <c r="B49" s="241"/>
      <c r="C49" s="241"/>
      <c r="D49" s="241"/>
      <c r="E49" s="241"/>
      <c r="F49" s="241"/>
      <c r="G49" s="241"/>
      <c r="H49" s="241"/>
      <c r="I49" s="241"/>
      <c r="J49" s="241"/>
      <c r="K49" s="241"/>
      <c r="L49" s="241"/>
      <c r="M49" s="241"/>
      <c r="N49" s="241"/>
      <c r="O49" s="241"/>
      <c r="P49" s="241"/>
      <c r="Q49" s="241"/>
      <c r="R49" s="241"/>
      <c r="S49" s="241"/>
      <c r="T49" s="241"/>
      <c r="U49" s="241"/>
      <c r="V49" s="241"/>
      <c r="W49" s="241"/>
      <c r="X49" s="241"/>
      <c r="Y49" s="252"/>
      <c r="Z49" s="114"/>
      <c r="AA49" s="115"/>
      <c r="AB49" s="115"/>
      <c r="AC49" s="116"/>
      <c r="AD49" s="116"/>
      <c r="AE49" s="116"/>
      <c r="AF49" s="116"/>
      <c r="AG49" s="116"/>
      <c r="AH49" s="116"/>
      <c r="AI49" s="117"/>
      <c r="AJ49" s="117"/>
      <c r="AK49" s="116"/>
      <c r="AL49" s="118"/>
      <c r="AM49" s="169"/>
    </row>
    <row r="50" spans="1:39" ht="12" customHeight="1">
      <c r="A50" s="242" t="s">
        <v>91</v>
      </c>
      <c r="B50" s="242"/>
      <c r="C50" s="242"/>
      <c r="D50" s="242"/>
      <c r="E50" s="242"/>
      <c r="F50" s="242"/>
      <c r="G50" s="242"/>
      <c r="H50" s="242"/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2"/>
      <c r="U50" s="242"/>
      <c r="V50" s="242"/>
      <c r="W50" s="242"/>
      <c r="X50" s="242"/>
      <c r="Y50" s="254"/>
      <c r="Z50" s="108"/>
      <c r="AA50" s="109"/>
      <c r="AB50" s="109"/>
      <c r="AC50" s="110"/>
      <c r="AD50" s="110"/>
      <c r="AE50" s="110"/>
      <c r="AF50" s="110"/>
      <c r="AG50" s="110"/>
      <c r="AH50" s="110"/>
      <c r="AI50" s="111"/>
      <c r="AJ50" s="111"/>
      <c r="AK50" s="110"/>
      <c r="AL50" s="112"/>
      <c r="AM50" s="169"/>
    </row>
    <row r="51" spans="1:39" ht="30.75" customHeight="1">
      <c r="A51" s="243" t="s">
        <v>4</v>
      </c>
      <c r="B51" s="244" t="s">
        <v>5</v>
      </c>
      <c r="C51" s="245" t="s">
        <v>6</v>
      </c>
      <c r="D51" s="243" t="s">
        <v>7</v>
      </c>
      <c r="E51" s="243" t="s">
        <v>8</v>
      </c>
      <c r="F51" s="243" t="s">
        <v>9</v>
      </c>
      <c r="G51" s="238" t="s">
        <v>10</v>
      </c>
      <c r="H51" s="238" t="s">
        <v>11</v>
      </c>
      <c r="I51" s="238" t="s">
        <v>12</v>
      </c>
      <c r="J51" s="238" t="s">
        <v>13</v>
      </c>
      <c r="K51" s="238" t="s">
        <v>14</v>
      </c>
      <c r="L51" s="238" t="s">
        <v>15</v>
      </c>
      <c r="M51" s="239" t="s">
        <v>142</v>
      </c>
      <c r="N51" s="239"/>
      <c r="O51" s="239"/>
      <c r="P51" s="239"/>
      <c r="Q51" s="239"/>
      <c r="R51" s="239"/>
      <c r="S51" s="239"/>
      <c r="T51" s="239"/>
      <c r="U51" s="239"/>
      <c r="V51" s="239"/>
      <c r="W51" s="239"/>
      <c r="X51" s="239"/>
      <c r="Y51" s="240"/>
      <c r="Z51" s="238" t="s">
        <v>143</v>
      </c>
      <c r="AA51" s="238"/>
      <c r="AB51" s="238"/>
      <c r="AC51" s="238"/>
      <c r="AD51" s="238"/>
      <c r="AE51" s="238"/>
      <c r="AF51" s="238"/>
      <c r="AG51" s="238"/>
      <c r="AH51" s="238"/>
      <c r="AI51" s="238"/>
      <c r="AJ51" s="238"/>
      <c r="AK51" s="238"/>
      <c r="AL51" s="238"/>
      <c r="AM51" s="169"/>
    </row>
    <row r="52" spans="1:51" s="12" customFormat="1" ht="12">
      <c r="A52" s="243"/>
      <c r="B52" s="244"/>
      <c r="C52" s="245"/>
      <c r="D52" s="243"/>
      <c r="E52" s="243"/>
      <c r="F52" s="243"/>
      <c r="G52" s="238"/>
      <c r="H52" s="238"/>
      <c r="I52" s="238"/>
      <c r="J52" s="238"/>
      <c r="K52" s="238"/>
      <c r="L52" s="238"/>
      <c r="M52" s="51" t="s">
        <v>18</v>
      </c>
      <c r="N52" s="51" t="s">
        <v>19</v>
      </c>
      <c r="O52" s="51" t="s">
        <v>20</v>
      </c>
      <c r="P52" s="51" t="s">
        <v>21</v>
      </c>
      <c r="Q52" s="51" t="s">
        <v>22</v>
      </c>
      <c r="R52" s="51" t="s">
        <v>23</v>
      </c>
      <c r="S52" s="51" t="s">
        <v>24</v>
      </c>
      <c r="T52" s="51" t="s">
        <v>25</v>
      </c>
      <c r="U52" s="51" t="s">
        <v>26</v>
      </c>
      <c r="V52" s="51" t="s">
        <v>27</v>
      </c>
      <c r="W52" s="51" t="s">
        <v>28</v>
      </c>
      <c r="X52" s="51" t="s">
        <v>29</v>
      </c>
      <c r="Y52" s="51" t="s">
        <v>30</v>
      </c>
      <c r="Z52" s="13" t="s">
        <v>18</v>
      </c>
      <c r="AA52" s="13" t="s">
        <v>19</v>
      </c>
      <c r="AB52" s="13" t="s">
        <v>20</v>
      </c>
      <c r="AC52" s="13" t="s">
        <v>21</v>
      </c>
      <c r="AD52" s="13" t="s">
        <v>22</v>
      </c>
      <c r="AE52" s="13" t="s">
        <v>23</v>
      </c>
      <c r="AF52" s="13" t="s">
        <v>24</v>
      </c>
      <c r="AG52" s="13" t="s">
        <v>25</v>
      </c>
      <c r="AH52" s="13" t="s">
        <v>26</v>
      </c>
      <c r="AI52" s="13" t="s">
        <v>27</v>
      </c>
      <c r="AJ52" s="13" t="s">
        <v>28</v>
      </c>
      <c r="AK52" s="13" t="s">
        <v>29</v>
      </c>
      <c r="AL52" s="13" t="s">
        <v>30</v>
      </c>
      <c r="AM52" s="169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</row>
    <row r="53" spans="1:51" s="12" customFormat="1" ht="12.75">
      <c r="A53" s="52">
        <v>1</v>
      </c>
      <c r="B53" s="29" t="s">
        <v>92</v>
      </c>
      <c r="C53" s="30" t="s">
        <v>93</v>
      </c>
      <c r="D53" s="32" t="s">
        <v>94</v>
      </c>
      <c r="E53" s="32" t="s">
        <v>95</v>
      </c>
      <c r="F53" s="32" t="s">
        <v>96</v>
      </c>
      <c r="G53" s="33" t="s">
        <v>35</v>
      </c>
      <c r="H53" s="18" t="s">
        <v>36</v>
      </c>
      <c r="I53" s="17" t="s">
        <v>37</v>
      </c>
      <c r="J53" s="17" t="s">
        <v>38</v>
      </c>
      <c r="K53" s="24">
        <v>0</v>
      </c>
      <c r="L53" s="19" t="s">
        <v>39</v>
      </c>
      <c r="M53" s="35">
        <v>82637.45</v>
      </c>
      <c r="N53" s="35">
        <v>80348.8</v>
      </c>
      <c r="O53" s="53">
        <v>71444.6</v>
      </c>
      <c r="P53" s="54">
        <v>40055.55</v>
      </c>
      <c r="Q53" s="35">
        <v>10524.4</v>
      </c>
      <c r="R53" s="35">
        <v>9627.65</v>
      </c>
      <c r="S53" s="35">
        <v>6161.200000000001</v>
      </c>
      <c r="T53" s="35">
        <v>5633.700000000001</v>
      </c>
      <c r="U53" s="55">
        <v>20756.5</v>
      </c>
      <c r="V53" s="55">
        <v>48359.8</v>
      </c>
      <c r="W53" s="55">
        <v>53340.8</v>
      </c>
      <c r="X53" s="55">
        <v>80000.65000000001</v>
      </c>
      <c r="Y53" s="173">
        <v>508891.1000000001</v>
      </c>
      <c r="Z53" s="119">
        <v>82637.45</v>
      </c>
      <c r="AA53" s="119">
        <v>81348.8</v>
      </c>
      <c r="AB53" s="120">
        <v>73444.6</v>
      </c>
      <c r="AC53" s="121">
        <v>45055.55</v>
      </c>
      <c r="AD53" s="119">
        <v>30524.4</v>
      </c>
      <c r="AE53" s="119">
        <v>10627.65</v>
      </c>
      <c r="AF53" s="119">
        <v>8161.2</v>
      </c>
      <c r="AG53" s="119">
        <v>8633.7</v>
      </c>
      <c r="AH53" s="122">
        <v>25756.5</v>
      </c>
      <c r="AI53" s="122">
        <v>49359.8</v>
      </c>
      <c r="AJ53" s="123">
        <v>55340.8</v>
      </c>
      <c r="AK53" s="123">
        <v>80000.65000000001</v>
      </c>
      <c r="AL53" s="174">
        <f>SUM(Z53:AK53)</f>
        <v>550891.1000000001</v>
      </c>
      <c r="AM53" s="169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</row>
    <row r="54" spans="1:51" s="12" customFormat="1" ht="12">
      <c r="A54" s="41"/>
      <c r="B54" s="42"/>
      <c r="C54" s="42"/>
      <c r="D54" s="41"/>
      <c r="E54" s="41"/>
      <c r="F54" s="41"/>
      <c r="G54" s="41"/>
      <c r="H54" s="41"/>
      <c r="I54" s="41"/>
      <c r="J54" s="41"/>
      <c r="K54" s="41"/>
      <c r="L54" s="41"/>
      <c r="M54" s="43"/>
      <c r="N54" s="43"/>
      <c r="O54" s="43"/>
      <c r="P54" s="43"/>
      <c r="Q54" s="44"/>
      <c r="R54" s="45"/>
      <c r="S54" s="46"/>
      <c r="T54" s="47"/>
      <c r="U54" s="47"/>
      <c r="V54" s="47"/>
      <c r="W54" s="47"/>
      <c r="X54" s="47" t="s">
        <v>84</v>
      </c>
      <c r="Y54" s="47">
        <f>SUM(Y53:Y53)</f>
        <v>508891.1000000001</v>
      </c>
      <c r="Z54" s="84"/>
      <c r="AA54" s="84"/>
      <c r="AB54" s="84"/>
      <c r="AC54" s="85"/>
      <c r="AD54" s="85"/>
      <c r="AE54" s="85"/>
      <c r="AF54" s="85"/>
      <c r="AG54" s="85"/>
      <c r="AH54" s="85"/>
      <c r="AI54" s="86"/>
      <c r="AJ54" s="86"/>
      <c r="AK54" s="47" t="s">
        <v>84</v>
      </c>
      <c r="AL54" s="113">
        <f>SUM(AL52:AL53)</f>
        <v>550891.1000000001</v>
      </c>
      <c r="AM54" s="169"/>
      <c r="AN54" s="6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</row>
    <row r="55" spans="1:51" s="12" customFormat="1" ht="12">
      <c r="A55" s="56"/>
      <c r="B55" s="57"/>
      <c r="C55" s="57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8"/>
      <c r="T55" s="59"/>
      <c r="U55" s="1"/>
      <c r="V55" s="60"/>
      <c r="W55" s="1"/>
      <c r="X55" s="1"/>
      <c r="Y55" s="1"/>
      <c r="Z55" s="6"/>
      <c r="AA55" s="6"/>
      <c r="AB55" s="6"/>
      <c r="AC55" s="5"/>
      <c r="AD55" s="5"/>
      <c r="AE55" s="5"/>
      <c r="AF55" s="5"/>
      <c r="AG55" s="5"/>
      <c r="AH55" s="7"/>
      <c r="AI55" s="7"/>
      <c r="AJ55" s="7"/>
      <c r="AK55" s="5"/>
      <c r="AL55" s="5"/>
      <c r="AM55" s="169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</row>
    <row r="56" spans="1:51" s="12" customFormat="1" ht="12">
      <c r="A56" s="1"/>
      <c r="B56" s="2"/>
      <c r="C56" s="2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3"/>
      <c r="U56" s="1"/>
      <c r="V56" s="60"/>
      <c r="W56" s="1"/>
      <c r="X56" s="1"/>
      <c r="Y56" s="1"/>
      <c r="Z56" s="6"/>
      <c r="AA56" s="6"/>
      <c r="AB56" s="6"/>
      <c r="AC56" s="5"/>
      <c r="AD56" s="5"/>
      <c r="AE56" s="5"/>
      <c r="AF56" s="5"/>
      <c r="AG56" s="5"/>
      <c r="AH56" s="5"/>
      <c r="AI56" s="7"/>
      <c r="AJ56" s="7"/>
      <c r="AK56" s="5"/>
      <c r="AL56" s="5"/>
      <c r="AM56" s="169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</row>
    <row r="57" spans="1:39" ht="12">
      <c r="A57" s="241" t="s">
        <v>1</v>
      </c>
      <c r="B57" s="241"/>
      <c r="C57" s="241"/>
      <c r="D57" s="241"/>
      <c r="E57" s="241"/>
      <c r="F57" s="241"/>
      <c r="G57" s="241"/>
      <c r="H57" s="241"/>
      <c r="I57" s="241"/>
      <c r="J57" s="241"/>
      <c r="K57" s="241"/>
      <c r="L57" s="241"/>
      <c r="M57" s="241"/>
      <c r="N57" s="241"/>
      <c r="O57" s="241"/>
      <c r="P57" s="241"/>
      <c r="Q57" s="241"/>
      <c r="R57" s="241"/>
      <c r="S57" s="241"/>
      <c r="T57" s="241"/>
      <c r="U57" s="241"/>
      <c r="V57" s="241"/>
      <c r="W57" s="241"/>
      <c r="X57" s="241"/>
      <c r="Y57" s="241"/>
      <c r="Z57" s="103"/>
      <c r="AA57" s="104"/>
      <c r="AB57" s="104"/>
      <c r="AC57" s="105"/>
      <c r="AD57" s="105"/>
      <c r="AE57" s="105"/>
      <c r="AF57" s="105"/>
      <c r="AG57" s="105"/>
      <c r="AH57" s="105"/>
      <c r="AI57" s="106"/>
      <c r="AJ57" s="106"/>
      <c r="AK57" s="105"/>
      <c r="AL57" s="107"/>
      <c r="AM57" s="169"/>
    </row>
    <row r="58" spans="1:39" ht="12">
      <c r="A58" s="241" t="s">
        <v>97</v>
      </c>
      <c r="B58" s="241"/>
      <c r="C58" s="241"/>
      <c r="D58" s="241"/>
      <c r="E58" s="241"/>
      <c r="F58" s="241"/>
      <c r="G58" s="241"/>
      <c r="H58" s="241"/>
      <c r="I58" s="241"/>
      <c r="J58" s="241"/>
      <c r="K58" s="241"/>
      <c r="L58" s="241"/>
      <c r="M58" s="241"/>
      <c r="N58" s="241"/>
      <c r="O58" s="241"/>
      <c r="P58" s="241"/>
      <c r="Q58" s="241"/>
      <c r="R58" s="241"/>
      <c r="S58" s="241"/>
      <c r="T58" s="241"/>
      <c r="U58" s="241"/>
      <c r="V58" s="241"/>
      <c r="W58" s="241"/>
      <c r="X58" s="241"/>
      <c r="Y58" s="241"/>
      <c r="Z58" s="114"/>
      <c r="AA58" s="115"/>
      <c r="AB58" s="115"/>
      <c r="AC58" s="116"/>
      <c r="AD58" s="116"/>
      <c r="AE58" s="116"/>
      <c r="AF58" s="116"/>
      <c r="AG58" s="116"/>
      <c r="AH58" s="116"/>
      <c r="AI58" s="117"/>
      <c r="AJ58" s="117"/>
      <c r="AK58" s="116"/>
      <c r="AL58" s="118"/>
      <c r="AM58" s="169"/>
    </row>
    <row r="59" spans="1:39" ht="12" customHeight="1">
      <c r="A59" s="242" t="s">
        <v>98</v>
      </c>
      <c r="B59" s="242"/>
      <c r="C59" s="242"/>
      <c r="D59" s="242"/>
      <c r="E59" s="242"/>
      <c r="F59" s="242"/>
      <c r="G59" s="242"/>
      <c r="H59" s="242"/>
      <c r="I59" s="242"/>
      <c r="J59" s="242"/>
      <c r="K59" s="242"/>
      <c r="L59" s="242"/>
      <c r="M59" s="242"/>
      <c r="N59" s="242"/>
      <c r="O59" s="242"/>
      <c r="P59" s="242"/>
      <c r="Q59" s="242"/>
      <c r="R59" s="242"/>
      <c r="S59" s="242"/>
      <c r="T59" s="242"/>
      <c r="U59" s="242"/>
      <c r="V59" s="242"/>
      <c r="W59" s="242"/>
      <c r="X59" s="242"/>
      <c r="Y59" s="242"/>
      <c r="Z59" s="108"/>
      <c r="AA59" s="109"/>
      <c r="AB59" s="109"/>
      <c r="AC59" s="110"/>
      <c r="AD59" s="110"/>
      <c r="AE59" s="110"/>
      <c r="AF59" s="110"/>
      <c r="AG59" s="110"/>
      <c r="AH59" s="110"/>
      <c r="AI59" s="111"/>
      <c r="AJ59" s="111"/>
      <c r="AK59" s="110"/>
      <c r="AL59" s="112"/>
      <c r="AM59" s="169"/>
    </row>
    <row r="60" spans="1:39" ht="27" customHeight="1">
      <c r="A60" s="243" t="s">
        <v>4</v>
      </c>
      <c r="B60" s="244" t="s">
        <v>5</v>
      </c>
      <c r="C60" s="245" t="s">
        <v>6</v>
      </c>
      <c r="D60" s="243" t="s">
        <v>7</v>
      </c>
      <c r="E60" s="243" t="s">
        <v>8</v>
      </c>
      <c r="F60" s="243" t="s">
        <v>9</v>
      </c>
      <c r="G60" s="238" t="s">
        <v>10</v>
      </c>
      <c r="H60" s="238" t="s">
        <v>11</v>
      </c>
      <c r="I60" s="238" t="s">
        <v>12</v>
      </c>
      <c r="J60" s="238" t="s">
        <v>13</v>
      </c>
      <c r="K60" s="238" t="s">
        <v>14</v>
      </c>
      <c r="L60" s="238" t="s">
        <v>15</v>
      </c>
      <c r="M60" s="239" t="s">
        <v>142</v>
      </c>
      <c r="N60" s="239"/>
      <c r="O60" s="239"/>
      <c r="P60" s="239"/>
      <c r="Q60" s="239"/>
      <c r="R60" s="239"/>
      <c r="S60" s="239"/>
      <c r="T60" s="239"/>
      <c r="U60" s="239"/>
      <c r="V60" s="239"/>
      <c r="W60" s="239"/>
      <c r="X60" s="239"/>
      <c r="Y60" s="240"/>
      <c r="Z60" s="238" t="s">
        <v>143</v>
      </c>
      <c r="AA60" s="238"/>
      <c r="AB60" s="238"/>
      <c r="AC60" s="238"/>
      <c r="AD60" s="238"/>
      <c r="AE60" s="238"/>
      <c r="AF60" s="238"/>
      <c r="AG60" s="238"/>
      <c r="AH60" s="238"/>
      <c r="AI60" s="238"/>
      <c r="AJ60" s="238"/>
      <c r="AK60" s="238"/>
      <c r="AL60" s="238"/>
      <c r="AM60" s="169"/>
    </row>
    <row r="61" spans="1:39" ht="12">
      <c r="A61" s="243"/>
      <c r="B61" s="244"/>
      <c r="C61" s="245"/>
      <c r="D61" s="243"/>
      <c r="E61" s="243"/>
      <c r="F61" s="243"/>
      <c r="G61" s="238"/>
      <c r="H61" s="238"/>
      <c r="I61" s="238"/>
      <c r="J61" s="238"/>
      <c r="K61" s="238"/>
      <c r="L61" s="238"/>
      <c r="M61" s="51" t="s">
        <v>18</v>
      </c>
      <c r="N61" s="51" t="s">
        <v>19</v>
      </c>
      <c r="O61" s="51" t="s">
        <v>20</v>
      </c>
      <c r="P61" s="51" t="s">
        <v>21</v>
      </c>
      <c r="Q61" s="51" t="s">
        <v>22</v>
      </c>
      <c r="R61" s="51" t="s">
        <v>23</v>
      </c>
      <c r="S61" s="51" t="s">
        <v>24</v>
      </c>
      <c r="T61" s="51" t="s">
        <v>25</v>
      </c>
      <c r="U61" s="51" t="s">
        <v>26</v>
      </c>
      <c r="V61" s="51" t="s">
        <v>27</v>
      </c>
      <c r="W61" s="51" t="s">
        <v>28</v>
      </c>
      <c r="X61" s="51" t="s">
        <v>29</v>
      </c>
      <c r="Y61" s="51" t="s">
        <v>30</v>
      </c>
      <c r="Z61" s="75" t="s">
        <v>18</v>
      </c>
      <c r="AA61" s="75" t="s">
        <v>19</v>
      </c>
      <c r="AB61" s="75" t="s">
        <v>20</v>
      </c>
      <c r="AC61" s="75" t="s">
        <v>21</v>
      </c>
      <c r="AD61" s="75" t="s">
        <v>22</v>
      </c>
      <c r="AE61" s="75" t="s">
        <v>23</v>
      </c>
      <c r="AF61" s="75" t="s">
        <v>24</v>
      </c>
      <c r="AG61" s="75" t="s">
        <v>25</v>
      </c>
      <c r="AH61" s="75" t="s">
        <v>26</v>
      </c>
      <c r="AI61" s="75" t="s">
        <v>27</v>
      </c>
      <c r="AJ61" s="75" t="s">
        <v>28</v>
      </c>
      <c r="AK61" s="75" t="s">
        <v>29</v>
      </c>
      <c r="AL61" s="75" t="s">
        <v>30</v>
      </c>
      <c r="AM61" s="169"/>
    </row>
    <row r="62" spans="1:39" ht="12">
      <c r="A62" s="28">
        <v>1</v>
      </c>
      <c r="B62" s="29" t="s">
        <v>99</v>
      </c>
      <c r="C62" s="30" t="s">
        <v>93</v>
      </c>
      <c r="D62" s="32" t="s">
        <v>94</v>
      </c>
      <c r="E62" s="32" t="s">
        <v>100</v>
      </c>
      <c r="F62" s="32" t="s">
        <v>101</v>
      </c>
      <c r="G62" s="33" t="s">
        <v>35</v>
      </c>
      <c r="H62" s="18" t="s">
        <v>36</v>
      </c>
      <c r="I62" s="17" t="s">
        <v>37</v>
      </c>
      <c r="J62" s="17" t="s">
        <v>38</v>
      </c>
      <c r="K62" s="24">
        <v>0</v>
      </c>
      <c r="L62" s="19" t="s">
        <v>39</v>
      </c>
      <c r="M62" s="35">
        <v>83334.45000000001</v>
      </c>
      <c r="N62" s="35">
        <v>84916.95000000001</v>
      </c>
      <c r="O62" s="36">
        <v>81899.65000000001</v>
      </c>
      <c r="P62" s="37">
        <v>60642.55</v>
      </c>
      <c r="Q62" s="35">
        <v>40079.75</v>
      </c>
      <c r="R62" s="35">
        <v>30708.25</v>
      </c>
      <c r="S62" s="35">
        <v>16880</v>
      </c>
      <c r="T62" s="35">
        <v>15825.000000000002</v>
      </c>
      <c r="U62" s="38">
        <v>55204.1</v>
      </c>
      <c r="V62" s="38">
        <v>58097.45</v>
      </c>
      <c r="W62" s="38">
        <v>65251.05</v>
      </c>
      <c r="X62" s="38">
        <v>87259.05</v>
      </c>
      <c r="Y62" s="175">
        <v>680098.2500000001</v>
      </c>
      <c r="Z62" s="124">
        <v>83334.45000000001</v>
      </c>
      <c r="AA62" s="124">
        <v>84916.95000000001</v>
      </c>
      <c r="AB62" s="124">
        <v>81899.65000000001</v>
      </c>
      <c r="AC62" s="124">
        <v>62542.55</v>
      </c>
      <c r="AD62" s="124">
        <v>40079.75</v>
      </c>
      <c r="AE62" s="124">
        <v>30708.25</v>
      </c>
      <c r="AF62" s="124">
        <v>17880</v>
      </c>
      <c r="AG62" s="124">
        <v>16825</v>
      </c>
      <c r="AH62" s="124">
        <v>55204.1</v>
      </c>
      <c r="AI62" s="124">
        <v>58097.45</v>
      </c>
      <c r="AJ62" s="124">
        <v>65251.05</v>
      </c>
      <c r="AK62" s="124">
        <v>87259.05</v>
      </c>
      <c r="AL62" s="176">
        <v>683998.2500000001</v>
      </c>
      <c r="AM62" s="169"/>
    </row>
    <row r="63" spans="1:51" s="12" customFormat="1" ht="12">
      <c r="A63" s="41"/>
      <c r="B63" s="42"/>
      <c r="C63" s="42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61"/>
      <c r="R63" s="62"/>
      <c r="S63" s="63"/>
      <c r="T63" s="47"/>
      <c r="U63" s="47"/>
      <c r="V63" s="47"/>
      <c r="W63" s="47"/>
      <c r="X63" s="47" t="s">
        <v>84</v>
      </c>
      <c r="Y63" s="95">
        <f>SUM(Y62:Y62)</f>
        <v>680098.2500000001</v>
      </c>
      <c r="Z63" s="125"/>
      <c r="AA63" s="125"/>
      <c r="AB63" s="125"/>
      <c r="AC63" s="126"/>
      <c r="AD63" s="126"/>
      <c r="AE63" s="126"/>
      <c r="AF63" s="126"/>
      <c r="AG63" s="126"/>
      <c r="AH63" s="126"/>
      <c r="AI63" s="127"/>
      <c r="AJ63" s="127"/>
      <c r="AK63" s="47" t="s">
        <v>84</v>
      </c>
      <c r="AL63" s="113">
        <f>SUM(AL61:AL62)</f>
        <v>683998.2500000001</v>
      </c>
      <c r="AM63" s="169"/>
      <c r="AN63" s="6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</row>
    <row r="64" spans="1:51" s="12" customFormat="1" ht="12">
      <c r="A64" s="56"/>
      <c r="B64" s="57"/>
      <c r="C64" s="57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8"/>
      <c r="T64" s="59"/>
      <c r="U64" s="1"/>
      <c r="V64" s="60"/>
      <c r="W64" s="1"/>
      <c r="X64" s="1"/>
      <c r="Y64" s="1"/>
      <c r="Z64" s="6"/>
      <c r="AA64" s="6"/>
      <c r="AB64" s="6"/>
      <c r="AC64" s="5"/>
      <c r="AD64" s="5"/>
      <c r="AE64" s="5"/>
      <c r="AF64" s="5"/>
      <c r="AG64" s="5"/>
      <c r="AH64" s="5"/>
      <c r="AI64" s="7"/>
      <c r="AJ64" s="7"/>
      <c r="AK64" s="5"/>
      <c r="AL64" s="5"/>
      <c r="AM64" s="169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</row>
    <row r="65" spans="1:51" s="12" customFormat="1" ht="12">
      <c r="A65" s="1"/>
      <c r="B65" s="2"/>
      <c r="C65" s="2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3"/>
      <c r="U65" s="1"/>
      <c r="V65" s="60"/>
      <c r="W65" s="1"/>
      <c r="X65" s="1"/>
      <c r="Y65" s="1"/>
      <c r="Z65" s="6"/>
      <c r="AA65" s="6"/>
      <c r="AB65" s="6"/>
      <c r="AC65" s="5"/>
      <c r="AD65" s="5"/>
      <c r="AE65" s="5"/>
      <c r="AF65" s="5"/>
      <c r="AG65" s="5"/>
      <c r="AH65" s="5"/>
      <c r="AI65" s="7"/>
      <c r="AJ65" s="7"/>
      <c r="AK65" s="5"/>
      <c r="AL65" s="5"/>
      <c r="AM65" s="169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</row>
    <row r="66" spans="1:51" s="12" customFormat="1" ht="12">
      <c r="A66" s="241" t="s">
        <v>1</v>
      </c>
      <c r="B66" s="241"/>
      <c r="C66" s="241"/>
      <c r="D66" s="241"/>
      <c r="E66" s="241"/>
      <c r="F66" s="241"/>
      <c r="G66" s="241"/>
      <c r="H66" s="241"/>
      <c r="I66" s="241"/>
      <c r="J66" s="241"/>
      <c r="K66" s="241"/>
      <c r="L66" s="241"/>
      <c r="M66" s="241"/>
      <c r="N66" s="241"/>
      <c r="O66" s="241"/>
      <c r="P66" s="241"/>
      <c r="Q66" s="241"/>
      <c r="R66" s="241"/>
      <c r="S66" s="241"/>
      <c r="T66" s="241"/>
      <c r="U66" s="241"/>
      <c r="V66" s="241"/>
      <c r="W66" s="241"/>
      <c r="X66" s="241"/>
      <c r="Y66" s="241"/>
      <c r="Z66" s="103"/>
      <c r="AA66" s="104"/>
      <c r="AB66" s="104"/>
      <c r="AC66" s="105"/>
      <c r="AD66" s="105"/>
      <c r="AE66" s="105"/>
      <c r="AF66" s="105"/>
      <c r="AG66" s="105"/>
      <c r="AH66" s="105"/>
      <c r="AI66" s="106"/>
      <c r="AJ66" s="106"/>
      <c r="AK66" s="105"/>
      <c r="AL66" s="107"/>
      <c r="AM66" s="169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</row>
    <row r="67" spans="1:51" s="12" customFormat="1" ht="12">
      <c r="A67" s="241" t="s">
        <v>102</v>
      </c>
      <c r="B67" s="241"/>
      <c r="C67" s="241"/>
      <c r="D67" s="241"/>
      <c r="E67" s="241"/>
      <c r="F67" s="241"/>
      <c r="G67" s="241"/>
      <c r="H67" s="241"/>
      <c r="I67" s="241"/>
      <c r="J67" s="241"/>
      <c r="K67" s="241"/>
      <c r="L67" s="241"/>
      <c r="M67" s="241"/>
      <c r="N67" s="241"/>
      <c r="O67" s="241"/>
      <c r="P67" s="241"/>
      <c r="Q67" s="241"/>
      <c r="R67" s="241"/>
      <c r="S67" s="241"/>
      <c r="T67" s="241"/>
      <c r="U67" s="241"/>
      <c r="V67" s="241"/>
      <c r="W67" s="241"/>
      <c r="X67" s="241"/>
      <c r="Y67" s="241"/>
      <c r="Z67" s="114"/>
      <c r="AA67" s="115"/>
      <c r="AB67" s="115"/>
      <c r="AC67" s="116"/>
      <c r="AD67" s="116"/>
      <c r="AE67" s="116"/>
      <c r="AF67" s="116"/>
      <c r="AG67" s="116"/>
      <c r="AH67" s="116"/>
      <c r="AI67" s="117"/>
      <c r="AJ67" s="117"/>
      <c r="AK67" s="116"/>
      <c r="AL67" s="118"/>
      <c r="AM67" s="169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</row>
    <row r="68" spans="1:51" s="12" customFormat="1" ht="12" customHeight="1">
      <c r="A68" s="242" t="s">
        <v>103</v>
      </c>
      <c r="B68" s="242"/>
      <c r="C68" s="242"/>
      <c r="D68" s="242"/>
      <c r="E68" s="242"/>
      <c r="F68" s="242"/>
      <c r="G68" s="242"/>
      <c r="H68" s="242"/>
      <c r="I68" s="242"/>
      <c r="J68" s="242"/>
      <c r="K68" s="242"/>
      <c r="L68" s="242"/>
      <c r="M68" s="242"/>
      <c r="N68" s="242"/>
      <c r="O68" s="242"/>
      <c r="P68" s="242"/>
      <c r="Q68" s="242"/>
      <c r="R68" s="242"/>
      <c r="S68" s="242"/>
      <c r="T68" s="242"/>
      <c r="U68" s="242"/>
      <c r="V68" s="242"/>
      <c r="W68" s="242"/>
      <c r="X68" s="242"/>
      <c r="Y68" s="242"/>
      <c r="Z68" s="108"/>
      <c r="AA68" s="109"/>
      <c r="AB68" s="109"/>
      <c r="AC68" s="110"/>
      <c r="AD68" s="110"/>
      <c r="AE68" s="110"/>
      <c r="AF68" s="110"/>
      <c r="AG68" s="110"/>
      <c r="AH68" s="110"/>
      <c r="AI68" s="111"/>
      <c r="AJ68" s="111"/>
      <c r="AK68" s="110"/>
      <c r="AL68" s="112"/>
      <c r="AM68" s="169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</row>
    <row r="69" spans="1:39" ht="29.25" customHeight="1">
      <c r="A69" s="243" t="s">
        <v>4</v>
      </c>
      <c r="B69" s="244" t="s">
        <v>5</v>
      </c>
      <c r="C69" s="245" t="s">
        <v>6</v>
      </c>
      <c r="D69" s="243" t="s">
        <v>7</v>
      </c>
      <c r="E69" s="243" t="s">
        <v>8</v>
      </c>
      <c r="F69" s="243" t="s">
        <v>9</v>
      </c>
      <c r="G69" s="238" t="s">
        <v>10</v>
      </c>
      <c r="H69" s="238" t="s">
        <v>11</v>
      </c>
      <c r="I69" s="238" t="s">
        <v>12</v>
      </c>
      <c r="J69" s="238" t="s">
        <v>13</v>
      </c>
      <c r="K69" s="238" t="s">
        <v>14</v>
      </c>
      <c r="L69" s="238" t="s">
        <v>15</v>
      </c>
      <c r="M69" s="239" t="s">
        <v>142</v>
      </c>
      <c r="N69" s="239"/>
      <c r="O69" s="239"/>
      <c r="P69" s="239"/>
      <c r="Q69" s="239"/>
      <c r="R69" s="239"/>
      <c r="S69" s="239"/>
      <c r="T69" s="239"/>
      <c r="U69" s="239"/>
      <c r="V69" s="239"/>
      <c r="W69" s="239"/>
      <c r="X69" s="239"/>
      <c r="Y69" s="240"/>
      <c r="Z69" s="238" t="s">
        <v>143</v>
      </c>
      <c r="AA69" s="238"/>
      <c r="AB69" s="238"/>
      <c r="AC69" s="238"/>
      <c r="AD69" s="238"/>
      <c r="AE69" s="238"/>
      <c r="AF69" s="238"/>
      <c r="AG69" s="238"/>
      <c r="AH69" s="238"/>
      <c r="AI69" s="238"/>
      <c r="AJ69" s="238"/>
      <c r="AK69" s="238"/>
      <c r="AL69" s="238"/>
      <c r="AM69" s="169"/>
    </row>
    <row r="70" spans="1:39" ht="12">
      <c r="A70" s="243"/>
      <c r="B70" s="244"/>
      <c r="C70" s="245"/>
      <c r="D70" s="243"/>
      <c r="E70" s="243"/>
      <c r="F70" s="243"/>
      <c r="G70" s="238"/>
      <c r="H70" s="238"/>
      <c r="I70" s="238"/>
      <c r="J70" s="238"/>
      <c r="K70" s="238"/>
      <c r="L70" s="238"/>
      <c r="M70" s="51" t="s">
        <v>18</v>
      </c>
      <c r="N70" s="51" t="s">
        <v>19</v>
      </c>
      <c r="O70" s="51" t="s">
        <v>20</v>
      </c>
      <c r="P70" s="51" t="s">
        <v>21</v>
      </c>
      <c r="Q70" s="51" t="s">
        <v>22</v>
      </c>
      <c r="R70" s="51" t="s">
        <v>23</v>
      </c>
      <c r="S70" s="51" t="s">
        <v>24</v>
      </c>
      <c r="T70" s="51" t="s">
        <v>25</v>
      </c>
      <c r="U70" s="51" t="s">
        <v>26</v>
      </c>
      <c r="V70" s="51" t="s">
        <v>27</v>
      </c>
      <c r="W70" s="51" t="s">
        <v>28</v>
      </c>
      <c r="X70" s="51" t="s">
        <v>29</v>
      </c>
      <c r="Y70" s="51" t="s">
        <v>30</v>
      </c>
      <c r="Z70" s="75" t="s">
        <v>18</v>
      </c>
      <c r="AA70" s="75" t="s">
        <v>19</v>
      </c>
      <c r="AB70" s="75" t="s">
        <v>20</v>
      </c>
      <c r="AC70" s="75" t="s">
        <v>21</v>
      </c>
      <c r="AD70" s="75" t="s">
        <v>22</v>
      </c>
      <c r="AE70" s="75" t="s">
        <v>23</v>
      </c>
      <c r="AF70" s="75" t="s">
        <v>24</v>
      </c>
      <c r="AG70" s="75" t="s">
        <v>25</v>
      </c>
      <c r="AH70" s="75" t="s">
        <v>26</v>
      </c>
      <c r="AI70" s="75" t="s">
        <v>27</v>
      </c>
      <c r="AJ70" s="75" t="s">
        <v>28</v>
      </c>
      <c r="AK70" s="75" t="s">
        <v>29</v>
      </c>
      <c r="AL70" s="75" t="s">
        <v>30</v>
      </c>
      <c r="AM70" s="169"/>
    </row>
    <row r="71" spans="1:39" ht="12">
      <c r="A71" s="28">
        <v>1</v>
      </c>
      <c r="B71" s="29" t="s">
        <v>104</v>
      </c>
      <c r="C71" s="30" t="s">
        <v>93</v>
      </c>
      <c r="D71" s="32" t="s">
        <v>94</v>
      </c>
      <c r="E71" s="32" t="s">
        <v>105</v>
      </c>
      <c r="F71" s="32" t="s">
        <v>106</v>
      </c>
      <c r="G71" s="33" t="s">
        <v>35</v>
      </c>
      <c r="H71" s="18" t="s">
        <v>36</v>
      </c>
      <c r="I71" s="17" t="s">
        <v>37</v>
      </c>
      <c r="J71" s="17" t="s">
        <v>38</v>
      </c>
      <c r="K71" s="24">
        <v>0</v>
      </c>
      <c r="L71" s="19" t="s">
        <v>39</v>
      </c>
      <c r="M71" s="35">
        <v>38214.65</v>
      </c>
      <c r="N71" s="35">
        <v>37586.7</v>
      </c>
      <c r="O71" s="53">
        <v>36829.35</v>
      </c>
      <c r="P71" s="54">
        <v>29678.85</v>
      </c>
      <c r="Q71" s="35">
        <v>19840.2</v>
      </c>
      <c r="R71" s="35">
        <v>3713.6000000000004</v>
      </c>
      <c r="S71" s="35">
        <v>1793.5000000000002</v>
      </c>
      <c r="T71" s="35">
        <v>1297.65</v>
      </c>
      <c r="U71" s="55">
        <v>13842.45</v>
      </c>
      <c r="V71" s="55">
        <v>16943.300000000003</v>
      </c>
      <c r="W71" s="55">
        <v>29471.5</v>
      </c>
      <c r="X71" s="55">
        <v>35301.85</v>
      </c>
      <c r="Y71" s="175">
        <v>264513.60000000003</v>
      </c>
      <c r="Z71" s="124">
        <v>38214.65</v>
      </c>
      <c r="AA71" s="124">
        <v>37586.7</v>
      </c>
      <c r="AB71" s="124">
        <v>36829.35</v>
      </c>
      <c r="AC71" s="124">
        <v>29678.85</v>
      </c>
      <c r="AD71" s="124">
        <v>19840.2</v>
      </c>
      <c r="AE71" s="124">
        <v>3713.6000000000004</v>
      </c>
      <c r="AF71" s="124">
        <v>2793.5</v>
      </c>
      <c r="AG71" s="124">
        <v>1997.65</v>
      </c>
      <c r="AH71" s="124">
        <v>16842.45</v>
      </c>
      <c r="AI71" s="124">
        <v>16943.300000000003</v>
      </c>
      <c r="AJ71" s="124">
        <v>29471.5</v>
      </c>
      <c r="AK71" s="124">
        <v>36301.85</v>
      </c>
      <c r="AL71" s="176">
        <v>270213.60000000003</v>
      </c>
      <c r="AM71" s="169"/>
    </row>
    <row r="72" spans="1:40" ht="12">
      <c r="A72" s="41"/>
      <c r="B72" s="42"/>
      <c r="C72" s="42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61"/>
      <c r="R72" s="62"/>
      <c r="S72" s="63"/>
      <c r="T72" s="47"/>
      <c r="U72" s="47"/>
      <c r="V72" s="47"/>
      <c r="W72" s="47"/>
      <c r="X72" s="47" t="s">
        <v>84</v>
      </c>
      <c r="Y72" s="95">
        <f>SUM(Y71:Y71)</f>
        <v>264513.60000000003</v>
      </c>
      <c r="Z72" s="125"/>
      <c r="AA72" s="125"/>
      <c r="AB72" s="125"/>
      <c r="AC72" s="126"/>
      <c r="AD72" s="126"/>
      <c r="AE72" s="126"/>
      <c r="AF72" s="126"/>
      <c r="AG72" s="126"/>
      <c r="AH72" s="126"/>
      <c r="AI72" s="127"/>
      <c r="AJ72" s="127"/>
      <c r="AK72" s="47" t="s">
        <v>84</v>
      </c>
      <c r="AL72" s="113">
        <f>SUM(AL70:AL71)</f>
        <v>270213.60000000003</v>
      </c>
      <c r="AM72" s="169"/>
      <c r="AN72" s="6"/>
    </row>
    <row r="73" spans="1:39" ht="12">
      <c r="A73" s="56"/>
      <c r="B73" s="57"/>
      <c r="C73" s="57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8"/>
      <c r="T73" s="59"/>
      <c r="V73" s="60"/>
      <c r="W73" s="1"/>
      <c r="X73" s="1"/>
      <c r="Y73" s="1"/>
      <c r="AM73" s="169"/>
    </row>
    <row r="74" spans="1:39" ht="12">
      <c r="A74" s="56"/>
      <c r="B74" s="57"/>
      <c r="C74" s="57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T74" s="1"/>
      <c r="U74" s="64"/>
      <c r="V74" s="64"/>
      <c r="Y74" s="6"/>
      <c r="AM74" s="169"/>
    </row>
    <row r="75" spans="1:51" s="12" customFormat="1" ht="12">
      <c r="A75" s="241" t="s">
        <v>1</v>
      </c>
      <c r="B75" s="241"/>
      <c r="C75" s="241"/>
      <c r="D75" s="241"/>
      <c r="E75" s="241"/>
      <c r="F75" s="241"/>
      <c r="G75" s="241"/>
      <c r="H75" s="241"/>
      <c r="I75" s="241"/>
      <c r="J75" s="241"/>
      <c r="K75" s="241"/>
      <c r="L75" s="241"/>
      <c r="M75" s="241"/>
      <c r="N75" s="241"/>
      <c r="O75" s="241"/>
      <c r="P75" s="241"/>
      <c r="Q75" s="241"/>
      <c r="R75" s="241"/>
      <c r="S75" s="241"/>
      <c r="T75" s="241"/>
      <c r="U75" s="241"/>
      <c r="V75" s="241"/>
      <c r="W75" s="241"/>
      <c r="X75" s="241"/>
      <c r="Y75" s="241"/>
      <c r="Z75" s="103"/>
      <c r="AA75" s="104"/>
      <c r="AB75" s="104"/>
      <c r="AC75" s="105"/>
      <c r="AD75" s="105"/>
      <c r="AE75" s="105"/>
      <c r="AF75" s="105"/>
      <c r="AG75" s="105"/>
      <c r="AH75" s="105"/>
      <c r="AI75" s="106"/>
      <c r="AJ75" s="106"/>
      <c r="AK75" s="105"/>
      <c r="AL75" s="107"/>
      <c r="AM75" s="169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</row>
    <row r="76" spans="1:39" ht="12">
      <c r="A76" s="241" t="s">
        <v>107</v>
      </c>
      <c r="B76" s="241"/>
      <c r="C76" s="241"/>
      <c r="D76" s="241"/>
      <c r="E76" s="241"/>
      <c r="F76" s="241"/>
      <c r="G76" s="241"/>
      <c r="H76" s="241"/>
      <c r="I76" s="241"/>
      <c r="J76" s="241"/>
      <c r="K76" s="241"/>
      <c r="L76" s="241"/>
      <c r="M76" s="241"/>
      <c r="N76" s="241"/>
      <c r="O76" s="241"/>
      <c r="P76" s="241"/>
      <c r="Q76" s="241"/>
      <c r="R76" s="241"/>
      <c r="S76" s="241"/>
      <c r="T76" s="241"/>
      <c r="U76" s="241"/>
      <c r="V76" s="241"/>
      <c r="W76" s="241"/>
      <c r="X76" s="241"/>
      <c r="Y76" s="241"/>
      <c r="Z76" s="114"/>
      <c r="AA76" s="115"/>
      <c r="AB76" s="115"/>
      <c r="AC76" s="116"/>
      <c r="AD76" s="116"/>
      <c r="AE76" s="116"/>
      <c r="AF76" s="116"/>
      <c r="AG76" s="116"/>
      <c r="AH76" s="116"/>
      <c r="AI76" s="117"/>
      <c r="AJ76" s="117"/>
      <c r="AK76" s="116"/>
      <c r="AL76" s="118"/>
      <c r="AM76" s="169"/>
    </row>
    <row r="77" spans="1:51" s="12" customFormat="1" ht="12" customHeight="1">
      <c r="A77" s="242" t="s">
        <v>108</v>
      </c>
      <c r="B77" s="242"/>
      <c r="C77" s="242"/>
      <c r="D77" s="242"/>
      <c r="E77" s="242"/>
      <c r="F77" s="242"/>
      <c r="G77" s="242"/>
      <c r="H77" s="242"/>
      <c r="I77" s="242"/>
      <c r="J77" s="242"/>
      <c r="K77" s="242"/>
      <c r="L77" s="242"/>
      <c r="M77" s="242"/>
      <c r="N77" s="242"/>
      <c r="O77" s="242"/>
      <c r="P77" s="242"/>
      <c r="Q77" s="242"/>
      <c r="R77" s="242"/>
      <c r="S77" s="242"/>
      <c r="T77" s="242"/>
      <c r="U77" s="242"/>
      <c r="V77" s="242"/>
      <c r="W77" s="242"/>
      <c r="X77" s="242"/>
      <c r="Y77" s="242"/>
      <c r="Z77" s="108"/>
      <c r="AA77" s="109"/>
      <c r="AB77" s="109"/>
      <c r="AC77" s="110"/>
      <c r="AD77" s="110"/>
      <c r="AE77" s="110"/>
      <c r="AF77" s="110"/>
      <c r="AG77" s="110"/>
      <c r="AH77" s="110"/>
      <c r="AI77" s="111"/>
      <c r="AJ77" s="111"/>
      <c r="AK77" s="110"/>
      <c r="AL77" s="112"/>
      <c r="AM77" s="169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</row>
    <row r="78" spans="1:51" s="12" customFormat="1" ht="27.75" customHeight="1">
      <c r="A78" s="243" t="s">
        <v>4</v>
      </c>
      <c r="B78" s="244" t="s">
        <v>5</v>
      </c>
      <c r="C78" s="245" t="s">
        <v>6</v>
      </c>
      <c r="D78" s="243" t="s">
        <v>7</v>
      </c>
      <c r="E78" s="243" t="s">
        <v>8</v>
      </c>
      <c r="F78" s="243" t="s">
        <v>9</v>
      </c>
      <c r="G78" s="238" t="s">
        <v>10</v>
      </c>
      <c r="H78" s="238" t="s">
        <v>11</v>
      </c>
      <c r="I78" s="238" t="s">
        <v>12</v>
      </c>
      <c r="J78" s="238" t="s">
        <v>13</v>
      </c>
      <c r="K78" s="238" t="s">
        <v>14</v>
      </c>
      <c r="L78" s="238" t="s">
        <v>15</v>
      </c>
      <c r="M78" s="239" t="s">
        <v>142</v>
      </c>
      <c r="N78" s="239"/>
      <c r="O78" s="239"/>
      <c r="P78" s="239"/>
      <c r="Q78" s="239"/>
      <c r="R78" s="239"/>
      <c r="S78" s="239"/>
      <c r="T78" s="239"/>
      <c r="U78" s="239"/>
      <c r="V78" s="239"/>
      <c r="W78" s="239"/>
      <c r="X78" s="239"/>
      <c r="Y78" s="240"/>
      <c r="Z78" s="237" t="s">
        <v>143</v>
      </c>
      <c r="AA78" s="237"/>
      <c r="AB78" s="237"/>
      <c r="AC78" s="237"/>
      <c r="AD78" s="237"/>
      <c r="AE78" s="237"/>
      <c r="AF78" s="237"/>
      <c r="AG78" s="237"/>
      <c r="AH78" s="237"/>
      <c r="AI78" s="237"/>
      <c r="AJ78" s="237"/>
      <c r="AK78" s="237"/>
      <c r="AL78" s="237"/>
      <c r="AM78" s="169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</row>
    <row r="79" spans="1:51" s="12" customFormat="1" ht="15.75" customHeight="1">
      <c r="A79" s="243"/>
      <c r="B79" s="244"/>
      <c r="C79" s="245"/>
      <c r="D79" s="243"/>
      <c r="E79" s="243"/>
      <c r="F79" s="243"/>
      <c r="G79" s="238"/>
      <c r="H79" s="238"/>
      <c r="I79" s="238"/>
      <c r="J79" s="238"/>
      <c r="K79" s="238"/>
      <c r="L79" s="238"/>
      <c r="M79" s="51" t="s">
        <v>18</v>
      </c>
      <c r="N79" s="51" t="s">
        <v>19</v>
      </c>
      <c r="O79" s="51" t="s">
        <v>20</v>
      </c>
      <c r="P79" s="51" t="s">
        <v>21</v>
      </c>
      <c r="Q79" s="51" t="s">
        <v>22</v>
      </c>
      <c r="R79" s="51" t="s">
        <v>23</v>
      </c>
      <c r="S79" s="51" t="s">
        <v>24</v>
      </c>
      <c r="T79" s="51" t="s">
        <v>25</v>
      </c>
      <c r="U79" s="51" t="s">
        <v>26</v>
      </c>
      <c r="V79" s="51" t="s">
        <v>27</v>
      </c>
      <c r="W79" s="51" t="s">
        <v>28</v>
      </c>
      <c r="X79" s="51" t="s">
        <v>29</v>
      </c>
      <c r="Y79" s="76" t="s">
        <v>30</v>
      </c>
      <c r="Z79" s="132" t="s">
        <v>18</v>
      </c>
      <c r="AA79" s="132" t="s">
        <v>19</v>
      </c>
      <c r="AB79" s="132" t="s">
        <v>20</v>
      </c>
      <c r="AC79" s="132" t="s">
        <v>21</v>
      </c>
      <c r="AD79" s="132" t="s">
        <v>22</v>
      </c>
      <c r="AE79" s="132" t="s">
        <v>23</v>
      </c>
      <c r="AF79" s="132" t="s">
        <v>24</v>
      </c>
      <c r="AG79" s="132" t="s">
        <v>25</v>
      </c>
      <c r="AH79" s="132" t="s">
        <v>26</v>
      </c>
      <c r="AI79" s="132" t="s">
        <v>27</v>
      </c>
      <c r="AJ79" s="132" t="s">
        <v>28</v>
      </c>
      <c r="AK79" s="132" t="s">
        <v>29</v>
      </c>
      <c r="AL79" s="132" t="s">
        <v>30</v>
      </c>
      <c r="AM79" s="169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</row>
    <row r="80" spans="1:51" s="12" customFormat="1" ht="12">
      <c r="A80" s="28">
        <v>1</v>
      </c>
      <c r="B80" s="29" t="s">
        <v>109</v>
      </c>
      <c r="C80" s="30" t="s">
        <v>59</v>
      </c>
      <c r="D80" s="32" t="s">
        <v>60</v>
      </c>
      <c r="E80" s="32" t="s">
        <v>80</v>
      </c>
      <c r="F80" s="32" t="s">
        <v>144</v>
      </c>
      <c r="G80" s="33" t="s">
        <v>35</v>
      </c>
      <c r="H80" s="18" t="s">
        <v>36</v>
      </c>
      <c r="I80" s="17" t="s">
        <v>37</v>
      </c>
      <c r="J80" s="17" t="s">
        <v>38</v>
      </c>
      <c r="K80" s="24">
        <v>0</v>
      </c>
      <c r="L80" s="19" t="s">
        <v>39</v>
      </c>
      <c r="M80" s="35">
        <v>21100</v>
      </c>
      <c r="N80" s="35">
        <v>23220.550000000003</v>
      </c>
      <c r="O80" s="53">
        <v>18314.800000000003</v>
      </c>
      <c r="P80" s="54">
        <v>4114.5</v>
      </c>
      <c r="Q80" s="35">
        <v>1519.2</v>
      </c>
      <c r="R80" s="35">
        <v>1730.2</v>
      </c>
      <c r="S80" s="35">
        <v>1244.9</v>
      </c>
      <c r="T80" s="35">
        <v>559.1500000000001</v>
      </c>
      <c r="U80" s="55">
        <v>2595.3</v>
      </c>
      <c r="V80" s="55">
        <v>5728.65</v>
      </c>
      <c r="W80" s="55">
        <v>12100.85</v>
      </c>
      <c r="X80" s="55">
        <v>19412</v>
      </c>
      <c r="Y80" s="175">
        <v>111640.09999999999</v>
      </c>
      <c r="Z80" s="133">
        <v>22100</v>
      </c>
      <c r="AA80" s="133">
        <v>23220.550000000003</v>
      </c>
      <c r="AB80" s="133">
        <v>18314.800000000003</v>
      </c>
      <c r="AC80" s="133">
        <v>8114.5</v>
      </c>
      <c r="AD80" s="133">
        <v>1719.2</v>
      </c>
      <c r="AE80" s="133">
        <v>1730.2</v>
      </c>
      <c r="AF80" s="133">
        <v>1244.9</v>
      </c>
      <c r="AG80" s="133">
        <v>559.1500000000001</v>
      </c>
      <c r="AH80" s="133">
        <v>6595.3</v>
      </c>
      <c r="AI80" s="133">
        <v>5728.65</v>
      </c>
      <c r="AJ80" s="133">
        <v>12100.85</v>
      </c>
      <c r="AK80" s="133">
        <v>19412</v>
      </c>
      <c r="AL80" s="177">
        <f>SUM(Z80:AK80)</f>
        <v>120840.09999999999</v>
      </c>
      <c r="AM80" s="169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</row>
    <row r="81" spans="1:39" ht="12">
      <c r="A81" s="28">
        <v>2</v>
      </c>
      <c r="B81" s="29" t="s">
        <v>110</v>
      </c>
      <c r="C81" s="39" t="s">
        <v>79</v>
      </c>
      <c r="D81" s="32" t="s">
        <v>33</v>
      </c>
      <c r="E81" s="32" t="s">
        <v>80</v>
      </c>
      <c r="F81" s="32" t="s">
        <v>145</v>
      </c>
      <c r="G81" s="32" t="s">
        <v>35</v>
      </c>
      <c r="H81" s="18" t="s">
        <v>36</v>
      </c>
      <c r="I81" s="17" t="s">
        <v>37</v>
      </c>
      <c r="J81" s="17" t="s">
        <v>38</v>
      </c>
      <c r="K81" s="24">
        <v>0</v>
      </c>
      <c r="L81" s="19" t="s">
        <v>39</v>
      </c>
      <c r="M81" s="38">
        <v>14020.95</v>
      </c>
      <c r="N81" s="38">
        <v>13968.2</v>
      </c>
      <c r="O81" s="38">
        <v>13535.650000000001</v>
      </c>
      <c r="P81" s="65">
        <v>10929.1</v>
      </c>
      <c r="Q81" s="38">
        <v>9287.1</v>
      </c>
      <c r="R81" s="38">
        <v>8891.7</v>
      </c>
      <c r="S81" s="38">
        <v>7348.15</v>
      </c>
      <c r="T81" s="38">
        <v>563.75</v>
      </c>
      <c r="U81" s="55">
        <v>3614.15</v>
      </c>
      <c r="V81" s="55">
        <v>4831.900000000001</v>
      </c>
      <c r="W81" s="55">
        <v>6583.200000000001</v>
      </c>
      <c r="X81" s="55">
        <v>12712.75</v>
      </c>
      <c r="Y81" s="175">
        <v>106286.59999999998</v>
      </c>
      <c r="Z81" s="133">
        <v>15020.95</v>
      </c>
      <c r="AA81" s="133">
        <v>14668.2</v>
      </c>
      <c r="AB81" s="133">
        <v>13535.650000000001</v>
      </c>
      <c r="AC81" s="133">
        <v>10929.1</v>
      </c>
      <c r="AD81" s="133">
        <v>9287.1</v>
      </c>
      <c r="AE81" s="133">
        <v>8891.7</v>
      </c>
      <c r="AF81" s="133">
        <v>7348.15</v>
      </c>
      <c r="AG81" s="133">
        <v>563.75</v>
      </c>
      <c r="AH81" s="133">
        <v>4614.15</v>
      </c>
      <c r="AI81" s="133">
        <v>4731.9</v>
      </c>
      <c r="AJ81" s="133">
        <v>6583.200000000001</v>
      </c>
      <c r="AK81" s="133">
        <v>12712.75</v>
      </c>
      <c r="AL81" s="177">
        <f>SUM(Z81:AK81)</f>
        <v>108886.59999999998</v>
      </c>
      <c r="AM81" s="169"/>
    </row>
    <row r="82" spans="1:40" ht="12">
      <c r="A82" s="41"/>
      <c r="B82" s="42"/>
      <c r="C82" s="42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61"/>
      <c r="R82" s="62"/>
      <c r="S82" s="63"/>
      <c r="T82" s="47"/>
      <c r="U82" s="47"/>
      <c r="V82" s="47"/>
      <c r="W82" s="47"/>
      <c r="X82" s="47" t="s">
        <v>84</v>
      </c>
      <c r="Y82" s="95">
        <f>SUM(Y80:Y81)</f>
        <v>217926.69999999995</v>
      </c>
      <c r="Z82" s="125"/>
      <c r="AA82" s="125"/>
      <c r="AB82" s="125"/>
      <c r="AC82" s="126"/>
      <c r="AD82" s="126"/>
      <c r="AE82" s="126"/>
      <c r="AF82" s="126"/>
      <c r="AG82" s="126"/>
      <c r="AH82" s="126"/>
      <c r="AI82" s="127"/>
      <c r="AJ82" s="127"/>
      <c r="AK82" s="47" t="s">
        <v>84</v>
      </c>
      <c r="AL82" s="113">
        <f>SUM(AL80:AL81)</f>
        <v>229726.69999999995</v>
      </c>
      <c r="AM82" s="169"/>
      <c r="AN82" s="6"/>
    </row>
    <row r="83" spans="1:39" ht="12">
      <c r="A83" s="56"/>
      <c r="B83" s="57"/>
      <c r="C83" s="57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8"/>
      <c r="T83" s="59"/>
      <c r="V83" s="60"/>
      <c r="W83" s="1"/>
      <c r="X83" s="1"/>
      <c r="Y83" s="1"/>
      <c r="AM83" s="169"/>
    </row>
    <row r="84" spans="1:51" s="12" customFormat="1" ht="12">
      <c r="A84" s="246" t="s">
        <v>1</v>
      </c>
      <c r="B84" s="247"/>
      <c r="C84" s="247"/>
      <c r="D84" s="247"/>
      <c r="E84" s="247"/>
      <c r="F84" s="247"/>
      <c r="G84" s="247"/>
      <c r="H84" s="247"/>
      <c r="I84" s="247"/>
      <c r="J84" s="247"/>
      <c r="K84" s="247"/>
      <c r="L84" s="247"/>
      <c r="M84" s="247"/>
      <c r="N84" s="247"/>
      <c r="O84" s="247"/>
      <c r="P84" s="247"/>
      <c r="Q84" s="247"/>
      <c r="R84" s="247"/>
      <c r="S84" s="247"/>
      <c r="T84" s="247"/>
      <c r="U84" s="247"/>
      <c r="V84" s="247"/>
      <c r="W84" s="247"/>
      <c r="X84" s="247"/>
      <c r="Y84" s="248"/>
      <c r="Z84" s="103"/>
      <c r="AA84" s="104"/>
      <c r="AB84" s="104"/>
      <c r="AC84" s="105"/>
      <c r="AD84" s="105"/>
      <c r="AE84" s="105"/>
      <c r="AF84" s="105"/>
      <c r="AG84" s="105"/>
      <c r="AH84" s="105"/>
      <c r="AI84" s="106"/>
      <c r="AJ84" s="106"/>
      <c r="AK84" s="105"/>
      <c r="AL84" s="107"/>
      <c r="AM84" s="169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</row>
    <row r="85" spans="1:39" ht="12">
      <c r="A85" s="246" t="s">
        <v>147</v>
      </c>
      <c r="B85" s="247"/>
      <c r="C85" s="247"/>
      <c r="D85" s="247"/>
      <c r="E85" s="247"/>
      <c r="F85" s="247"/>
      <c r="G85" s="247"/>
      <c r="H85" s="247"/>
      <c r="I85" s="247"/>
      <c r="J85" s="247"/>
      <c r="K85" s="247"/>
      <c r="L85" s="247"/>
      <c r="M85" s="247"/>
      <c r="N85" s="247"/>
      <c r="O85" s="247"/>
      <c r="P85" s="247"/>
      <c r="Q85" s="247"/>
      <c r="R85" s="247"/>
      <c r="S85" s="247"/>
      <c r="T85" s="247"/>
      <c r="U85" s="247"/>
      <c r="V85" s="247"/>
      <c r="W85" s="247"/>
      <c r="X85" s="247"/>
      <c r="Y85" s="248"/>
      <c r="Z85" s="114"/>
      <c r="AA85" s="115"/>
      <c r="AB85" s="115"/>
      <c r="AC85" s="116"/>
      <c r="AD85" s="116"/>
      <c r="AE85" s="116"/>
      <c r="AF85" s="116"/>
      <c r="AG85" s="116"/>
      <c r="AH85" s="116"/>
      <c r="AI85" s="117"/>
      <c r="AJ85" s="117"/>
      <c r="AK85" s="116"/>
      <c r="AL85" s="118"/>
      <c r="AM85" s="169"/>
    </row>
    <row r="86" spans="1:51" s="12" customFormat="1" ht="12" customHeight="1">
      <c r="A86" s="242" t="s">
        <v>149</v>
      </c>
      <c r="B86" s="242"/>
      <c r="C86" s="242"/>
      <c r="D86" s="242"/>
      <c r="E86" s="242"/>
      <c r="F86" s="242"/>
      <c r="G86" s="242"/>
      <c r="H86" s="242"/>
      <c r="I86" s="242"/>
      <c r="J86" s="242"/>
      <c r="K86" s="242"/>
      <c r="L86" s="242"/>
      <c r="M86" s="242"/>
      <c r="N86" s="242"/>
      <c r="O86" s="242"/>
      <c r="P86" s="242"/>
      <c r="Q86" s="242"/>
      <c r="R86" s="242"/>
      <c r="S86" s="242"/>
      <c r="T86" s="242"/>
      <c r="U86" s="242"/>
      <c r="V86" s="242"/>
      <c r="W86" s="242"/>
      <c r="X86" s="242"/>
      <c r="Y86" s="242"/>
      <c r="Z86" s="108"/>
      <c r="AA86" s="109"/>
      <c r="AB86" s="109"/>
      <c r="AC86" s="110"/>
      <c r="AD86" s="110"/>
      <c r="AE86" s="110"/>
      <c r="AF86" s="110"/>
      <c r="AG86" s="110"/>
      <c r="AH86" s="110"/>
      <c r="AI86" s="111"/>
      <c r="AJ86" s="111"/>
      <c r="AK86" s="110"/>
      <c r="AL86" s="112"/>
      <c r="AM86" s="169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</row>
    <row r="87" spans="1:51" s="12" customFormat="1" ht="27.75" customHeight="1">
      <c r="A87" s="243" t="s">
        <v>4</v>
      </c>
      <c r="B87" s="244" t="s">
        <v>5</v>
      </c>
      <c r="C87" s="245" t="s">
        <v>6</v>
      </c>
      <c r="D87" s="243" t="s">
        <v>7</v>
      </c>
      <c r="E87" s="243" t="s">
        <v>8</v>
      </c>
      <c r="F87" s="243" t="s">
        <v>9</v>
      </c>
      <c r="G87" s="238" t="s">
        <v>10</v>
      </c>
      <c r="H87" s="238" t="s">
        <v>11</v>
      </c>
      <c r="I87" s="238" t="s">
        <v>12</v>
      </c>
      <c r="J87" s="238" t="s">
        <v>13</v>
      </c>
      <c r="K87" s="238" t="s">
        <v>14</v>
      </c>
      <c r="L87" s="238" t="s">
        <v>15</v>
      </c>
      <c r="M87" s="239" t="s">
        <v>142</v>
      </c>
      <c r="N87" s="239"/>
      <c r="O87" s="239"/>
      <c r="P87" s="239"/>
      <c r="Q87" s="239"/>
      <c r="R87" s="239"/>
      <c r="S87" s="239"/>
      <c r="T87" s="239"/>
      <c r="U87" s="239"/>
      <c r="V87" s="239"/>
      <c r="W87" s="239"/>
      <c r="X87" s="239"/>
      <c r="Y87" s="240"/>
      <c r="Z87" s="237" t="s">
        <v>143</v>
      </c>
      <c r="AA87" s="237"/>
      <c r="AB87" s="237"/>
      <c r="AC87" s="237"/>
      <c r="AD87" s="237"/>
      <c r="AE87" s="237"/>
      <c r="AF87" s="237"/>
      <c r="AG87" s="237"/>
      <c r="AH87" s="237"/>
      <c r="AI87" s="237"/>
      <c r="AJ87" s="237"/>
      <c r="AK87" s="237"/>
      <c r="AL87" s="237"/>
      <c r="AM87" s="169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</row>
    <row r="88" spans="1:51" s="12" customFormat="1" ht="15.75" customHeight="1">
      <c r="A88" s="243"/>
      <c r="B88" s="244"/>
      <c r="C88" s="245"/>
      <c r="D88" s="243"/>
      <c r="E88" s="243"/>
      <c r="F88" s="243"/>
      <c r="G88" s="238"/>
      <c r="H88" s="238"/>
      <c r="I88" s="238"/>
      <c r="J88" s="238"/>
      <c r="K88" s="238"/>
      <c r="L88" s="238"/>
      <c r="M88" s="51" t="s">
        <v>18</v>
      </c>
      <c r="N88" s="51" t="s">
        <v>19</v>
      </c>
      <c r="O88" s="51" t="s">
        <v>20</v>
      </c>
      <c r="P88" s="51" t="s">
        <v>21</v>
      </c>
      <c r="Q88" s="51" t="s">
        <v>22</v>
      </c>
      <c r="R88" s="51" t="s">
        <v>23</v>
      </c>
      <c r="S88" s="51" t="s">
        <v>24</v>
      </c>
      <c r="T88" s="51" t="s">
        <v>25</v>
      </c>
      <c r="U88" s="51" t="s">
        <v>26</v>
      </c>
      <c r="V88" s="51" t="s">
        <v>27</v>
      </c>
      <c r="W88" s="51" t="s">
        <v>28</v>
      </c>
      <c r="X88" s="51" t="s">
        <v>29</v>
      </c>
      <c r="Y88" s="51" t="s">
        <v>30</v>
      </c>
      <c r="Z88" s="132" t="s">
        <v>18</v>
      </c>
      <c r="AA88" s="132" t="s">
        <v>19</v>
      </c>
      <c r="AB88" s="132" t="s">
        <v>20</v>
      </c>
      <c r="AC88" s="132" t="s">
        <v>21</v>
      </c>
      <c r="AD88" s="132" t="s">
        <v>22</v>
      </c>
      <c r="AE88" s="132" t="s">
        <v>23</v>
      </c>
      <c r="AF88" s="132" t="s">
        <v>24</v>
      </c>
      <c r="AG88" s="132" t="s">
        <v>25</v>
      </c>
      <c r="AH88" s="132" t="s">
        <v>26</v>
      </c>
      <c r="AI88" s="132" t="s">
        <v>27</v>
      </c>
      <c r="AJ88" s="132" t="s">
        <v>28</v>
      </c>
      <c r="AK88" s="132" t="s">
        <v>29</v>
      </c>
      <c r="AL88" s="132" t="s">
        <v>30</v>
      </c>
      <c r="AM88" s="169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</row>
    <row r="89" spans="1:51" s="78" customFormat="1" ht="12.75">
      <c r="A89" s="28">
        <v>1</v>
      </c>
      <c r="B89" s="29" t="s">
        <v>111</v>
      </c>
      <c r="C89" s="30" t="s">
        <v>59</v>
      </c>
      <c r="D89" s="32" t="s">
        <v>60</v>
      </c>
      <c r="E89" s="32" t="s">
        <v>80</v>
      </c>
      <c r="F89" s="32" t="s">
        <v>155</v>
      </c>
      <c r="G89" s="33" t="s">
        <v>35</v>
      </c>
      <c r="H89" s="18" t="s">
        <v>36</v>
      </c>
      <c r="I89" s="17" t="s">
        <v>37</v>
      </c>
      <c r="J89" s="17" t="s">
        <v>38</v>
      </c>
      <c r="K89" s="24">
        <v>0</v>
      </c>
      <c r="L89" s="19" t="s">
        <v>39</v>
      </c>
      <c r="M89" s="79">
        <v>16046.55</v>
      </c>
      <c r="N89" s="79">
        <v>12923.75</v>
      </c>
      <c r="O89" s="80">
        <v>13683.35</v>
      </c>
      <c r="P89" s="81">
        <v>5886.9</v>
      </c>
      <c r="Q89" s="79">
        <v>1223.8000000000002</v>
      </c>
      <c r="R89" s="79">
        <v>643.5500000000001</v>
      </c>
      <c r="S89" s="79">
        <v>633</v>
      </c>
      <c r="T89" s="79">
        <v>685.75</v>
      </c>
      <c r="U89" s="82">
        <v>2532</v>
      </c>
      <c r="V89" s="82">
        <v>5633.700000000001</v>
      </c>
      <c r="W89" s="82">
        <v>9463.35</v>
      </c>
      <c r="X89" s="82">
        <v>16141.500000000002</v>
      </c>
      <c r="Y89" s="178">
        <v>85497.20000000001</v>
      </c>
      <c r="Z89" s="139">
        <v>16546.55</v>
      </c>
      <c r="AA89" s="139">
        <v>12923.75</v>
      </c>
      <c r="AB89" s="139">
        <v>13683.35</v>
      </c>
      <c r="AC89" s="139">
        <v>7886.9</v>
      </c>
      <c r="AD89" s="139">
        <v>5223.8</v>
      </c>
      <c r="AE89" s="139">
        <v>943.55</v>
      </c>
      <c r="AF89" s="139">
        <v>633</v>
      </c>
      <c r="AG89" s="139">
        <v>685.75</v>
      </c>
      <c r="AH89" s="139">
        <v>2932</v>
      </c>
      <c r="AI89" s="139">
        <v>5633.700000000001</v>
      </c>
      <c r="AJ89" s="139">
        <v>9564.35</v>
      </c>
      <c r="AK89" s="139">
        <v>16141.500000000002</v>
      </c>
      <c r="AL89" s="180">
        <v>92798.20000000001</v>
      </c>
      <c r="AM89" s="169"/>
      <c r="AN89" s="77"/>
      <c r="AO89" s="77"/>
      <c r="AP89" s="77"/>
      <c r="AQ89" s="77"/>
      <c r="AR89" s="77"/>
      <c r="AS89" s="77"/>
      <c r="AT89" s="77"/>
      <c r="AU89" s="77"/>
      <c r="AV89" s="77"/>
      <c r="AW89" s="77"/>
      <c r="AX89" s="77"/>
      <c r="AY89" s="77"/>
    </row>
    <row r="90" spans="1:40" ht="12">
      <c r="A90" s="41"/>
      <c r="B90" s="42"/>
      <c r="C90" s="42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61"/>
      <c r="R90" s="62"/>
      <c r="S90" s="63"/>
      <c r="T90" s="47"/>
      <c r="U90" s="47"/>
      <c r="V90" s="47"/>
      <c r="W90" s="47"/>
      <c r="X90" s="47" t="s">
        <v>84</v>
      </c>
      <c r="Y90" s="47">
        <f>SUM(Y89:Y89)</f>
        <v>85497.20000000001</v>
      </c>
      <c r="Z90" s="134"/>
      <c r="AA90" s="134"/>
      <c r="AB90" s="134"/>
      <c r="AC90" s="135"/>
      <c r="AD90" s="135"/>
      <c r="AE90" s="135"/>
      <c r="AF90" s="135"/>
      <c r="AG90" s="135"/>
      <c r="AH90" s="135"/>
      <c r="AI90" s="136"/>
      <c r="AJ90" s="136"/>
      <c r="AK90" s="137" t="s">
        <v>84</v>
      </c>
      <c r="AL90" s="138">
        <f>SUM(AL88:AL89)</f>
        <v>92798.20000000001</v>
      </c>
      <c r="AM90" s="169"/>
      <c r="AN90" s="6"/>
    </row>
    <row r="91" spans="1:39" ht="12">
      <c r="A91" s="56"/>
      <c r="B91" s="57"/>
      <c r="C91" s="57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8"/>
      <c r="T91" s="59"/>
      <c r="V91" s="60"/>
      <c r="W91" s="1"/>
      <c r="X91" s="1"/>
      <c r="Y91" s="1"/>
      <c r="AM91" s="169"/>
    </row>
    <row r="92" spans="22:39" ht="12">
      <c r="V92" s="60"/>
      <c r="W92" s="1"/>
      <c r="X92" s="1"/>
      <c r="Y92" s="1"/>
      <c r="AM92" s="169"/>
    </row>
    <row r="93" spans="1:51" s="12" customFormat="1" ht="12">
      <c r="A93" s="241" t="s">
        <v>1</v>
      </c>
      <c r="B93" s="241"/>
      <c r="C93" s="241"/>
      <c r="D93" s="241"/>
      <c r="E93" s="241"/>
      <c r="F93" s="241"/>
      <c r="G93" s="241"/>
      <c r="H93" s="241"/>
      <c r="I93" s="241"/>
      <c r="J93" s="241"/>
      <c r="K93" s="241"/>
      <c r="L93" s="241"/>
      <c r="M93" s="241"/>
      <c r="N93" s="241"/>
      <c r="O93" s="241"/>
      <c r="P93" s="241"/>
      <c r="Q93" s="241"/>
      <c r="R93" s="241"/>
      <c r="S93" s="241"/>
      <c r="T93" s="241"/>
      <c r="U93" s="241"/>
      <c r="V93" s="241"/>
      <c r="W93" s="241"/>
      <c r="X93" s="241"/>
      <c r="Y93" s="241"/>
      <c r="Z93" s="103"/>
      <c r="AA93" s="104"/>
      <c r="AB93" s="104"/>
      <c r="AC93" s="105"/>
      <c r="AD93" s="105"/>
      <c r="AE93" s="105"/>
      <c r="AF93" s="105"/>
      <c r="AG93" s="105"/>
      <c r="AH93" s="105"/>
      <c r="AI93" s="106"/>
      <c r="AJ93" s="106"/>
      <c r="AK93" s="105"/>
      <c r="AL93" s="107"/>
      <c r="AM93" s="169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</row>
    <row r="94" spans="1:51" s="12" customFormat="1" ht="12">
      <c r="A94" s="241" t="s">
        <v>112</v>
      </c>
      <c r="B94" s="241"/>
      <c r="C94" s="241"/>
      <c r="D94" s="241"/>
      <c r="E94" s="241"/>
      <c r="F94" s="241"/>
      <c r="G94" s="241"/>
      <c r="H94" s="241"/>
      <c r="I94" s="241"/>
      <c r="J94" s="241"/>
      <c r="K94" s="241"/>
      <c r="L94" s="241"/>
      <c r="M94" s="241"/>
      <c r="N94" s="241"/>
      <c r="O94" s="241"/>
      <c r="P94" s="241"/>
      <c r="Q94" s="241"/>
      <c r="R94" s="241"/>
      <c r="S94" s="241"/>
      <c r="T94" s="241"/>
      <c r="U94" s="241"/>
      <c r="V94" s="241"/>
      <c r="W94" s="241"/>
      <c r="X94" s="241"/>
      <c r="Y94" s="241"/>
      <c r="Z94" s="114"/>
      <c r="AA94" s="115"/>
      <c r="AB94" s="115"/>
      <c r="AC94" s="116"/>
      <c r="AD94" s="116"/>
      <c r="AE94" s="116"/>
      <c r="AF94" s="116"/>
      <c r="AG94" s="116"/>
      <c r="AH94" s="116"/>
      <c r="AI94" s="117"/>
      <c r="AJ94" s="117"/>
      <c r="AK94" s="116"/>
      <c r="AL94" s="118"/>
      <c r="AM94" s="169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</row>
    <row r="95" spans="1:51" s="12" customFormat="1" ht="12" customHeight="1">
      <c r="A95" s="242" t="s">
        <v>113</v>
      </c>
      <c r="B95" s="242"/>
      <c r="C95" s="242"/>
      <c r="D95" s="242"/>
      <c r="E95" s="242"/>
      <c r="F95" s="242"/>
      <c r="G95" s="242"/>
      <c r="H95" s="242"/>
      <c r="I95" s="242"/>
      <c r="J95" s="242"/>
      <c r="K95" s="242"/>
      <c r="L95" s="242"/>
      <c r="M95" s="242"/>
      <c r="N95" s="242"/>
      <c r="O95" s="242"/>
      <c r="P95" s="242"/>
      <c r="Q95" s="242"/>
      <c r="R95" s="242"/>
      <c r="S95" s="242"/>
      <c r="T95" s="242"/>
      <c r="U95" s="242"/>
      <c r="V95" s="242"/>
      <c r="W95" s="242"/>
      <c r="X95" s="242"/>
      <c r="Y95" s="242"/>
      <c r="Z95" s="108"/>
      <c r="AA95" s="109"/>
      <c r="AB95" s="109"/>
      <c r="AC95" s="110"/>
      <c r="AD95" s="110"/>
      <c r="AE95" s="110"/>
      <c r="AF95" s="110"/>
      <c r="AG95" s="110"/>
      <c r="AH95" s="110"/>
      <c r="AI95" s="111"/>
      <c r="AJ95" s="111"/>
      <c r="AK95" s="110"/>
      <c r="AL95" s="112"/>
      <c r="AM95" s="169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</row>
    <row r="96" spans="1:51" s="12" customFormat="1" ht="25.5" customHeight="1">
      <c r="A96" s="243" t="s">
        <v>4</v>
      </c>
      <c r="B96" s="244" t="s">
        <v>5</v>
      </c>
      <c r="C96" s="245" t="s">
        <v>6</v>
      </c>
      <c r="D96" s="243" t="s">
        <v>7</v>
      </c>
      <c r="E96" s="243" t="s">
        <v>8</v>
      </c>
      <c r="F96" s="243" t="s">
        <v>9</v>
      </c>
      <c r="G96" s="238" t="s">
        <v>10</v>
      </c>
      <c r="H96" s="238" t="s">
        <v>11</v>
      </c>
      <c r="I96" s="238" t="s">
        <v>12</v>
      </c>
      <c r="J96" s="238" t="s">
        <v>13</v>
      </c>
      <c r="K96" s="238" t="s">
        <v>14</v>
      </c>
      <c r="L96" s="238" t="s">
        <v>15</v>
      </c>
      <c r="M96" s="239" t="s">
        <v>142</v>
      </c>
      <c r="N96" s="239"/>
      <c r="O96" s="239"/>
      <c r="P96" s="239"/>
      <c r="Q96" s="239"/>
      <c r="R96" s="239"/>
      <c r="S96" s="239"/>
      <c r="T96" s="239"/>
      <c r="U96" s="239"/>
      <c r="V96" s="239"/>
      <c r="W96" s="239"/>
      <c r="X96" s="239"/>
      <c r="Y96" s="240"/>
      <c r="Z96" s="237" t="s">
        <v>143</v>
      </c>
      <c r="AA96" s="237"/>
      <c r="AB96" s="237"/>
      <c r="AC96" s="237"/>
      <c r="AD96" s="237"/>
      <c r="AE96" s="237"/>
      <c r="AF96" s="237"/>
      <c r="AG96" s="237"/>
      <c r="AH96" s="237"/>
      <c r="AI96" s="237"/>
      <c r="AJ96" s="237"/>
      <c r="AK96" s="237"/>
      <c r="AL96" s="237"/>
      <c r="AM96" s="169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</row>
    <row r="97" spans="1:51" s="12" customFormat="1" ht="10.5" customHeight="1">
      <c r="A97" s="243"/>
      <c r="B97" s="244"/>
      <c r="C97" s="245"/>
      <c r="D97" s="243"/>
      <c r="E97" s="243"/>
      <c r="F97" s="243"/>
      <c r="G97" s="238"/>
      <c r="H97" s="238"/>
      <c r="I97" s="238"/>
      <c r="J97" s="238"/>
      <c r="K97" s="238"/>
      <c r="L97" s="238"/>
      <c r="M97" s="51" t="s">
        <v>18</v>
      </c>
      <c r="N97" s="51" t="s">
        <v>19</v>
      </c>
      <c r="O97" s="51" t="s">
        <v>20</v>
      </c>
      <c r="P97" s="51" t="s">
        <v>21</v>
      </c>
      <c r="Q97" s="51" t="s">
        <v>22</v>
      </c>
      <c r="R97" s="51" t="s">
        <v>23</v>
      </c>
      <c r="S97" s="51" t="s">
        <v>24</v>
      </c>
      <c r="T97" s="51" t="s">
        <v>25</v>
      </c>
      <c r="U97" s="51" t="s">
        <v>26</v>
      </c>
      <c r="V97" s="51" t="s">
        <v>27</v>
      </c>
      <c r="W97" s="51" t="s">
        <v>28</v>
      </c>
      <c r="X97" s="51" t="s">
        <v>29</v>
      </c>
      <c r="Y97" s="51" t="s">
        <v>30</v>
      </c>
      <c r="Z97" s="132" t="s">
        <v>18</v>
      </c>
      <c r="AA97" s="132" t="s">
        <v>19</v>
      </c>
      <c r="AB97" s="132" t="s">
        <v>20</v>
      </c>
      <c r="AC97" s="132" t="s">
        <v>21</v>
      </c>
      <c r="AD97" s="132" t="s">
        <v>22</v>
      </c>
      <c r="AE97" s="132" t="s">
        <v>23</v>
      </c>
      <c r="AF97" s="132" t="s">
        <v>24</v>
      </c>
      <c r="AG97" s="132" t="s">
        <v>25</v>
      </c>
      <c r="AH97" s="132" t="s">
        <v>26</v>
      </c>
      <c r="AI97" s="132" t="s">
        <v>27</v>
      </c>
      <c r="AJ97" s="132" t="s">
        <v>28</v>
      </c>
      <c r="AK97" s="132" t="s">
        <v>29</v>
      </c>
      <c r="AL97" s="132" t="s">
        <v>30</v>
      </c>
      <c r="AM97" s="169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</row>
    <row r="98" spans="1:51" s="12" customFormat="1" ht="12">
      <c r="A98" s="28">
        <v>1</v>
      </c>
      <c r="B98" s="29" t="s">
        <v>114</v>
      </c>
      <c r="C98" s="30" t="s">
        <v>93</v>
      </c>
      <c r="D98" s="32" t="s">
        <v>154</v>
      </c>
      <c r="E98" s="32" t="s">
        <v>80</v>
      </c>
      <c r="F98" s="32" t="s">
        <v>115</v>
      </c>
      <c r="G98" s="33" t="s">
        <v>35</v>
      </c>
      <c r="H98" s="18" t="s">
        <v>36</v>
      </c>
      <c r="I98" s="17" t="s">
        <v>37</v>
      </c>
      <c r="J98" s="17" t="s">
        <v>38</v>
      </c>
      <c r="K98" s="24">
        <v>0</v>
      </c>
      <c r="L98" s="19" t="s">
        <v>39</v>
      </c>
      <c r="M98" s="35">
        <v>24771.4</v>
      </c>
      <c r="N98" s="35">
        <v>21859.6</v>
      </c>
      <c r="O98" s="53">
        <v>21258.25</v>
      </c>
      <c r="P98" s="93">
        <v>4135.6</v>
      </c>
      <c r="Q98" s="35">
        <v>1972.85</v>
      </c>
      <c r="R98" s="35">
        <v>1645.8000000000002</v>
      </c>
      <c r="S98" s="35">
        <v>1772.4</v>
      </c>
      <c r="T98" s="35">
        <v>316.5</v>
      </c>
      <c r="U98" s="55">
        <v>1993.95</v>
      </c>
      <c r="V98" s="55">
        <v>7015.750000000001</v>
      </c>
      <c r="W98" s="38">
        <v>15139.250000000002</v>
      </c>
      <c r="X98" s="38">
        <v>23326.6</v>
      </c>
      <c r="Y98" s="170">
        <v>125207.95000000001</v>
      </c>
      <c r="Z98" s="133">
        <v>24771.4</v>
      </c>
      <c r="AA98" s="133">
        <v>21859.6</v>
      </c>
      <c r="AB98" s="133">
        <v>21258.25</v>
      </c>
      <c r="AC98" s="133">
        <v>16135.6</v>
      </c>
      <c r="AD98" s="133">
        <v>1972.85</v>
      </c>
      <c r="AE98" s="133">
        <v>1645.8000000000002</v>
      </c>
      <c r="AF98" s="133">
        <v>1772.4</v>
      </c>
      <c r="AG98" s="133">
        <v>316.5</v>
      </c>
      <c r="AH98" s="133">
        <v>9993.95</v>
      </c>
      <c r="AI98" s="133">
        <v>8115.75</v>
      </c>
      <c r="AJ98" s="133">
        <v>15139.250000000002</v>
      </c>
      <c r="AK98" s="133">
        <v>23326.6</v>
      </c>
      <c r="AL98" s="177">
        <v>146307.95</v>
      </c>
      <c r="AM98" s="169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</row>
    <row r="99" spans="1:51" s="12" customFormat="1" ht="12">
      <c r="A99" s="41"/>
      <c r="B99" s="42"/>
      <c r="C99" s="42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61"/>
      <c r="R99" s="62"/>
      <c r="S99" s="63"/>
      <c r="T99" s="47"/>
      <c r="U99" s="47"/>
      <c r="V99" s="47"/>
      <c r="W99" s="47"/>
      <c r="X99" s="47" t="s">
        <v>84</v>
      </c>
      <c r="Y99" s="95">
        <f>SUM(Y98:Y98)</f>
        <v>125207.95000000001</v>
      </c>
      <c r="Z99" s="134"/>
      <c r="AA99" s="134"/>
      <c r="AB99" s="134"/>
      <c r="AC99" s="135"/>
      <c r="AD99" s="135"/>
      <c r="AE99" s="135"/>
      <c r="AF99" s="135"/>
      <c r="AG99" s="135"/>
      <c r="AH99" s="135"/>
      <c r="AI99" s="136"/>
      <c r="AJ99" s="136"/>
      <c r="AK99" s="137" t="s">
        <v>84</v>
      </c>
      <c r="AL99" s="138">
        <f>SUM(AL97:AL98)</f>
        <v>146307.95</v>
      </c>
      <c r="AM99" s="169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</row>
    <row r="100" spans="1:51" s="12" customFormat="1" ht="12">
      <c r="A100" s="56"/>
      <c r="B100" s="57"/>
      <c r="C100" s="57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8"/>
      <c r="T100" s="59"/>
      <c r="U100" s="1"/>
      <c r="V100" s="60"/>
      <c r="W100" s="1"/>
      <c r="X100" s="1"/>
      <c r="Y100" s="1"/>
      <c r="Z100" s="6"/>
      <c r="AA100" s="6"/>
      <c r="AB100" s="6"/>
      <c r="AC100" s="5"/>
      <c r="AD100" s="5"/>
      <c r="AE100" s="5"/>
      <c r="AF100" s="5"/>
      <c r="AG100" s="5"/>
      <c r="AH100" s="5"/>
      <c r="AI100" s="7"/>
      <c r="AJ100" s="7"/>
      <c r="AK100" s="5"/>
      <c r="AL100" s="5"/>
      <c r="AM100" s="169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</row>
    <row r="101" spans="22:39" ht="12">
      <c r="V101" s="60"/>
      <c r="W101" s="1"/>
      <c r="X101" s="1"/>
      <c r="Y101" s="1"/>
      <c r="AM101" s="169"/>
    </row>
    <row r="102" spans="1:39" ht="12">
      <c r="A102" s="241" t="s">
        <v>1</v>
      </c>
      <c r="B102" s="241"/>
      <c r="C102" s="241"/>
      <c r="D102" s="241"/>
      <c r="E102" s="241"/>
      <c r="F102" s="241"/>
      <c r="G102" s="241"/>
      <c r="H102" s="241"/>
      <c r="I102" s="241"/>
      <c r="J102" s="241"/>
      <c r="K102" s="241"/>
      <c r="L102" s="241"/>
      <c r="M102" s="241"/>
      <c r="N102" s="241"/>
      <c r="O102" s="241"/>
      <c r="P102" s="241"/>
      <c r="Q102" s="241"/>
      <c r="R102" s="241"/>
      <c r="S102" s="241"/>
      <c r="T102" s="241"/>
      <c r="U102" s="241"/>
      <c r="V102" s="241"/>
      <c r="W102" s="241"/>
      <c r="X102" s="241"/>
      <c r="Y102" s="241"/>
      <c r="Z102" s="103"/>
      <c r="AA102" s="104"/>
      <c r="AB102" s="104"/>
      <c r="AC102" s="105"/>
      <c r="AD102" s="105"/>
      <c r="AE102" s="105"/>
      <c r="AF102" s="105"/>
      <c r="AG102" s="105"/>
      <c r="AH102" s="105"/>
      <c r="AI102" s="106"/>
      <c r="AJ102" s="106"/>
      <c r="AK102" s="105"/>
      <c r="AL102" s="107"/>
      <c r="AM102" s="169"/>
    </row>
    <row r="103" spans="1:39" ht="12">
      <c r="A103" s="241" t="s">
        <v>116</v>
      </c>
      <c r="B103" s="241"/>
      <c r="C103" s="241"/>
      <c r="D103" s="241"/>
      <c r="E103" s="241"/>
      <c r="F103" s="241"/>
      <c r="G103" s="241"/>
      <c r="H103" s="241"/>
      <c r="I103" s="241"/>
      <c r="J103" s="241"/>
      <c r="K103" s="241"/>
      <c r="L103" s="241"/>
      <c r="M103" s="241"/>
      <c r="N103" s="241"/>
      <c r="O103" s="241"/>
      <c r="P103" s="241"/>
      <c r="Q103" s="241"/>
      <c r="R103" s="241"/>
      <c r="S103" s="241"/>
      <c r="T103" s="241"/>
      <c r="U103" s="241"/>
      <c r="V103" s="241"/>
      <c r="W103" s="241"/>
      <c r="X103" s="241"/>
      <c r="Y103" s="241"/>
      <c r="Z103" s="114"/>
      <c r="AA103" s="115"/>
      <c r="AB103" s="115"/>
      <c r="AC103" s="116"/>
      <c r="AD103" s="116"/>
      <c r="AE103" s="116"/>
      <c r="AF103" s="116"/>
      <c r="AG103" s="116"/>
      <c r="AH103" s="116"/>
      <c r="AI103" s="117"/>
      <c r="AJ103" s="117"/>
      <c r="AK103" s="116"/>
      <c r="AL103" s="118"/>
      <c r="AM103" s="169"/>
    </row>
    <row r="104" spans="1:39" ht="12" customHeight="1">
      <c r="A104" s="242" t="s">
        <v>117</v>
      </c>
      <c r="B104" s="242"/>
      <c r="C104" s="242"/>
      <c r="D104" s="242"/>
      <c r="E104" s="242"/>
      <c r="F104" s="242"/>
      <c r="G104" s="242"/>
      <c r="H104" s="242"/>
      <c r="I104" s="242"/>
      <c r="J104" s="242"/>
      <c r="K104" s="242"/>
      <c r="L104" s="242"/>
      <c r="M104" s="242"/>
      <c r="N104" s="242"/>
      <c r="O104" s="242"/>
      <c r="P104" s="242"/>
      <c r="Q104" s="242"/>
      <c r="R104" s="242"/>
      <c r="S104" s="242"/>
      <c r="T104" s="242"/>
      <c r="U104" s="242"/>
      <c r="V104" s="242"/>
      <c r="W104" s="242"/>
      <c r="X104" s="242"/>
      <c r="Y104" s="242"/>
      <c r="Z104" s="108"/>
      <c r="AA104" s="109"/>
      <c r="AB104" s="109"/>
      <c r="AC104" s="110"/>
      <c r="AD104" s="110"/>
      <c r="AE104" s="110"/>
      <c r="AF104" s="110"/>
      <c r="AG104" s="110"/>
      <c r="AH104" s="110"/>
      <c r="AI104" s="111"/>
      <c r="AJ104" s="111"/>
      <c r="AK104" s="110"/>
      <c r="AL104" s="112"/>
      <c r="AM104" s="169"/>
    </row>
    <row r="105" spans="1:39" ht="33" customHeight="1">
      <c r="A105" s="243" t="s">
        <v>4</v>
      </c>
      <c r="B105" s="244" t="s">
        <v>5</v>
      </c>
      <c r="C105" s="245" t="s">
        <v>6</v>
      </c>
      <c r="D105" s="243" t="s">
        <v>7</v>
      </c>
      <c r="E105" s="243" t="s">
        <v>8</v>
      </c>
      <c r="F105" s="243" t="s">
        <v>9</v>
      </c>
      <c r="G105" s="238" t="s">
        <v>10</v>
      </c>
      <c r="H105" s="238" t="s">
        <v>11</v>
      </c>
      <c r="I105" s="238" t="s">
        <v>12</v>
      </c>
      <c r="J105" s="238" t="s">
        <v>13</v>
      </c>
      <c r="K105" s="238" t="s">
        <v>14</v>
      </c>
      <c r="L105" s="238" t="s">
        <v>15</v>
      </c>
      <c r="M105" s="239" t="s">
        <v>142</v>
      </c>
      <c r="N105" s="239"/>
      <c r="O105" s="239"/>
      <c r="P105" s="239"/>
      <c r="Q105" s="239"/>
      <c r="R105" s="239"/>
      <c r="S105" s="239"/>
      <c r="T105" s="239"/>
      <c r="U105" s="239"/>
      <c r="V105" s="239"/>
      <c r="W105" s="239"/>
      <c r="X105" s="239"/>
      <c r="Y105" s="240"/>
      <c r="Z105" s="237" t="s">
        <v>143</v>
      </c>
      <c r="AA105" s="237"/>
      <c r="AB105" s="237"/>
      <c r="AC105" s="237"/>
      <c r="AD105" s="237"/>
      <c r="AE105" s="237"/>
      <c r="AF105" s="237"/>
      <c r="AG105" s="237"/>
      <c r="AH105" s="237"/>
      <c r="AI105" s="237"/>
      <c r="AJ105" s="237"/>
      <c r="AK105" s="237"/>
      <c r="AL105" s="237"/>
      <c r="AM105" s="169"/>
    </row>
    <row r="106" spans="1:51" s="12" customFormat="1" ht="12">
      <c r="A106" s="243"/>
      <c r="B106" s="244"/>
      <c r="C106" s="245"/>
      <c r="D106" s="243"/>
      <c r="E106" s="243"/>
      <c r="F106" s="243"/>
      <c r="G106" s="238"/>
      <c r="H106" s="238"/>
      <c r="I106" s="238"/>
      <c r="J106" s="238"/>
      <c r="K106" s="238"/>
      <c r="L106" s="238"/>
      <c r="M106" s="51" t="s">
        <v>18</v>
      </c>
      <c r="N106" s="51" t="s">
        <v>19</v>
      </c>
      <c r="O106" s="51" t="s">
        <v>20</v>
      </c>
      <c r="P106" s="51" t="s">
        <v>21</v>
      </c>
      <c r="Q106" s="51" t="s">
        <v>22</v>
      </c>
      <c r="R106" s="51" t="s">
        <v>23</v>
      </c>
      <c r="S106" s="51" t="s">
        <v>24</v>
      </c>
      <c r="T106" s="51" t="s">
        <v>25</v>
      </c>
      <c r="U106" s="51" t="s">
        <v>26</v>
      </c>
      <c r="V106" s="51" t="s">
        <v>27</v>
      </c>
      <c r="W106" s="51" t="s">
        <v>28</v>
      </c>
      <c r="X106" s="51" t="s">
        <v>29</v>
      </c>
      <c r="Y106" s="51" t="s">
        <v>30</v>
      </c>
      <c r="Z106" s="132" t="s">
        <v>18</v>
      </c>
      <c r="AA106" s="132" t="s">
        <v>19</v>
      </c>
      <c r="AB106" s="132" t="s">
        <v>20</v>
      </c>
      <c r="AC106" s="132" t="s">
        <v>21</v>
      </c>
      <c r="AD106" s="132" t="s">
        <v>22</v>
      </c>
      <c r="AE106" s="132" t="s">
        <v>23</v>
      </c>
      <c r="AF106" s="132" t="s">
        <v>24</v>
      </c>
      <c r="AG106" s="132" t="s">
        <v>25</v>
      </c>
      <c r="AH106" s="132" t="s">
        <v>26</v>
      </c>
      <c r="AI106" s="132" t="s">
        <v>27</v>
      </c>
      <c r="AJ106" s="132" t="s">
        <v>28</v>
      </c>
      <c r="AK106" s="132" t="s">
        <v>29</v>
      </c>
      <c r="AL106" s="132" t="s">
        <v>30</v>
      </c>
      <c r="AM106" s="169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</row>
    <row r="107" spans="1:51" s="12" customFormat="1" ht="12">
      <c r="A107" s="52">
        <v>1</v>
      </c>
      <c r="B107" s="29" t="s">
        <v>118</v>
      </c>
      <c r="C107" s="30" t="s">
        <v>93</v>
      </c>
      <c r="D107" s="32" t="s">
        <v>94</v>
      </c>
      <c r="E107" s="32" t="s">
        <v>119</v>
      </c>
      <c r="F107" s="32" t="s">
        <v>120</v>
      </c>
      <c r="G107" s="33" t="s">
        <v>35</v>
      </c>
      <c r="H107" s="18" t="s">
        <v>36</v>
      </c>
      <c r="I107" s="17" t="s">
        <v>37</v>
      </c>
      <c r="J107" s="17" t="s">
        <v>38</v>
      </c>
      <c r="K107" s="24">
        <v>0</v>
      </c>
      <c r="L107" s="19" t="s">
        <v>39</v>
      </c>
      <c r="M107" s="35">
        <v>57465.850000000006</v>
      </c>
      <c r="N107" s="35">
        <v>53783.9</v>
      </c>
      <c r="O107" s="53">
        <v>50863</v>
      </c>
      <c r="P107" s="54">
        <v>10000</v>
      </c>
      <c r="Q107" s="35">
        <v>7046</v>
      </c>
      <c r="R107" s="35">
        <v>4378.25</v>
      </c>
      <c r="S107" s="35">
        <v>3597.55</v>
      </c>
      <c r="T107" s="35">
        <v>3333.8</v>
      </c>
      <c r="U107" s="55">
        <v>7606.55</v>
      </c>
      <c r="V107" s="55">
        <v>29191</v>
      </c>
      <c r="W107" s="55">
        <v>34782</v>
      </c>
      <c r="X107" s="55">
        <v>49637.5</v>
      </c>
      <c r="Y107" s="175">
        <v>311685.39999999997</v>
      </c>
      <c r="Z107" s="133">
        <v>57465.850000000006</v>
      </c>
      <c r="AA107" s="133">
        <v>53783.9</v>
      </c>
      <c r="AB107" s="133">
        <v>50863</v>
      </c>
      <c r="AC107" s="133">
        <v>10000</v>
      </c>
      <c r="AD107" s="133">
        <v>7046</v>
      </c>
      <c r="AE107" s="133">
        <v>4378.25</v>
      </c>
      <c r="AF107" s="133">
        <v>3597.55</v>
      </c>
      <c r="AG107" s="133">
        <v>3333.8</v>
      </c>
      <c r="AH107" s="133">
        <v>7606.55</v>
      </c>
      <c r="AI107" s="133">
        <v>29191</v>
      </c>
      <c r="AJ107" s="133">
        <v>34782</v>
      </c>
      <c r="AK107" s="133">
        <v>49637.5</v>
      </c>
      <c r="AL107" s="177">
        <v>311685.39999999997</v>
      </c>
      <c r="AM107" s="169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</row>
    <row r="108" spans="1:51" s="12" customFormat="1" ht="12">
      <c r="A108" s="52">
        <v>2</v>
      </c>
      <c r="B108" s="29" t="s">
        <v>118</v>
      </c>
      <c r="C108" s="39" t="s">
        <v>59</v>
      </c>
      <c r="D108" s="32" t="s">
        <v>60</v>
      </c>
      <c r="E108" s="32" t="s">
        <v>80</v>
      </c>
      <c r="F108" s="32" t="s">
        <v>121</v>
      </c>
      <c r="G108" s="33" t="s">
        <v>35</v>
      </c>
      <c r="H108" s="18" t="s">
        <v>36</v>
      </c>
      <c r="I108" s="17" t="s">
        <v>37</v>
      </c>
      <c r="J108" s="17" t="s">
        <v>38</v>
      </c>
      <c r="K108" s="24">
        <v>0</v>
      </c>
      <c r="L108" s="19" t="s">
        <v>39</v>
      </c>
      <c r="M108" s="38">
        <v>37710</v>
      </c>
      <c r="N108" s="38">
        <v>36458</v>
      </c>
      <c r="O108" s="38">
        <v>36650</v>
      </c>
      <c r="P108" s="65">
        <v>15423</v>
      </c>
      <c r="Q108" s="38">
        <v>6628</v>
      </c>
      <c r="R108" s="38">
        <v>3358</v>
      </c>
      <c r="S108" s="38">
        <v>2373.4</v>
      </c>
      <c r="T108" s="38">
        <v>3629.2</v>
      </c>
      <c r="U108" s="55">
        <v>5368</v>
      </c>
      <c r="V108" s="55">
        <v>17023</v>
      </c>
      <c r="W108" s="55">
        <v>24687</v>
      </c>
      <c r="X108" s="55">
        <v>38433.65</v>
      </c>
      <c r="Y108" s="175">
        <v>227741.25</v>
      </c>
      <c r="Z108" s="133">
        <v>37710</v>
      </c>
      <c r="AA108" s="133">
        <v>36458</v>
      </c>
      <c r="AB108" s="133">
        <v>36650</v>
      </c>
      <c r="AC108" s="133">
        <v>15423</v>
      </c>
      <c r="AD108" s="133">
        <v>6628</v>
      </c>
      <c r="AE108" s="133">
        <v>3358</v>
      </c>
      <c r="AF108" s="133">
        <v>2373.4</v>
      </c>
      <c r="AG108" s="133">
        <v>3629.2</v>
      </c>
      <c r="AH108" s="133">
        <v>5368</v>
      </c>
      <c r="AI108" s="133">
        <v>17023</v>
      </c>
      <c r="AJ108" s="133">
        <v>24687</v>
      </c>
      <c r="AK108" s="133">
        <v>38433.65</v>
      </c>
      <c r="AL108" s="177">
        <v>227741.25</v>
      </c>
      <c r="AM108" s="169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</row>
    <row r="109" spans="1:51" s="12" customFormat="1" ht="12">
      <c r="A109" s="41"/>
      <c r="B109" s="42"/>
      <c r="C109" s="42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61"/>
      <c r="R109" s="62"/>
      <c r="S109" s="63"/>
      <c r="T109" s="47"/>
      <c r="U109" s="47"/>
      <c r="V109" s="47"/>
      <c r="W109" s="47"/>
      <c r="X109" s="47" t="s">
        <v>84</v>
      </c>
      <c r="Y109" s="95">
        <f>SUM(Y107:Y108)</f>
        <v>539426.6499999999</v>
      </c>
      <c r="Z109" s="140"/>
      <c r="AA109" s="140"/>
      <c r="AB109" s="140"/>
      <c r="AC109" s="140"/>
      <c r="AD109" s="140"/>
      <c r="AE109" s="140"/>
      <c r="AF109" s="140"/>
      <c r="AG109" s="140"/>
      <c r="AH109" s="140"/>
      <c r="AI109" s="140"/>
      <c r="AJ109" s="140"/>
      <c r="AK109" s="137" t="s">
        <v>84</v>
      </c>
      <c r="AL109" s="138">
        <f>SUM(AL107:AL108)</f>
        <v>539426.6499999999</v>
      </c>
      <c r="AM109" s="169"/>
      <c r="AN109" s="181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</row>
    <row r="110" spans="1:39" ht="12">
      <c r="A110" s="56"/>
      <c r="B110" s="57"/>
      <c r="C110" s="57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8"/>
      <c r="T110" s="59"/>
      <c r="V110" s="60"/>
      <c r="W110" s="1"/>
      <c r="X110" s="1"/>
      <c r="Y110" s="1"/>
      <c r="AM110" s="169"/>
    </row>
    <row r="111" spans="22:39" ht="12">
      <c r="V111" s="60"/>
      <c r="W111" s="1"/>
      <c r="X111" s="1"/>
      <c r="Y111" s="1"/>
      <c r="AM111" s="169"/>
    </row>
    <row r="112" spans="1:39" ht="12">
      <c r="A112" s="241" t="s">
        <v>1</v>
      </c>
      <c r="B112" s="241"/>
      <c r="C112" s="241"/>
      <c r="D112" s="241"/>
      <c r="E112" s="241"/>
      <c r="F112" s="241"/>
      <c r="G112" s="241"/>
      <c r="H112" s="241"/>
      <c r="I112" s="241"/>
      <c r="J112" s="241"/>
      <c r="K112" s="241"/>
      <c r="L112" s="241"/>
      <c r="M112" s="241"/>
      <c r="N112" s="241"/>
      <c r="O112" s="241"/>
      <c r="P112" s="241"/>
      <c r="Q112" s="241"/>
      <c r="R112" s="241"/>
      <c r="S112" s="241"/>
      <c r="T112" s="241"/>
      <c r="U112" s="241"/>
      <c r="V112" s="241"/>
      <c r="W112" s="241"/>
      <c r="X112" s="241"/>
      <c r="Y112" s="241"/>
      <c r="Z112" s="103"/>
      <c r="AA112" s="104"/>
      <c r="AB112" s="104"/>
      <c r="AC112" s="105"/>
      <c r="AD112" s="105"/>
      <c r="AE112" s="105"/>
      <c r="AF112" s="105"/>
      <c r="AG112" s="105"/>
      <c r="AH112" s="105"/>
      <c r="AI112" s="106"/>
      <c r="AJ112" s="106"/>
      <c r="AK112" s="105"/>
      <c r="AL112" s="107"/>
      <c r="AM112" s="169"/>
    </row>
    <row r="113" spans="1:39" ht="12">
      <c r="A113" s="241" t="s">
        <v>122</v>
      </c>
      <c r="B113" s="241"/>
      <c r="C113" s="241"/>
      <c r="D113" s="241"/>
      <c r="E113" s="241"/>
      <c r="F113" s="241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41"/>
      <c r="V113" s="241"/>
      <c r="W113" s="241"/>
      <c r="X113" s="241"/>
      <c r="Y113" s="241"/>
      <c r="Z113" s="114"/>
      <c r="AA113" s="115"/>
      <c r="AB113" s="115"/>
      <c r="AC113" s="116"/>
      <c r="AD113" s="116"/>
      <c r="AE113" s="116"/>
      <c r="AF113" s="116"/>
      <c r="AG113" s="116"/>
      <c r="AH113" s="116"/>
      <c r="AI113" s="117"/>
      <c r="AJ113" s="117"/>
      <c r="AK113" s="116"/>
      <c r="AL113" s="118"/>
      <c r="AM113" s="169"/>
    </row>
    <row r="114" spans="1:39" ht="12" customHeight="1">
      <c r="A114" s="242" t="s">
        <v>123</v>
      </c>
      <c r="B114" s="242"/>
      <c r="C114" s="242"/>
      <c r="D114" s="242"/>
      <c r="E114" s="242"/>
      <c r="F114" s="242"/>
      <c r="G114" s="242"/>
      <c r="H114" s="242"/>
      <c r="I114" s="242"/>
      <c r="J114" s="242"/>
      <c r="K114" s="242"/>
      <c r="L114" s="242"/>
      <c r="M114" s="242"/>
      <c r="N114" s="242"/>
      <c r="O114" s="242"/>
      <c r="P114" s="242"/>
      <c r="Q114" s="242"/>
      <c r="R114" s="242"/>
      <c r="S114" s="242"/>
      <c r="T114" s="242"/>
      <c r="U114" s="242"/>
      <c r="V114" s="242"/>
      <c r="W114" s="242"/>
      <c r="X114" s="242"/>
      <c r="Y114" s="242"/>
      <c r="Z114" s="108"/>
      <c r="AA114" s="109"/>
      <c r="AB114" s="109"/>
      <c r="AC114" s="110"/>
      <c r="AD114" s="110"/>
      <c r="AE114" s="110"/>
      <c r="AF114" s="110"/>
      <c r="AG114" s="110"/>
      <c r="AH114" s="110"/>
      <c r="AI114" s="111"/>
      <c r="AJ114" s="111"/>
      <c r="AK114" s="110"/>
      <c r="AL114" s="112"/>
      <c r="AM114" s="169"/>
    </row>
    <row r="115" spans="1:39" ht="32.25" customHeight="1">
      <c r="A115" s="243" t="s">
        <v>4</v>
      </c>
      <c r="B115" s="244" t="s">
        <v>5</v>
      </c>
      <c r="C115" s="245" t="s">
        <v>6</v>
      </c>
      <c r="D115" s="243" t="s">
        <v>7</v>
      </c>
      <c r="E115" s="243" t="s">
        <v>8</v>
      </c>
      <c r="F115" s="243" t="s">
        <v>9</v>
      </c>
      <c r="G115" s="238" t="s">
        <v>10</v>
      </c>
      <c r="H115" s="238" t="s">
        <v>11</v>
      </c>
      <c r="I115" s="238" t="s">
        <v>12</v>
      </c>
      <c r="J115" s="238" t="s">
        <v>13</v>
      </c>
      <c r="K115" s="238" t="s">
        <v>14</v>
      </c>
      <c r="L115" s="238" t="s">
        <v>15</v>
      </c>
      <c r="M115" s="239" t="s">
        <v>142</v>
      </c>
      <c r="N115" s="239"/>
      <c r="O115" s="239"/>
      <c r="P115" s="239"/>
      <c r="Q115" s="239"/>
      <c r="R115" s="239"/>
      <c r="S115" s="239"/>
      <c r="T115" s="239"/>
      <c r="U115" s="239"/>
      <c r="V115" s="239"/>
      <c r="W115" s="239"/>
      <c r="X115" s="239"/>
      <c r="Y115" s="240"/>
      <c r="Z115" s="237" t="s">
        <v>143</v>
      </c>
      <c r="AA115" s="237"/>
      <c r="AB115" s="237"/>
      <c r="AC115" s="237"/>
      <c r="AD115" s="237"/>
      <c r="AE115" s="237"/>
      <c r="AF115" s="237"/>
      <c r="AG115" s="237"/>
      <c r="AH115" s="237"/>
      <c r="AI115" s="237"/>
      <c r="AJ115" s="237"/>
      <c r="AK115" s="237"/>
      <c r="AL115" s="237"/>
      <c r="AM115" s="169"/>
    </row>
    <row r="116" spans="1:39" ht="12">
      <c r="A116" s="243"/>
      <c r="B116" s="244"/>
      <c r="C116" s="245"/>
      <c r="D116" s="243"/>
      <c r="E116" s="243"/>
      <c r="F116" s="243"/>
      <c r="G116" s="238"/>
      <c r="H116" s="238"/>
      <c r="I116" s="238"/>
      <c r="J116" s="238"/>
      <c r="K116" s="238"/>
      <c r="L116" s="238"/>
      <c r="M116" s="51" t="s">
        <v>18</v>
      </c>
      <c r="N116" s="51" t="s">
        <v>19</v>
      </c>
      <c r="O116" s="51" t="s">
        <v>20</v>
      </c>
      <c r="P116" s="51" t="s">
        <v>21</v>
      </c>
      <c r="Q116" s="51" t="s">
        <v>22</v>
      </c>
      <c r="R116" s="51" t="s">
        <v>23</v>
      </c>
      <c r="S116" s="51" t="s">
        <v>24</v>
      </c>
      <c r="T116" s="51" t="s">
        <v>25</v>
      </c>
      <c r="U116" s="51" t="s">
        <v>26</v>
      </c>
      <c r="V116" s="51" t="s">
        <v>27</v>
      </c>
      <c r="W116" s="51" t="s">
        <v>28</v>
      </c>
      <c r="X116" s="51" t="s">
        <v>29</v>
      </c>
      <c r="Y116" s="51" t="s">
        <v>30</v>
      </c>
      <c r="Z116" s="132" t="s">
        <v>18</v>
      </c>
      <c r="AA116" s="132" t="s">
        <v>19</v>
      </c>
      <c r="AB116" s="132" t="s">
        <v>20</v>
      </c>
      <c r="AC116" s="132" t="s">
        <v>21</v>
      </c>
      <c r="AD116" s="132" t="s">
        <v>22</v>
      </c>
      <c r="AE116" s="132" t="s">
        <v>23</v>
      </c>
      <c r="AF116" s="132" t="s">
        <v>24</v>
      </c>
      <c r="AG116" s="132" t="s">
        <v>25</v>
      </c>
      <c r="AH116" s="132" t="s">
        <v>26</v>
      </c>
      <c r="AI116" s="132" t="s">
        <v>27</v>
      </c>
      <c r="AJ116" s="132" t="s">
        <v>28</v>
      </c>
      <c r="AK116" s="132" t="s">
        <v>29</v>
      </c>
      <c r="AL116" s="132" t="s">
        <v>30</v>
      </c>
      <c r="AM116" s="169"/>
    </row>
    <row r="117" spans="1:51" s="12" customFormat="1" ht="12">
      <c r="A117" s="28">
        <v>1</v>
      </c>
      <c r="B117" s="29" t="s">
        <v>124</v>
      </c>
      <c r="C117" s="30" t="s">
        <v>93</v>
      </c>
      <c r="D117" s="32" t="s">
        <v>94</v>
      </c>
      <c r="E117" s="32" t="s">
        <v>95</v>
      </c>
      <c r="F117" s="32" t="s">
        <v>125</v>
      </c>
      <c r="G117" s="33" t="s">
        <v>35</v>
      </c>
      <c r="H117" s="18" t="s">
        <v>36</v>
      </c>
      <c r="I117" s="17" t="s">
        <v>37</v>
      </c>
      <c r="J117" s="17" t="s">
        <v>38</v>
      </c>
      <c r="K117" s="24">
        <v>1</v>
      </c>
      <c r="L117" s="19" t="s">
        <v>39</v>
      </c>
      <c r="M117" s="35">
        <v>52961</v>
      </c>
      <c r="N117" s="35">
        <v>56115.45</v>
      </c>
      <c r="O117" s="53">
        <v>48160.75</v>
      </c>
      <c r="P117" s="54">
        <v>32378.95</v>
      </c>
      <c r="Q117" s="35">
        <v>21598</v>
      </c>
      <c r="R117" s="35">
        <v>3745.2500000000005</v>
      </c>
      <c r="S117" s="35">
        <v>3291.6000000000004</v>
      </c>
      <c r="T117" s="35">
        <v>2880.15</v>
      </c>
      <c r="U117" s="55">
        <v>9249</v>
      </c>
      <c r="V117" s="55">
        <v>18610.2</v>
      </c>
      <c r="W117" s="55">
        <v>37453.05</v>
      </c>
      <c r="X117" s="55">
        <v>50302.4</v>
      </c>
      <c r="Y117" s="175">
        <v>336745.80000000005</v>
      </c>
      <c r="Z117" s="133">
        <v>52961</v>
      </c>
      <c r="AA117" s="133">
        <v>56115.45</v>
      </c>
      <c r="AB117" s="133">
        <v>48160.75</v>
      </c>
      <c r="AC117" s="133">
        <v>32378.95</v>
      </c>
      <c r="AD117" s="133">
        <v>21598</v>
      </c>
      <c r="AE117" s="133">
        <v>4745.25</v>
      </c>
      <c r="AF117" s="133">
        <v>4293.6</v>
      </c>
      <c r="AG117" s="133">
        <v>3780.15</v>
      </c>
      <c r="AH117" s="133">
        <v>9249</v>
      </c>
      <c r="AI117" s="133">
        <v>18610.2</v>
      </c>
      <c r="AJ117" s="133">
        <v>38453.05</v>
      </c>
      <c r="AK117" s="133">
        <v>50302.4</v>
      </c>
      <c r="AL117" s="177">
        <v>340647.80000000005</v>
      </c>
      <c r="AM117" s="169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</row>
    <row r="118" spans="1:51" s="12" customFormat="1" ht="12">
      <c r="A118" s="41"/>
      <c r="B118" s="42"/>
      <c r="C118" s="42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61"/>
      <c r="R118" s="62"/>
      <c r="S118" s="63"/>
      <c r="T118" s="47"/>
      <c r="U118" s="47"/>
      <c r="V118" s="47"/>
      <c r="W118" s="47"/>
      <c r="X118" s="47" t="s">
        <v>84</v>
      </c>
      <c r="Y118" s="95">
        <f>SUM(Y117:Y117)</f>
        <v>336745.80000000005</v>
      </c>
      <c r="Z118" s="140"/>
      <c r="AA118" s="140"/>
      <c r="AB118" s="140"/>
      <c r="AC118" s="140"/>
      <c r="AD118" s="140"/>
      <c r="AE118" s="140"/>
      <c r="AF118" s="140"/>
      <c r="AG118" s="140"/>
      <c r="AH118" s="140"/>
      <c r="AI118" s="140"/>
      <c r="AJ118" s="140"/>
      <c r="AK118" s="141" t="s">
        <v>84</v>
      </c>
      <c r="AL118" s="141">
        <f>SUM(AL116:AL117)</f>
        <v>340647.80000000005</v>
      </c>
      <c r="AM118" s="169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</row>
    <row r="119" spans="1:51" s="12" customFormat="1" ht="12">
      <c r="A119" s="56"/>
      <c r="B119" s="57"/>
      <c r="C119" s="57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8"/>
      <c r="T119" s="59"/>
      <c r="U119" s="1"/>
      <c r="V119" s="60"/>
      <c r="W119" s="1"/>
      <c r="X119" s="1"/>
      <c r="Y119" s="1"/>
      <c r="Z119" s="6"/>
      <c r="AA119" s="6"/>
      <c r="AB119" s="6"/>
      <c r="AC119" s="5"/>
      <c r="AD119" s="5"/>
      <c r="AE119" s="5"/>
      <c r="AF119" s="5"/>
      <c r="AG119" s="5"/>
      <c r="AH119" s="7"/>
      <c r="AI119" s="7"/>
      <c r="AJ119" s="7"/>
      <c r="AK119" s="5"/>
      <c r="AL119" s="5"/>
      <c r="AM119" s="169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</row>
    <row r="120" ht="12">
      <c r="AM120" s="169"/>
    </row>
    <row r="121" spans="1:39" ht="12">
      <c r="A121" s="241" t="s">
        <v>1</v>
      </c>
      <c r="B121" s="241"/>
      <c r="C121" s="241"/>
      <c r="D121" s="241"/>
      <c r="E121" s="241"/>
      <c r="F121" s="241"/>
      <c r="G121" s="241"/>
      <c r="H121" s="241"/>
      <c r="I121" s="241"/>
      <c r="J121" s="241"/>
      <c r="K121" s="241"/>
      <c r="L121" s="241"/>
      <c r="M121" s="241"/>
      <c r="N121" s="241"/>
      <c r="O121" s="241"/>
      <c r="P121" s="241"/>
      <c r="Q121" s="241"/>
      <c r="R121" s="241"/>
      <c r="S121" s="241"/>
      <c r="T121" s="241"/>
      <c r="U121" s="241"/>
      <c r="V121" s="241"/>
      <c r="W121" s="241"/>
      <c r="X121" s="241"/>
      <c r="Y121" s="241"/>
      <c r="Z121" s="103"/>
      <c r="AA121" s="104"/>
      <c r="AB121" s="104"/>
      <c r="AC121" s="105"/>
      <c r="AD121" s="105"/>
      <c r="AE121" s="105"/>
      <c r="AF121" s="105"/>
      <c r="AG121" s="105"/>
      <c r="AH121" s="105"/>
      <c r="AI121" s="106"/>
      <c r="AJ121" s="106"/>
      <c r="AK121" s="105"/>
      <c r="AL121" s="107"/>
      <c r="AM121" s="169"/>
    </row>
    <row r="122" spans="1:39" ht="12">
      <c r="A122" s="241" t="s">
        <v>126</v>
      </c>
      <c r="B122" s="241"/>
      <c r="C122" s="241"/>
      <c r="D122" s="241"/>
      <c r="E122" s="241"/>
      <c r="F122" s="241"/>
      <c r="G122" s="241"/>
      <c r="H122" s="241"/>
      <c r="I122" s="241"/>
      <c r="J122" s="241"/>
      <c r="K122" s="241"/>
      <c r="L122" s="241"/>
      <c r="M122" s="241"/>
      <c r="N122" s="241"/>
      <c r="O122" s="241"/>
      <c r="P122" s="241"/>
      <c r="Q122" s="241"/>
      <c r="R122" s="241"/>
      <c r="S122" s="241"/>
      <c r="T122" s="241"/>
      <c r="U122" s="241"/>
      <c r="V122" s="241"/>
      <c r="W122" s="241"/>
      <c r="X122" s="241"/>
      <c r="Y122" s="241"/>
      <c r="Z122" s="114"/>
      <c r="AA122" s="115"/>
      <c r="AB122" s="115"/>
      <c r="AC122" s="116"/>
      <c r="AD122" s="116"/>
      <c r="AE122" s="116"/>
      <c r="AF122" s="116"/>
      <c r="AG122" s="116"/>
      <c r="AH122" s="116"/>
      <c r="AI122" s="117"/>
      <c r="AJ122" s="117"/>
      <c r="AK122" s="116"/>
      <c r="AL122" s="118"/>
      <c r="AM122" s="169"/>
    </row>
    <row r="123" spans="1:39" ht="12" customHeight="1">
      <c r="A123" s="249" t="s">
        <v>127</v>
      </c>
      <c r="B123" s="249"/>
      <c r="C123" s="249"/>
      <c r="D123" s="249"/>
      <c r="E123" s="249"/>
      <c r="F123" s="249"/>
      <c r="G123" s="249"/>
      <c r="H123" s="249"/>
      <c r="I123" s="249"/>
      <c r="J123" s="249"/>
      <c r="K123" s="249"/>
      <c r="L123" s="249"/>
      <c r="M123" s="249"/>
      <c r="N123" s="249"/>
      <c r="O123" s="249"/>
      <c r="P123" s="249"/>
      <c r="Q123" s="249"/>
      <c r="R123" s="249"/>
      <c r="S123" s="249"/>
      <c r="T123" s="249"/>
      <c r="U123" s="249"/>
      <c r="V123" s="249"/>
      <c r="W123" s="249"/>
      <c r="X123" s="249"/>
      <c r="Y123" s="249"/>
      <c r="Z123" s="108"/>
      <c r="AA123" s="109"/>
      <c r="AB123" s="109"/>
      <c r="AC123" s="110"/>
      <c r="AD123" s="110"/>
      <c r="AE123" s="110"/>
      <c r="AF123" s="110"/>
      <c r="AG123" s="110"/>
      <c r="AH123" s="110"/>
      <c r="AI123" s="111"/>
      <c r="AJ123" s="111"/>
      <c r="AK123" s="110"/>
      <c r="AL123" s="112"/>
      <c r="AM123" s="169"/>
    </row>
    <row r="124" spans="1:39" ht="31.5" customHeight="1">
      <c r="A124" s="238" t="s">
        <v>4</v>
      </c>
      <c r="B124" s="250" t="s">
        <v>5</v>
      </c>
      <c r="C124" s="251" t="s">
        <v>6</v>
      </c>
      <c r="D124" s="238" t="s">
        <v>7</v>
      </c>
      <c r="E124" s="238" t="s">
        <v>8</v>
      </c>
      <c r="F124" s="238" t="s">
        <v>9</v>
      </c>
      <c r="G124" s="238" t="s">
        <v>10</v>
      </c>
      <c r="H124" s="238" t="s">
        <v>11</v>
      </c>
      <c r="I124" s="238" t="s">
        <v>12</v>
      </c>
      <c r="J124" s="238" t="s">
        <v>13</v>
      </c>
      <c r="K124" s="238" t="s">
        <v>14</v>
      </c>
      <c r="L124" s="238" t="s">
        <v>15</v>
      </c>
      <c r="M124" s="239" t="s">
        <v>142</v>
      </c>
      <c r="N124" s="239"/>
      <c r="O124" s="239"/>
      <c r="P124" s="239"/>
      <c r="Q124" s="239"/>
      <c r="R124" s="239"/>
      <c r="S124" s="239"/>
      <c r="T124" s="239"/>
      <c r="U124" s="239"/>
      <c r="V124" s="239"/>
      <c r="W124" s="239"/>
      <c r="X124" s="239"/>
      <c r="Y124" s="240"/>
      <c r="Z124" s="237" t="s">
        <v>143</v>
      </c>
      <c r="AA124" s="237"/>
      <c r="AB124" s="237"/>
      <c r="AC124" s="237"/>
      <c r="AD124" s="237"/>
      <c r="AE124" s="237"/>
      <c r="AF124" s="237"/>
      <c r="AG124" s="237"/>
      <c r="AH124" s="237"/>
      <c r="AI124" s="237"/>
      <c r="AJ124" s="237"/>
      <c r="AK124" s="237"/>
      <c r="AL124" s="237"/>
      <c r="AM124" s="169"/>
    </row>
    <row r="125" spans="1:39" ht="11.25" customHeight="1">
      <c r="A125" s="238"/>
      <c r="B125" s="250"/>
      <c r="C125" s="251"/>
      <c r="D125" s="238"/>
      <c r="E125" s="238"/>
      <c r="F125" s="238"/>
      <c r="G125" s="238"/>
      <c r="H125" s="238"/>
      <c r="I125" s="238"/>
      <c r="J125" s="238"/>
      <c r="K125" s="238"/>
      <c r="L125" s="238"/>
      <c r="M125" s="13" t="s">
        <v>18</v>
      </c>
      <c r="N125" s="13" t="s">
        <v>19</v>
      </c>
      <c r="O125" s="13" t="s">
        <v>20</v>
      </c>
      <c r="P125" s="13" t="s">
        <v>21</v>
      </c>
      <c r="Q125" s="13" t="s">
        <v>22</v>
      </c>
      <c r="R125" s="13" t="s">
        <v>23</v>
      </c>
      <c r="S125" s="13" t="s">
        <v>24</v>
      </c>
      <c r="T125" s="13" t="s">
        <v>25</v>
      </c>
      <c r="U125" s="13" t="s">
        <v>26</v>
      </c>
      <c r="V125" s="13" t="s">
        <v>27</v>
      </c>
      <c r="W125" s="13" t="s">
        <v>28</v>
      </c>
      <c r="X125" s="13" t="s">
        <v>29</v>
      </c>
      <c r="Y125" s="13" t="s">
        <v>30</v>
      </c>
      <c r="Z125" s="132" t="s">
        <v>18</v>
      </c>
      <c r="AA125" s="132" t="s">
        <v>19</v>
      </c>
      <c r="AB125" s="132" t="s">
        <v>20</v>
      </c>
      <c r="AC125" s="132" t="s">
        <v>21</v>
      </c>
      <c r="AD125" s="132" t="s">
        <v>22</v>
      </c>
      <c r="AE125" s="132" t="s">
        <v>23</v>
      </c>
      <c r="AF125" s="132" t="s">
        <v>24</v>
      </c>
      <c r="AG125" s="132" t="s">
        <v>25</v>
      </c>
      <c r="AH125" s="132" t="s">
        <v>26</v>
      </c>
      <c r="AI125" s="132" t="s">
        <v>27</v>
      </c>
      <c r="AJ125" s="132" t="s">
        <v>28</v>
      </c>
      <c r="AK125" s="132" t="s">
        <v>29</v>
      </c>
      <c r="AL125" s="132" t="s">
        <v>30</v>
      </c>
      <c r="AM125" s="169"/>
    </row>
    <row r="126" spans="1:39" ht="12">
      <c r="A126" s="28">
        <v>1</v>
      </c>
      <c r="B126" s="29" t="s">
        <v>128</v>
      </c>
      <c r="C126" s="30" t="s">
        <v>59</v>
      </c>
      <c r="D126" s="32" t="s">
        <v>60</v>
      </c>
      <c r="E126" s="32" t="s">
        <v>129</v>
      </c>
      <c r="F126" s="32" t="s">
        <v>130</v>
      </c>
      <c r="G126" s="33" t="s">
        <v>35</v>
      </c>
      <c r="H126" s="18" t="s">
        <v>36</v>
      </c>
      <c r="I126" s="17" t="s">
        <v>37</v>
      </c>
      <c r="J126" s="17" t="s">
        <v>38</v>
      </c>
      <c r="K126" s="24">
        <v>1</v>
      </c>
      <c r="L126" s="19" t="s">
        <v>39</v>
      </c>
      <c r="M126" s="35">
        <v>20000</v>
      </c>
      <c r="N126" s="35" t="s">
        <v>136</v>
      </c>
      <c r="O126" s="36">
        <v>23000</v>
      </c>
      <c r="P126" s="37">
        <v>20300</v>
      </c>
      <c r="Q126" s="35">
        <v>15000</v>
      </c>
      <c r="R126" s="35">
        <v>16000</v>
      </c>
      <c r="S126" s="38">
        <v>10500</v>
      </c>
      <c r="T126" s="35">
        <v>9500</v>
      </c>
      <c r="U126" s="38">
        <v>5000</v>
      </c>
      <c r="V126" s="35" t="s">
        <v>137</v>
      </c>
      <c r="W126" s="38">
        <v>21000</v>
      </c>
      <c r="X126" s="38">
        <v>29000</v>
      </c>
      <c r="Y126" s="175">
        <v>169300</v>
      </c>
      <c r="Z126" s="133" t="s">
        <v>138</v>
      </c>
      <c r="AA126" s="133" t="s">
        <v>139</v>
      </c>
      <c r="AB126" s="133">
        <v>21000</v>
      </c>
      <c r="AC126" s="133">
        <v>20300</v>
      </c>
      <c r="AD126" s="133" t="s">
        <v>140</v>
      </c>
      <c r="AE126" s="133">
        <v>19000</v>
      </c>
      <c r="AF126" s="133">
        <v>10000</v>
      </c>
      <c r="AG126" s="133">
        <v>11600</v>
      </c>
      <c r="AH126" s="133">
        <v>15000</v>
      </c>
      <c r="AI126" s="133" t="s">
        <v>141</v>
      </c>
      <c r="AJ126" s="133">
        <v>22000</v>
      </c>
      <c r="AK126" s="133">
        <v>21000</v>
      </c>
      <c r="AL126" s="177">
        <v>139900</v>
      </c>
      <c r="AM126" s="169"/>
    </row>
    <row r="127" spans="1:39" ht="12">
      <c r="A127" s="41"/>
      <c r="B127" s="42"/>
      <c r="C127" s="42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61"/>
      <c r="R127" s="62"/>
      <c r="S127" s="63"/>
      <c r="T127" s="47"/>
      <c r="U127" s="47"/>
      <c r="V127" s="47"/>
      <c r="W127" s="47"/>
      <c r="X127" s="47" t="s">
        <v>84</v>
      </c>
      <c r="Y127" s="47">
        <f>SUM(Y126)</f>
        <v>169300</v>
      </c>
      <c r="Z127" s="84"/>
      <c r="AA127" s="84"/>
      <c r="AB127" s="84"/>
      <c r="AC127" s="85"/>
      <c r="AD127" s="85"/>
      <c r="AE127" s="85"/>
      <c r="AF127" s="85"/>
      <c r="AG127" s="85"/>
      <c r="AH127" s="85"/>
      <c r="AI127" s="86"/>
      <c r="AJ127" s="86"/>
      <c r="AK127" s="142" t="s">
        <v>84</v>
      </c>
      <c r="AL127" s="142">
        <f>SUM(AL125:AL126)</f>
        <v>139900</v>
      </c>
      <c r="AM127" s="169"/>
    </row>
    <row r="128" spans="1:39" ht="12">
      <c r="A128" s="11"/>
      <c r="B128" s="10"/>
      <c r="C128" s="10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26"/>
      <c r="T128" s="27"/>
      <c r="U128" s="12"/>
      <c r="AM128" s="169"/>
    </row>
    <row r="129" ht="12">
      <c r="AM129" s="169"/>
    </row>
    <row r="130" spans="1:39" ht="12">
      <c r="A130" s="241" t="s">
        <v>1</v>
      </c>
      <c r="B130" s="241"/>
      <c r="C130" s="241"/>
      <c r="D130" s="241"/>
      <c r="E130" s="241"/>
      <c r="F130" s="241"/>
      <c r="G130" s="241"/>
      <c r="H130" s="241"/>
      <c r="I130" s="241"/>
      <c r="J130" s="241"/>
      <c r="K130" s="241"/>
      <c r="L130" s="241"/>
      <c r="M130" s="241"/>
      <c r="N130" s="241"/>
      <c r="O130" s="241"/>
      <c r="P130" s="241"/>
      <c r="Q130" s="241"/>
      <c r="R130" s="241"/>
      <c r="S130" s="241"/>
      <c r="T130" s="241"/>
      <c r="U130" s="241"/>
      <c r="V130" s="241"/>
      <c r="W130" s="241"/>
      <c r="X130" s="241"/>
      <c r="Y130" s="241"/>
      <c r="Z130" s="103"/>
      <c r="AA130" s="104"/>
      <c r="AB130" s="104"/>
      <c r="AC130" s="105"/>
      <c r="AD130" s="105"/>
      <c r="AE130" s="105"/>
      <c r="AF130" s="105"/>
      <c r="AG130" s="105"/>
      <c r="AH130" s="105"/>
      <c r="AI130" s="106"/>
      <c r="AJ130" s="106"/>
      <c r="AK130" s="105"/>
      <c r="AL130" s="107"/>
      <c r="AM130" s="169"/>
    </row>
    <row r="131" spans="1:39" ht="12">
      <c r="A131" s="241" t="s">
        <v>131</v>
      </c>
      <c r="B131" s="241"/>
      <c r="C131" s="241"/>
      <c r="D131" s="241"/>
      <c r="E131" s="241"/>
      <c r="F131" s="241"/>
      <c r="G131" s="241"/>
      <c r="H131" s="241"/>
      <c r="I131" s="241"/>
      <c r="J131" s="241"/>
      <c r="K131" s="241"/>
      <c r="L131" s="241"/>
      <c r="M131" s="241"/>
      <c r="N131" s="241"/>
      <c r="O131" s="241"/>
      <c r="P131" s="241"/>
      <c r="Q131" s="241"/>
      <c r="R131" s="241"/>
      <c r="S131" s="241"/>
      <c r="T131" s="241"/>
      <c r="U131" s="241"/>
      <c r="V131" s="241"/>
      <c r="W131" s="241"/>
      <c r="X131" s="241"/>
      <c r="Y131" s="241"/>
      <c r="Z131" s="114"/>
      <c r="AA131" s="115"/>
      <c r="AB131" s="115"/>
      <c r="AC131" s="116"/>
      <c r="AD131" s="116"/>
      <c r="AE131" s="116"/>
      <c r="AF131" s="116"/>
      <c r="AG131" s="116"/>
      <c r="AH131" s="116"/>
      <c r="AI131" s="117"/>
      <c r="AJ131" s="117"/>
      <c r="AK131" s="116"/>
      <c r="AL131" s="118"/>
      <c r="AM131" s="169"/>
    </row>
    <row r="132" spans="1:39" ht="12" customHeight="1">
      <c r="A132" s="242" t="s">
        <v>132</v>
      </c>
      <c r="B132" s="242"/>
      <c r="C132" s="242"/>
      <c r="D132" s="242"/>
      <c r="E132" s="242"/>
      <c r="F132" s="242"/>
      <c r="G132" s="242"/>
      <c r="H132" s="242"/>
      <c r="I132" s="242"/>
      <c r="J132" s="242"/>
      <c r="K132" s="242"/>
      <c r="L132" s="242"/>
      <c r="M132" s="242"/>
      <c r="N132" s="242"/>
      <c r="O132" s="242"/>
      <c r="P132" s="242"/>
      <c r="Q132" s="242"/>
      <c r="R132" s="242"/>
      <c r="S132" s="242"/>
      <c r="T132" s="242"/>
      <c r="U132" s="242"/>
      <c r="V132" s="242"/>
      <c r="W132" s="242"/>
      <c r="X132" s="242"/>
      <c r="Y132" s="242"/>
      <c r="Z132" s="108"/>
      <c r="AA132" s="109"/>
      <c r="AB132" s="109"/>
      <c r="AC132" s="110"/>
      <c r="AD132" s="110"/>
      <c r="AE132" s="110"/>
      <c r="AF132" s="110"/>
      <c r="AG132" s="110"/>
      <c r="AH132" s="110"/>
      <c r="AI132" s="111"/>
      <c r="AJ132" s="111"/>
      <c r="AK132" s="110"/>
      <c r="AL132" s="112"/>
      <c r="AM132" s="169"/>
    </row>
    <row r="133" spans="1:39" ht="24.75" customHeight="1">
      <c r="A133" s="243" t="s">
        <v>4</v>
      </c>
      <c r="B133" s="244" t="s">
        <v>5</v>
      </c>
      <c r="C133" s="245" t="s">
        <v>6</v>
      </c>
      <c r="D133" s="243" t="s">
        <v>7</v>
      </c>
      <c r="E133" s="243" t="s">
        <v>8</v>
      </c>
      <c r="F133" s="243" t="s">
        <v>9</v>
      </c>
      <c r="G133" s="238" t="s">
        <v>10</v>
      </c>
      <c r="H133" s="238" t="s">
        <v>11</v>
      </c>
      <c r="I133" s="238" t="s">
        <v>12</v>
      </c>
      <c r="J133" s="238" t="s">
        <v>13</v>
      </c>
      <c r="K133" s="238" t="s">
        <v>14</v>
      </c>
      <c r="L133" s="238" t="s">
        <v>15</v>
      </c>
      <c r="M133" s="239" t="s">
        <v>142</v>
      </c>
      <c r="N133" s="239"/>
      <c r="O133" s="239"/>
      <c r="P133" s="239"/>
      <c r="Q133" s="239"/>
      <c r="R133" s="239"/>
      <c r="S133" s="239"/>
      <c r="T133" s="239"/>
      <c r="U133" s="239"/>
      <c r="V133" s="239"/>
      <c r="W133" s="239"/>
      <c r="X133" s="239"/>
      <c r="Y133" s="240"/>
      <c r="Z133" s="237" t="s">
        <v>143</v>
      </c>
      <c r="AA133" s="237"/>
      <c r="AB133" s="237"/>
      <c r="AC133" s="237"/>
      <c r="AD133" s="237"/>
      <c r="AE133" s="237"/>
      <c r="AF133" s="237"/>
      <c r="AG133" s="237"/>
      <c r="AH133" s="237"/>
      <c r="AI133" s="237"/>
      <c r="AJ133" s="237"/>
      <c r="AK133" s="237"/>
      <c r="AL133" s="237"/>
      <c r="AM133" s="169"/>
    </row>
    <row r="134" spans="1:39" ht="14.25" customHeight="1">
      <c r="A134" s="243"/>
      <c r="B134" s="244"/>
      <c r="C134" s="245"/>
      <c r="D134" s="243"/>
      <c r="E134" s="243"/>
      <c r="F134" s="243"/>
      <c r="G134" s="238"/>
      <c r="H134" s="238"/>
      <c r="I134" s="238"/>
      <c r="J134" s="238"/>
      <c r="K134" s="238"/>
      <c r="L134" s="238"/>
      <c r="M134" s="51" t="s">
        <v>18</v>
      </c>
      <c r="N134" s="51" t="s">
        <v>19</v>
      </c>
      <c r="O134" s="51" t="s">
        <v>20</v>
      </c>
      <c r="P134" s="51" t="s">
        <v>21</v>
      </c>
      <c r="Q134" s="51" t="s">
        <v>22</v>
      </c>
      <c r="R134" s="51" t="s">
        <v>23</v>
      </c>
      <c r="S134" s="51" t="s">
        <v>24</v>
      </c>
      <c r="T134" s="51" t="s">
        <v>25</v>
      </c>
      <c r="U134" s="51" t="s">
        <v>26</v>
      </c>
      <c r="V134" s="51" t="s">
        <v>27</v>
      </c>
      <c r="W134" s="51" t="s">
        <v>28</v>
      </c>
      <c r="X134" s="51" t="s">
        <v>29</v>
      </c>
      <c r="Y134" s="51" t="s">
        <v>30</v>
      </c>
      <c r="Z134" s="132" t="s">
        <v>18</v>
      </c>
      <c r="AA134" s="132" t="s">
        <v>19</v>
      </c>
      <c r="AB134" s="132" t="s">
        <v>20</v>
      </c>
      <c r="AC134" s="132" t="s">
        <v>21</v>
      </c>
      <c r="AD134" s="132" t="s">
        <v>22</v>
      </c>
      <c r="AE134" s="132" t="s">
        <v>23</v>
      </c>
      <c r="AF134" s="132" t="s">
        <v>24</v>
      </c>
      <c r="AG134" s="132" t="s">
        <v>25</v>
      </c>
      <c r="AH134" s="132" t="s">
        <v>26</v>
      </c>
      <c r="AI134" s="132" t="s">
        <v>27</v>
      </c>
      <c r="AJ134" s="132" t="s">
        <v>28</v>
      </c>
      <c r="AK134" s="132" t="s">
        <v>29</v>
      </c>
      <c r="AL134" s="132" t="s">
        <v>30</v>
      </c>
      <c r="AM134" s="169"/>
    </row>
    <row r="135" spans="1:39" ht="12">
      <c r="A135" s="28">
        <v>1</v>
      </c>
      <c r="B135" s="29" t="s">
        <v>133</v>
      </c>
      <c r="C135" s="30" t="s">
        <v>93</v>
      </c>
      <c r="D135" s="32" t="s">
        <v>94</v>
      </c>
      <c r="E135" s="32" t="s">
        <v>134</v>
      </c>
      <c r="F135" s="32" t="s">
        <v>135</v>
      </c>
      <c r="G135" s="33" t="s">
        <v>35</v>
      </c>
      <c r="H135" s="18" t="s">
        <v>36</v>
      </c>
      <c r="I135" s="17" t="s">
        <v>37</v>
      </c>
      <c r="J135" s="17" t="s">
        <v>38</v>
      </c>
      <c r="K135" s="24">
        <v>1</v>
      </c>
      <c r="L135" s="19" t="s">
        <v>39</v>
      </c>
      <c r="M135" s="66">
        <v>170000</v>
      </c>
      <c r="N135" s="66">
        <v>160000</v>
      </c>
      <c r="O135" s="66">
        <v>145000</v>
      </c>
      <c r="P135" s="67">
        <v>133000</v>
      </c>
      <c r="Q135" s="68">
        <v>130000</v>
      </c>
      <c r="R135" s="66">
        <v>110000</v>
      </c>
      <c r="S135" s="66">
        <v>45000</v>
      </c>
      <c r="T135" s="66">
        <v>49000</v>
      </c>
      <c r="U135" s="69">
        <v>99000</v>
      </c>
      <c r="V135" s="69">
        <v>135000</v>
      </c>
      <c r="W135" s="69">
        <v>166000</v>
      </c>
      <c r="X135" s="69">
        <v>174000</v>
      </c>
      <c r="Y135" s="179">
        <v>1516000</v>
      </c>
      <c r="Z135" s="133">
        <v>185000</v>
      </c>
      <c r="AA135" s="133">
        <v>178000</v>
      </c>
      <c r="AB135" s="133">
        <v>166000</v>
      </c>
      <c r="AC135" s="133">
        <v>154000</v>
      </c>
      <c r="AD135" s="133">
        <v>145000</v>
      </c>
      <c r="AE135" s="133">
        <v>125000</v>
      </c>
      <c r="AF135" s="133">
        <v>91000</v>
      </c>
      <c r="AG135" s="133">
        <v>60000</v>
      </c>
      <c r="AH135" s="133">
        <v>130000</v>
      </c>
      <c r="AI135" s="133">
        <v>145000</v>
      </c>
      <c r="AJ135" s="133">
        <v>168000</v>
      </c>
      <c r="AK135" s="133">
        <v>175000</v>
      </c>
      <c r="AL135" s="177">
        <v>1722000</v>
      </c>
      <c r="AM135" s="169"/>
    </row>
    <row r="136" spans="1:39" ht="12">
      <c r="A136" s="41"/>
      <c r="B136" s="42"/>
      <c r="C136" s="42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61"/>
      <c r="R136" s="62"/>
      <c r="S136" s="63"/>
      <c r="T136" s="47"/>
      <c r="U136" s="47"/>
      <c r="V136" s="47"/>
      <c r="W136" s="47"/>
      <c r="X136" s="47" t="s">
        <v>84</v>
      </c>
      <c r="Y136" s="95">
        <f>SUM(Y135:Y135)</f>
        <v>1516000</v>
      </c>
      <c r="Z136" s="125"/>
      <c r="AA136" s="125"/>
      <c r="AB136" s="125"/>
      <c r="AC136" s="126"/>
      <c r="AD136" s="126"/>
      <c r="AE136" s="126"/>
      <c r="AF136" s="126"/>
      <c r="AG136" s="126"/>
      <c r="AH136" s="126"/>
      <c r="AI136" s="127"/>
      <c r="AJ136" s="127"/>
      <c r="AK136" s="142" t="s">
        <v>84</v>
      </c>
      <c r="AL136" s="142">
        <f>SUM(AL134:AL135)</f>
        <v>1722000</v>
      </c>
      <c r="AM136" s="169"/>
    </row>
    <row r="137" ht="12">
      <c r="AM137" s="169"/>
    </row>
    <row r="138" ht="12">
      <c r="AM138" s="169"/>
    </row>
    <row r="139" spans="1:39" ht="12">
      <c r="A139" s="241" t="s">
        <v>1</v>
      </c>
      <c r="B139" s="241"/>
      <c r="C139" s="241"/>
      <c r="D139" s="241"/>
      <c r="E139" s="241"/>
      <c r="F139" s="241"/>
      <c r="G139" s="241"/>
      <c r="H139" s="241"/>
      <c r="I139" s="241"/>
      <c r="J139" s="241"/>
      <c r="K139" s="241"/>
      <c r="L139" s="241"/>
      <c r="M139" s="241"/>
      <c r="N139" s="241"/>
      <c r="O139" s="241"/>
      <c r="P139" s="241"/>
      <c r="Q139" s="241"/>
      <c r="R139" s="241"/>
      <c r="S139" s="241"/>
      <c r="T139" s="241"/>
      <c r="U139" s="241"/>
      <c r="V139" s="241"/>
      <c r="W139" s="241"/>
      <c r="X139" s="241"/>
      <c r="Y139" s="241"/>
      <c r="Z139" s="103"/>
      <c r="AA139" s="104"/>
      <c r="AB139" s="104"/>
      <c r="AC139" s="105"/>
      <c r="AD139" s="105"/>
      <c r="AE139" s="105"/>
      <c r="AF139" s="105"/>
      <c r="AG139" s="105"/>
      <c r="AH139" s="105"/>
      <c r="AI139" s="106"/>
      <c r="AJ139" s="106"/>
      <c r="AK139" s="105"/>
      <c r="AL139" s="107"/>
      <c r="AM139" s="169"/>
    </row>
    <row r="140" spans="1:39" ht="12">
      <c r="A140" s="241" t="s">
        <v>150</v>
      </c>
      <c r="B140" s="241"/>
      <c r="C140" s="241"/>
      <c r="D140" s="241"/>
      <c r="E140" s="241"/>
      <c r="F140" s="241"/>
      <c r="G140" s="241"/>
      <c r="H140" s="241"/>
      <c r="I140" s="241"/>
      <c r="J140" s="241"/>
      <c r="K140" s="241"/>
      <c r="L140" s="241"/>
      <c r="M140" s="241"/>
      <c r="N140" s="241"/>
      <c r="O140" s="241"/>
      <c r="P140" s="241"/>
      <c r="Q140" s="241"/>
      <c r="R140" s="241"/>
      <c r="S140" s="241"/>
      <c r="T140" s="241"/>
      <c r="U140" s="241"/>
      <c r="V140" s="241"/>
      <c r="W140" s="241"/>
      <c r="X140" s="241"/>
      <c r="Y140" s="241"/>
      <c r="Z140" s="114"/>
      <c r="AA140" s="115"/>
      <c r="AB140" s="115"/>
      <c r="AC140" s="116"/>
      <c r="AD140" s="116"/>
      <c r="AE140" s="116"/>
      <c r="AF140" s="116"/>
      <c r="AG140" s="116"/>
      <c r="AH140" s="116"/>
      <c r="AI140" s="117"/>
      <c r="AJ140" s="117"/>
      <c r="AK140" s="116"/>
      <c r="AL140" s="118"/>
      <c r="AM140" s="169"/>
    </row>
    <row r="141" spans="1:39" ht="12" customHeight="1">
      <c r="A141" s="242" t="s">
        <v>151</v>
      </c>
      <c r="B141" s="242"/>
      <c r="C141" s="242"/>
      <c r="D141" s="242"/>
      <c r="E141" s="242"/>
      <c r="F141" s="242"/>
      <c r="G141" s="242"/>
      <c r="H141" s="242"/>
      <c r="I141" s="242"/>
      <c r="J141" s="242"/>
      <c r="K141" s="242"/>
      <c r="L141" s="242"/>
      <c r="M141" s="242"/>
      <c r="N141" s="242"/>
      <c r="O141" s="242"/>
      <c r="P141" s="242"/>
      <c r="Q141" s="242"/>
      <c r="R141" s="242"/>
      <c r="S141" s="242"/>
      <c r="T141" s="242"/>
      <c r="U141" s="242"/>
      <c r="V141" s="242"/>
      <c r="W141" s="242"/>
      <c r="X141" s="242"/>
      <c r="Y141" s="242"/>
      <c r="Z141" s="108"/>
      <c r="AA141" s="109"/>
      <c r="AB141" s="109"/>
      <c r="AC141" s="110"/>
      <c r="AD141" s="110"/>
      <c r="AE141" s="110"/>
      <c r="AF141" s="110"/>
      <c r="AG141" s="110"/>
      <c r="AH141" s="110"/>
      <c r="AI141" s="111"/>
      <c r="AJ141" s="111"/>
      <c r="AK141" s="110"/>
      <c r="AL141" s="112"/>
      <c r="AM141" s="169"/>
    </row>
    <row r="142" spans="1:39" ht="24.75" customHeight="1">
      <c r="A142" s="243" t="s">
        <v>4</v>
      </c>
      <c r="B142" s="244" t="s">
        <v>5</v>
      </c>
      <c r="C142" s="245" t="s">
        <v>6</v>
      </c>
      <c r="D142" s="243" t="s">
        <v>7</v>
      </c>
      <c r="E142" s="243" t="s">
        <v>8</v>
      </c>
      <c r="F142" s="243" t="s">
        <v>9</v>
      </c>
      <c r="G142" s="238" t="s">
        <v>10</v>
      </c>
      <c r="H142" s="238" t="s">
        <v>11</v>
      </c>
      <c r="I142" s="238" t="s">
        <v>12</v>
      </c>
      <c r="J142" s="238" t="s">
        <v>13</v>
      </c>
      <c r="K142" s="238" t="s">
        <v>14</v>
      </c>
      <c r="L142" s="238" t="s">
        <v>15</v>
      </c>
      <c r="M142" s="239" t="s">
        <v>142</v>
      </c>
      <c r="N142" s="239"/>
      <c r="O142" s="239"/>
      <c r="P142" s="239"/>
      <c r="Q142" s="239"/>
      <c r="R142" s="239"/>
      <c r="S142" s="239"/>
      <c r="T142" s="239"/>
      <c r="U142" s="239"/>
      <c r="V142" s="239"/>
      <c r="W142" s="239"/>
      <c r="X142" s="239"/>
      <c r="Y142" s="240"/>
      <c r="Z142" s="237" t="s">
        <v>143</v>
      </c>
      <c r="AA142" s="237"/>
      <c r="AB142" s="237"/>
      <c r="AC142" s="237"/>
      <c r="AD142" s="237"/>
      <c r="AE142" s="237"/>
      <c r="AF142" s="237"/>
      <c r="AG142" s="237"/>
      <c r="AH142" s="237"/>
      <c r="AI142" s="237"/>
      <c r="AJ142" s="237"/>
      <c r="AK142" s="237"/>
      <c r="AL142" s="237"/>
      <c r="AM142" s="169"/>
    </row>
    <row r="143" spans="1:39" ht="14.25" customHeight="1">
      <c r="A143" s="243"/>
      <c r="B143" s="244"/>
      <c r="C143" s="245"/>
      <c r="D143" s="243"/>
      <c r="E143" s="243"/>
      <c r="F143" s="243"/>
      <c r="G143" s="238"/>
      <c r="H143" s="238"/>
      <c r="I143" s="238"/>
      <c r="J143" s="238"/>
      <c r="K143" s="238"/>
      <c r="L143" s="238"/>
      <c r="M143" s="51" t="s">
        <v>18</v>
      </c>
      <c r="N143" s="51" t="s">
        <v>19</v>
      </c>
      <c r="O143" s="51" t="s">
        <v>20</v>
      </c>
      <c r="P143" s="51" t="s">
        <v>21</v>
      </c>
      <c r="Q143" s="51" t="s">
        <v>22</v>
      </c>
      <c r="R143" s="51" t="s">
        <v>23</v>
      </c>
      <c r="S143" s="51" t="s">
        <v>24</v>
      </c>
      <c r="T143" s="51" t="s">
        <v>25</v>
      </c>
      <c r="U143" s="51" t="s">
        <v>26</v>
      </c>
      <c r="V143" s="51" t="s">
        <v>27</v>
      </c>
      <c r="W143" s="51" t="s">
        <v>28</v>
      </c>
      <c r="X143" s="51" t="s">
        <v>29</v>
      </c>
      <c r="Y143" s="51" t="s">
        <v>30</v>
      </c>
      <c r="Z143" s="132" t="s">
        <v>18</v>
      </c>
      <c r="AA143" s="132" t="s">
        <v>19</v>
      </c>
      <c r="AB143" s="132" t="s">
        <v>20</v>
      </c>
      <c r="AC143" s="132" t="s">
        <v>21</v>
      </c>
      <c r="AD143" s="132" t="s">
        <v>22</v>
      </c>
      <c r="AE143" s="132" t="s">
        <v>23</v>
      </c>
      <c r="AF143" s="132" t="s">
        <v>24</v>
      </c>
      <c r="AG143" s="132" t="s">
        <v>25</v>
      </c>
      <c r="AH143" s="132" t="s">
        <v>26</v>
      </c>
      <c r="AI143" s="132" t="s">
        <v>27</v>
      </c>
      <c r="AJ143" s="132" t="s">
        <v>28</v>
      </c>
      <c r="AK143" s="132" t="s">
        <v>29</v>
      </c>
      <c r="AL143" s="132" t="s">
        <v>30</v>
      </c>
      <c r="AM143" s="169"/>
    </row>
    <row r="144" spans="1:51" s="156" customFormat="1" ht="12">
      <c r="A144" s="150">
        <v>1</v>
      </c>
      <c r="B144" s="167" t="s">
        <v>46</v>
      </c>
      <c r="C144" s="168" t="s">
        <v>32</v>
      </c>
      <c r="D144" s="164" t="s">
        <v>33</v>
      </c>
      <c r="E144" s="164" t="s">
        <v>80</v>
      </c>
      <c r="F144" s="164" t="s">
        <v>47</v>
      </c>
      <c r="G144" s="151" t="s">
        <v>35</v>
      </c>
      <c r="H144" s="152" t="s">
        <v>36</v>
      </c>
      <c r="I144" s="151" t="s">
        <v>37</v>
      </c>
      <c r="J144" s="151" t="s">
        <v>38</v>
      </c>
      <c r="K144" s="153">
        <v>1</v>
      </c>
      <c r="L144" s="154" t="s">
        <v>39</v>
      </c>
      <c r="M144" s="157">
        <v>9280.841999999999</v>
      </c>
      <c r="N144" s="157">
        <v>7922.669999999999</v>
      </c>
      <c r="O144" s="157">
        <v>5794.8672</v>
      </c>
      <c r="P144" s="158">
        <v>4470.6494999999995</v>
      </c>
      <c r="Q144" s="157">
        <v>1709.0330999999999</v>
      </c>
      <c r="R144" s="157">
        <v>339.543</v>
      </c>
      <c r="S144" s="157">
        <v>645.1316999999999</v>
      </c>
      <c r="T144" s="157">
        <v>1618.4883</v>
      </c>
      <c r="U144" s="159">
        <v>2512.6182</v>
      </c>
      <c r="V144" s="159">
        <v>4006.6074</v>
      </c>
      <c r="W144" s="159">
        <v>5387.415599999999</v>
      </c>
      <c r="X144" s="159">
        <v>7888.7157</v>
      </c>
      <c r="Y144" s="171">
        <f>SUM(M144:X144)</f>
        <v>51576.5817</v>
      </c>
      <c r="Z144" s="157">
        <v>9280.841999999999</v>
      </c>
      <c r="AA144" s="157">
        <v>7922.669999999999</v>
      </c>
      <c r="AB144" s="157">
        <v>5794.8672</v>
      </c>
      <c r="AC144" s="165">
        <v>4470.6494999999995</v>
      </c>
      <c r="AD144" s="166">
        <v>1709.0330999999999</v>
      </c>
      <c r="AE144" s="166">
        <v>339.543</v>
      </c>
      <c r="AF144" s="166">
        <v>645.1316999999999</v>
      </c>
      <c r="AG144" s="166">
        <v>1618.4883</v>
      </c>
      <c r="AH144" s="165">
        <v>2512.6182</v>
      </c>
      <c r="AI144" s="165">
        <v>4006.6074</v>
      </c>
      <c r="AJ144" s="165">
        <v>5387.415599999999</v>
      </c>
      <c r="AK144" s="165">
        <v>7888.7157</v>
      </c>
      <c r="AL144" s="171">
        <f>SUM(Z144:AK144)</f>
        <v>51576.5817</v>
      </c>
      <c r="AM144" s="169"/>
      <c r="AN144" s="155"/>
      <c r="AO144" s="155"/>
      <c r="AP144" s="155"/>
      <c r="AQ144" s="155"/>
      <c r="AR144" s="155"/>
      <c r="AS144" s="155"/>
      <c r="AT144" s="155"/>
      <c r="AU144" s="155"/>
      <c r="AV144" s="155"/>
      <c r="AW144" s="155"/>
      <c r="AX144" s="155"/>
      <c r="AY144" s="155"/>
    </row>
    <row r="145" spans="1:39" ht="12">
      <c r="A145" s="41"/>
      <c r="B145" s="42"/>
      <c r="C145" s="42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61"/>
      <c r="R145" s="62"/>
      <c r="S145" s="63"/>
      <c r="T145" s="47"/>
      <c r="U145" s="47"/>
      <c r="V145" s="47"/>
      <c r="W145" s="47"/>
      <c r="X145" s="47" t="s">
        <v>84</v>
      </c>
      <c r="Y145" s="95">
        <f>Y144</f>
        <v>51576.5817</v>
      </c>
      <c r="Z145" s="125"/>
      <c r="AA145" s="125"/>
      <c r="AB145" s="125"/>
      <c r="AC145" s="126"/>
      <c r="AD145" s="126"/>
      <c r="AE145" s="126"/>
      <c r="AF145" s="126"/>
      <c r="AG145" s="126"/>
      <c r="AH145" s="126"/>
      <c r="AI145" s="127"/>
      <c r="AJ145" s="127"/>
      <c r="AK145" s="142" t="s">
        <v>84</v>
      </c>
      <c r="AL145" s="160">
        <f>SUM(AL143:AL144)</f>
        <v>51576.5817</v>
      </c>
      <c r="AM145" s="169"/>
    </row>
    <row r="147" ht="12">
      <c r="AM147" s="70"/>
    </row>
  </sheetData>
  <sheetProtection selectLockedCells="1" selectUnlockedCells="1"/>
  <mergeCells count="241">
    <mergeCell ref="AK1:AL1"/>
    <mergeCell ref="A4:Y4"/>
    <mergeCell ref="A6:Y6"/>
    <mergeCell ref="A7:Y7"/>
    <mergeCell ref="A8:Y8"/>
    <mergeCell ref="A9:A10"/>
    <mergeCell ref="B9:B10"/>
    <mergeCell ref="C9:C10"/>
    <mergeCell ref="E9:E10"/>
    <mergeCell ref="J9:J10"/>
    <mergeCell ref="K9:K10"/>
    <mergeCell ref="A29:Y29"/>
    <mergeCell ref="F31:F32"/>
    <mergeCell ref="G31:G32"/>
    <mergeCell ref="A2:AL2"/>
    <mergeCell ref="Z9:AL9"/>
    <mergeCell ref="D9:D10"/>
    <mergeCell ref="A30:Y30"/>
    <mergeCell ref="F9:F10"/>
    <mergeCell ref="G9:G10"/>
    <mergeCell ref="H9:H10"/>
    <mergeCell ref="I9:I10"/>
    <mergeCell ref="K31:K32"/>
    <mergeCell ref="L31:L32"/>
    <mergeCell ref="L42:L43"/>
    <mergeCell ref="K42:K43"/>
    <mergeCell ref="L9:L10"/>
    <mergeCell ref="H31:H32"/>
    <mergeCell ref="I31:I32"/>
    <mergeCell ref="J31:J32"/>
    <mergeCell ref="M9:Y9"/>
    <mergeCell ref="A28:Y28"/>
    <mergeCell ref="A31:A32"/>
    <mergeCell ref="B31:B32"/>
    <mergeCell ref="C31:C32"/>
    <mergeCell ref="B42:B43"/>
    <mergeCell ref="C42:C43"/>
    <mergeCell ref="D42:D43"/>
    <mergeCell ref="E42:E43"/>
    <mergeCell ref="J42:J43"/>
    <mergeCell ref="D31:D32"/>
    <mergeCell ref="E31:E32"/>
    <mergeCell ref="H51:H52"/>
    <mergeCell ref="I51:I52"/>
    <mergeCell ref="J51:J52"/>
    <mergeCell ref="K51:K52"/>
    <mergeCell ref="L51:L52"/>
    <mergeCell ref="M31:Y31"/>
    <mergeCell ref="A39:Y39"/>
    <mergeCell ref="A40:Y40"/>
    <mergeCell ref="A41:Y41"/>
    <mergeCell ref="A42:A43"/>
    <mergeCell ref="M42:Y42"/>
    <mergeCell ref="A48:Y48"/>
    <mergeCell ref="A49:Y49"/>
    <mergeCell ref="A50:Y50"/>
    <mergeCell ref="A51:A52"/>
    <mergeCell ref="F51:F52"/>
    <mergeCell ref="G42:G43"/>
    <mergeCell ref="H42:H43"/>
    <mergeCell ref="I42:I43"/>
    <mergeCell ref="F42:F43"/>
    <mergeCell ref="B60:B61"/>
    <mergeCell ref="C60:C61"/>
    <mergeCell ref="D60:D61"/>
    <mergeCell ref="E60:E61"/>
    <mergeCell ref="F60:F61"/>
    <mergeCell ref="G51:G52"/>
    <mergeCell ref="B51:B52"/>
    <mergeCell ref="C51:C52"/>
    <mergeCell ref="D51:D52"/>
    <mergeCell ref="E51:E52"/>
    <mergeCell ref="I60:I61"/>
    <mergeCell ref="J60:J61"/>
    <mergeCell ref="K60:K61"/>
    <mergeCell ref="J69:J70"/>
    <mergeCell ref="K69:K70"/>
    <mergeCell ref="M51:Y51"/>
    <mergeCell ref="A57:Y57"/>
    <mergeCell ref="A58:Y58"/>
    <mergeCell ref="A59:Y59"/>
    <mergeCell ref="A60:A61"/>
    <mergeCell ref="L60:L61"/>
    <mergeCell ref="M60:Y60"/>
    <mergeCell ref="A66:Y66"/>
    <mergeCell ref="A67:Y67"/>
    <mergeCell ref="A68:Y68"/>
    <mergeCell ref="A69:A70"/>
    <mergeCell ref="B69:B70"/>
    <mergeCell ref="C69:C70"/>
    <mergeCell ref="G60:G61"/>
    <mergeCell ref="H60:H61"/>
    <mergeCell ref="E78:E79"/>
    <mergeCell ref="F69:F70"/>
    <mergeCell ref="G69:G70"/>
    <mergeCell ref="H69:H70"/>
    <mergeCell ref="I69:I70"/>
    <mergeCell ref="D69:D70"/>
    <mergeCell ref="E69:E70"/>
    <mergeCell ref="K78:K79"/>
    <mergeCell ref="L69:L70"/>
    <mergeCell ref="M69:Y69"/>
    <mergeCell ref="A75:Y75"/>
    <mergeCell ref="A76:Y76"/>
    <mergeCell ref="A77:Y77"/>
    <mergeCell ref="A78:A79"/>
    <mergeCell ref="B78:B79"/>
    <mergeCell ref="C78:C79"/>
    <mergeCell ref="D78:D79"/>
    <mergeCell ref="L78:L79"/>
    <mergeCell ref="M78:Y78"/>
    <mergeCell ref="A86:Y86"/>
    <mergeCell ref="Z115:AL115"/>
    <mergeCell ref="Z124:AL124"/>
    <mergeCell ref="F78:F79"/>
    <mergeCell ref="G78:G79"/>
    <mergeCell ref="H78:H79"/>
    <mergeCell ref="I78:I79"/>
    <mergeCell ref="J78:J79"/>
    <mergeCell ref="Z105:AL105"/>
    <mergeCell ref="A93:Y93"/>
    <mergeCell ref="A94:Y94"/>
    <mergeCell ref="A95:Y95"/>
    <mergeCell ref="A96:A97"/>
    <mergeCell ref="B96:B97"/>
    <mergeCell ref="G96:G97"/>
    <mergeCell ref="H96:H97"/>
    <mergeCell ref="A102:Y102"/>
    <mergeCell ref="C96:C97"/>
    <mergeCell ref="I87:I88"/>
    <mergeCell ref="J87:J88"/>
    <mergeCell ref="K87:K88"/>
    <mergeCell ref="Z96:AL96"/>
    <mergeCell ref="I96:I97"/>
    <mergeCell ref="J96:J97"/>
    <mergeCell ref="K96:K97"/>
    <mergeCell ref="L96:L97"/>
    <mergeCell ref="M96:Y96"/>
    <mergeCell ref="D96:D97"/>
    <mergeCell ref="E96:E97"/>
    <mergeCell ref="F96:F97"/>
    <mergeCell ref="A103:Y103"/>
    <mergeCell ref="A104:Y104"/>
    <mergeCell ref="A105:A106"/>
    <mergeCell ref="B105:B106"/>
    <mergeCell ref="C105:C106"/>
    <mergeCell ref="D105:D106"/>
    <mergeCell ref="E105:E106"/>
    <mergeCell ref="F105:F106"/>
    <mergeCell ref="G105:G106"/>
    <mergeCell ref="H105:H106"/>
    <mergeCell ref="I105:I106"/>
    <mergeCell ref="J105:J106"/>
    <mergeCell ref="K105:K106"/>
    <mergeCell ref="L105:L106"/>
    <mergeCell ref="M105:Y105"/>
    <mergeCell ref="A112:Y112"/>
    <mergeCell ref="A113:Y113"/>
    <mergeCell ref="A114:Y114"/>
    <mergeCell ref="A115:A116"/>
    <mergeCell ref="B115:B116"/>
    <mergeCell ref="C115:C116"/>
    <mergeCell ref="D115:D116"/>
    <mergeCell ref="E115:E116"/>
    <mergeCell ref="F115:F116"/>
    <mergeCell ref="G115:G116"/>
    <mergeCell ref="H115:H116"/>
    <mergeCell ref="I115:I116"/>
    <mergeCell ref="J115:J116"/>
    <mergeCell ref="K115:K116"/>
    <mergeCell ref="L115:L116"/>
    <mergeCell ref="M115:Y115"/>
    <mergeCell ref="A121:Y121"/>
    <mergeCell ref="A122:Y122"/>
    <mergeCell ref="A123:Y123"/>
    <mergeCell ref="A124:A125"/>
    <mergeCell ref="B124:B125"/>
    <mergeCell ref="C124:C125"/>
    <mergeCell ref="D124:D125"/>
    <mergeCell ref="E124:E125"/>
    <mergeCell ref="F124:F125"/>
    <mergeCell ref="G124:G125"/>
    <mergeCell ref="H124:H125"/>
    <mergeCell ref="I124:I125"/>
    <mergeCell ref="J124:J125"/>
    <mergeCell ref="K124:K125"/>
    <mergeCell ref="A133:A134"/>
    <mergeCell ref="B133:B134"/>
    <mergeCell ref="C133:C134"/>
    <mergeCell ref="D133:D134"/>
    <mergeCell ref="E133:E134"/>
    <mergeCell ref="F133:F134"/>
    <mergeCell ref="G133:G134"/>
    <mergeCell ref="H133:H134"/>
    <mergeCell ref="J133:J134"/>
    <mergeCell ref="K133:K134"/>
    <mergeCell ref="L133:L134"/>
    <mergeCell ref="M133:Y133"/>
    <mergeCell ref="A84:Y84"/>
    <mergeCell ref="A85:Y85"/>
    <mergeCell ref="A87:A88"/>
    <mergeCell ref="B87:B88"/>
    <mergeCell ref="C87:C88"/>
    <mergeCell ref="A131:Y131"/>
    <mergeCell ref="D87:D88"/>
    <mergeCell ref="E87:E88"/>
    <mergeCell ref="F87:F88"/>
    <mergeCell ref="G87:G88"/>
    <mergeCell ref="H87:H88"/>
    <mergeCell ref="Z133:AL133"/>
    <mergeCell ref="L87:L88"/>
    <mergeCell ref="M87:Y87"/>
    <mergeCell ref="Z87:AL87"/>
    <mergeCell ref="I133:I134"/>
    <mergeCell ref="L124:L125"/>
    <mergeCell ref="M124:Y124"/>
    <mergeCell ref="A130:Y130"/>
    <mergeCell ref="A132:Y132"/>
    <mergeCell ref="Z31:AL31"/>
    <mergeCell ref="Z42:AL42"/>
    <mergeCell ref="Z51:AL51"/>
    <mergeCell ref="Z60:AL60"/>
    <mergeCell ref="Z69:AL69"/>
    <mergeCell ref="Z78:AL78"/>
    <mergeCell ref="A139:Y139"/>
    <mergeCell ref="A140:Y140"/>
    <mergeCell ref="A141:Y141"/>
    <mergeCell ref="A142:A143"/>
    <mergeCell ref="B142:B143"/>
    <mergeCell ref="C142:C143"/>
    <mergeCell ref="D142:D143"/>
    <mergeCell ref="E142:E143"/>
    <mergeCell ref="F142:F143"/>
    <mergeCell ref="G142:G143"/>
    <mergeCell ref="Z142:AL142"/>
    <mergeCell ref="H142:H143"/>
    <mergeCell ref="I142:I143"/>
    <mergeCell ref="J142:J143"/>
    <mergeCell ref="K142:K143"/>
    <mergeCell ref="L142:L143"/>
    <mergeCell ref="M142:Y142"/>
  </mergeCells>
  <printOptions horizontalCentered="1"/>
  <pageMargins left="0.2362204724409449" right="0.2362204724409449" top="0.4330708661417323" bottom="0.3937007874015748" header="0.31496062992125984" footer="0.31496062992125984"/>
  <pageSetup fitToHeight="0" fitToWidth="1" horizontalDpi="600" verticalDpi="600" orientation="landscape" paperSize="8" scale="43" r:id="rId1"/>
  <headerFooter alignWithMargins="0">
    <oddHeader>&amp;L&amp;"Times New Roman,Pogrubiona"&amp;8ZPiOD.271.14.2021</oddHeader>
    <oddFooter>&amp;C&amp;"Times New Roman,Pogrubiona"&amp;8Kompleksowa dostawa paliwa gazowego obejmująca sprzedaż i dystrybucję dla obiektów stanowiących własność
gminy Krynicy-Zdroju na lata 2022/2023&amp;"Arial,Normalny"&amp;10
</oddFooter>
  </headerFooter>
  <rowBreaks count="1" manualBreakCount="1">
    <brk id="129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Syjud</dc:creator>
  <cp:keywords/>
  <dc:description/>
  <cp:lastModifiedBy>Tomasz Syjud</cp:lastModifiedBy>
  <cp:lastPrinted>2021-11-10T07:58:00Z</cp:lastPrinted>
  <dcterms:created xsi:type="dcterms:W3CDTF">2021-11-10T07:20:30Z</dcterms:created>
  <dcterms:modified xsi:type="dcterms:W3CDTF">2021-11-10T09:53:26Z</dcterms:modified>
  <cp:category/>
  <cp:version/>
  <cp:contentType/>
  <cp:contentStatus/>
</cp:coreProperties>
</file>