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narloch3184\Desktop\prowadzone postępowania\2024\108 SPRZĄTANIE ZEW\2. SWZ + OGŁOSZENIE + WYJAŚNIENIA + ZMIANY\SWZ\"/>
    </mc:Choice>
  </mc:AlternateContent>
  <xr:revisionPtr revIDLastSave="0" documentId="13_ncr:1_{4699F10C-67C3-4B9D-9908-C54959159FC2}" xr6:coauthVersionLast="36" xr6:coauthVersionMax="36" xr10:uidLastSave="{00000000-0000-0000-0000-000000000000}"/>
  <bookViews>
    <workbookView xWindow="0" yWindow="240" windowWidth="15456" windowHeight="11520" tabRatio="529" xr2:uid="{00000000-000D-0000-FFFF-FFFF00000000}"/>
  </bookViews>
  <sheets>
    <sheet name="część 1" sheetId="5" r:id="rId1"/>
  </sheets>
  <definedNames>
    <definedName name="_xlnm.Print_Area" localSheetId="0">'część 1'!$A$1:$M$16</definedName>
  </definedNames>
  <calcPr calcId="191029"/>
</workbook>
</file>

<file path=xl/calcChain.xml><?xml version="1.0" encoding="utf-8"?>
<calcChain xmlns="http://schemas.openxmlformats.org/spreadsheetml/2006/main">
  <c r="K12" i="5" l="1"/>
  <c r="M12" i="5" s="1"/>
  <c r="K11" i="5"/>
  <c r="M11" i="5" s="1"/>
  <c r="K7" i="5"/>
  <c r="K6" i="5"/>
  <c r="K8" i="5" s="1"/>
  <c r="K13" i="5" l="1"/>
  <c r="H12" i="5"/>
  <c r="H11" i="5"/>
  <c r="M13" i="5" l="1"/>
  <c r="H13" i="5"/>
  <c r="H7" i="5"/>
  <c r="M7" i="5" s="1"/>
  <c r="H6" i="5"/>
  <c r="M6" i="5" s="1"/>
  <c r="M8" i="5" l="1"/>
  <c r="M15" i="5" s="1"/>
  <c r="H8" i="5"/>
</calcChain>
</file>

<file path=xl/sharedStrings.xml><?xml version="1.0" encoding="utf-8"?>
<sst xmlns="http://schemas.openxmlformats.org/spreadsheetml/2006/main" count="38" uniqueCount="27">
  <si>
    <t>Lp</t>
  </si>
  <si>
    <t>RAZEM</t>
  </si>
  <si>
    <t>Jednostka rozliczeniowa</t>
  </si>
  <si>
    <t>J.m.</t>
  </si>
  <si>
    <t>m2</t>
  </si>
  <si>
    <t>Tereny utwardzone: drogi, place,  chodniki, rampy, podjazdy dla niepełnosprawnych, parkingi.</t>
  </si>
  <si>
    <t>Przewidywana powierzchnia przeznaczona 
do wykonywania usługi</t>
  </si>
  <si>
    <t xml:space="preserve">Tereny zielone: trawniki ozdobne, tereny porosłe trawą, skalniaki, żywopłoty, pasy p.poż, odchwaszczanie ogrodzeń, bocznice kolejowe, tereny zadrzewione. </t>
  </si>
  <si>
    <t xml:space="preserve"> Podatek  VAT 
w %</t>
  </si>
  <si>
    <t xml:space="preserve">CZĘŚĆ 1 - MALBORK </t>
  </si>
  <si>
    <t>RAZEM: ZAM. PODSTAWOWE  + ZAM. PRAWO OPCJI</t>
  </si>
  <si>
    <t>ZAMÓWIENIE PODSTAWOWE - 2025</t>
  </si>
  <si>
    <t>ZAMÓWIENIE REALIZOWANE W RAMACH PRAWA OPCJI - 2026</t>
  </si>
  <si>
    <t xml:space="preserve"> 1 m2/m-c</t>
  </si>
  <si>
    <t xml:space="preserve">Planowana ilość miesięcy wykonywania usługi w 2025 </t>
  </si>
  <si>
    <t>Planowana ilość miesięcy wykonywania usługi w 2026</t>
  </si>
  <si>
    <t>Rodzaj powierzchni do utrzymania czystości</t>
  </si>
  <si>
    <t>x</t>
  </si>
  <si>
    <t>Jednostkowa cena netto
 w zł  w 2025</t>
  </si>
  <si>
    <t>Wartość usługi netto  kol.4 x kol.6 x kol.7) w 2025</t>
  </si>
  <si>
    <t>Jednostkowa cena netto
 w zł  w 2026</t>
  </si>
  <si>
    <t>Wartość usługi netto  kol.4 x kol.9 x kol.10) w 2026</t>
  </si>
  <si>
    <t xml:space="preserve">łaczna wartość usługi brutto  kol.11 + VAT 8% </t>
  </si>
  <si>
    <t>KOSZTORYS OFERTOWY</t>
  </si>
  <si>
    <t>Oferta zawierająca choćby jedną nie wycenioną pozycję formularza cenowego zostanie odrzucona.     
Zamawiający zastrzega aby żadna cena z pozycji formularza cenowego nie została określona wartością 0,00 zł. 
Brak wyceny lub wartość 0,00 zł skutkować będzie odrzuceniem oferty</t>
  </si>
  <si>
    <r>
      <rPr>
        <b/>
        <sz val="8"/>
        <rFont val="Arial"/>
        <family val="2"/>
        <charset val="238"/>
      </rPr>
      <t>Zamówienie podstawowe w zakresie 12 m-cy (01.01.2025 – 31.12.2025)</t>
    </r>
    <r>
      <rPr>
        <sz val="8"/>
        <rFont val="Arial"/>
        <family val="2"/>
        <charset val="238"/>
      </rPr>
      <t xml:space="preserve"> - Wykonawca obliczając cenę ogólną przy wyliczaniu ceny cząstkowej tj. na rok 2025 – musi ja obliczyć  z uwzględnieniem kosztów pracy na 2025 rok, które są określone w Rozporządzeniu Rady Ministrów z dnia 12 września 2024 r. w sprawie wysokości minimalnego wynagrodzenia za pracę  oraz minimalnej stawki godzinowej w 2025 r. (Dz. U. z 2024r. poz. 1362).
</t>
    </r>
    <r>
      <rPr>
        <b/>
        <sz val="8"/>
        <rFont val="Arial"/>
        <family val="2"/>
        <charset val="238"/>
      </rPr>
      <t>Zamówienie podstawowe w zakresie 3 m-cy (01.01.2026 - 31.03.2026) oraz zamówienie realizowane w ramach prawa opcji w zakresie 2 m-cy (01.04.2026 - 31.05.2026</t>
    </r>
    <r>
      <rPr>
        <sz val="8"/>
        <rFont val="Arial"/>
        <family val="2"/>
        <charset val="238"/>
      </rPr>
      <t>) - Wykonawca obliczając cenę ogólną przy wyliczaniu ceny cząstkowej tj. na rok 2026 – musi ja obliczyć z uwzględnieniem kosztów pracy na 2025 rok, które są określone w Rozporządzeniu Rady Ministrów z dnia 12 września 2024 r.  w sprawie wysokości minimalnego wynagrodzenia za pracę  oraz minimalnej stawki godzinowej w 2025 r. (Dz. U. z 2024r. poz. 1362). 
Zamawiający wobec zamówienia podstawowego w zakresie 3 m-cy (01.01.2026 – 31.03.2026) oraz w przypadku uruchomienia prawa opcji przewidział zgodnie z art. 455 Pzp publicznych możliwość wprowadzenia zmian do treści zawartej umowy w stosunku do treści oferty, na podstawie której dokonano wyboru Wykonawcy, w przypadku wystąpienia co najmniej jednej okoliczności wymienionych w art. 436 pkt. 4 Pzp z uwzględnieniem podstawowych warunków ich wprowadzenia.</t>
    </r>
  </si>
  <si>
    <t>Uwaga! Dokument należy opatrzyć:
a) kwalifikowanym podpisem elektronicznym w rozumieniu przepisów ustawy z dnia 5 września 2016 r. o usługach zaufania oraz identyfikacji elektronicznej (t.j. Dz.U z 2024 r. poz. 422)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</si>
</sst>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12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/>
    <xf numFmtId="0" fontId="3" fillId="0" borderId="0" xfId="0" applyFont="1" applyBorder="1" applyAlignment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1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1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13" xfId="0" applyNumberFormat="1" applyFont="1" applyFill="1" applyBorder="1" applyAlignment="1" applyProtection="1">
      <alignment horizontal="center" vertical="center" wrapText="1"/>
    </xf>
    <xf numFmtId="3" fontId="2" fillId="0" borderId="13" xfId="1" applyNumberFormat="1" applyFont="1" applyFill="1" applyBorder="1" applyAlignment="1" applyProtection="1">
      <alignment horizontal="center" vertical="center"/>
    </xf>
    <xf numFmtId="4" fontId="2" fillId="5" borderId="14" xfId="0" applyNumberFormat="1" applyFont="1" applyFill="1" applyBorder="1" applyAlignment="1" applyProtection="1">
      <alignment horizontal="center" vertical="center" wrapText="1"/>
    </xf>
    <xf numFmtId="4" fontId="2" fillId="3" borderId="1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/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/>
    </xf>
    <xf numFmtId="0" fontId="10" fillId="2" borderId="3" xfId="0" applyFont="1" applyFill="1" applyBorder="1" applyAlignment="1" applyProtection="1">
      <alignment horizontal="center"/>
    </xf>
    <xf numFmtId="0" fontId="10" fillId="2" borderId="4" xfId="0" applyFont="1" applyFill="1" applyBorder="1" applyAlignment="1" applyProtection="1">
      <alignment horizontal="center"/>
    </xf>
    <xf numFmtId="0" fontId="10" fillId="2" borderId="5" xfId="0" applyFont="1" applyFill="1" applyBorder="1" applyAlignment="1" applyProtection="1">
      <alignment horizontal="center"/>
    </xf>
    <xf numFmtId="2" fontId="10" fillId="2" borderId="6" xfId="0" applyNumberFormat="1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2" fillId="0" borderId="13" xfId="0" applyFont="1" applyFill="1" applyBorder="1" applyAlignment="1" applyProtection="1">
      <alignment horizontal="right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right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"/>
  <sheetViews>
    <sheetView tabSelected="1" view="pageLayout" topLeftCell="A4" zoomScaleNormal="100" zoomScaleSheetLayoutView="100" workbookViewId="0">
      <selection activeCell="J19" sqref="J19"/>
    </sheetView>
  </sheetViews>
  <sheetFormatPr defaultColWidth="9.109375" defaultRowHeight="13.2" x14ac:dyDescent="0.25"/>
  <cols>
    <col min="1" max="1" width="4" style="12" customWidth="1"/>
    <col min="2" max="2" width="47.109375" style="18" customWidth="1"/>
    <col min="3" max="3" width="5.33203125" style="18" customWidth="1"/>
    <col min="4" max="4" width="13.44140625" style="18" customWidth="1"/>
    <col min="5" max="6" width="11.5546875" style="18" customWidth="1"/>
    <col min="7" max="7" width="10.5546875" style="18" customWidth="1"/>
    <col min="8" max="8" width="14" style="18" customWidth="1"/>
    <col min="9" max="9" width="12.109375" style="18" customWidth="1"/>
    <col min="10" max="10" width="11.88671875" style="18" customWidth="1"/>
    <col min="11" max="11" width="13.6640625" style="18" customWidth="1"/>
    <col min="12" max="12" width="7.5546875" style="18" customWidth="1"/>
    <col min="13" max="13" width="16.6640625" style="18" customWidth="1"/>
    <col min="14" max="14" width="27" style="4" customWidth="1"/>
    <col min="15" max="15" width="21.109375" style="4" customWidth="1"/>
    <col min="16" max="16" width="16.5546875" style="4" customWidth="1"/>
    <col min="17" max="16384" width="9.109375" style="18"/>
  </cols>
  <sheetData>
    <row r="1" spans="1:18" ht="17.25" customHeight="1" x14ac:dyDescent="0.3">
      <c r="A1" s="40" t="s">
        <v>23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3"/>
    </row>
    <row r="2" spans="1:18" ht="22.5" customHeight="1" x14ac:dyDescent="0.25">
      <c r="A2" s="43" t="s">
        <v>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  <c r="N2" s="5"/>
    </row>
    <row r="3" spans="1:18" ht="78.75" customHeight="1" x14ac:dyDescent="0.25">
      <c r="A3" s="25" t="s">
        <v>0</v>
      </c>
      <c r="B3" s="23" t="s">
        <v>16</v>
      </c>
      <c r="C3" s="23" t="s">
        <v>3</v>
      </c>
      <c r="D3" s="23" t="s">
        <v>6</v>
      </c>
      <c r="E3" s="23" t="s">
        <v>2</v>
      </c>
      <c r="F3" s="23" t="s">
        <v>14</v>
      </c>
      <c r="G3" s="23" t="s">
        <v>18</v>
      </c>
      <c r="H3" s="23" t="s">
        <v>19</v>
      </c>
      <c r="I3" s="23" t="s">
        <v>15</v>
      </c>
      <c r="J3" s="23" t="s">
        <v>20</v>
      </c>
      <c r="K3" s="23" t="s">
        <v>21</v>
      </c>
      <c r="L3" s="23" t="s">
        <v>8</v>
      </c>
      <c r="M3" s="26" t="s">
        <v>22</v>
      </c>
      <c r="N3" s="1"/>
      <c r="O3" s="7"/>
      <c r="P3" s="7"/>
      <c r="Q3" s="8"/>
      <c r="R3" s="8"/>
    </row>
    <row r="4" spans="1:18" s="12" customFormat="1" ht="13.95" customHeight="1" x14ac:dyDescent="0.25">
      <c r="A4" s="27">
        <v>1</v>
      </c>
      <c r="B4" s="6">
        <v>2</v>
      </c>
      <c r="C4" s="27">
        <v>3</v>
      </c>
      <c r="D4" s="6">
        <v>4</v>
      </c>
      <c r="E4" s="27">
        <v>5</v>
      </c>
      <c r="F4" s="6">
        <v>6</v>
      </c>
      <c r="G4" s="27">
        <v>7</v>
      </c>
      <c r="H4" s="6">
        <v>8</v>
      </c>
      <c r="I4" s="27">
        <v>9</v>
      </c>
      <c r="J4" s="6">
        <v>10</v>
      </c>
      <c r="K4" s="27">
        <v>11</v>
      </c>
      <c r="L4" s="6">
        <v>12</v>
      </c>
      <c r="M4" s="27">
        <v>13</v>
      </c>
      <c r="N4" s="9"/>
      <c r="O4" s="10"/>
      <c r="P4" s="10"/>
      <c r="Q4" s="11"/>
      <c r="R4" s="11"/>
    </row>
    <row r="5" spans="1:18" s="12" customFormat="1" ht="23.25" customHeight="1" x14ac:dyDescent="0.25">
      <c r="A5" s="46" t="s">
        <v>11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8"/>
      <c r="N5" s="9"/>
      <c r="O5" s="10"/>
      <c r="P5" s="10"/>
      <c r="Q5" s="11"/>
      <c r="R5" s="11"/>
    </row>
    <row r="6" spans="1:18" s="12" customFormat="1" ht="39" customHeight="1" x14ac:dyDescent="0.25">
      <c r="A6" s="27">
        <v>1</v>
      </c>
      <c r="B6" s="13" t="s">
        <v>5</v>
      </c>
      <c r="C6" s="6" t="s">
        <v>4</v>
      </c>
      <c r="D6" s="14">
        <v>136200</v>
      </c>
      <c r="E6" s="6" t="s">
        <v>13</v>
      </c>
      <c r="F6" s="6">
        <v>12</v>
      </c>
      <c r="G6" s="15"/>
      <c r="H6" s="15">
        <f>SUM(D6*F6*G6)</f>
        <v>0</v>
      </c>
      <c r="I6" s="36">
        <v>3</v>
      </c>
      <c r="J6" s="15"/>
      <c r="K6" s="15">
        <f>SUM(D6*I6*J6)</f>
        <v>0</v>
      </c>
      <c r="L6" s="6">
        <v>8</v>
      </c>
      <c r="M6" s="28">
        <f>SUM(H6+K6)*1.08</f>
        <v>0</v>
      </c>
      <c r="N6" s="9"/>
      <c r="O6" s="10"/>
      <c r="P6" s="10"/>
      <c r="Q6" s="11"/>
      <c r="R6" s="11"/>
    </row>
    <row r="7" spans="1:18" s="12" customFormat="1" ht="56.25" customHeight="1" x14ac:dyDescent="0.25">
      <c r="A7" s="27">
        <v>2</v>
      </c>
      <c r="B7" s="13" t="s">
        <v>7</v>
      </c>
      <c r="C7" s="6" t="s">
        <v>4</v>
      </c>
      <c r="D7" s="14">
        <v>698941</v>
      </c>
      <c r="E7" s="6" t="s">
        <v>13</v>
      </c>
      <c r="F7" s="6">
        <v>12</v>
      </c>
      <c r="G7" s="15"/>
      <c r="H7" s="15">
        <f>SUM(D7*F7*G7)</f>
        <v>0</v>
      </c>
      <c r="I7" s="36">
        <v>3</v>
      </c>
      <c r="J7" s="15"/>
      <c r="K7" s="15">
        <f>SUM(D7*I7*J7)</f>
        <v>0</v>
      </c>
      <c r="L7" s="6">
        <v>8</v>
      </c>
      <c r="M7" s="28">
        <f>SUM(H7+K7)*1.08</f>
        <v>0</v>
      </c>
      <c r="N7" s="9"/>
      <c r="O7" s="10"/>
      <c r="P7" s="10"/>
      <c r="Q7" s="11"/>
      <c r="R7" s="11"/>
    </row>
    <row r="8" spans="1:18" ht="21" customHeight="1" x14ac:dyDescent="0.25">
      <c r="A8" s="57" t="s">
        <v>1</v>
      </c>
      <c r="B8" s="58"/>
      <c r="C8" s="58"/>
      <c r="D8" s="58"/>
      <c r="E8" s="58"/>
      <c r="F8" s="58"/>
      <c r="G8" s="58"/>
      <c r="H8" s="21">
        <f>SUM(H6:H7)</f>
        <v>0</v>
      </c>
      <c r="I8" s="21" t="s">
        <v>17</v>
      </c>
      <c r="J8" s="21"/>
      <c r="K8" s="21">
        <f>SUM(K6:K7)</f>
        <v>0</v>
      </c>
      <c r="L8" s="22">
        <v>8</v>
      </c>
      <c r="M8" s="29">
        <f>SUM(M6:M7)</f>
        <v>0</v>
      </c>
      <c r="N8" s="16"/>
      <c r="O8" s="17"/>
      <c r="P8" s="17"/>
    </row>
    <row r="9" spans="1:18" ht="15" customHeight="1" x14ac:dyDescent="0.25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30"/>
      <c r="N9" s="16"/>
      <c r="O9" s="17"/>
      <c r="P9" s="17"/>
    </row>
    <row r="10" spans="1:18" ht="27" customHeight="1" x14ac:dyDescent="0.25">
      <c r="A10" s="51" t="s">
        <v>12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3"/>
      <c r="N10" s="16"/>
      <c r="O10" s="17"/>
      <c r="P10" s="17"/>
    </row>
    <row r="11" spans="1:18" ht="38.25" customHeight="1" x14ac:dyDescent="0.25">
      <c r="A11" s="27">
        <v>1</v>
      </c>
      <c r="B11" s="13" t="s">
        <v>5</v>
      </c>
      <c r="C11" s="6" t="s">
        <v>4</v>
      </c>
      <c r="D11" s="14">
        <v>136200</v>
      </c>
      <c r="E11" s="6" t="s">
        <v>13</v>
      </c>
      <c r="F11" s="6">
        <v>0</v>
      </c>
      <c r="G11" s="15">
        <v>0</v>
      </c>
      <c r="H11" s="15">
        <f>SUM(D11*F11*G11)</f>
        <v>0</v>
      </c>
      <c r="I11" s="36">
        <v>2</v>
      </c>
      <c r="J11" s="15"/>
      <c r="K11" s="15">
        <f t="shared" ref="K11:K12" si="0">SUM(D11*I11*J11)</f>
        <v>0</v>
      </c>
      <c r="L11" s="6">
        <v>8</v>
      </c>
      <c r="M11" s="28">
        <f>SUM(K11)*1.08</f>
        <v>0</v>
      </c>
      <c r="N11" s="16"/>
      <c r="O11" s="17"/>
      <c r="P11" s="17"/>
    </row>
    <row r="12" spans="1:18" ht="37.5" customHeight="1" x14ac:dyDescent="0.25">
      <c r="A12" s="27">
        <v>2</v>
      </c>
      <c r="B12" s="13" t="s">
        <v>7</v>
      </c>
      <c r="C12" s="6" t="s">
        <v>4</v>
      </c>
      <c r="D12" s="14">
        <v>698941</v>
      </c>
      <c r="E12" s="6" t="s">
        <v>13</v>
      </c>
      <c r="F12" s="6">
        <v>0</v>
      </c>
      <c r="G12" s="15">
        <v>0</v>
      </c>
      <c r="H12" s="15">
        <f>SUM(D12*F12*G12)</f>
        <v>0</v>
      </c>
      <c r="I12" s="36">
        <v>2</v>
      </c>
      <c r="J12" s="15"/>
      <c r="K12" s="15">
        <f t="shared" si="0"/>
        <v>0</v>
      </c>
      <c r="L12" s="6">
        <v>8</v>
      </c>
      <c r="M12" s="28">
        <f>SUM(K12)*1.08</f>
        <v>0</v>
      </c>
      <c r="N12" s="16"/>
      <c r="O12" s="17"/>
      <c r="P12" s="17"/>
    </row>
    <row r="13" spans="1:18" ht="27" customHeight="1" thickBot="1" x14ac:dyDescent="0.3">
      <c r="A13" s="49" t="s">
        <v>1</v>
      </c>
      <c r="B13" s="50"/>
      <c r="C13" s="50"/>
      <c r="D13" s="50"/>
      <c r="E13" s="50"/>
      <c r="F13" s="50"/>
      <c r="G13" s="50"/>
      <c r="H13" s="31">
        <f>SUM(H11:H12)</f>
        <v>0</v>
      </c>
      <c r="I13" s="31" t="s">
        <v>17</v>
      </c>
      <c r="J13" s="31" t="s">
        <v>17</v>
      </c>
      <c r="K13" s="31">
        <f>SUM(K11:K12)</f>
        <v>0</v>
      </c>
      <c r="L13" s="32">
        <v>8</v>
      </c>
      <c r="M13" s="33">
        <f>SUM(M11:M12)</f>
        <v>0</v>
      </c>
      <c r="N13" s="16"/>
      <c r="O13" s="17"/>
      <c r="P13" s="17"/>
    </row>
    <row r="14" spans="1:18" ht="14.4" customHeight="1" thickBot="1" x14ac:dyDescent="0.3">
      <c r="A14" s="19"/>
      <c r="B14" s="19"/>
      <c r="C14" s="19"/>
      <c r="D14" s="19"/>
      <c r="E14" s="19"/>
      <c r="F14" s="19"/>
      <c r="G14" s="19"/>
      <c r="H14" s="2"/>
      <c r="I14" s="2"/>
      <c r="J14" s="2"/>
      <c r="K14" s="2"/>
      <c r="L14" s="20"/>
      <c r="M14" s="2"/>
      <c r="N14" s="16"/>
      <c r="O14" s="17"/>
      <c r="P14" s="17"/>
    </row>
    <row r="15" spans="1:18" ht="45.75" customHeight="1" thickBot="1" x14ac:dyDescent="0.3">
      <c r="A15" s="19"/>
      <c r="B15" s="19"/>
      <c r="C15" s="19"/>
      <c r="D15" s="19"/>
      <c r="E15" s="19"/>
      <c r="F15" s="24"/>
      <c r="G15" s="24"/>
      <c r="H15" s="54" t="s">
        <v>10</v>
      </c>
      <c r="I15" s="55"/>
      <c r="J15" s="55"/>
      <c r="K15" s="55"/>
      <c r="L15" s="56"/>
      <c r="M15" s="34">
        <f>SUM(M8+M13)</f>
        <v>0</v>
      </c>
      <c r="N15" s="16"/>
      <c r="O15" s="17"/>
      <c r="P15" s="17"/>
    </row>
    <row r="16" spans="1:18" x14ac:dyDescent="0.25">
      <c r="A16" s="18"/>
      <c r="B16" s="35"/>
    </row>
    <row r="17" spans="1:9" ht="37.200000000000003" customHeight="1" x14ac:dyDescent="0.25">
      <c r="A17" s="37" t="s">
        <v>24</v>
      </c>
      <c r="B17" s="37"/>
      <c r="C17" s="37"/>
      <c r="D17" s="37"/>
      <c r="E17" s="37"/>
      <c r="F17" s="37"/>
      <c r="G17" s="37"/>
    </row>
    <row r="18" spans="1:9" ht="33.6" customHeight="1" x14ac:dyDescent="0.25">
      <c r="A18" s="38" t="s">
        <v>26</v>
      </c>
      <c r="B18" s="39"/>
      <c r="C18" s="39"/>
      <c r="D18" s="39"/>
      <c r="E18" s="39"/>
      <c r="F18" s="39"/>
      <c r="G18" s="39"/>
    </row>
    <row r="19" spans="1:9" ht="96.6" customHeight="1" x14ac:dyDescent="0.25">
      <c r="A19" s="37" t="s">
        <v>25</v>
      </c>
      <c r="B19" s="37"/>
      <c r="C19" s="37"/>
      <c r="D19" s="37"/>
      <c r="E19" s="37"/>
      <c r="F19" s="37"/>
      <c r="G19" s="37"/>
      <c r="H19" s="37"/>
      <c r="I19" s="37"/>
    </row>
  </sheetData>
  <mergeCells count="11">
    <mergeCell ref="A17:G17"/>
    <mergeCell ref="A18:G18"/>
    <mergeCell ref="A19:I19"/>
    <mergeCell ref="A1:M1"/>
    <mergeCell ref="A2:M2"/>
    <mergeCell ref="A5:M5"/>
    <mergeCell ref="A13:G13"/>
    <mergeCell ref="A10:M10"/>
    <mergeCell ref="H15:L15"/>
    <mergeCell ref="A8:G8"/>
    <mergeCell ref="A9:L9"/>
  </mergeCells>
  <pageMargins left="0.31496062992125984" right="0.31496062992125984" top="0.74803149606299213" bottom="0.55118110236220474" header="0.31496062992125984" footer="0.31496062992125984"/>
  <pageSetup paperSize="9" scale="80" orientation="landscape" r:id="rId1"/>
  <headerFooter>
    <oddHeader>&amp;L&amp;"Arial,Kursywa"Sygnatura sprawy: 22.BLT.SZP.2612.108.2024                                                                                                              Załącznik nr 9A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573D442-36D3-4EDC-9263-279EDE2E2A8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1</vt:lpstr>
      <vt:lpstr>'część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Narloch Justyna</cp:lastModifiedBy>
  <cp:lastPrinted>2024-10-10T05:59:16Z</cp:lastPrinted>
  <dcterms:created xsi:type="dcterms:W3CDTF">2008-01-13T16:44:46Z</dcterms:created>
  <dcterms:modified xsi:type="dcterms:W3CDTF">2024-10-10T05:59:22Z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abd3a9d5-33c9-4bbe-9511-c7ae37f5713e</vt:lpwstr>
  </property>
  <property fmtid="{D5CDD505-2E9C-101B-9397-08002B2CF9AE}" pid="3" name="bjSaver">
    <vt:lpwstr>tn9QBdUlIXrA7F9GkawapJ4gx+ebJKAn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10.60.174.73</vt:lpwstr>
  </property>
</Properties>
</file>