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08\dane\WZIIN\BZP\ZAPYTANIA OFERTOWE 2021\KD.DR.272.3.31.2021 Przebudowa chodnika w m. Gumienice\2. Platforma\"/>
    </mc:Choice>
  </mc:AlternateContent>
  <xr:revisionPtr revIDLastSave="0" documentId="13_ncr:1_{526ACBB9-8E83-4B65-9A6D-3D3A863E04E0}" xr6:coauthVersionLast="47" xr6:coauthVersionMax="47" xr10:uidLastSave="{00000000-0000-0000-0000-000000000000}"/>
  <bookViews>
    <workbookView xWindow="14025" yWindow="675" windowWidth="14475" windowHeight="14925" xr2:uid="{0DAB97D0-0782-43FC-A8EE-FEC5F092C45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9" i="1"/>
  <c r="H27" i="1"/>
  <c r="H26" i="1"/>
  <c r="H25" i="1"/>
  <c r="H24" i="1"/>
  <c r="H22" i="1"/>
  <c r="H23" i="1"/>
  <c r="H18" i="1"/>
  <c r="H19" i="1"/>
  <c r="H20" i="1"/>
  <c r="H21" i="1"/>
  <c r="H17" i="1"/>
  <c r="H15" i="1"/>
  <c r="H14" i="1"/>
  <c r="H9" i="1"/>
  <c r="H10" i="1"/>
  <c r="H11" i="1"/>
  <c r="H12" i="1"/>
  <c r="H8" i="1"/>
  <c r="G31" i="1" l="1"/>
  <c r="G32" i="1" s="1"/>
  <c r="G33" i="1" s="1"/>
</calcChain>
</file>

<file path=xl/sharedStrings.xml><?xml version="1.0" encoding="utf-8"?>
<sst xmlns="http://schemas.openxmlformats.org/spreadsheetml/2006/main" count="97" uniqueCount="79">
  <si>
    <t>Lp</t>
  </si>
  <si>
    <t>Podstawa wyceny</t>
  </si>
  <si>
    <t>Opis robót, obliczenia</t>
  </si>
  <si>
    <t>Jedn. miary</t>
  </si>
  <si>
    <t>Ilość jedn.</t>
  </si>
  <si>
    <t>I ROBOTY PRZYGOTOWAWCZE I ROZBIÓRKOWE</t>
  </si>
  <si>
    <t>1.</t>
  </si>
  <si>
    <t>2.</t>
  </si>
  <si>
    <t>3.</t>
  </si>
  <si>
    <t>4.</t>
  </si>
  <si>
    <t>5.</t>
  </si>
  <si>
    <t>KNNR 1 
0111-01</t>
  </si>
  <si>
    <t>Roboty pomiarowe przy liniowych robotach ziemnych dla dróg w terenie równinnym</t>
  </si>
  <si>
    <t>km</t>
  </si>
  <si>
    <t>KNNR 6
0802-06</t>
  </si>
  <si>
    <t>m²</t>
  </si>
  <si>
    <t>mb</t>
  </si>
  <si>
    <t>m³</t>
  </si>
  <si>
    <t>II ROBOTY ZIEMNE</t>
  </si>
  <si>
    <t>6.</t>
  </si>
  <si>
    <t>7.</t>
  </si>
  <si>
    <t>8.</t>
  </si>
  <si>
    <t>9.</t>
  </si>
  <si>
    <t>10.</t>
  </si>
  <si>
    <t>11.</t>
  </si>
  <si>
    <t>KNNR 6
0113-02</t>
  </si>
  <si>
    <t>12.</t>
  </si>
  <si>
    <t>KNNR 6
0109-02</t>
  </si>
  <si>
    <t>13.</t>
  </si>
  <si>
    <t>14.</t>
  </si>
  <si>
    <t>15.</t>
  </si>
  <si>
    <t>16.</t>
  </si>
  <si>
    <t>17.</t>
  </si>
  <si>
    <t>18.</t>
  </si>
  <si>
    <t>KNNR 6
0502-03</t>
  </si>
  <si>
    <t>19.</t>
  </si>
  <si>
    <t>20.</t>
  </si>
  <si>
    <t>KNR 2-31
0402-04</t>
  </si>
  <si>
    <t>KNNR 6
0401-01</t>
  </si>
  <si>
    <t>VI INNE ROBOTY</t>
  </si>
  <si>
    <t>KNR 2-31
1406-03</t>
  </si>
  <si>
    <t>szt.</t>
  </si>
  <si>
    <t>Cena jedn.
netto
PLN</t>
  </si>
  <si>
    <t>Wartość netto
PLN</t>
  </si>
  <si>
    <t>Razem wartość kosztorysowa netto</t>
  </si>
  <si>
    <t>Podatek VAT(23%)</t>
  </si>
  <si>
    <t>Ogółem wartość kosztorysowa</t>
  </si>
  <si>
    <t>Załadunek oraz wywóz materiałów rozbiórkowych na odl. do 5km</t>
  </si>
  <si>
    <t>KNNR 6
0806-02</t>
  </si>
  <si>
    <t>KNNR 6
0803-05</t>
  </si>
  <si>
    <t>KNR 4-04
1103-01,
04,05</t>
  </si>
  <si>
    <t>KNNR 
0202-06</t>
  </si>
  <si>
    <t>KNNR 1
0208-02</t>
  </si>
  <si>
    <t>III ELEMENTY ULIC</t>
  </si>
  <si>
    <t>KNR 2-31
0401-06</t>
  </si>
  <si>
    <t>Rowek o wymiarach 30x40 pod krawężnik betonowy wystający</t>
  </si>
  <si>
    <t>KNR 2-31
0401-02</t>
  </si>
  <si>
    <t>KNNR 6
0404-05</t>
  </si>
  <si>
    <t>KNNR 6
0113-01</t>
  </si>
  <si>
    <t>Regulacja pionowa studni rewizyjnych na kanalizacji ogólnospławnej usytułowanej w chodniku z wymianą włazów betonowych na żeliwne typu lekkiego</t>
  </si>
  <si>
    <t>Regulacja pionowa wpustów ulicznych wraz z oczyszczeniem kolumny</t>
  </si>
  <si>
    <t>Przebudowa chodnika przy drodze powiatowej nr 4921P w miejscowości Gumienice</t>
  </si>
  <si>
    <t>Rozebarnie krawężnika betonowego na podsypce cementowo-piaskowej</t>
  </si>
  <si>
    <t>Mechaniczne rozebranie nawierzchni wjazdów z betonu gr. 15cm</t>
  </si>
  <si>
    <t>Analogia. Rozbiórka wjazdów z kostki burkowej materiał z rozbiórki właścicieli posesji</t>
  </si>
  <si>
    <t>Roboty ziemne wykonywane koparką podsiębierną o poj. łyżki 0,4m³ w gruncie kat. III-IV z transportem urobku na odl. do 1km samochodami samowyładowczymi - prace wykonywane na wjazdach do posesji na głębokości do 42cm oraz pogłębienie pod chodnik</t>
  </si>
  <si>
    <t>Dodatek za każdy rozpoczęty 1 km transportu urobku samochodami samowyładowczymi po drogach o nawierzchni utwardzonej na odl. 5km</t>
  </si>
  <si>
    <t>Ława betonowa pod krawężnik z betonu C12/15 z oporem</t>
  </si>
  <si>
    <t>Ustawienie krawężników betonowych 15x30x100 oraz krawężników na płask - zakończenie wjazdów na przygotowanej ławie betonowej z oporem - bez materiału</t>
  </si>
  <si>
    <t>Rowek o wymiarach 20x20cm pod obrzeże betonowe</t>
  </si>
  <si>
    <t>Ława betonowa pod obrzeże z betonu C10/12 z oporem</t>
  </si>
  <si>
    <t>Obrzeże betonowe 20x6x100 ustawione na przygotowanej ławie betonowej z oporem - bez materiału</t>
  </si>
  <si>
    <t>Podbudowa pod chodnik z kruszywa łamanego stabilizowanego mechanicznie 0/31,5 mm gr. 15cm</t>
  </si>
  <si>
    <t>Nawierzchnia chodnika z kostki burkowej szarej gr. 8cm na podsypce z miału kamiennego 0/5mm gr. 3cm spoiny wypełnione piaskiem - bez materiału</t>
  </si>
  <si>
    <t>Warstwa ulepszonego podłoża z gruntu stabilizowanego cementem wykonanego w węźle betoniarskim o Rm 6,0-9,0 Mpa gr. 15cm pielęgnowana piaskiem i wodą, roboty na wjazdach do posesji</t>
  </si>
  <si>
    <t xml:space="preserve">Podbudowa pod wjazdy z kruszywa naturalnego (KŁNSM) o ciągłym uziarnieniu, stabilizowana mechanicznie gr. 20cm </t>
  </si>
  <si>
    <t>Nawierzchnia wjazdów z kostki burkowej betonowej, gr. 8cm szarej na podsypce z miału kamiennego 0/5 mm gr 3cm spoiny wypełnione - bez materiału</t>
  </si>
  <si>
    <t>Kosztorys ofertowy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</si>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</sst>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CC84-59EC-4E9B-9226-175BD1460EBB}">
  <dimension ref="B1:R139"/>
  <sheetViews>
    <sheetView tabSelected="1" topLeftCell="A28" zoomScale="120" zoomScaleNormal="120" workbookViewId="0">
      <selection activeCell="B3" sqref="B3:H3"/>
    </sheetView>
  </sheetViews>
  <sheetFormatPr defaultRowHeight="15" x14ac:dyDescent="0.25"/>
  <cols>
    <col min="2" max="2" width="3.5703125" customWidth="1"/>
    <col min="3" max="3" width="10.42578125" customWidth="1"/>
    <col min="4" max="4" width="41.28515625" customWidth="1"/>
    <col min="5" max="5" width="5.5703125" customWidth="1"/>
    <col min="6" max="6" width="8.7109375" customWidth="1"/>
    <col min="7" max="7" width="8.85546875" customWidth="1"/>
    <col min="8" max="8" width="11.28515625" customWidth="1"/>
  </cols>
  <sheetData>
    <row r="1" spans="2:18" x14ac:dyDescent="0.25">
      <c r="G1" s="36" t="s">
        <v>78</v>
      </c>
    </row>
    <row r="2" spans="2:18" ht="20.25" x14ac:dyDescent="0.3">
      <c r="B2" s="33" t="s">
        <v>77</v>
      </c>
      <c r="C2" s="33"/>
      <c r="D2" s="33"/>
      <c r="E2" s="33"/>
      <c r="F2" s="33"/>
      <c r="G2" s="33"/>
      <c r="H2" s="33"/>
      <c r="I2" s="8"/>
    </row>
    <row r="3" spans="2:18" x14ac:dyDescent="0.25">
      <c r="B3" s="31"/>
      <c r="C3" s="31"/>
      <c r="D3" s="31"/>
      <c r="E3" s="31"/>
      <c r="F3" s="31"/>
      <c r="G3" s="31"/>
      <c r="H3" s="31"/>
      <c r="I3" s="7"/>
    </row>
    <row r="4" spans="2:18" ht="27.75" customHeight="1" x14ac:dyDescent="0.25">
      <c r="B4" s="32" t="s">
        <v>61</v>
      </c>
      <c r="C4" s="32"/>
      <c r="D4" s="32"/>
      <c r="E4" s="32"/>
      <c r="F4" s="32"/>
      <c r="G4" s="32"/>
      <c r="H4" s="32"/>
      <c r="I4" s="9"/>
    </row>
    <row r="6" spans="2:18" ht="51" x14ac:dyDescent="0.2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42</v>
      </c>
      <c r="H6" s="2" t="s">
        <v>43</v>
      </c>
      <c r="I6" s="10"/>
      <c r="J6" s="1"/>
      <c r="K6" s="1"/>
      <c r="L6" s="1"/>
      <c r="M6" s="1"/>
      <c r="N6" s="1"/>
      <c r="O6" s="1"/>
      <c r="P6" s="1"/>
      <c r="Q6" s="1"/>
      <c r="R6" s="1"/>
    </row>
    <row r="7" spans="2:18" x14ac:dyDescent="0.25">
      <c r="B7" s="16" t="s">
        <v>5</v>
      </c>
      <c r="C7" s="34"/>
      <c r="D7" s="34"/>
      <c r="E7" s="34"/>
      <c r="F7" s="34"/>
      <c r="G7" s="34"/>
      <c r="H7" s="35"/>
      <c r="I7" s="11"/>
      <c r="J7" s="1"/>
      <c r="K7" s="1"/>
      <c r="L7" s="1"/>
      <c r="M7" s="1"/>
      <c r="N7" s="1"/>
      <c r="O7" s="1"/>
      <c r="P7" s="1"/>
      <c r="Q7" s="1"/>
      <c r="R7" s="1"/>
    </row>
    <row r="8" spans="2:18" ht="25.5" x14ac:dyDescent="0.25">
      <c r="B8" s="2" t="s">
        <v>6</v>
      </c>
      <c r="C8" s="2" t="s">
        <v>11</v>
      </c>
      <c r="D8" s="3" t="s">
        <v>12</v>
      </c>
      <c r="E8" s="2" t="s">
        <v>13</v>
      </c>
      <c r="F8" s="6">
        <v>0.30399999999999999</v>
      </c>
      <c r="G8" s="5"/>
      <c r="H8" s="5">
        <f>F8*G8</f>
        <v>0</v>
      </c>
      <c r="I8" s="12"/>
      <c r="J8" s="1"/>
      <c r="K8" s="1"/>
      <c r="L8" s="1"/>
      <c r="M8" s="1"/>
      <c r="N8" s="1"/>
      <c r="O8" s="1"/>
      <c r="P8" s="1"/>
      <c r="Q8" s="1"/>
      <c r="R8" s="1"/>
    </row>
    <row r="9" spans="2:18" ht="25.5" x14ac:dyDescent="0.25">
      <c r="B9" s="2" t="s">
        <v>7</v>
      </c>
      <c r="C9" s="2" t="s">
        <v>48</v>
      </c>
      <c r="D9" s="3" t="s">
        <v>62</v>
      </c>
      <c r="E9" s="2" t="s">
        <v>16</v>
      </c>
      <c r="F9" s="5">
        <v>304</v>
      </c>
      <c r="G9" s="5"/>
      <c r="H9" s="5">
        <f t="shared" ref="H9:H12" si="0">F9*G9</f>
        <v>0</v>
      </c>
      <c r="I9" s="13"/>
      <c r="J9" s="1"/>
      <c r="K9" s="1"/>
      <c r="L9" s="1"/>
      <c r="M9" s="1"/>
      <c r="N9" s="1"/>
      <c r="O9" s="1"/>
      <c r="P9" s="1"/>
      <c r="Q9" s="1"/>
      <c r="R9" s="1"/>
    </row>
    <row r="10" spans="2:18" ht="25.5" x14ac:dyDescent="0.25">
      <c r="B10" s="2" t="s">
        <v>8</v>
      </c>
      <c r="C10" s="2" t="s">
        <v>14</v>
      </c>
      <c r="D10" s="3" t="s">
        <v>63</v>
      </c>
      <c r="E10" s="2" t="s">
        <v>15</v>
      </c>
      <c r="F10" s="5">
        <v>39.549999999999997</v>
      </c>
      <c r="G10" s="5"/>
      <c r="H10" s="5">
        <f t="shared" si="0"/>
        <v>0</v>
      </c>
      <c r="I10" s="13"/>
      <c r="J10" s="1"/>
      <c r="K10" s="1"/>
      <c r="L10" s="1"/>
      <c r="M10" s="1"/>
      <c r="N10" s="1"/>
      <c r="O10" s="1"/>
      <c r="P10" s="1"/>
      <c r="Q10" s="1"/>
      <c r="R10" s="1"/>
    </row>
    <row r="11" spans="2:18" ht="25.5" x14ac:dyDescent="0.25">
      <c r="B11" s="2" t="s">
        <v>9</v>
      </c>
      <c r="C11" s="2" t="s">
        <v>49</v>
      </c>
      <c r="D11" s="3" t="s">
        <v>64</v>
      </c>
      <c r="E11" s="2" t="s">
        <v>15</v>
      </c>
      <c r="F11" s="5">
        <v>18.7</v>
      </c>
      <c r="G11" s="5"/>
      <c r="H11" s="5">
        <f t="shared" si="0"/>
        <v>0</v>
      </c>
      <c r="I11" s="13"/>
      <c r="J11" s="1"/>
      <c r="K11" s="1"/>
      <c r="L11" s="1"/>
      <c r="M11" s="1"/>
      <c r="N11" s="1"/>
      <c r="O11" s="1"/>
      <c r="P11" s="1"/>
      <c r="Q11" s="1"/>
      <c r="R11" s="1"/>
    </row>
    <row r="12" spans="2:18" ht="38.25" x14ac:dyDescent="0.25">
      <c r="B12" s="2" t="s">
        <v>10</v>
      </c>
      <c r="C12" s="2" t="s">
        <v>50</v>
      </c>
      <c r="D12" s="3" t="s">
        <v>47</v>
      </c>
      <c r="E12" s="2" t="s">
        <v>17</v>
      </c>
      <c r="F12" s="5">
        <v>19.61</v>
      </c>
      <c r="G12" s="5"/>
      <c r="H12" s="5">
        <f t="shared" si="0"/>
        <v>0</v>
      </c>
      <c r="I12" s="12"/>
      <c r="J12" s="1"/>
      <c r="K12" s="1"/>
      <c r="L12" s="1"/>
      <c r="M12" s="1"/>
      <c r="N12" s="1"/>
      <c r="O12" s="1"/>
      <c r="P12" s="1"/>
      <c r="Q12" s="1"/>
      <c r="R12" s="1"/>
    </row>
    <row r="13" spans="2:18" x14ac:dyDescent="0.25">
      <c r="B13" s="16" t="s">
        <v>18</v>
      </c>
      <c r="C13" s="34"/>
      <c r="D13" s="34"/>
      <c r="E13" s="34"/>
      <c r="F13" s="34"/>
      <c r="G13" s="34"/>
      <c r="H13" s="35"/>
      <c r="I13" s="11"/>
      <c r="J13" s="1"/>
      <c r="K13" s="1"/>
      <c r="L13" s="1"/>
      <c r="M13" s="1"/>
      <c r="N13" s="1"/>
      <c r="O13" s="1"/>
      <c r="P13" s="1"/>
      <c r="Q13" s="1"/>
      <c r="R13" s="1"/>
    </row>
    <row r="14" spans="2:18" ht="89.25" x14ac:dyDescent="0.25">
      <c r="B14" s="2" t="s">
        <v>19</v>
      </c>
      <c r="C14" s="2" t="s">
        <v>51</v>
      </c>
      <c r="D14" s="3" t="s">
        <v>65</v>
      </c>
      <c r="E14" s="2" t="s">
        <v>17</v>
      </c>
      <c r="F14" s="5">
        <v>90.42</v>
      </c>
      <c r="G14" s="5"/>
      <c r="H14" s="5">
        <f>F14*G14</f>
        <v>0</v>
      </c>
      <c r="I14" s="12"/>
      <c r="J14" s="1"/>
      <c r="K14" s="1"/>
      <c r="L14" s="1"/>
      <c r="M14" s="1"/>
      <c r="N14" s="1"/>
      <c r="O14" s="1"/>
      <c r="P14" s="1"/>
      <c r="Q14" s="1"/>
      <c r="R14" s="1"/>
    </row>
    <row r="15" spans="2:18" ht="38.25" x14ac:dyDescent="0.25">
      <c r="B15" s="2" t="s">
        <v>20</v>
      </c>
      <c r="C15" s="2" t="s">
        <v>52</v>
      </c>
      <c r="D15" s="3" t="s">
        <v>66</v>
      </c>
      <c r="E15" s="2" t="s">
        <v>17</v>
      </c>
      <c r="F15" s="5">
        <v>90.42</v>
      </c>
      <c r="G15" s="5"/>
      <c r="H15" s="5">
        <f>F15*G15</f>
        <v>0</v>
      </c>
      <c r="I15" s="12"/>
      <c r="J15" s="1"/>
      <c r="K15" s="1"/>
      <c r="L15" s="1"/>
      <c r="M15" s="1"/>
      <c r="N15" s="1"/>
      <c r="O15" s="1"/>
      <c r="P15" s="1"/>
      <c r="Q15" s="1"/>
      <c r="R15" s="1"/>
    </row>
    <row r="16" spans="2:18" x14ac:dyDescent="0.25">
      <c r="B16" s="16" t="s">
        <v>53</v>
      </c>
      <c r="C16" s="17"/>
      <c r="D16" s="17"/>
      <c r="E16" s="17"/>
      <c r="F16" s="17"/>
      <c r="G16" s="17"/>
      <c r="H16" s="18"/>
      <c r="I16" s="10"/>
      <c r="J16" s="1"/>
      <c r="K16" s="1"/>
      <c r="L16" s="1"/>
      <c r="M16" s="1"/>
      <c r="N16" s="1"/>
      <c r="O16" s="1"/>
      <c r="P16" s="1"/>
      <c r="Q16" s="1"/>
      <c r="R16" s="1"/>
    </row>
    <row r="17" spans="2:18" ht="25.5" x14ac:dyDescent="0.25">
      <c r="B17" s="2" t="s">
        <v>21</v>
      </c>
      <c r="C17" s="2" t="s">
        <v>54</v>
      </c>
      <c r="D17" s="3" t="s">
        <v>55</v>
      </c>
      <c r="E17" s="2" t="s">
        <v>16</v>
      </c>
      <c r="F17" s="5">
        <v>304</v>
      </c>
      <c r="G17" s="5"/>
      <c r="H17" s="5">
        <f>F17*G17</f>
        <v>0</v>
      </c>
      <c r="I17" s="13"/>
      <c r="J17" s="1"/>
      <c r="K17" s="1"/>
      <c r="L17" s="1"/>
      <c r="M17" s="1"/>
      <c r="N17" s="1"/>
      <c r="O17" s="1"/>
      <c r="P17" s="1"/>
      <c r="Q17" s="1"/>
      <c r="R17" s="1"/>
    </row>
    <row r="18" spans="2:18" ht="25.5" x14ac:dyDescent="0.25">
      <c r="B18" s="2" t="s">
        <v>22</v>
      </c>
      <c r="C18" s="2" t="s">
        <v>37</v>
      </c>
      <c r="D18" s="3" t="s">
        <v>67</v>
      </c>
      <c r="E18" s="2" t="s">
        <v>17</v>
      </c>
      <c r="F18" s="5">
        <v>23.625</v>
      </c>
      <c r="G18" s="5"/>
      <c r="H18" s="5">
        <f t="shared" ref="H18:H23" si="1">F18*G18</f>
        <v>0</v>
      </c>
      <c r="I18" s="13"/>
      <c r="J18" s="1"/>
      <c r="K18" s="1"/>
      <c r="L18" s="1"/>
      <c r="M18" s="1"/>
      <c r="N18" s="1"/>
      <c r="O18" s="1"/>
      <c r="P18" s="1"/>
      <c r="Q18" s="1"/>
      <c r="R18" s="1"/>
    </row>
    <row r="19" spans="2:18" ht="51" x14ac:dyDescent="0.25">
      <c r="B19" s="2" t="s">
        <v>23</v>
      </c>
      <c r="C19" s="2" t="s">
        <v>38</v>
      </c>
      <c r="D19" s="3" t="s">
        <v>68</v>
      </c>
      <c r="E19" s="2" t="s">
        <v>16</v>
      </c>
      <c r="F19" s="5">
        <v>350</v>
      </c>
      <c r="G19" s="5"/>
      <c r="H19" s="5">
        <f t="shared" si="1"/>
        <v>0</v>
      </c>
      <c r="I19" s="13"/>
      <c r="J19" s="1"/>
      <c r="K19" s="1"/>
      <c r="L19" s="1"/>
      <c r="M19" s="1"/>
      <c r="N19" s="1"/>
      <c r="O19" s="1"/>
      <c r="P19" s="1"/>
      <c r="Q19" s="1"/>
      <c r="R19" s="1"/>
    </row>
    <row r="20" spans="2:18" ht="25.5" x14ac:dyDescent="0.25">
      <c r="B20" s="2" t="s">
        <v>24</v>
      </c>
      <c r="C20" s="2" t="s">
        <v>56</v>
      </c>
      <c r="D20" s="3" t="s">
        <v>69</v>
      </c>
      <c r="E20" s="2" t="s">
        <v>16</v>
      </c>
      <c r="F20" s="5">
        <v>60</v>
      </c>
      <c r="G20" s="5"/>
      <c r="H20" s="5">
        <f t="shared" si="1"/>
        <v>0</v>
      </c>
      <c r="I20" s="13"/>
      <c r="J20" s="1"/>
      <c r="K20" s="1"/>
      <c r="L20" s="1"/>
      <c r="M20" s="1"/>
      <c r="N20" s="1"/>
      <c r="O20" s="1"/>
      <c r="P20" s="1"/>
      <c r="Q20" s="1"/>
      <c r="R20" s="1"/>
    </row>
    <row r="21" spans="2:18" ht="25.5" x14ac:dyDescent="0.25">
      <c r="B21" s="2" t="s">
        <v>26</v>
      </c>
      <c r="C21" s="2" t="s">
        <v>37</v>
      </c>
      <c r="D21" s="3" t="s">
        <v>70</v>
      </c>
      <c r="E21" s="2" t="s">
        <v>17</v>
      </c>
      <c r="F21" s="5">
        <v>1.32</v>
      </c>
      <c r="G21" s="5"/>
      <c r="H21" s="5">
        <f t="shared" si="1"/>
        <v>0</v>
      </c>
      <c r="I21" s="13"/>
      <c r="J21" s="1"/>
      <c r="K21" s="1"/>
      <c r="L21" s="1"/>
      <c r="M21" s="1"/>
      <c r="N21" s="1"/>
      <c r="O21" s="1"/>
      <c r="P21" s="1"/>
      <c r="Q21" s="1"/>
      <c r="R21" s="1"/>
    </row>
    <row r="22" spans="2:18" ht="38.25" x14ac:dyDescent="0.25">
      <c r="B22" s="2" t="s">
        <v>28</v>
      </c>
      <c r="C22" s="2" t="s">
        <v>57</v>
      </c>
      <c r="D22" s="3" t="s">
        <v>71</v>
      </c>
      <c r="E22" s="2" t="s">
        <v>16</v>
      </c>
      <c r="F22" s="5">
        <v>60</v>
      </c>
      <c r="G22" s="5"/>
      <c r="H22" s="5">
        <f>F22*G22</f>
        <v>0</v>
      </c>
      <c r="I22" s="13"/>
      <c r="J22" s="1"/>
      <c r="K22" s="1"/>
      <c r="L22" s="1"/>
      <c r="M22" s="1"/>
      <c r="N22" s="1"/>
      <c r="O22" s="1"/>
      <c r="P22" s="1"/>
      <c r="Q22" s="1"/>
      <c r="R22" s="1"/>
    </row>
    <row r="23" spans="2:18" ht="38.25" x14ac:dyDescent="0.25">
      <c r="B23" s="2" t="s">
        <v>29</v>
      </c>
      <c r="C23" s="2" t="s">
        <v>58</v>
      </c>
      <c r="D23" s="3" t="s">
        <v>72</v>
      </c>
      <c r="E23" s="2" t="s">
        <v>15</v>
      </c>
      <c r="F23" s="5">
        <v>330.75</v>
      </c>
      <c r="G23" s="5"/>
      <c r="H23" s="5">
        <f t="shared" si="1"/>
        <v>0</v>
      </c>
      <c r="I23" s="13"/>
      <c r="J23" s="1"/>
      <c r="K23" s="1"/>
      <c r="L23" s="1"/>
      <c r="M23" s="1"/>
      <c r="N23" s="1"/>
      <c r="O23" s="1"/>
      <c r="P23" s="1"/>
      <c r="Q23" s="1"/>
      <c r="R23" s="1"/>
    </row>
    <row r="24" spans="2:18" ht="51" x14ac:dyDescent="0.25">
      <c r="B24" s="2" t="s">
        <v>30</v>
      </c>
      <c r="C24" s="2" t="s">
        <v>34</v>
      </c>
      <c r="D24" s="3" t="s">
        <v>73</v>
      </c>
      <c r="E24" s="2" t="s">
        <v>15</v>
      </c>
      <c r="F24" s="5">
        <v>330.75</v>
      </c>
      <c r="G24" s="5"/>
      <c r="H24" s="5">
        <f>F24*G24</f>
        <v>0</v>
      </c>
      <c r="I24" s="13"/>
      <c r="J24" s="1"/>
      <c r="K24" s="1"/>
      <c r="L24" s="1"/>
      <c r="M24" s="1"/>
      <c r="N24" s="1"/>
      <c r="O24" s="1"/>
      <c r="P24" s="1"/>
      <c r="Q24" s="1"/>
      <c r="R24" s="1"/>
    </row>
    <row r="25" spans="2:18" ht="63.75" x14ac:dyDescent="0.25">
      <c r="B25" s="2" t="s">
        <v>31</v>
      </c>
      <c r="C25" s="2" t="s">
        <v>27</v>
      </c>
      <c r="D25" s="3" t="s">
        <v>74</v>
      </c>
      <c r="E25" s="2" t="s">
        <v>15</v>
      </c>
      <c r="F25" s="5">
        <v>81.599999999999994</v>
      </c>
      <c r="G25" s="5"/>
      <c r="H25" s="5">
        <f>F25*G25</f>
        <v>0</v>
      </c>
      <c r="I25" s="13"/>
      <c r="J25" s="1"/>
      <c r="K25" s="1"/>
      <c r="L25" s="1"/>
      <c r="M25" s="1"/>
      <c r="N25" s="1"/>
      <c r="O25" s="1"/>
      <c r="P25" s="1"/>
      <c r="Q25" s="1"/>
      <c r="R25" s="1"/>
    </row>
    <row r="26" spans="2:18" ht="38.25" x14ac:dyDescent="0.25">
      <c r="B26" s="2" t="s">
        <v>32</v>
      </c>
      <c r="C26" s="2" t="s">
        <v>25</v>
      </c>
      <c r="D26" s="3" t="s">
        <v>75</v>
      </c>
      <c r="E26" s="2" t="s">
        <v>15</v>
      </c>
      <c r="F26" s="5">
        <v>81.599999999999994</v>
      </c>
      <c r="G26" s="5"/>
      <c r="H26" s="5">
        <f>F26*G26</f>
        <v>0</v>
      </c>
      <c r="I26" s="13"/>
      <c r="J26" s="1"/>
      <c r="K26" s="1"/>
      <c r="L26" s="1"/>
      <c r="M26" s="1"/>
      <c r="N26" s="1"/>
      <c r="O26" s="1"/>
      <c r="P26" s="1"/>
      <c r="Q26" s="1"/>
      <c r="R26" s="1"/>
    </row>
    <row r="27" spans="2:18" ht="51" x14ac:dyDescent="0.25">
      <c r="B27" s="2" t="s">
        <v>33</v>
      </c>
      <c r="C27" s="2" t="s">
        <v>34</v>
      </c>
      <c r="D27" s="3" t="s">
        <v>76</v>
      </c>
      <c r="E27" s="2" t="s">
        <v>15</v>
      </c>
      <c r="F27" s="5">
        <v>81.599999999999994</v>
      </c>
      <c r="G27" s="5"/>
      <c r="H27" s="5">
        <f t="shared" ref="H27" si="2">F27*G27</f>
        <v>0</v>
      </c>
      <c r="I27" s="13"/>
      <c r="J27" s="1"/>
      <c r="K27" s="1"/>
      <c r="L27" s="1"/>
      <c r="M27" s="1"/>
      <c r="N27" s="1"/>
      <c r="O27" s="1"/>
      <c r="P27" s="1"/>
      <c r="Q27" s="1"/>
      <c r="R27" s="1"/>
    </row>
    <row r="28" spans="2:18" x14ac:dyDescent="0.25">
      <c r="B28" s="16" t="s">
        <v>39</v>
      </c>
      <c r="C28" s="17"/>
      <c r="D28" s="17"/>
      <c r="E28" s="17"/>
      <c r="F28" s="17"/>
      <c r="G28" s="17"/>
      <c r="H28" s="18"/>
      <c r="I28" s="10"/>
      <c r="J28" s="1"/>
      <c r="K28" s="1"/>
      <c r="L28" s="1"/>
      <c r="M28" s="1"/>
      <c r="N28" s="1"/>
      <c r="O28" s="1"/>
      <c r="P28" s="1"/>
      <c r="Q28" s="1"/>
      <c r="R28" s="1"/>
    </row>
    <row r="29" spans="2:18" ht="51" x14ac:dyDescent="0.25">
      <c r="B29" s="2" t="s">
        <v>35</v>
      </c>
      <c r="C29" s="2" t="s">
        <v>40</v>
      </c>
      <c r="D29" s="3" t="s">
        <v>59</v>
      </c>
      <c r="E29" s="2" t="s">
        <v>41</v>
      </c>
      <c r="F29" s="5">
        <v>5</v>
      </c>
      <c r="G29" s="5"/>
      <c r="H29" s="5">
        <f>F29*G29</f>
        <v>0</v>
      </c>
      <c r="I29" s="13"/>
      <c r="J29" s="1"/>
      <c r="K29" s="1"/>
      <c r="L29" s="1"/>
      <c r="M29" s="1"/>
      <c r="N29" s="1"/>
      <c r="O29" s="1"/>
      <c r="P29" s="1"/>
      <c r="Q29" s="1"/>
      <c r="R29" s="1"/>
    </row>
    <row r="30" spans="2:18" ht="25.5" x14ac:dyDescent="0.25">
      <c r="B30" s="2" t="s">
        <v>36</v>
      </c>
      <c r="C30" s="2" t="s">
        <v>40</v>
      </c>
      <c r="D30" s="3" t="s">
        <v>60</v>
      </c>
      <c r="E30" s="2" t="s">
        <v>41</v>
      </c>
      <c r="F30" s="5">
        <v>5</v>
      </c>
      <c r="G30" s="5"/>
      <c r="H30" s="5">
        <f>F30*G30</f>
        <v>0</v>
      </c>
      <c r="I30" s="13"/>
      <c r="J30" s="1"/>
      <c r="K30" s="1"/>
      <c r="L30" s="1"/>
      <c r="M30" s="1"/>
      <c r="N30" s="1"/>
      <c r="O30" s="1"/>
      <c r="P30" s="1"/>
      <c r="Q30" s="1"/>
      <c r="R30" s="1"/>
    </row>
    <row r="31" spans="2:18" x14ac:dyDescent="0.25">
      <c r="B31" s="19" t="s">
        <v>44</v>
      </c>
      <c r="C31" s="20"/>
      <c r="D31" s="20"/>
      <c r="E31" s="20"/>
      <c r="F31" s="20"/>
      <c r="G31" s="25">
        <f>H30+H29+H27+H26+H25+H24+H23+H22+H21+H20+H19+H18+H17+H15+H14+H12+H11+H10+H9+H8</f>
        <v>0</v>
      </c>
      <c r="H31" s="26"/>
      <c r="I31" s="13"/>
      <c r="J31" s="1"/>
      <c r="K31" s="1"/>
      <c r="L31" s="1"/>
      <c r="M31" s="1"/>
      <c r="N31" s="1"/>
      <c r="O31" s="1"/>
      <c r="P31" s="1"/>
      <c r="Q31" s="1"/>
      <c r="R31" s="1"/>
    </row>
    <row r="32" spans="2:18" x14ac:dyDescent="0.25">
      <c r="B32" s="21" t="s">
        <v>45</v>
      </c>
      <c r="C32" s="22"/>
      <c r="D32" s="22"/>
      <c r="E32" s="22"/>
      <c r="F32" s="22"/>
      <c r="G32" s="27">
        <f>G31*23%</f>
        <v>0</v>
      </c>
      <c r="H32" s="28"/>
      <c r="I32" s="13"/>
      <c r="J32" s="1"/>
      <c r="K32" s="1"/>
      <c r="L32" s="1"/>
      <c r="M32" s="1"/>
      <c r="N32" s="1"/>
      <c r="O32" s="1"/>
      <c r="P32" s="1"/>
      <c r="Q32" s="1"/>
      <c r="R32" s="1"/>
    </row>
    <row r="33" spans="2:18" x14ac:dyDescent="0.25">
      <c r="B33" s="23" t="s">
        <v>46</v>
      </c>
      <c r="C33" s="24"/>
      <c r="D33" s="24"/>
      <c r="E33" s="24"/>
      <c r="F33" s="24"/>
      <c r="G33" s="29">
        <f>G31+G32</f>
        <v>0</v>
      </c>
      <c r="H33" s="30"/>
      <c r="I33" s="13"/>
      <c r="J33" s="1"/>
      <c r="K33" s="1"/>
      <c r="L33" s="1"/>
      <c r="M33" s="1"/>
      <c r="N33" s="1"/>
      <c r="O33" s="1"/>
      <c r="P33" s="1"/>
      <c r="Q33" s="1"/>
      <c r="R33" s="1"/>
    </row>
    <row r="34" spans="2:18" x14ac:dyDescent="0.25">
      <c r="B34" s="14"/>
      <c r="C34" s="14"/>
      <c r="D34" s="15"/>
      <c r="E34" s="14"/>
      <c r="F34" s="14"/>
      <c r="G34" s="14"/>
      <c r="H34" s="14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x14ac:dyDescent="0.25">
      <c r="B35" s="1"/>
      <c r="C35" s="1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x14ac:dyDescent="0.25">
      <c r="B36" s="1"/>
      <c r="C36" s="1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x14ac:dyDescent="0.25">
      <c r="B37" s="1"/>
      <c r="C37" s="1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25">
      <c r="B38" s="1"/>
      <c r="C38" s="1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25">
      <c r="B39" s="1"/>
      <c r="C39" s="1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25">
      <c r="B40" s="1"/>
      <c r="C40" s="1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25">
      <c r="B41" s="1"/>
      <c r="C41" s="1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1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1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1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x14ac:dyDescent="0.25">
      <c r="B45" s="1"/>
      <c r="C45" s="1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25">
      <c r="B46" s="1"/>
      <c r="C46" s="1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25">
      <c r="B47" s="1"/>
      <c r="C47" s="1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25">
      <c r="B48" s="1"/>
      <c r="C48" s="1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x14ac:dyDescent="0.25">
      <c r="B49" s="1"/>
      <c r="C49" s="1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x14ac:dyDescent="0.25">
      <c r="B50" s="1"/>
      <c r="C50" s="1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x14ac:dyDescent="0.25">
      <c r="B51" s="1"/>
      <c r="C51" s="1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x14ac:dyDescent="0.25"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x14ac:dyDescent="0.25"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x14ac:dyDescent="0.25"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x14ac:dyDescent="0.25"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x14ac:dyDescent="0.25"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x14ac:dyDescent="0.25"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x14ac:dyDescent="0.25"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x14ac:dyDescent="0.25"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x14ac:dyDescent="0.25"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x14ac:dyDescent="0.25"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x14ac:dyDescent="0.25"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x14ac:dyDescent="0.25"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x14ac:dyDescent="0.25"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x14ac:dyDescent="0.25"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x14ac:dyDescent="0.25"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x14ac:dyDescent="0.25"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x14ac:dyDescent="0.25"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x14ac:dyDescent="0.25"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x14ac:dyDescent="0.25"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x14ac:dyDescent="0.25"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x14ac:dyDescent="0.25"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x14ac:dyDescent="0.25"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x14ac:dyDescent="0.25"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x14ac:dyDescent="0.25"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x14ac:dyDescent="0.25"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x14ac:dyDescent="0.25"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x14ac:dyDescent="0.25"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x14ac:dyDescent="0.25"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x14ac:dyDescent="0.25"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x14ac:dyDescent="0.25"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x14ac:dyDescent="0.25"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x14ac:dyDescent="0.25"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x14ac:dyDescent="0.25"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x14ac:dyDescent="0.25"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x14ac:dyDescent="0.25"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x14ac:dyDescent="0.25"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x14ac:dyDescent="0.25"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x14ac:dyDescent="0.25"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x14ac:dyDescent="0.25"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x14ac:dyDescent="0.25"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x14ac:dyDescent="0.25"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x14ac:dyDescent="0.25"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x14ac:dyDescent="0.25"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x14ac:dyDescent="0.25"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x14ac:dyDescent="0.25"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x14ac:dyDescent="0.25"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x14ac:dyDescent="0.25"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x14ac:dyDescent="0.25"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x14ac:dyDescent="0.25"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x14ac:dyDescent="0.25"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x14ac:dyDescent="0.25">
      <c r="B102" s="1"/>
      <c r="C102" s="1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x14ac:dyDescent="0.25">
      <c r="B103" s="1"/>
      <c r="C103" s="1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x14ac:dyDescent="0.25">
      <c r="B104" s="1"/>
      <c r="C104" s="1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x14ac:dyDescent="0.25">
      <c r="B105" s="1"/>
      <c r="C105" s="1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x14ac:dyDescent="0.25">
      <c r="B106" s="1"/>
      <c r="C106" s="1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x14ac:dyDescent="0.25">
      <c r="B107" s="1"/>
      <c r="C107" s="1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x14ac:dyDescent="0.25">
      <c r="B108" s="1"/>
      <c r="C108" s="1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x14ac:dyDescent="0.25">
      <c r="B109" s="1"/>
      <c r="C109" s="1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x14ac:dyDescent="0.25">
      <c r="B110" s="1"/>
      <c r="C110" s="1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x14ac:dyDescent="0.25">
      <c r="B111" s="1"/>
      <c r="C111" s="1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x14ac:dyDescent="0.25">
      <c r="B112" s="1"/>
      <c r="C112" s="1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x14ac:dyDescent="0.25">
      <c r="B113" s="1"/>
      <c r="C113" s="1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x14ac:dyDescent="0.25">
      <c r="B114" s="1"/>
      <c r="C114" s="1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x14ac:dyDescent="0.25">
      <c r="B115" s="1"/>
      <c r="C115" s="1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x14ac:dyDescent="0.25">
      <c r="B116" s="1"/>
      <c r="C116" s="1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x14ac:dyDescent="0.25">
      <c r="B117" s="1"/>
      <c r="C117" s="1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x14ac:dyDescent="0.25">
      <c r="B118" s="1"/>
      <c r="C118" s="1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x14ac:dyDescent="0.25">
      <c r="B119" s="1"/>
      <c r="C119" s="1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x14ac:dyDescent="0.25">
      <c r="B120" s="1"/>
      <c r="C120" s="1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x14ac:dyDescent="0.25">
      <c r="B121" s="1"/>
      <c r="C121" s="1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x14ac:dyDescent="0.25">
      <c r="B122" s="1"/>
      <c r="C122" s="1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</sheetData>
  <mergeCells count="13">
    <mergeCell ref="B3:H3"/>
    <mergeCell ref="B4:H4"/>
    <mergeCell ref="B2:H2"/>
    <mergeCell ref="B7:H7"/>
    <mergeCell ref="B13:H13"/>
    <mergeCell ref="B16:H16"/>
    <mergeCell ref="B31:F31"/>
    <mergeCell ref="B32:F32"/>
    <mergeCell ref="B33:F33"/>
    <mergeCell ref="G31:H31"/>
    <mergeCell ref="G32:H32"/>
    <mergeCell ref="G33:H33"/>
    <mergeCell ref="B28:H28"/>
  </mergeCells>
  <pageMargins left="0.23622047244094488" right="0.23622047244094488" top="0.23622047244094488" bottom="0.23622047244094488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mgrzegorzewska</cp:lastModifiedBy>
  <cp:lastPrinted>2021-03-11T12:41:20Z</cp:lastPrinted>
  <dcterms:created xsi:type="dcterms:W3CDTF">2021-03-11T06:51:44Z</dcterms:created>
  <dcterms:modified xsi:type="dcterms:W3CDTF">2021-06-09T08:34:52Z</dcterms:modified>
</cp:coreProperties>
</file>