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T:\wymiana\2024\24_obłozenia\"/>
    </mc:Choice>
  </mc:AlternateContent>
  <xr:revisionPtr revIDLastSave="0" documentId="13_ncr:1_{F6CCD706-EFC6-495A-B59E-CE0442E541B3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ZADANIA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62" i="1" l="1"/>
  <c r="I56" i="1"/>
  <c r="I57" i="1" s="1"/>
  <c r="I50" i="1"/>
  <c r="I45" i="1"/>
  <c r="I39" i="1"/>
  <c r="I40" i="1" s="1"/>
  <c r="I34" i="1"/>
  <c r="K34" i="1" s="1"/>
  <c r="L34" i="1" s="1"/>
  <c r="L35" i="1" s="1"/>
  <c r="I29" i="1"/>
  <c r="K29" i="1" s="1"/>
  <c r="L29" i="1" s="1"/>
  <c r="I28" i="1"/>
  <c r="K28" i="1" s="1"/>
  <c r="I22" i="1"/>
  <c r="K22" i="1" s="1"/>
  <c r="I21" i="1"/>
  <c r="I20" i="1"/>
  <c r="I19" i="1"/>
  <c r="I18" i="1"/>
  <c r="K18" i="1" s="1"/>
  <c r="I17" i="1"/>
  <c r="I12" i="1"/>
  <c r="I11" i="1"/>
  <c r="K11" i="1" s="1"/>
  <c r="L11" i="1" s="1"/>
  <c r="I10" i="1"/>
  <c r="K10" i="1" s="1"/>
  <c r="L10" i="1" s="1"/>
  <c r="I9" i="1"/>
  <c r="I8" i="1"/>
  <c r="K8" i="1" s="1"/>
  <c r="I3" i="1"/>
  <c r="K56" i="1" l="1"/>
  <c r="L56" i="1"/>
  <c r="L57" i="1" s="1"/>
  <c r="I46" i="1"/>
  <c r="K45" i="1"/>
  <c r="L45" i="1" s="1"/>
  <c r="L46" i="1" s="1"/>
  <c r="I35" i="1"/>
  <c r="L21" i="1"/>
  <c r="K21" i="1"/>
  <c r="K3" i="1"/>
  <c r="L3" i="1" s="1"/>
  <c r="L4" i="1" s="1"/>
  <c r="I4" i="1"/>
  <c r="L18" i="1"/>
  <c r="I13" i="1"/>
  <c r="K20" i="1"/>
  <c r="L20" i="1" s="1"/>
  <c r="L28" i="1"/>
  <c r="L30" i="1" s="1"/>
  <c r="K39" i="1"/>
  <c r="L39" i="1" s="1"/>
  <c r="L40" i="1" s="1"/>
  <c r="I51" i="1"/>
  <c r="L22" i="1"/>
  <c r="I23" i="1"/>
  <c r="K62" i="1"/>
  <c r="L62" i="1" s="1"/>
  <c r="L63" i="1" s="1"/>
  <c r="K19" i="1"/>
  <c r="L19" i="1" s="1"/>
  <c r="I63" i="1"/>
  <c r="L8" i="1"/>
  <c r="K9" i="1"/>
  <c r="L9" i="1" s="1"/>
  <c r="K17" i="1"/>
  <c r="L17" i="1" s="1"/>
  <c r="I30" i="1"/>
  <c r="K12" i="1"/>
  <c r="L12" i="1" s="1"/>
  <c r="K50" i="1"/>
  <c r="L50" i="1" s="1"/>
  <c r="L51" i="1" s="1"/>
  <c r="L23" i="1" l="1"/>
  <c r="L13" i="1"/>
</calcChain>
</file>

<file path=xl/sharedStrings.xml><?xml version="1.0" encoding="utf-8"?>
<sst xmlns="http://schemas.openxmlformats.org/spreadsheetml/2006/main" count="210" uniqueCount="59">
  <si>
    <t>ZADANIE NR 1</t>
  </si>
  <si>
    <t>OSŁONA NA KOŃCZYNĘ</t>
  </si>
  <si>
    <t>LP</t>
  </si>
  <si>
    <t>OPIS PRZEDMIOTU ZAMÓWIENIA
Nazwa produktu</t>
  </si>
  <si>
    <r>
      <rPr>
        <b/>
        <sz val="10"/>
        <rFont val="Times New Roman"/>
        <family val="1"/>
        <charset val="1"/>
      </rPr>
      <t xml:space="preserve">Producent 
</t>
    </r>
    <r>
      <rPr>
        <sz val="10"/>
        <rFont val="Times New Roman"/>
        <family val="1"/>
        <charset val="1"/>
      </rPr>
      <t>(wypełnia Wykonawca)</t>
    </r>
  </si>
  <si>
    <r>
      <rPr>
        <b/>
        <sz val="10"/>
        <rFont val="Times New Roman"/>
        <family val="1"/>
        <charset val="1"/>
      </rPr>
      <t xml:space="preserve">EAN/UDI 
</t>
    </r>
    <r>
      <rPr>
        <sz val="10"/>
        <rFont val="Times New Roman"/>
        <family val="1"/>
        <charset val="1"/>
      </rPr>
      <t>(jeśli dotyczy )</t>
    </r>
  </si>
  <si>
    <r>
      <rPr>
        <b/>
        <sz val="10"/>
        <rFont val="Times New Roman"/>
        <family val="1"/>
        <charset val="1"/>
      </rPr>
      <t xml:space="preserve">Nr katalogowy
</t>
    </r>
    <r>
      <rPr>
        <sz val="10"/>
        <rFont val="Times New Roman"/>
        <family val="1"/>
        <charset val="1"/>
      </rPr>
      <t>(wypełnia wykonawca</t>
    </r>
    <r>
      <rPr>
        <b/>
        <sz val="10"/>
        <rFont val="Times New Roman"/>
        <family val="1"/>
        <charset val="1"/>
      </rPr>
      <t>)</t>
    </r>
  </si>
  <si>
    <t>Szacunkowa liczba/ 12 m-cy</t>
  </si>
  <si>
    <t>Jednostka miary</t>
  </si>
  <si>
    <t>Cena jednostkowa netto</t>
  </si>
  <si>
    <t>Wartość netto PLN</t>
  </si>
  <si>
    <t>Stawka VAT</t>
  </si>
  <si>
    <t>Wartość VAT</t>
  </si>
  <si>
    <t>Wartość brutto</t>
  </si>
  <si>
    <t xml:space="preserve">Osłona na kończynę sterylna wykonana 30-35cm x 120-130 cm + 2 taśmy 9-10 x 50cm 
Zgodna z normą PN-EN 13795. Na opakowaniu repozycjonowalne min. 2 etykiety samoprzylepne zawierające numer katalogowy, serię, datę ważności oraz informację o producencie służące do archiwizacji danych. </t>
  </si>
  <si>
    <t>szt.</t>
  </si>
  <si>
    <t>RAZEM</t>
  </si>
  <si>
    <t>x</t>
  </si>
  <si>
    <t>ZADANIE NR 2</t>
  </si>
  <si>
    <t xml:space="preserve"> OSŁONY, POKROWCE, KIESZENIE</t>
  </si>
  <si>
    <t>Osłona na ramię c składająca się z dwóch części w postaci rękawów, z jednej strony wykończonych gumką, z drugiej zamknięty na ślepo, dołączone taśmy przylepne do mocowania. Przezroczysty, sterylny. 
Rozmiary: 
1 część: 95-105 cm x 155-165 cm
2 część: 75-85 cm x 145-155 cm
Taśmy: 2,5-3,5 cm x 90-100 cm.
Opakowanie rękaw papierowo-foliowy z etykietą zawierającą minimum 2 naklejki do umieszczenia w dokumentacji z numerem katalogowym, seryjnym, nazwą producenta, datą ważności sterylności.</t>
  </si>
  <si>
    <t>Sterylna osłona na przewody z przezroczystej folii PE o grubości min. 50µm, z perforowaną końcówką i 2 taśmami przylepnymi, zapewniająca zachowanie jałowości końcówek roboczych rozmiar 13-15 x 235-250cm. Opakowanie rękaw papierowo-foliowy z etykietą zawierającą minimum 2 naklejki do umieszczenia w dokumentacji z numerem katalogowym, seryjnym, nazwą producenta, datą ważności sterylności.</t>
  </si>
  <si>
    <t>Sterylna kieszeń samoprzylepna 1-sekcyjna, rozmiar 30-40 x 40-50 cm , Opakowanie rękaw papierowo-foliowy z etykietą zawierającą minimum 2 naklejki do umieszczenia w dokumentacji z numerem katalogowym, seryjnym, nazwą producenta, datą ważności sterylności.</t>
  </si>
  <si>
    <t>Sterylna kieszeń samoprzylepna 2-sekcyjna, rozmiar 30-40 x 40-50 cm , Opakowanie rękaw papierowo-foliowy z etykietą zawierającą minimum 2 naklejki do umieszczenia w dokumentacji z numerem katalogowym, seryjnym, nazwą producenta, datą ważności sterylności.</t>
  </si>
  <si>
    <t>Serweta na stolik MAYO wykonana z folii polietylenowej wzmocnionej warstwą chłonną, rozmiar 78-90 x 140-155 cm,  gramatura min 65 g/m2. Opakowanie zestawu typu papier-folia,  zawierające etykietę z  nazwą zestawu;  danymi  wytwórcy, rysunek lub  zdjęcie produktu, ilość i rozmiar poszczególnych elementów zestawu, datę ważności sterylizacji, nr serii, oznaczenie CE, minimum 2 naklejki  typu TAG do umieszczenia w dokumentacji</t>
  </si>
  <si>
    <t>ZADANIE NR 3</t>
  </si>
  <si>
    <t>ODZIEŻ JEDNORAZOWA DLA PACJENTA</t>
  </si>
  <si>
    <t>Piżama dwuczęściowa dla pacjenta jednorazowego użytku, składająca się z bluzy i spodni, z włókniny SMS o gramaturze min. 35 g/m2, Dekolt typu V, 1 duża kieszeń na bluzie na dole, spodnie w gumkę, materiał nieprześwitujący, Kolor niebieski, granatowy lub zielony. Rozmiary do wyboru S, M, L, XL, XXL, XXXL. Pakowana pojedynczo, sposób zapakowania umożliwiający indywidualny dobór rozmiaru.</t>
  </si>
  <si>
    <t>Koszula dla pacjenta wkładana przez głowę, z rozcięciem z przodu typu Y, niebieska, nieprześwitująca, z włókniny SMS, minimalna gramatura: min. 35 g/m2. w rozmiarze uniwersalnym, wymiary koszuli: obwód 140 cm, długość. min. 120 cm. Wycięcie pod szyją typu V .</t>
  </si>
  <si>
    <t>Koszula dla pacjenta wiązana z tyłu na troki w rozmiarze M, L, XL, XXL. Koszula z krótkim rękawem, niebieska lub zielona, wykonana z włókniny SMS, gramatura min. 35 g/m2, nieprześwitująca, niepyląca. Wymiary koszuli szer. 70-80 x dł. 110-130 cm.</t>
  </si>
  <si>
    <t>Koszula ginekologiczna, z włókniny, jednorazowa, niejałowa, z rozcięciem z przodu na klatce piersiowej, wiązana na troki przy szyi oraz w pasie, nieprześwitująca, z krótkim rękawem, długość min. 114 cm zielona lub niebieska . Rozmiar do wyboru L, XL, XXL, gramatura min. 35 g/m2,</t>
  </si>
  <si>
    <t>Spodenki diagnostyczne jednorazowego użytku do kolonoskopii z rozcięciem w tylnej części, dostępne w dwóch rozmiarach; wykonane z miękkiej, nieprześwitującej, włókniny, typu SMS, o gramaturze co najmniej 28 g/m2, w pasie mocowane na gumkę. Ze względu na charakter zabiegu polipropylen wykluczony - brak komfortu dla badanego.
Rozmiar L – szer min .110 cm, XL/XXL – szer. min 130 cm.</t>
  </si>
  <si>
    <t xml:space="preserve">Majtki jednorazowe dla pacjenta, wykonane z włókniny polipropylenowej, nieprześwitujące, gramatura min.40 g/m2.
Rozmiar M/L:
Wysokość majtek na linii biodra—min.10 cm. Obwód w pachwinie udowej: min 74 cm . Całkowita wysokość majtek: min. 30 cm.
Rozmiar XL/XXL
Wysokość majtek na linii biodra min.15 cm. Obwód w pachwinie udowej: min. 90 cm
Całkowita wysokość majtek: min 40cm
Obwód w pasie min 130 cm </t>
  </si>
  <si>
    <t>ZADANIE NR 4</t>
  </si>
  <si>
    <t>FARTUCHY CHIRURGICZNE</t>
  </si>
  <si>
    <t>Fartuch chirurgiczny bez wzmocnień sterylny, pakowany pojedynczo. Pełno-barierowy, wykonany z włókniny niepylącej typu SMMS lub SMMMS, szwy wykonane metodą ultradźwiękową, rękawy proste lub typu reglan ze ściągaczem, brzegi fartucha zachodzące na siebie z systemem sterylnego zawiązywania, gramatura min. 35 gr/m2. Zgodny z norą EN-13795-1 Opakowanie produktu typu papier-folia, zawierające etykietę z nazwą produktu; danymi wytwórcy, rysunek lub zdjęcie produktu, datę ważności sterylizacji, nr serii, oznaczenie CE, minimum 2 naklejki typu TAG do umieszczenia w dokumentacji.
Rozmiar do wyboru przez zamawiającego
Rozmiar M , min. dł. 115 cm,
Rozmiar L , min. dł. 125 cm
Rozmiar XL , min. dł. 138 cm
Rozmiar XXL , min. dł. 150 cm</t>
  </si>
  <si>
    <t>Fartuch chirurgiczny wzmocniony, sterylny, pakowany pojedynczo, pełno-barierowy, wykonany z włókniny niepylącej typu SMMS lub SMMMS, szwy wykonane metodą ultradźwiękową, rękawy proste lub typu raglan ze ściągaczem, brzegi fartucha zachodzące na siebie z systemem sterylnego zawiązywania, gramatura min. 35 gr/m2. Zgodny z normą EN-13795-1Opakowanie produktu typu papier-folia, zawierające etykietę z nazwą produktu; danymi wytwórcy, rysunek lub zdjęcie produktu, datę ważności sterylizacji, nr serii, oznaczenie CE, minimum 2 naklejki typu TAG do umieszczenia w dokumentacji.
Rozmiar do wyboru przez zamawiającego
Rozmiar M , min. dł. 115 cm,
Rozmiar L , min. dł. 125 cm
Rozmiar XL , min. dł. 138 cm
Rozmiar XXL , min. dł. 150 cm</t>
  </si>
  <si>
    <t>ZADANIE NR 5</t>
  </si>
  <si>
    <t>PODKŁADY WYSOKOCHŁONNE</t>
  </si>
  <si>
    <t>L.p.</t>
  </si>
  <si>
    <r>
      <rPr>
        <b/>
        <sz val="11"/>
        <color rgb="FF000000"/>
        <rFont val="Calibri Light"/>
        <family val="2"/>
        <charset val="238"/>
      </rPr>
      <t xml:space="preserve">Producent
</t>
    </r>
    <r>
      <rPr>
        <sz val="10"/>
        <color rgb="FF000000"/>
        <rFont val="Calibri Light"/>
        <family val="2"/>
        <charset val="238"/>
      </rPr>
      <t>(wypełnia Wykonawca)</t>
    </r>
  </si>
  <si>
    <r>
      <rPr>
        <b/>
        <sz val="11"/>
        <color rgb="FF000000"/>
        <rFont val="Calibri Light"/>
        <family val="2"/>
        <charset val="238"/>
      </rPr>
      <t xml:space="preserve">EAN/UDI
</t>
    </r>
    <r>
      <rPr>
        <sz val="10"/>
        <color rgb="FF000000"/>
        <rFont val="Calibri Light"/>
        <family val="2"/>
        <charset val="238"/>
      </rPr>
      <t>(jeśli dotyczy )</t>
    </r>
  </si>
  <si>
    <r>
      <rPr>
        <b/>
        <sz val="11"/>
        <color rgb="FF000000"/>
        <rFont val="Calibri Light"/>
        <family val="2"/>
        <charset val="238"/>
      </rPr>
      <t xml:space="preserve">Nr katalogowy
</t>
    </r>
    <r>
      <rPr>
        <sz val="10"/>
        <color rgb="FF000000"/>
        <rFont val="Calibri Light"/>
        <family val="2"/>
        <charset val="238"/>
      </rPr>
      <t>(wypełnia wykonawca</t>
    </r>
    <r>
      <rPr>
        <b/>
        <sz val="11"/>
        <color rgb="FF000000"/>
        <rFont val="Calibri Light"/>
        <family val="2"/>
        <charset val="238"/>
      </rPr>
      <t>)</t>
    </r>
  </si>
  <si>
    <t>Jednorazowy, wysokochłonny, nieuczulający podkład higieniczny na stół operacyjny wykonany z 2 scalonych powłok: mocnego, nieprzemakalnego 3 warstwowego laminatu i chłonnego rdzenia na całej długości prześcieradła. Produkt o gładkiej, jednorodnej powierzchni /bez zagięć i przeszyć/ nie powodującej uszkodzeń skóry pacjenta. W zestawie z prześcieradłem transportowym o udźwigu minimum 130 kg oraz osłonami 1 na podłokietniki i zagłówek. Chłonność min.4,0 L . Rozmiar 100 cm x 225 cm (+/-5 cm)</t>
  </si>
  <si>
    <t>ZADANIE NR 6</t>
  </si>
  <si>
    <t>ZESTAW DO USUWANIA SZWÓW</t>
  </si>
  <si>
    <t>Zestaw do usuwania szwów jałowy w składzie:
2 x rękawica lateksowa rozm. M z wywiniętymi mankietami
6 x tupfer kula z gazy 17-nitkowa 20 x 20 cm
1 x pęseta metalowa min.12 cm jednorazowego użytku
1 x nożyczki chirurgiczne metalowe oczne min 11 cm jednorazowego użytku Zestaw zapakowany w twardy blister zawierający etykietę z nazwą produktu; danymi wytwórcy, rysunek lub zdjęcie produktu, datę ważności sterylizacji, nr serii, oznaczenie CE, minimum 2 naklejki typu TAG do umieszczenia w dokumentacji</t>
  </si>
  <si>
    <t>ZADANIE NR 7</t>
  </si>
  <si>
    <t>ZESTAW KOMPRESÓW I SERWET</t>
  </si>
  <si>
    <t>Zestaw kompresów i serwet jałowy w składzie:
10 x kompres włókninowy 8-warstwowy
17-nitkowy 7,5 cm x 7,5 cm
2 x serweta o gramaturze min. 35 g/m2 40-50 x 80-90 cm 1 x serweta o gramaturze min. 35 g/m2 50-60 x 80-90 cm Zestaw zapakowany w twardy blister zawierający etykietę z nazwą produktu; danymi wytwórcy, rysunek lub zdjęcie produktu, datę ważności sterylizacji, nr serii, oznaczenie CE, minimum 2 naklejki typu TAG do umieszczenia w dokumentacji</t>
  </si>
  <si>
    <t>ZADANIE NR 8</t>
  </si>
  <si>
    <t>FARTUCH MEDYCZNY PODFOLIOWANY</t>
  </si>
  <si>
    <t>Fartuch medyczny, ochronny, podfoliowany, wykonany z włókniny polipropylenowej, gramatura min. 38g/m2. Fartuch podfoliowany w części: przedniej + rękawy, ( materiał PP+PE), ze ściągaczem poliestrowym.
Rozmiar L, XL</t>
  </si>
  <si>
    <t>ZADANIE NR 9</t>
  </si>
  <si>
    <t>ZESTAW DO CEWNIKOWANIA</t>
  </si>
  <si>
    <t>Jałowy zestaw do cewnikowania:
6 x tupfery (kule) 17-nitkowe, 20x20 cm
1 x serweta z laminatu foliowo-bibułowego, 50-60x60-70 cm 
1 x serweta z laminatu foliowo-bibułowego z nacięciem i otworem o średnicy 5-8  cm, 50-60x50-60 cm
1 x pęseta plastikowa 1 szt.
1 x pojemnik okrągły 120 ml  lub 2-komorowy twardy blister                                            
 2 rękawiczki lateksowe z wywiniętymi mankietami.                                                          
Zestaw zapakowany w twardy blister zawierający etykietę z  nazwą produktu;  danymi  wytwórcy, rysunek lub  zdjęcie produktu, datę ważności sterylizacji, nr serii, oznaczenie CE, minimum 2 naklejki  typu TAG do umieszczenia w dokumentacji</t>
  </si>
  <si>
    <t>ZADANIE NR 10</t>
  </si>
  <si>
    <t>SPÓDNICZKI GINEKOLOGICZNE</t>
  </si>
  <si>
    <t>Spódniczka ginekologiczna jednorazowego użytku, niejałowa, w pasie elastyczna gumka, rozmiar uniwersalny, długość min. 50 cm, wykonana z włókniny polipropylenowej lub tkaniny SMS, gramatura min. 30 g/m2, kolor zielony, niebieski lub różowy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</si>
</sst>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&quot;   &quot;"/>
    <numFmt numFmtId="165" formatCode="#,##0.00\ [$zł-415];[Red]\-#,##0.00\ [$zł-415]"/>
    <numFmt numFmtId="166" formatCode="_-* #,##0.00_-;\-* #,##0.00_-;_-* \-??_-;_-@_-"/>
    <numFmt numFmtId="167" formatCode="\ #,##0.00&quot;      &quot;;\-#,##0.00&quot;      &quot;;\-#&quot;      &quot;;\ @\ "/>
    <numFmt numFmtId="168" formatCode="#,##0.00&quot;      &quot;;#,##0.00&quot;      &quot;;\-#&quot;      &quot;;\ @\ "/>
    <numFmt numFmtId="169" formatCode="_-* #,##0.00\ _z_ł_-;\-* #,##0.00\ _z_ł_-;_-* \-??\ _z_ł_-;_-@_-"/>
  </numFmts>
  <fonts count="21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11"/>
      <name val="Times New Roman"/>
      <family val="1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FF0000"/>
      <name val="Times New Roman"/>
      <family val="1"/>
      <charset val="1"/>
    </font>
    <font>
      <b/>
      <sz val="11"/>
      <color rgb="FF000000"/>
      <name val="Calibri Light"/>
      <family val="2"/>
      <charset val="238"/>
    </font>
    <font>
      <sz val="10"/>
      <color rgb="FF000000"/>
      <name val="Calibri Light"/>
      <family val="2"/>
      <charset val="238"/>
    </font>
    <font>
      <sz val="11"/>
      <color rgb="FF000000"/>
      <name val="Calibri Light"/>
      <family val="2"/>
      <charset val="238"/>
    </font>
    <font>
      <sz val="11"/>
      <color rgb="FFFF0000"/>
      <name val="Calibri Light"/>
      <family val="2"/>
      <charset val="238"/>
    </font>
    <font>
      <b/>
      <sz val="10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sz val="11"/>
      <name val="Times New Roman"/>
      <family val="1"/>
      <charset val="1"/>
    </font>
    <font>
      <sz val="11"/>
      <color theme="1"/>
      <name val="Times New Roman"/>
      <family val="1"/>
      <charset val="1"/>
    </font>
    <font>
      <b/>
      <sz val="10"/>
      <name val="Calibri Light"/>
      <family val="2"/>
      <charset val="238"/>
    </font>
    <font>
      <sz val="10"/>
      <color theme="1"/>
      <name val="Calibri Light"/>
      <family val="2"/>
      <charset val="238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6D9F1"/>
        <bgColor rgb="FFD0CECE"/>
      </patternFill>
    </fill>
    <fill>
      <patternFill patternType="solid">
        <fgColor rgb="FFD0CECE"/>
        <bgColor rgb="FFC6D9F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166" fontId="20" fillId="0" borderId="0" applyBorder="0" applyProtection="0"/>
    <xf numFmtId="168" fontId="14" fillId="0" borderId="0"/>
  </cellStyleXfs>
  <cellXfs count="96">
    <xf numFmtId="0" fontId="0" fillId="0" borderId="0" xfId="0"/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3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2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Border="1" applyAlignment="1">
      <alignment horizontal="center" vertical="center"/>
    </xf>
    <xf numFmtId="166" fontId="5" fillId="0" borderId="1" xfId="1" applyFont="1" applyBorder="1" applyAlignment="1" applyProtection="1">
      <alignment horizontal="center" vertical="center" wrapText="1"/>
      <protection locked="0"/>
    </xf>
    <xf numFmtId="9" fontId="5" fillId="0" borderId="1" xfId="0" applyNumberFormat="1" applyFont="1" applyBorder="1" applyAlignment="1" applyProtection="1">
      <alignment horizontal="center" vertical="center" wrapText="1"/>
      <protection locked="0"/>
    </xf>
    <xf numFmtId="166" fontId="5" fillId="0" borderId="1" xfId="1" applyFont="1" applyBorder="1" applyAlignment="1" applyProtection="1">
      <alignment vertical="center" wrapText="1"/>
      <protection locked="0"/>
    </xf>
    <xf numFmtId="0" fontId="6" fillId="0" borderId="0" xfId="0" applyFont="1"/>
    <xf numFmtId="2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166" fontId="4" fillId="4" borderId="3" xfId="1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2" fontId="4" fillId="0" borderId="0" xfId="0" applyNumberFormat="1" applyFont="1" applyAlignment="1" applyProtection="1">
      <alignment horizontal="center" vertical="center" wrapText="1"/>
      <protection locked="0"/>
    </xf>
    <xf numFmtId="166" fontId="4" fillId="0" borderId="0" xfId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66" fontId="5" fillId="0" borderId="1" xfId="1" applyFont="1" applyBorder="1" applyAlignment="1" applyProtection="1">
      <alignment horizontal="right" vertical="center" wrapText="1"/>
      <protection locked="0"/>
    </xf>
    <xf numFmtId="9" fontId="5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3" fontId="4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5" fillId="0" borderId="1" xfId="1" applyNumberFormat="1" applyFont="1" applyBorder="1" applyAlignment="1" applyProtection="1">
      <alignment horizontal="center" vertical="center" wrapText="1"/>
      <protection locked="0"/>
    </xf>
    <xf numFmtId="165" fontId="5" fillId="0" borderId="1" xfId="1" applyNumberFormat="1" applyFont="1" applyBorder="1" applyAlignment="1" applyProtection="1">
      <alignment horizontal="right" vertical="center" wrapText="1"/>
      <protection locked="0"/>
    </xf>
    <xf numFmtId="3" fontId="1" fillId="0" borderId="1" xfId="0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 applyProtection="1">
      <alignment vertical="center" wrapText="1"/>
      <protection locked="0"/>
    </xf>
    <xf numFmtId="165" fontId="4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3" fontId="8" fillId="3" borderId="5" xfId="0" applyNumberFormat="1" applyFont="1" applyFill="1" applyBorder="1" applyAlignment="1">
      <alignment horizontal="center" vertical="center" wrapText="1"/>
    </xf>
    <xf numFmtId="2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3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167" fontId="6" fillId="0" borderId="6" xfId="1" applyNumberFormat="1" applyFont="1" applyBorder="1" applyAlignment="1" applyProtection="1">
      <alignment horizontal="center" vertical="center" wrapText="1"/>
      <protection locked="0"/>
    </xf>
    <xf numFmtId="9" fontId="1" fillId="0" borderId="6" xfId="0" applyNumberFormat="1" applyFont="1" applyBorder="1" applyAlignment="1" applyProtection="1">
      <alignment horizontal="center" vertical="center" wrapText="1"/>
      <protection locked="0"/>
    </xf>
    <xf numFmtId="167" fontId="6" fillId="0" borderId="6" xfId="1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3" fontId="8" fillId="0" borderId="0" xfId="0" applyNumberFormat="1" applyFont="1" applyAlignment="1">
      <alignment horizontal="center" vertical="center" wrapText="1"/>
    </xf>
    <xf numFmtId="2" fontId="2" fillId="4" borderId="7" xfId="0" applyNumberFormat="1" applyFont="1" applyFill="1" applyBorder="1" applyAlignment="1" applyProtection="1">
      <alignment horizontal="center" vertical="center" wrapText="1"/>
      <protection locked="0"/>
    </xf>
    <xf numFmtId="167" fontId="12" fillId="4" borderId="7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167" fontId="6" fillId="4" borderId="7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8" fontId="1" fillId="0" borderId="1" xfId="2" applyFont="1" applyBorder="1" applyAlignment="1" applyProtection="1">
      <alignment horizontal="center" vertical="center" wrapText="1"/>
      <protection locked="0"/>
    </xf>
    <xf numFmtId="9" fontId="1" fillId="0" borderId="1" xfId="0" applyNumberFormat="1" applyFont="1" applyBorder="1" applyAlignment="1" applyProtection="1">
      <alignment horizontal="center" vertical="center" wrapText="1"/>
      <protection locked="0"/>
    </xf>
    <xf numFmtId="168" fontId="1" fillId="0" borderId="1" xfId="2" applyFont="1" applyBorder="1" applyAlignment="1" applyProtection="1">
      <alignment horizontal="right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3" fontId="15" fillId="0" borderId="0" xfId="0" applyNumberFormat="1" applyFont="1" applyAlignment="1">
      <alignment horizontal="center" vertical="center" wrapText="1"/>
    </xf>
    <xf numFmtId="2" fontId="15" fillId="4" borderId="3" xfId="0" applyNumberFormat="1" applyFont="1" applyFill="1" applyBorder="1" applyAlignment="1" applyProtection="1">
      <alignment horizontal="center" vertical="center" wrapText="1"/>
      <protection locked="0"/>
    </xf>
    <xf numFmtId="168" fontId="15" fillId="4" borderId="3" xfId="2" applyFont="1" applyFill="1" applyBorder="1" applyAlignment="1" applyProtection="1">
      <alignment horizontal="center" vertical="center" wrapText="1"/>
      <protection locked="0"/>
    </xf>
    <xf numFmtId="0" fontId="15" fillId="4" borderId="3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3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69" fontId="16" fillId="0" borderId="1" xfId="1" applyNumberFormat="1" applyFont="1" applyBorder="1" applyAlignment="1" applyProtection="1">
      <alignment horizontal="center" vertical="center" wrapText="1"/>
      <protection locked="0"/>
    </xf>
    <xf numFmtId="9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3" fontId="18" fillId="0" borderId="0" xfId="0" applyNumberFormat="1" applyFont="1" applyAlignment="1">
      <alignment horizontal="center" vertical="center" wrapText="1"/>
    </xf>
    <xf numFmtId="169" fontId="4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vertical="center" wrapText="1"/>
    </xf>
  </cellXfs>
  <cellStyles count="3">
    <cellStyle name="Dziesiętny" xfId="1" builtinId="3"/>
    <cellStyle name="Excel Built-in Explanatory Text" xfId="2" xr:uid="{00000000-0005-0000-0000-000006000000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63"/>
  <sheetViews>
    <sheetView tabSelected="1" topLeftCell="A56" zoomScale="90" zoomScaleNormal="90" workbookViewId="0">
      <selection activeCell="H62" sqref="H62"/>
    </sheetView>
  </sheetViews>
  <sheetFormatPr defaultColWidth="8.7109375" defaultRowHeight="15" x14ac:dyDescent="0.25"/>
  <cols>
    <col min="1" max="1" width="4.7109375" style="4" customWidth="1"/>
    <col min="2" max="2" width="45.7109375" style="5" customWidth="1"/>
    <col min="3" max="3" width="12.140625" style="4" customWidth="1"/>
    <col min="4" max="4" width="10.140625" style="4" customWidth="1"/>
    <col min="5" max="5" width="10.85546875" style="4" customWidth="1"/>
    <col min="6" max="6" width="12.5703125" style="4" customWidth="1"/>
    <col min="7" max="7" width="9.7109375" style="4" customWidth="1"/>
    <col min="8" max="8" width="11.7109375" style="6" customWidth="1"/>
    <col min="9" max="9" width="12.42578125" style="4" customWidth="1"/>
    <col min="10" max="10" width="7.5703125" style="4" customWidth="1"/>
    <col min="11" max="11" width="15.7109375" style="4" customWidth="1"/>
    <col min="12" max="12" width="15.5703125" style="4" customWidth="1"/>
    <col min="13" max="233" width="9.7109375" style="5" customWidth="1"/>
    <col min="234" max="234" width="5.7109375" style="5" customWidth="1"/>
    <col min="235" max="235" width="39.7109375" style="5" customWidth="1"/>
    <col min="236" max="236" width="12.140625" style="5" customWidth="1"/>
    <col min="237" max="237" width="10.42578125" style="5" customWidth="1"/>
    <col min="238" max="239" width="7.5703125" style="5" customWidth="1"/>
    <col min="240" max="240" width="10.28515625" style="5" customWidth="1"/>
    <col min="241" max="241" width="7.140625" style="5" customWidth="1"/>
    <col min="242" max="242" width="10.5703125" style="5" customWidth="1"/>
    <col min="243" max="243" width="7.42578125" style="5" customWidth="1"/>
    <col min="244" max="244" width="10.140625" style="5" customWidth="1"/>
    <col min="245" max="245" width="10.28515625" style="5" customWidth="1"/>
    <col min="246" max="489" width="9.7109375" style="5" customWidth="1"/>
    <col min="490" max="490" width="5.7109375" style="5" customWidth="1"/>
    <col min="491" max="491" width="39.7109375" style="5" customWidth="1"/>
    <col min="492" max="492" width="12.140625" style="5" customWidth="1"/>
    <col min="493" max="493" width="10.42578125" style="5" customWidth="1"/>
    <col min="494" max="495" width="7.5703125" style="5" customWidth="1"/>
    <col min="496" max="496" width="10.28515625" style="5" customWidth="1"/>
    <col min="497" max="497" width="7.140625" style="5" customWidth="1"/>
    <col min="498" max="498" width="10.5703125" style="5" customWidth="1"/>
    <col min="499" max="499" width="7.42578125" style="5" customWidth="1"/>
    <col min="500" max="500" width="10.140625" style="5" customWidth="1"/>
    <col min="501" max="501" width="10.28515625" style="5" customWidth="1"/>
    <col min="502" max="745" width="9.7109375" style="5" customWidth="1"/>
    <col min="746" max="746" width="5.7109375" style="5" customWidth="1"/>
    <col min="747" max="747" width="39.7109375" style="5" customWidth="1"/>
    <col min="748" max="748" width="12.140625" style="5" customWidth="1"/>
    <col min="749" max="749" width="10.42578125" style="5" customWidth="1"/>
    <col min="750" max="751" width="7.5703125" style="5" customWidth="1"/>
    <col min="752" max="752" width="10.28515625" style="5" customWidth="1"/>
    <col min="753" max="753" width="7.140625" style="5" customWidth="1"/>
    <col min="754" max="754" width="10.5703125" style="5" customWidth="1"/>
    <col min="755" max="755" width="7.42578125" style="5" customWidth="1"/>
    <col min="756" max="756" width="10.140625" style="5" customWidth="1"/>
    <col min="757" max="757" width="10.28515625" style="5" customWidth="1"/>
    <col min="758" max="998" width="9.7109375" style="5" customWidth="1"/>
    <col min="999" max="999" width="10.28515625" style="5" customWidth="1"/>
    <col min="1000" max="1025" width="9.140625" style="5" customWidth="1"/>
  </cols>
  <sheetData>
    <row r="1" spans="1:12" x14ac:dyDescent="0.25">
      <c r="A1" s="3" t="s">
        <v>0</v>
      </c>
      <c r="B1" s="3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</row>
    <row r="2" spans="1:12" ht="51" x14ac:dyDescent="0.25">
      <c r="A2" s="7" t="s">
        <v>2</v>
      </c>
      <c r="B2" s="8" t="s">
        <v>3</v>
      </c>
      <c r="C2" s="9" t="s">
        <v>4</v>
      </c>
      <c r="D2" s="9" t="s">
        <v>5</v>
      </c>
      <c r="E2" s="9" t="s">
        <v>6</v>
      </c>
      <c r="F2" s="10" t="s">
        <v>7</v>
      </c>
      <c r="G2" s="11" t="s">
        <v>8</v>
      </c>
      <c r="H2" s="12" t="s">
        <v>9</v>
      </c>
      <c r="I2" s="11" t="s">
        <v>10</v>
      </c>
      <c r="J2" s="11" t="s">
        <v>11</v>
      </c>
      <c r="K2" s="11" t="s">
        <v>12</v>
      </c>
      <c r="L2" s="11" t="s">
        <v>13</v>
      </c>
    </row>
    <row r="3" spans="1:12" ht="89.25" x14ac:dyDescent="0.25">
      <c r="A3" s="13">
        <v>1</v>
      </c>
      <c r="B3" s="14" t="s">
        <v>14</v>
      </c>
      <c r="C3" s="15"/>
      <c r="D3" s="16"/>
      <c r="E3" s="16"/>
      <c r="F3" s="17">
        <v>1200</v>
      </c>
      <c r="G3" s="18" t="s">
        <v>15</v>
      </c>
      <c r="H3" s="19"/>
      <c r="I3" s="20">
        <f>F3*H3</f>
        <v>0</v>
      </c>
      <c r="J3" s="21">
        <v>0.08</v>
      </c>
      <c r="K3" s="22">
        <f>I3*J3</f>
        <v>0</v>
      </c>
      <c r="L3" s="22">
        <f>I3+K3</f>
        <v>0</v>
      </c>
    </row>
    <row r="4" spans="1:12" x14ac:dyDescent="0.25">
      <c r="A4" s="23"/>
      <c r="B4" s="23"/>
      <c r="C4" s="23"/>
      <c r="D4" s="23"/>
      <c r="E4" s="23"/>
      <c r="F4" s="23"/>
      <c r="G4" s="23"/>
      <c r="H4" s="24" t="s">
        <v>16</v>
      </c>
      <c r="I4" s="25">
        <f>SUM(I3:I3)</f>
        <v>0</v>
      </c>
      <c r="J4" s="26" t="s">
        <v>17</v>
      </c>
      <c r="K4" s="25" t="s">
        <v>17</v>
      </c>
      <c r="L4" s="25">
        <f>SUM(L3:L3)</f>
        <v>0</v>
      </c>
    </row>
    <row r="5" spans="1:12" x14ac:dyDescent="0.25">
      <c r="A5" s="23"/>
      <c r="B5" s="23"/>
      <c r="C5" s="23"/>
      <c r="D5" s="23"/>
      <c r="E5" s="23"/>
      <c r="F5" s="23"/>
      <c r="G5" s="23"/>
      <c r="H5" s="27"/>
      <c r="I5" s="28"/>
      <c r="J5" s="29"/>
      <c r="K5" s="28"/>
      <c r="L5" s="28"/>
    </row>
    <row r="6" spans="1:12" x14ac:dyDescent="0.25">
      <c r="A6" s="3" t="s">
        <v>18</v>
      </c>
      <c r="B6" s="3"/>
      <c r="C6" s="1" t="s">
        <v>19</v>
      </c>
      <c r="D6" s="1"/>
      <c r="E6" s="1"/>
      <c r="F6" s="1"/>
      <c r="G6" s="1"/>
      <c r="H6" s="1"/>
      <c r="I6" s="1"/>
      <c r="J6" s="1"/>
      <c r="K6" s="1"/>
      <c r="L6" s="1"/>
    </row>
    <row r="7" spans="1:12" ht="51" x14ac:dyDescent="0.25">
      <c r="A7" s="7" t="s">
        <v>2</v>
      </c>
      <c r="B7" s="8" t="s">
        <v>3</v>
      </c>
      <c r="C7" s="9" t="s">
        <v>4</v>
      </c>
      <c r="D7" s="9" t="s">
        <v>5</v>
      </c>
      <c r="E7" s="9" t="s">
        <v>6</v>
      </c>
      <c r="F7" s="10" t="s">
        <v>7</v>
      </c>
      <c r="G7" s="11" t="s">
        <v>8</v>
      </c>
      <c r="H7" s="12" t="s">
        <v>9</v>
      </c>
      <c r="I7" s="11" t="s">
        <v>10</v>
      </c>
      <c r="J7" s="11" t="s">
        <v>11</v>
      </c>
      <c r="K7" s="11" t="s">
        <v>12</v>
      </c>
      <c r="L7" s="11" t="s">
        <v>13</v>
      </c>
    </row>
    <row r="8" spans="1:12" ht="145.15" customHeight="1" x14ac:dyDescent="0.25">
      <c r="A8" s="13">
        <v>1</v>
      </c>
      <c r="B8" s="14" t="s">
        <v>20</v>
      </c>
      <c r="C8" s="15"/>
      <c r="D8" s="16"/>
      <c r="E8" s="16"/>
      <c r="F8" s="17">
        <v>1200</v>
      </c>
      <c r="G8" s="18" t="s">
        <v>15</v>
      </c>
      <c r="H8" s="19"/>
      <c r="I8" s="20">
        <f>F8*H8</f>
        <v>0</v>
      </c>
      <c r="J8" s="21">
        <v>0.08</v>
      </c>
      <c r="K8" s="20">
        <f>I8*J8</f>
        <v>0</v>
      </c>
      <c r="L8" s="30">
        <f>I8+K8</f>
        <v>0</v>
      </c>
    </row>
    <row r="9" spans="1:12" ht="102" x14ac:dyDescent="0.25">
      <c r="A9" s="13">
        <v>2</v>
      </c>
      <c r="B9" s="14" t="s">
        <v>21</v>
      </c>
      <c r="C9" s="15"/>
      <c r="D9" s="16"/>
      <c r="E9" s="16"/>
      <c r="F9" s="17">
        <v>2400</v>
      </c>
      <c r="G9" s="18" t="s">
        <v>15</v>
      </c>
      <c r="H9" s="19"/>
      <c r="I9" s="20">
        <f>F9*H9</f>
        <v>0</v>
      </c>
      <c r="J9" s="21">
        <v>0.08</v>
      </c>
      <c r="K9" s="20">
        <f>I9*J9</f>
        <v>0</v>
      </c>
      <c r="L9" s="30">
        <f>I9+K9</f>
        <v>0</v>
      </c>
    </row>
    <row r="10" spans="1:12" ht="63.75" x14ac:dyDescent="0.25">
      <c r="A10" s="13">
        <v>3</v>
      </c>
      <c r="B10" s="14" t="s">
        <v>22</v>
      </c>
      <c r="C10" s="15"/>
      <c r="D10" s="16"/>
      <c r="E10" s="16"/>
      <c r="F10" s="17">
        <v>600</v>
      </c>
      <c r="G10" s="18" t="s">
        <v>15</v>
      </c>
      <c r="H10" s="19"/>
      <c r="I10" s="22">
        <f>F10*H10</f>
        <v>0</v>
      </c>
      <c r="J10" s="21">
        <v>0.08</v>
      </c>
      <c r="K10" s="20">
        <f>I10*J10</f>
        <v>0</v>
      </c>
      <c r="L10" s="30">
        <f>I10+K10</f>
        <v>0</v>
      </c>
    </row>
    <row r="11" spans="1:12" ht="63.75" x14ac:dyDescent="0.25">
      <c r="A11" s="13">
        <v>4</v>
      </c>
      <c r="B11" s="14" t="s">
        <v>23</v>
      </c>
      <c r="C11" s="15"/>
      <c r="D11" s="16"/>
      <c r="E11" s="16"/>
      <c r="F11" s="17">
        <v>600</v>
      </c>
      <c r="G11" s="18" t="s">
        <v>15</v>
      </c>
      <c r="H11" s="19"/>
      <c r="I11" s="20">
        <f>F11*H11</f>
        <v>0</v>
      </c>
      <c r="J11" s="21">
        <v>0.08</v>
      </c>
      <c r="K11" s="20">
        <f>I11*J11</f>
        <v>0</v>
      </c>
      <c r="L11" s="30">
        <f>I11+K11</f>
        <v>0</v>
      </c>
    </row>
    <row r="12" spans="1:12" ht="102" x14ac:dyDescent="0.25">
      <c r="A12" s="13">
        <v>5</v>
      </c>
      <c r="B12" s="14" t="s">
        <v>24</v>
      </c>
      <c r="C12" s="15"/>
      <c r="D12" s="16"/>
      <c r="E12" s="16"/>
      <c r="F12" s="17">
        <v>600</v>
      </c>
      <c r="G12" s="18" t="s">
        <v>15</v>
      </c>
      <c r="H12" s="19"/>
      <c r="I12" s="20">
        <f>F12*H12</f>
        <v>0</v>
      </c>
      <c r="J12" s="31">
        <v>0.08</v>
      </c>
      <c r="K12" s="20">
        <f>I12*J12</f>
        <v>0</v>
      </c>
      <c r="L12" s="30">
        <f>I12+K12</f>
        <v>0</v>
      </c>
    </row>
    <row r="13" spans="1:12" x14ac:dyDescent="0.25">
      <c r="A13" s="32"/>
      <c r="B13" s="33"/>
      <c r="C13" s="29"/>
      <c r="D13" s="29"/>
      <c r="E13" s="29"/>
      <c r="F13" s="34"/>
      <c r="G13" s="29"/>
      <c r="H13" s="24" t="s">
        <v>16</v>
      </c>
      <c r="I13" s="25">
        <f>SUM(I8:I12)</f>
        <v>0</v>
      </c>
      <c r="J13" s="26" t="s">
        <v>17</v>
      </c>
      <c r="K13" s="25" t="s">
        <v>17</v>
      </c>
      <c r="L13" s="25">
        <f>SUM(L8:L12)</f>
        <v>0</v>
      </c>
    </row>
    <row r="14" spans="1:12" ht="24" customHeight="1" x14ac:dyDescent="0.25">
      <c r="A14" s="32"/>
      <c r="B14" s="33"/>
      <c r="C14" s="29"/>
      <c r="D14" s="29"/>
      <c r="E14" s="29"/>
      <c r="F14" s="34"/>
      <c r="G14" s="29"/>
      <c r="H14" s="27"/>
      <c r="I14" s="28"/>
      <c r="J14" s="29"/>
      <c r="K14" s="28"/>
      <c r="L14" s="28"/>
    </row>
    <row r="15" spans="1:12" x14ac:dyDescent="0.25">
      <c r="A15" s="3" t="s">
        <v>25</v>
      </c>
      <c r="B15" s="3"/>
      <c r="C15" s="1" t="s">
        <v>26</v>
      </c>
      <c r="D15" s="1"/>
      <c r="E15" s="1"/>
      <c r="F15" s="1"/>
      <c r="G15" s="1"/>
      <c r="H15" s="1"/>
      <c r="I15" s="1"/>
      <c r="J15" s="1"/>
      <c r="K15" s="1"/>
      <c r="L15" s="1"/>
    </row>
    <row r="16" spans="1:12" ht="51" x14ac:dyDescent="0.25">
      <c r="A16" s="7" t="s">
        <v>2</v>
      </c>
      <c r="B16" s="8" t="s">
        <v>3</v>
      </c>
      <c r="C16" s="9" t="s">
        <v>4</v>
      </c>
      <c r="D16" s="9" t="s">
        <v>5</v>
      </c>
      <c r="E16" s="9" t="s">
        <v>6</v>
      </c>
      <c r="F16" s="10" t="s">
        <v>7</v>
      </c>
      <c r="G16" s="11" t="s">
        <v>8</v>
      </c>
      <c r="H16" s="12" t="s">
        <v>9</v>
      </c>
      <c r="I16" s="11" t="s">
        <v>10</v>
      </c>
      <c r="J16" s="11" t="s">
        <v>11</v>
      </c>
      <c r="K16" s="11" t="s">
        <v>12</v>
      </c>
      <c r="L16" s="11" t="s">
        <v>13</v>
      </c>
    </row>
    <row r="17" spans="1:12" ht="135" x14ac:dyDescent="0.25">
      <c r="A17" s="13">
        <v>1</v>
      </c>
      <c r="B17" s="35" t="s">
        <v>27</v>
      </c>
      <c r="C17" s="15"/>
      <c r="D17" s="16"/>
      <c r="E17" s="36"/>
      <c r="F17" s="37">
        <v>4000</v>
      </c>
      <c r="G17" s="18" t="s">
        <v>15</v>
      </c>
      <c r="H17" s="19"/>
      <c r="I17" s="38">
        <f t="shared" ref="I17:I22" si="0">F17*H17</f>
        <v>0</v>
      </c>
      <c r="J17" s="21">
        <v>0.08</v>
      </c>
      <c r="K17" s="38">
        <f t="shared" ref="K17:K22" si="1">I17*J17</f>
        <v>0</v>
      </c>
      <c r="L17" s="39">
        <f t="shared" ref="L17:L22" si="2">I17+K17</f>
        <v>0</v>
      </c>
    </row>
    <row r="18" spans="1:12" ht="90" x14ac:dyDescent="0.25">
      <c r="A18" s="13">
        <v>2</v>
      </c>
      <c r="B18" s="35" t="s">
        <v>28</v>
      </c>
      <c r="C18" s="15"/>
      <c r="D18" s="16"/>
      <c r="E18" s="36"/>
      <c r="F18" s="37">
        <v>1500</v>
      </c>
      <c r="G18" s="18" t="s">
        <v>15</v>
      </c>
      <c r="H18" s="19"/>
      <c r="I18" s="38">
        <f t="shared" si="0"/>
        <v>0</v>
      </c>
      <c r="J18" s="21">
        <v>0.08</v>
      </c>
      <c r="K18" s="38">
        <f t="shared" si="1"/>
        <v>0</v>
      </c>
      <c r="L18" s="39">
        <f t="shared" si="2"/>
        <v>0</v>
      </c>
    </row>
    <row r="19" spans="1:12" ht="90" x14ac:dyDescent="0.25">
      <c r="A19" s="13">
        <v>3</v>
      </c>
      <c r="B19" s="35" t="s">
        <v>29</v>
      </c>
      <c r="C19" s="15"/>
      <c r="D19" s="16"/>
      <c r="E19" s="36"/>
      <c r="F19" s="37">
        <v>4000</v>
      </c>
      <c r="G19" s="18" t="s">
        <v>15</v>
      </c>
      <c r="H19" s="19"/>
      <c r="I19" s="38">
        <f t="shared" si="0"/>
        <v>0</v>
      </c>
      <c r="J19" s="21">
        <v>0.08</v>
      </c>
      <c r="K19" s="38">
        <f t="shared" si="1"/>
        <v>0</v>
      </c>
      <c r="L19" s="39">
        <f t="shared" si="2"/>
        <v>0</v>
      </c>
    </row>
    <row r="20" spans="1:12" ht="90" x14ac:dyDescent="0.25">
      <c r="A20" s="13">
        <v>4</v>
      </c>
      <c r="B20" s="35" t="s">
        <v>30</v>
      </c>
      <c r="C20" s="15"/>
      <c r="D20" s="16"/>
      <c r="E20" s="36"/>
      <c r="F20" s="37">
        <v>1200</v>
      </c>
      <c r="G20" s="18" t="s">
        <v>15</v>
      </c>
      <c r="H20" s="19"/>
      <c r="I20" s="38">
        <f t="shared" si="0"/>
        <v>0</v>
      </c>
      <c r="J20" s="21">
        <v>0.08</v>
      </c>
      <c r="K20" s="38">
        <f t="shared" si="1"/>
        <v>0</v>
      </c>
      <c r="L20" s="39">
        <f t="shared" si="2"/>
        <v>0</v>
      </c>
    </row>
    <row r="21" spans="1:12" ht="150" x14ac:dyDescent="0.25">
      <c r="A21" s="13">
        <v>5</v>
      </c>
      <c r="B21" s="35" t="s">
        <v>31</v>
      </c>
      <c r="C21" s="15"/>
      <c r="D21" s="16"/>
      <c r="E21" s="36"/>
      <c r="F21" s="37">
        <v>2400</v>
      </c>
      <c r="G21" s="18" t="s">
        <v>15</v>
      </c>
      <c r="H21" s="19"/>
      <c r="I21" s="38">
        <f t="shared" si="0"/>
        <v>0</v>
      </c>
      <c r="J21" s="21">
        <v>0.08</v>
      </c>
      <c r="K21" s="38">
        <f t="shared" si="1"/>
        <v>0</v>
      </c>
      <c r="L21" s="39">
        <f t="shared" si="2"/>
        <v>0</v>
      </c>
    </row>
    <row r="22" spans="1:12" ht="180" x14ac:dyDescent="0.25">
      <c r="A22" s="13">
        <v>6</v>
      </c>
      <c r="B22" s="35" t="s">
        <v>32</v>
      </c>
      <c r="C22" s="15"/>
      <c r="D22" s="16"/>
      <c r="E22" s="36"/>
      <c r="F22" s="37">
        <v>1800</v>
      </c>
      <c r="G22" s="18" t="s">
        <v>15</v>
      </c>
      <c r="H22" s="19"/>
      <c r="I22" s="38">
        <f t="shared" si="0"/>
        <v>0</v>
      </c>
      <c r="J22" s="21">
        <v>0.08</v>
      </c>
      <c r="K22" s="38">
        <f t="shared" si="1"/>
        <v>0</v>
      </c>
      <c r="L22" s="39">
        <f t="shared" si="2"/>
        <v>0</v>
      </c>
    </row>
    <row r="23" spans="1:12" x14ac:dyDescent="0.25">
      <c r="A23" s="32"/>
      <c r="B23" s="33"/>
      <c r="C23" s="29"/>
      <c r="D23" s="29"/>
      <c r="E23" s="29"/>
      <c r="F23" s="34"/>
      <c r="G23" s="29"/>
      <c r="H23" s="24" t="s">
        <v>16</v>
      </c>
      <c r="I23" s="25">
        <f>SUM(I17:I22)</f>
        <v>0</v>
      </c>
      <c r="J23" s="26" t="s">
        <v>17</v>
      </c>
      <c r="K23" s="25" t="s">
        <v>17</v>
      </c>
      <c r="L23" s="25">
        <f>SUM(L17:L22)</f>
        <v>0</v>
      </c>
    </row>
    <row r="26" spans="1:12" x14ac:dyDescent="0.25">
      <c r="A26" s="3" t="s">
        <v>33</v>
      </c>
      <c r="B26" s="3"/>
      <c r="C26" s="1" t="s">
        <v>34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ht="51" x14ac:dyDescent="0.25">
      <c r="A27" s="7" t="s">
        <v>2</v>
      </c>
      <c r="B27" s="8" t="s">
        <v>3</v>
      </c>
      <c r="C27" s="9" t="s">
        <v>4</v>
      </c>
      <c r="D27" s="9" t="s">
        <v>5</v>
      </c>
      <c r="E27" s="9" t="s">
        <v>6</v>
      </c>
      <c r="F27" s="10" t="s">
        <v>7</v>
      </c>
      <c r="G27" s="11" t="s">
        <v>8</v>
      </c>
      <c r="H27" s="12" t="s">
        <v>9</v>
      </c>
      <c r="I27" s="11" t="s">
        <v>10</v>
      </c>
      <c r="J27" s="11" t="s">
        <v>11</v>
      </c>
      <c r="K27" s="11" t="s">
        <v>12</v>
      </c>
      <c r="L27" s="11" t="s">
        <v>13</v>
      </c>
    </row>
    <row r="28" spans="1:12" ht="242.1" customHeight="1" x14ac:dyDescent="0.25">
      <c r="A28" s="13">
        <v>1</v>
      </c>
      <c r="B28" s="35" t="s">
        <v>35</v>
      </c>
      <c r="C28" s="15"/>
      <c r="D28" s="16"/>
      <c r="E28" s="36"/>
      <c r="F28" s="40">
        <v>4800</v>
      </c>
      <c r="G28" s="18" t="s">
        <v>15</v>
      </c>
      <c r="H28" s="19"/>
      <c r="I28" s="38">
        <f>F28*H28</f>
        <v>0</v>
      </c>
      <c r="J28" s="21">
        <v>0.08</v>
      </c>
      <c r="K28" s="41">
        <f>I28*J28</f>
        <v>0</v>
      </c>
      <c r="L28" s="41">
        <f>I28+K28</f>
        <v>0</v>
      </c>
    </row>
    <row r="29" spans="1:12" ht="255.4" customHeight="1" x14ac:dyDescent="0.25">
      <c r="A29" s="13">
        <v>2</v>
      </c>
      <c r="B29" s="35" t="s">
        <v>36</v>
      </c>
      <c r="C29" s="15"/>
      <c r="D29" s="16"/>
      <c r="E29" s="36"/>
      <c r="F29" s="40">
        <v>2400</v>
      </c>
      <c r="G29" s="18" t="s">
        <v>15</v>
      </c>
      <c r="H29" s="19"/>
      <c r="I29" s="38">
        <f>F29*H29</f>
        <v>0</v>
      </c>
      <c r="J29" s="21">
        <v>0.08</v>
      </c>
      <c r="K29" s="41">
        <f>I29*J29</f>
        <v>0</v>
      </c>
      <c r="L29" s="41">
        <f>I29+K29</f>
        <v>0</v>
      </c>
    </row>
    <row r="30" spans="1:12" x14ac:dyDescent="0.25">
      <c r="A30" s="23"/>
      <c r="B30" s="23"/>
      <c r="C30" s="23"/>
      <c r="D30" s="23"/>
      <c r="E30" s="23"/>
      <c r="F30" s="23"/>
      <c r="G30" s="23"/>
      <c r="H30" s="24" t="s">
        <v>16</v>
      </c>
      <c r="I30" s="42">
        <f>SUM(I28:I29)</f>
        <v>0</v>
      </c>
      <c r="J30" s="26" t="s">
        <v>17</v>
      </c>
      <c r="K30" s="25" t="s">
        <v>17</v>
      </c>
      <c r="L30" s="42">
        <f>SUM(L28:L29)</f>
        <v>0</v>
      </c>
    </row>
    <row r="32" spans="1:12" x14ac:dyDescent="0.25">
      <c r="A32" s="3" t="s">
        <v>37</v>
      </c>
      <c r="B32" s="3"/>
      <c r="C32" s="1" t="s">
        <v>38</v>
      </c>
      <c r="D32" s="1"/>
      <c r="E32" s="1"/>
      <c r="F32" s="1"/>
      <c r="G32" s="1"/>
      <c r="H32" s="1"/>
      <c r="I32" s="1"/>
      <c r="J32" s="1"/>
      <c r="K32" s="1"/>
      <c r="L32" s="1"/>
    </row>
    <row r="33" spans="1:12" ht="72.75" x14ac:dyDescent="0.25">
      <c r="A33" s="43" t="s">
        <v>39</v>
      </c>
      <c r="B33" s="44" t="s">
        <v>3</v>
      </c>
      <c r="C33" s="44" t="s">
        <v>40</v>
      </c>
      <c r="D33" s="44" t="s">
        <v>41</v>
      </c>
      <c r="E33" s="44" t="s">
        <v>42</v>
      </c>
      <c r="F33" s="45" t="s">
        <v>7</v>
      </c>
      <c r="G33" s="44" t="s">
        <v>8</v>
      </c>
      <c r="H33" s="46" t="s">
        <v>9</v>
      </c>
      <c r="I33" s="44" t="s">
        <v>10</v>
      </c>
      <c r="J33" s="44" t="s">
        <v>11</v>
      </c>
      <c r="K33" s="44" t="s">
        <v>12</v>
      </c>
      <c r="L33" s="44" t="s">
        <v>13</v>
      </c>
    </row>
    <row r="34" spans="1:12" ht="165" x14ac:dyDescent="0.25">
      <c r="A34" s="47">
        <v>1</v>
      </c>
      <c r="B34" s="48" t="s">
        <v>43</v>
      </c>
      <c r="C34" s="49"/>
      <c r="D34" s="50"/>
      <c r="E34" s="50"/>
      <c r="F34" s="51">
        <v>2400</v>
      </c>
      <c r="G34" s="52" t="s">
        <v>15</v>
      </c>
      <c r="H34" s="19"/>
      <c r="I34" s="53">
        <f>F34*H34</f>
        <v>0</v>
      </c>
      <c r="J34" s="54">
        <v>0.08</v>
      </c>
      <c r="K34" s="55">
        <f>I34*J34</f>
        <v>0</v>
      </c>
      <c r="L34" s="55">
        <f>I34+K34</f>
        <v>0</v>
      </c>
    </row>
    <row r="35" spans="1:12" x14ac:dyDescent="0.25">
      <c r="A35" s="56"/>
      <c r="B35" s="57"/>
      <c r="C35" s="58"/>
      <c r="D35" s="58"/>
      <c r="E35" s="58"/>
      <c r="F35" s="59"/>
      <c r="G35" s="58"/>
      <c r="H35" s="60" t="s">
        <v>16</v>
      </c>
      <c r="I35" s="61">
        <f>SUM(I34:I34)</f>
        <v>0</v>
      </c>
      <c r="J35" s="62" t="s">
        <v>17</v>
      </c>
      <c r="K35" s="61" t="s">
        <v>17</v>
      </c>
      <c r="L35" s="63">
        <f>SUM(L34:L34)</f>
        <v>0</v>
      </c>
    </row>
    <row r="37" spans="1:12" x14ac:dyDescent="0.25">
      <c r="A37" s="3" t="s">
        <v>44</v>
      </c>
      <c r="B37" s="3"/>
      <c r="C37" s="2" t="s">
        <v>45</v>
      </c>
      <c r="D37" s="2"/>
      <c r="E37" s="2"/>
      <c r="F37" s="2"/>
      <c r="G37" s="2"/>
      <c r="H37" s="2"/>
      <c r="I37" s="2"/>
      <c r="J37" s="2"/>
      <c r="K37" s="2"/>
      <c r="L37" s="2"/>
    </row>
    <row r="38" spans="1:12" ht="51" x14ac:dyDescent="0.25">
      <c r="A38" s="7" t="s">
        <v>2</v>
      </c>
      <c r="B38" s="8" t="s">
        <v>3</v>
      </c>
      <c r="C38" s="9" t="s">
        <v>4</v>
      </c>
      <c r="D38" s="9" t="s">
        <v>5</v>
      </c>
      <c r="E38" s="9" t="s">
        <v>6</v>
      </c>
      <c r="F38" s="10" t="s">
        <v>7</v>
      </c>
      <c r="G38" s="11" t="s">
        <v>8</v>
      </c>
      <c r="H38" s="12" t="s">
        <v>9</v>
      </c>
      <c r="I38" s="11" t="s">
        <v>10</v>
      </c>
      <c r="J38" s="11" t="s">
        <v>11</v>
      </c>
      <c r="K38" s="11" t="s">
        <v>12</v>
      </c>
      <c r="L38" s="11" t="s">
        <v>13</v>
      </c>
    </row>
    <row r="39" spans="1:12" ht="195" x14ac:dyDescent="0.25">
      <c r="A39" s="64">
        <v>1</v>
      </c>
      <c r="B39" s="65" t="s">
        <v>46</v>
      </c>
      <c r="C39" s="66"/>
      <c r="D39" s="67"/>
      <c r="E39" s="67"/>
      <c r="F39" s="51">
        <v>1200</v>
      </c>
      <c r="G39" s="52" t="s">
        <v>15</v>
      </c>
      <c r="H39" s="19"/>
      <c r="I39" s="53">
        <f>F39*H39</f>
        <v>0</v>
      </c>
      <c r="J39" s="54">
        <v>0.08</v>
      </c>
      <c r="K39" s="55">
        <f>I39*J39</f>
        <v>0</v>
      </c>
      <c r="L39" s="55">
        <f>I39+K39</f>
        <v>0</v>
      </c>
    </row>
    <row r="40" spans="1:12" x14ac:dyDescent="0.25">
      <c r="A40" s="56"/>
      <c r="B40" s="57"/>
      <c r="C40" s="58"/>
      <c r="D40" s="58"/>
      <c r="E40" s="58"/>
      <c r="F40" s="59"/>
      <c r="G40" s="58"/>
      <c r="H40" s="60" t="s">
        <v>16</v>
      </c>
      <c r="I40" s="61">
        <f>SUM(I39:I39)</f>
        <v>0</v>
      </c>
      <c r="J40" s="62" t="s">
        <v>17</v>
      </c>
      <c r="K40" s="61" t="s">
        <v>17</v>
      </c>
      <c r="L40" s="61">
        <f>SUM(L39:L39)</f>
        <v>0</v>
      </c>
    </row>
    <row r="43" spans="1:12" x14ac:dyDescent="0.25">
      <c r="A43" s="3" t="s">
        <v>47</v>
      </c>
      <c r="B43" s="3"/>
      <c r="C43" s="2" t="s">
        <v>48</v>
      </c>
      <c r="D43" s="2"/>
      <c r="E43" s="2"/>
      <c r="F43" s="2"/>
      <c r="G43" s="2"/>
      <c r="H43" s="2"/>
      <c r="I43" s="2"/>
      <c r="J43" s="2"/>
      <c r="K43" s="2"/>
      <c r="L43" s="2"/>
    </row>
    <row r="44" spans="1:12" ht="51" x14ac:dyDescent="0.25">
      <c r="A44" s="7" t="s">
        <v>2</v>
      </c>
      <c r="B44" s="8" t="s">
        <v>3</v>
      </c>
      <c r="C44" s="9" t="s">
        <v>4</v>
      </c>
      <c r="D44" s="9" t="s">
        <v>5</v>
      </c>
      <c r="E44" s="9" t="s">
        <v>6</v>
      </c>
      <c r="F44" s="10" t="s">
        <v>7</v>
      </c>
      <c r="G44" s="11" t="s">
        <v>8</v>
      </c>
      <c r="H44" s="12" t="s">
        <v>9</v>
      </c>
      <c r="I44" s="11" t="s">
        <v>10</v>
      </c>
      <c r="J44" s="11" t="s">
        <v>11</v>
      </c>
      <c r="K44" s="11" t="s">
        <v>12</v>
      </c>
      <c r="L44" s="11" t="s">
        <v>13</v>
      </c>
    </row>
    <row r="45" spans="1:12" ht="165" x14ac:dyDescent="0.25">
      <c r="A45" s="64">
        <v>1</v>
      </c>
      <c r="B45" s="65" t="s">
        <v>49</v>
      </c>
      <c r="C45" s="66"/>
      <c r="D45" s="67"/>
      <c r="E45" s="67"/>
      <c r="F45" s="51">
        <v>1200</v>
      </c>
      <c r="G45" s="52" t="s">
        <v>15</v>
      </c>
      <c r="H45" s="19"/>
      <c r="I45" s="53">
        <f>F45*H45</f>
        <v>0</v>
      </c>
      <c r="J45" s="54">
        <v>0.08</v>
      </c>
      <c r="K45" s="55">
        <f>I45*J45</f>
        <v>0</v>
      </c>
      <c r="L45" s="55">
        <f>I45+K45</f>
        <v>0</v>
      </c>
    </row>
    <row r="46" spans="1:12" x14ac:dyDescent="0.25">
      <c r="A46" s="68"/>
      <c r="B46" s="68"/>
      <c r="C46" s="68"/>
      <c r="D46" s="68"/>
      <c r="E46" s="68"/>
      <c r="F46" s="68"/>
      <c r="G46" s="68"/>
      <c r="H46" s="60" t="s">
        <v>16</v>
      </c>
      <c r="I46" s="61">
        <f>SUM(I45:I45)</f>
        <v>0</v>
      </c>
      <c r="J46" s="62" t="s">
        <v>17</v>
      </c>
      <c r="K46" s="61" t="s">
        <v>17</v>
      </c>
      <c r="L46" s="61">
        <f>SUM(L45:L45)</f>
        <v>0</v>
      </c>
    </row>
    <row r="48" spans="1:12" x14ac:dyDescent="0.25">
      <c r="A48" s="3" t="s">
        <v>50</v>
      </c>
      <c r="B48" s="3"/>
      <c r="C48" s="2" t="s">
        <v>51</v>
      </c>
      <c r="D48" s="2"/>
      <c r="E48" s="2"/>
      <c r="F48" s="2"/>
      <c r="G48" s="2"/>
      <c r="H48" s="2"/>
      <c r="I48" s="2"/>
      <c r="J48" s="2"/>
      <c r="K48" s="2"/>
      <c r="L48" s="2"/>
    </row>
    <row r="49" spans="1:12" ht="51" x14ac:dyDescent="0.25">
      <c r="A49" s="7" t="s">
        <v>2</v>
      </c>
      <c r="B49" s="8" t="s">
        <v>3</v>
      </c>
      <c r="C49" s="9" t="s">
        <v>4</v>
      </c>
      <c r="D49" s="9" t="s">
        <v>5</v>
      </c>
      <c r="E49" s="9" t="s">
        <v>6</v>
      </c>
      <c r="F49" s="10" t="s">
        <v>7</v>
      </c>
      <c r="G49" s="11" t="s">
        <v>8</v>
      </c>
      <c r="H49" s="12" t="s">
        <v>9</v>
      </c>
      <c r="I49" s="11" t="s">
        <v>10</v>
      </c>
      <c r="J49" s="11" t="s">
        <v>11</v>
      </c>
      <c r="K49" s="11" t="s">
        <v>12</v>
      </c>
      <c r="L49" s="11" t="s">
        <v>13</v>
      </c>
    </row>
    <row r="50" spans="1:12" ht="90" x14ac:dyDescent="0.25">
      <c r="A50" s="69">
        <v>1</v>
      </c>
      <c r="B50" s="35" t="s">
        <v>52</v>
      </c>
      <c r="C50" s="70"/>
      <c r="D50" s="71"/>
      <c r="E50" s="71"/>
      <c r="F50" s="40">
        <v>1800</v>
      </c>
      <c r="G50" s="72" t="s">
        <v>15</v>
      </c>
      <c r="H50" s="19"/>
      <c r="I50" s="73">
        <f>F50*H50</f>
        <v>0</v>
      </c>
      <c r="J50" s="74">
        <v>0.08</v>
      </c>
      <c r="K50" s="75">
        <f>I50*J50</f>
        <v>0</v>
      </c>
      <c r="L50" s="75">
        <f>I50+K50</f>
        <v>0</v>
      </c>
    </row>
    <row r="51" spans="1:12" x14ac:dyDescent="0.25">
      <c r="A51" s="76"/>
      <c r="B51" s="77"/>
      <c r="C51" s="78"/>
      <c r="D51" s="78"/>
      <c r="E51" s="78"/>
      <c r="F51" s="79"/>
      <c r="G51" s="78"/>
      <c r="H51" s="80" t="s">
        <v>16</v>
      </c>
      <c r="I51" s="81">
        <f>SUM(I50:I50)</f>
        <v>0</v>
      </c>
      <c r="J51" s="82" t="s">
        <v>17</v>
      </c>
      <c r="K51" s="81" t="s">
        <v>17</v>
      </c>
      <c r="L51" s="81">
        <f>SUM(L50:L50)</f>
        <v>0</v>
      </c>
    </row>
    <row r="54" spans="1:12" x14ac:dyDescent="0.25">
      <c r="A54" s="3" t="s">
        <v>53</v>
      </c>
      <c r="B54" s="3"/>
      <c r="C54" s="2" t="s">
        <v>54</v>
      </c>
      <c r="D54" s="2"/>
      <c r="E54" s="2"/>
      <c r="F54" s="2"/>
      <c r="G54" s="2"/>
      <c r="H54" s="2"/>
      <c r="I54" s="2"/>
      <c r="J54" s="2"/>
      <c r="K54" s="2"/>
      <c r="L54" s="2"/>
    </row>
    <row r="55" spans="1:12" ht="51" x14ac:dyDescent="0.25">
      <c r="A55" s="7" t="s">
        <v>2</v>
      </c>
      <c r="B55" s="8" t="s">
        <v>3</v>
      </c>
      <c r="C55" s="9" t="s">
        <v>4</v>
      </c>
      <c r="D55" s="9" t="s">
        <v>5</v>
      </c>
      <c r="E55" s="9" t="s">
        <v>6</v>
      </c>
      <c r="F55" s="10" t="s">
        <v>7</v>
      </c>
      <c r="G55" s="11" t="s">
        <v>8</v>
      </c>
      <c r="H55" s="12" t="s">
        <v>9</v>
      </c>
      <c r="I55" s="11" t="s">
        <v>10</v>
      </c>
      <c r="J55" s="11" t="s">
        <v>11</v>
      </c>
      <c r="K55" s="11" t="s">
        <v>12</v>
      </c>
      <c r="L55" s="11" t="s">
        <v>13</v>
      </c>
    </row>
    <row r="56" spans="1:12" ht="255" x14ac:dyDescent="0.25">
      <c r="A56" s="83">
        <v>1</v>
      </c>
      <c r="B56" s="84" t="s">
        <v>55</v>
      </c>
      <c r="C56" s="70"/>
      <c r="D56" s="85"/>
      <c r="E56" s="85"/>
      <c r="F56" s="86">
        <v>3600</v>
      </c>
      <c r="G56" s="87" t="s">
        <v>15</v>
      </c>
      <c r="H56" s="19"/>
      <c r="I56" s="88">
        <f>F56*H56</f>
        <v>0</v>
      </c>
      <c r="J56" s="89">
        <v>0.08</v>
      </c>
      <c r="K56" s="88">
        <f>I56*J56</f>
        <v>0</v>
      </c>
      <c r="L56" s="88">
        <f>I56+K56</f>
        <v>0</v>
      </c>
    </row>
    <row r="57" spans="1:12" x14ac:dyDescent="0.25">
      <c r="A57" s="90"/>
      <c r="B57" s="91"/>
      <c r="C57" s="92"/>
      <c r="D57" s="92"/>
      <c r="E57" s="92"/>
      <c r="F57" s="93"/>
      <c r="G57" s="92"/>
      <c r="H57" s="24" t="s">
        <v>16</v>
      </c>
      <c r="I57" s="94">
        <f>SUM(I56:I56)</f>
        <v>0</v>
      </c>
      <c r="J57" s="26" t="s">
        <v>17</v>
      </c>
      <c r="K57" s="94" t="s">
        <v>17</v>
      </c>
      <c r="L57" s="94">
        <f>SUM(L56:L56)</f>
        <v>0</v>
      </c>
    </row>
    <row r="60" spans="1:12" x14ac:dyDescent="0.25">
      <c r="A60" s="3" t="s">
        <v>56</v>
      </c>
      <c r="B60" s="3"/>
      <c r="C60" s="2" t="s">
        <v>57</v>
      </c>
      <c r="D60" s="2"/>
      <c r="E60" s="2"/>
      <c r="F60" s="2"/>
      <c r="G60" s="2"/>
      <c r="H60" s="2"/>
      <c r="I60" s="2"/>
      <c r="J60" s="2"/>
      <c r="K60" s="2"/>
      <c r="L60" s="2"/>
    </row>
    <row r="61" spans="1:12" ht="51" x14ac:dyDescent="0.25">
      <c r="A61" s="7" t="s">
        <v>2</v>
      </c>
      <c r="B61" s="8" t="s">
        <v>3</v>
      </c>
      <c r="C61" s="9" t="s">
        <v>4</v>
      </c>
      <c r="D61" s="9" t="s">
        <v>5</v>
      </c>
      <c r="E61" s="9" t="s">
        <v>6</v>
      </c>
      <c r="F61" s="10" t="s">
        <v>7</v>
      </c>
      <c r="G61" s="11" t="s">
        <v>8</v>
      </c>
      <c r="H61" s="12" t="s">
        <v>9</v>
      </c>
      <c r="I61" s="11" t="s">
        <v>10</v>
      </c>
      <c r="J61" s="11" t="s">
        <v>11</v>
      </c>
      <c r="K61" s="11" t="s">
        <v>12</v>
      </c>
      <c r="L61" s="11" t="s">
        <v>13</v>
      </c>
    </row>
    <row r="62" spans="1:12" ht="83.65" customHeight="1" x14ac:dyDescent="0.25">
      <c r="A62" s="83">
        <v>1</v>
      </c>
      <c r="B62" s="95" t="s">
        <v>58</v>
      </c>
      <c r="C62" s="70"/>
      <c r="D62" s="85"/>
      <c r="E62" s="85"/>
      <c r="F62" s="86">
        <v>2400</v>
      </c>
      <c r="G62" s="87" t="s">
        <v>15</v>
      </c>
      <c r="H62" s="19"/>
      <c r="I62" s="88">
        <f>F62*H62</f>
        <v>0</v>
      </c>
      <c r="J62" s="89">
        <v>0.08</v>
      </c>
      <c r="K62" s="88">
        <f>I62*J62</f>
        <v>0</v>
      </c>
      <c r="L62" s="88">
        <f>I62+K62</f>
        <v>0</v>
      </c>
    </row>
    <row r="63" spans="1:12" x14ac:dyDescent="0.25">
      <c r="A63" s="90"/>
      <c r="B63" s="91"/>
      <c r="C63" s="92"/>
      <c r="D63" s="92"/>
      <c r="E63" s="92"/>
      <c r="F63" s="93"/>
      <c r="G63" s="92"/>
      <c r="H63" s="24" t="s">
        <v>16</v>
      </c>
      <c r="I63" s="94">
        <f>SUM(I62:I62)</f>
        <v>0</v>
      </c>
      <c r="J63" s="26" t="s">
        <v>17</v>
      </c>
      <c r="K63" s="94" t="s">
        <v>17</v>
      </c>
      <c r="L63" s="94">
        <f>SUM(L62:L62)</f>
        <v>0</v>
      </c>
    </row>
  </sheetData>
  <mergeCells count="20">
    <mergeCell ref="A60:B60"/>
    <mergeCell ref="C60:L60"/>
    <mergeCell ref="A43:B43"/>
    <mergeCell ref="C43:L43"/>
    <mergeCell ref="A48:B48"/>
    <mergeCell ref="C48:L48"/>
    <mergeCell ref="A54:B54"/>
    <mergeCell ref="C54:L54"/>
    <mergeCell ref="A26:B26"/>
    <mergeCell ref="C26:L26"/>
    <mergeCell ref="A32:B32"/>
    <mergeCell ref="C32:L32"/>
    <mergeCell ref="A37:B37"/>
    <mergeCell ref="C37:L37"/>
    <mergeCell ref="A1:B1"/>
    <mergeCell ref="C1:L1"/>
    <mergeCell ref="A6:B6"/>
    <mergeCell ref="C6:L6"/>
    <mergeCell ref="A15:B15"/>
    <mergeCell ref="C15:L15"/>
  </mergeCells>
  <pageMargins left="0.23611111111111099" right="0.23611111111111099" top="0.35416666666666702" bottom="0.35416666666666702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Waliszczak</dc:creator>
  <dc:description/>
  <cp:lastModifiedBy>Szpital Ostrowiec Św.</cp:lastModifiedBy>
  <cp:revision>12</cp:revision>
  <cp:lastPrinted>2024-05-16T12:00:43Z</cp:lastPrinted>
  <dcterms:created xsi:type="dcterms:W3CDTF">2015-06-05T18:19:34Z</dcterms:created>
  <dcterms:modified xsi:type="dcterms:W3CDTF">2024-05-22T06:28:42Z</dcterms:modified>
  <dc:language>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