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73" activeTab="0"/>
  </bookViews>
  <sheets>
    <sheet name="Kosztorys" sheetId="1" r:id="rId1"/>
  </sheets>
  <definedNames>
    <definedName name="Excel_BuiltIn_Print_Area" localSheetId="0">NA()</definedName>
    <definedName name="Excel_BuiltIn_Print_Area">NA()</definedName>
    <definedName name="Excel_BuiltIn_Print_Area_1">NA()</definedName>
    <definedName name="Excel_BuiltIn_Print_Area_2">NA()</definedName>
  </definedNames>
  <calcPr fullCalcOnLoad="1"/>
</workbook>
</file>

<file path=xl/sharedStrings.xml><?xml version="1.0" encoding="utf-8"?>
<sst xmlns="http://schemas.openxmlformats.org/spreadsheetml/2006/main" count="245" uniqueCount="162">
  <si>
    <t>Nr</t>
  </si>
  <si>
    <t>Nr Specyfikacji Technicznej</t>
  </si>
  <si>
    <t>WYSZCZEGÓLNIENIE POZYCJI CENNIKA</t>
  </si>
  <si>
    <t>J. M.</t>
  </si>
  <si>
    <t>ILOŚĆ J.M.</t>
  </si>
  <si>
    <t>CENA JEDNOSTKOWA</t>
  </si>
  <si>
    <t>WARTOŚĆ POZYCJI</t>
  </si>
  <si>
    <t>WYMAGANIA OGÓLNE</t>
  </si>
  <si>
    <t>1.1.</t>
  </si>
  <si>
    <t>D-00.00.00</t>
  </si>
  <si>
    <r>
      <t>Dostosowanie do wymagań ogólnych Inwestora, organizacja placu budowy, ubezpieczenia, gwarancje,  nadzory branżowe, obsługa geodezyjna,</t>
    </r>
    <r>
      <rPr>
        <sz val="10"/>
        <rFont val="Tahoma"/>
        <family val="2"/>
      </rPr>
      <t xml:space="preserve"> inwentaryzacja powykonawcza</t>
    </r>
  </si>
  <si>
    <t>kpl</t>
  </si>
  <si>
    <t>2</t>
  </si>
  <si>
    <t>ROBOTY PRZYGOTOWAWCZE</t>
  </si>
  <si>
    <t>2.1</t>
  </si>
  <si>
    <t>D-01.01.01</t>
  </si>
  <si>
    <t>Roboty pomiarowe  - trasa dróg w terenie górzystym  - wyznaczenie osi drogi i granic pasa drogowego</t>
  </si>
  <si>
    <t>km</t>
  </si>
  <si>
    <t>2.2</t>
  </si>
  <si>
    <t>D-05.03.11</t>
  </si>
  <si>
    <t>Cięcie piłą nawierzchni bitumicznych</t>
  </si>
  <si>
    <t>m</t>
  </si>
  <si>
    <t>2.3</t>
  </si>
  <si>
    <t>Frezowanie nawierzchni bitumicznych gr 12 cm z wywozem materiału z rozbiórki na odl. do 5 km</t>
  </si>
  <si>
    <t>m2</t>
  </si>
  <si>
    <t>2.4</t>
  </si>
  <si>
    <t>D-01.02.04</t>
  </si>
  <si>
    <t>Ręczne rozebranie nawierzchni asfaltowo – betonowej o grubości do 6 cm wraz z wywozem i utylizacją</t>
  </si>
  <si>
    <t>2.5</t>
  </si>
  <si>
    <t>Rozbiórka krawężników betonowych 15*30 na podsypce cementowo-piaskowej wraz z ławami betonowymi wraz z wywozem i utylizacją</t>
  </si>
  <si>
    <t>2.6</t>
  </si>
  <si>
    <t>Rozbiórka obrzeży betonowych 8*30 na podsypce cementowo-piaskowej wraz z ławami betonowymi wraz z wywozem i utylizacją</t>
  </si>
  <si>
    <t>2.7</t>
  </si>
  <si>
    <t>własna kalkulacja</t>
  </si>
  <si>
    <t xml:space="preserve">Demontaż i utylizacja wiaty przystankowej </t>
  </si>
  <si>
    <t>szt</t>
  </si>
  <si>
    <t>2.8</t>
  </si>
  <si>
    <t>D-01.02.01</t>
  </si>
  <si>
    <t xml:space="preserve">Ścinanie drzew o śr 300 cm wraz z karczowaniem korzeni. Drewno, gałęzie i karcze do wywozu na składowisko wykonawcy </t>
  </si>
  <si>
    <t>2.9</t>
  </si>
  <si>
    <t>Demontaż wpustów ulicznych z kręgów betonowych wraz z wywozem na składowisko i utylizacją</t>
  </si>
  <si>
    <t>2.10</t>
  </si>
  <si>
    <t>Demontaż przykanalików kd</t>
  </si>
  <si>
    <t>mb</t>
  </si>
  <si>
    <t>3</t>
  </si>
  <si>
    <t>ODWODNIENIE KORPUSU DROGOWEGO</t>
  </si>
  <si>
    <t>3.1</t>
  </si>
  <si>
    <t>D-03.02.01</t>
  </si>
  <si>
    <t xml:space="preserve"> Wykonanie wykopów pod przykanaliki kanalizacji deszczowej wraz z wywozem gruntu do utylizacji.</t>
  </si>
  <si>
    <t>m3</t>
  </si>
  <si>
    <t>3.2</t>
  </si>
  <si>
    <t xml:space="preserve">Wykonanie podsypki gr 15 cm, zasypki i obsypki gr 15 cm, rurociągu dn 300 PVC SN8, profilowanie i zagęszczanie powyżej wierzchu rurociągów  </t>
  </si>
  <si>
    <t>3.3</t>
  </si>
  <si>
    <t xml:space="preserve">Zasypanie wykopów, z wymianą gruntu na mieszankę kamienną 0-31,5 w wykopach
powyżej poziomu zasypki rurociągów  wraz z profilowaniem i zagęszczeniem, </t>
  </si>
  <si>
    <t>3.4</t>
  </si>
  <si>
    <t xml:space="preserve">Montaż rurociągu z rur PVC fi 300mm łączonych na wcisk </t>
  </si>
  <si>
    <t>3.5</t>
  </si>
  <si>
    <t xml:space="preserve">Montaż prefabrykowanych studni ściekowych dn 500mm z osadnikiem i włazem klasy D 400 (40t) oraz wykonaniem izolacji przeciwwilgociowej </t>
  </si>
  <si>
    <t>4</t>
  </si>
  <si>
    <t>PODBUDOWA</t>
  </si>
  <si>
    <t>4.1</t>
  </si>
  <si>
    <t>D-04.01.01</t>
  </si>
  <si>
    <t>Roboty ziemne wykonywane koparkami podsiębiernymi z transportem urobku samochodami samowyładowczymi na odległość do 10km,  - wykonanie korytowania na głębokość 57 cm wraz z profilowaniem i zagęszczeniem podłoża (jezdnia)</t>
  </si>
  <si>
    <t>4.2</t>
  </si>
  <si>
    <t>Roboty ziemne wykonywane koparkami podsiębiernymi z transportem urobku samochodami samowyładowczymi na odległość do 10km,  - wykonanie korytowania na głębokość 36 cm wraz z profilowaniem i zagęszczeniem podłoża (wjazdy, chodnik)</t>
  </si>
  <si>
    <t>4.3</t>
  </si>
  <si>
    <t>Roboty ziemne wykonywane koparkami podsiębiernymi z transportem urobku samochodami samowyładowczymi na odległość do 10km,  - wykonanie korytowania na głębokość 33 cm wraz z profilowaniem i zagęszczeniem podłoża (m.post.)</t>
  </si>
  <si>
    <t>4.4</t>
  </si>
  <si>
    <t>Roboty ziemne wykonywane koparkami podsiębiernymi z transportem urobku samochodami samowyładowczymi na odległość do 10km,  - wykonanie korytowania na głębokość 69 cm wraz z profilowaniem i zagęszczeniem podłoża (zatoki autobusowe)</t>
  </si>
  <si>
    <t>4.5</t>
  </si>
  <si>
    <t>D-04.05.01</t>
  </si>
  <si>
    <t>Podbudowa z gruntu stabilizowanego cementem Rm=2,5 MPa, grubość warstwy po zagęszczeniu 25 cm – jezdnia i zatoki aut.</t>
  </si>
  <si>
    <t>4.6</t>
  </si>
  <si>
    <t>Podbudowa z gruntu stabilizowanego cementem Rm=2,5 MPa, grubość warstwy po zagęszczeniu 10 cm – m.post</t>
  </si>
  <si>
    <t>4.7</t>
  </si>
  <si>
    <t>Podbudowa z gruntu stabilizowanego cementem Rm=1,5 MPa, grubość warstwy po zagęszczeniu 10 cm – zjazdy</t>
  </si>
  <si>
    <t>4.8</t>
  </si>
  <si>
    <t>D-04.04.02</t>
  </si>
  <si>
    <t>Podbudowy z kruszyw łamanego 0/31,5 grubość warstwy po zagęszczeniu 20·cm – jezdnia</t>
  </si>
  <si>
    <t>4.9</t>
  </si>
  <si>
    <t>Podbudowy z kruszyw łamanego 0/31,5 grubość warstwy po zagęszczeniu 15·cm – zjazdy, m.post. i chodnik</t>
  </si>
  <si>
    <t>4.10</t>
  </si>
  <si>
    <t xml:space="preserve">Warstwa odsączająca z piasku, grubość warstwy po zagęszczeniu 10 cm - chodnik </t>
  </si>
  <si>
    <t>4.11</t>
  </si>
  <si>
    <t>D-04.06.02</t>
  </si>
  <si>
    <t xml:space="preserve">Podbudowa zasadnicza z betonu C16/20 grubości 15 cm </t>
  </si>
  <si>
    <t>5</t>
  </si>
  <si>
    <t>NAWIERZCHNIA</t>
  </si>
  <si>
    <t>5.1</t>
  </si>
  <si>
    <t>D-08.01.01</t>
  </si>
  <si>
    <t>Rowki pod opornik i ławy o wymiarach 30x40 cm</t>
  </si>
  <si>
    <t>5.2</t>
  </si>
  <si>
    <t>Ława pod opornik betonowy</t>
  </si>
  <si>
    <t>5.3</t>
  </si>
  <si>
    <t xml:space="preserve">Ułożenie opornika betonowego 100*30*12 na ławie betonowej gr 15 cm wraz z oporem                            </t>
  </si>
  <si>
    <t>5.4</t>
  </si>
  <si>
    <t>Rowki pod obrzeża o wymiarach 20x40 cm</t>
  </si>
  <si>
    <t>5.5</t>
  </si>
  <si>
    <t xml:space="preserve">Ława pod obrzeża betonowa zwykła </t>
  </si>
  <si>
    <t>5.6</t>
  </si>
  <si>
    <t>D-08.03.01</t>
  </si>
  <si>
    <t xml:space="preserve">Ułożenie obrzeża betonowego 100*8*30 na ławie betonowej wraz z oporem                            </t>
  </si>
  <si>
    <t>5.7</t>
  </si>
  <si>
    <t>Rowki pod krawężnik najazdowy i ławy krawężnikowe o wymiarach 30x40 cm</t>
  </si>
  <si>
    <t>5.8</t>
  </si>
  <si>
    <t xml:space="preserve">Ława pod krawężnik najazdowy </t>
  </si>
  <si>
    <t>5.9</t>
  </si>
  <si>
    <t xml:space="preserve">Ułożenie krawężnika najazdowego betonowego 100*22*15 na ławie betonowej gr 15 cm wraz z oporem                            </t>
  </si>
  <si>
    <t>5.10</t>
  </si>
  <si>
    <t>Rowki pod krawężnik drogowy i ławy krawężnikowe o wymiarach 30x40 cm</t>
  </si>
  <si>
    <t>5.11</t>
  </si>
  <si>
    <t>Ława pod krawężnik drogowy</t>
  </si>
  <si>
    <t>5.12</t>
  </si>
  <si>
    <t xml:space="preserve">Ułożenie krawężnika drogowego betonowego 100*30*15 na ławie betonowej gr 15 cm wraz z oporem                            </t>
  </si>
  <si>
    <t>5.13</t>
  </si>
  <si>
    <t xml:space="preserve">Rowki pod krawężnik peronowy </t>
  </si>
  <si>
    <t>5.14</t>
  </si>
  <si>
    <t xml:space="preserve">Ława pod krawężnik peronowy </t>
  </si>
  <si>
    <t>5.15</t>
  </si>
  <si>
    <t xml:space="preserve">Ułożenie krawężnika peronowego  na ławie betonowej wraz z oporem                            </t>
  </si>
  <si>
    <t>D-05.03.05b</t>
  </si>
  <si>
    <t xml:space="preserve">Wykonanie warstwy wiążącej z Betonu Asfaltowego 0/16 o grubości 4cm </t>
  </si>
  <si>
    <t>5.16</t>
  </si>
  <si>
    <t xml:space="preserve">Wykonanie warstwy wiążącej z Betonu Asfaltowego 0/16 o grubości 8cm </t>
  </si>
  <si>
    <t>5.17</t>
  </si>
  <si>
    <t>D-04.03.01</t>
  </si>
  <si>
    <t xml:space="preserve">Skropienie nawierzchni drogowej asfaltem </t>
  </si>
  <si>
    <t>5.18</t>
  </si>
  <si>
    <t>D-05.03.05a</t>
  </si>
  <si>
    <t xml:space="preserve">Wykonanie warstwy ścieralnej z Betonu Asfaltowego 0/11 o grubości 4cm </t>
  </si>
  <si>
    <t>5.19</t>
  </si>
  <si>
    <t>D-05.03.23a</t>
  </si>
  <si>
    <t>Wykonanie nawierzchni chodnika z kostki betonowej szarej gr. 8cm ułożonej na podsypce cem-piaskowejniestorcie kamiennym</t>
  </si>
  <si>
    <t>5.20</t>
  </si>
  <si>
    <t>Wykonanie nawierzchni zjazdów z kostki betonowej czerwonej gr. 8cm ułożonej na podsypce cem-piaskowejniestorcie kamiennym</t>
  </si>
  <si>
    <t>5.21</t>
  </si>
  <si>
    <t>Wykonanie ścieku z kostki betonowej bezfazowej ułożonej na podsypce cementowo-piaskowej na ławie betonowej gr 25 cm</t>
  </si>
  <si>
    <t>5.22</t>
  </si>
  <si>
    <t>D-05.03.01</t>
  </si>
  <si>
    <t>Wykonanie nawierzchni zatok autobusowych z kostki kamiennej gr. 15/17 ułożonej na podsypce cementowo-piaskowej</t>
  </si>
  <si>
    <t>5.23</t>
  </si>
  <si>
    <t>D-10.01.01</t>
  </si>
  <si>
    <t>Mury oporowe typu L wraz z konstrukcją</t>
  </si>
  <si>
    <t>6</t>
  </si>
  <si>
    <t>ROBOTY WYKOŃCZENIOWE</t>
  </si>
  <si>
    <t>6.1</t>
  </si>
  <si>
    <t>D-06.03.01</t>
  </si>
  <si>
    <t xml:space="preserve">Ścinanie poboczy mechanicznie i uzupełnienie kamieniem łamanym 0/31,5, grubości  10·cm, </t>
  </si>
  <si>
    <t>6.2</t>
  </si>
  <si>
    <t>D-10.01.05</t>
  </si>
  <si>
    <t>Regulacja pionowa studni, zaworów, wpustów</t>
  </si>
  <si>
    <t>6.3</t>
  </si>
  <si>
    <t>własna</t>
  </si>
  <si>
    <t>Zkup, dostawa i montaż wiaty przystankowej</t>
  </si>
  <si>
    <t>6.4</t>
  </si>
  <si>
    <t>Stała  org ruchu</t>
  </si>
  <si>
    <t>6.5</t>
  </si>
  <si>
    <t>D-06.01.01</t>
  </si>
  <si>
    <t>Uporzadkowanie terenów zielonych - humusowanie wraz z obsianiem</t>
  </si>
  <si>
    <t>RAZEM NETTO</t>
  </si>
  <si>
    <t>PODATEK VAT 23%</t>
  </si>
  <si>
    <t>RAZEM BRUTTO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</si>
</sst>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\ ###\ ###\ ##0.00####"/>
  </numFmts>
  <fonts count="44">
    <font>
      <sz val="10"/>
      <color indexed="8"/>
      <name val="Arial"/>
      <family val="2"/>
    </font>
    <font>
      <sz val="10"/>
      <name val="Arial"/>
      <family val="0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1"/>
      <color indexed="8"/>
      <name val="Czcionka tekstu podstawowego"/>
      <family val="0"/>
    </font>
    <font>
      <sz val="10"/>
      <color indexed="10"/>
      <name val="Tahoma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Border="0" applyProtection="0">
      <alignment/>
    </xf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2" fillId="33" borderId="0" xfId="0" applyNumberFormat="1" applyFont="1" applyFill="1" applyBorder="1" applyAlignment="1">
      <alignment vertical="top" wrapText="1"/>
    </xf>
    <xf numFmtId="49" fontId="3" fillId="33" borderId="0" xfId="0" applyNumberFormat="1" applyFont="1" applyFill="1" applyBorder="1" applyAlignment="1">
      <alignment horizontal="center" vertical="top" wrapText="1"/>
    </xf>
    <xf numFmtId="49" fontId="4" fillId="34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5" fillId="35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left"/>
    </xf>
    <xf numFmtId="0" fontId="5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left"/>
    </xf>
    <xf numFmtId="2" fontId="5" fillId="36" borderId="10" xfId="0" applyNumberFormat="1" applyFont="1" applyFill="1" applyBorder="1" applyAlignment="1">
      <alignment horizontal="center"/>
    </xf>
    <xf numFmtId="2" fontId="4" fillId="36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top" wrapText="1"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right" vertical="center"/>
    </xf>
    <xf numFmtId="49" fontId="5" fillId="36" borderId="10" xfId="0" applyNumberFormat="1" applyFont="1" applyFill="1" applyBorder="1" applyAlignment="1">
      <alignment vertical="top" wrapText="1"/>
    </xf>
    <xf numFmtId="49" fontId="5" fillId="36" borderId="11" xfId="0" applyNumberFormat="1" applyFont="1" applyFill="1" applyBorder="1" applyAlignment="1">
      <alignment vertical="top" wrapText="1"/>
    </xf>
    <xf numFmtId="49" fontId="4" fillId="36" borderId="10" xfId="0" applyNumberFormat="1" applyFont="1" applyFill="1" applyBorder="1" applyAlignment="1">
      <alignment vertical="top" wrapText="1"/>
    </xf>
    <xf numFmtId="49" fontId="4" fillId="36" borderId="10" xfId="0" applyNumberFormat="1" applyFont="1" applyFill="1" applyBorder="1" applyAlignment="1">
      <alignment horizontal="center" vertical="center" wrapText="1"/>
    </xf>
    <xf numFmtId="2" fontId="5" fillId="36" borderId="10" xfId="0" applyNumberFormat="1" applyFont="1" applyFill="1" applyBorder="1" applyAlignment="1">
      <alignment horizontal="right" vertical="center" wrapText="1"/>
    </xf>
    <xf numFmtId="2" fontId="5" fillId="36" borderId="10" xfId="0" applyNumberFormat="1" applyFont="1" applyFill="1" applyBorder="1" applyAlignment="1">
      <alignment horizontal="right" vertical="center"/>
    </xf>
    <xf numFmtId="2" fontId="4" fillId="36" borderId="10" xfId="0" applyNumberFormat="1" applyFont="1" applyFill="1" applyBorder="1" applyAlignment="1">
      <alignment horizontal="right" vertical="center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0" borderId="13" xfId="44" applyFont="1" applyFill="1" applyBorder="1" applyAlignment="1" applyProtection="1">
      <alignment horizontal="left" vertical="center" wrapText="1"/>
      <protection/>
    </xf>
    <xf numFmtId="164" fontId="5" fillId="33" borderId="10" xfId="0" applyNumberFormat="1" applyFont="1" applyFill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vertical="top" wrapText="1"/>
    </xf>
    <xf numFmtId="49" fontId="5" fillId="33" borderId="15" xfId="0" applyNumberFormat="1" applyFont="1" applyFill="1" applyBorder="1" applyAlignment="1">
      <alignment horizontal="center" vertical="center" wrapText="1"/>
    </xf>
    <xf numFmtId="49" fontId="5" fillId="0" borderId="0" xfId="44" applyNumberFormat="1" applyFont="1" applyBorder="1" applyAlignment="1" applyProtection="1">
      <alignment vertical="center" wrapText="1"/>
      <protection/>
    </xf>
    <xf numFmtId="165" fontId="5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5" fillId="33" borderId="14" xfId="0" applyNumberFormat="1" applyFont="1" applyFill="1" applyBorder="1" applyAlignment="1">
      <alignment horizontal="center" vertical="center" wrapText="1"/>
    </xf>
    <xf numFmtId="0" fontId="5" fillId="0" borderId="10" xfId="44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65" fontId="5" fillId="33" borderId="10" xfId="0" applyNumberFormat="1" applyFont="1" applyFill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 vertical="center" wrapText="1"/>
    </xf>
    <xf numFmtId="0" fontId="5" fillId="0" borderId="10" xfId="44" applyFont="1" applyFill="1" applyBorder="1" applyAlignment="1" applyProtection="1">
      <alignment horizontal="left" vertical="top" wrapText="1"/>
      <protection/>
    </xf>
    <xf numFmtId="0" fontId="5" fillId="0" borderId="12" xfId="0" applyFont="1" applyBorder="1" applyAlignment="1">
      <alignment vertical="top" wrapText="1"/>
    </xf>
    <xf numFmtId="2" fontId="8" fillId="36" borderId="10" xfId="0" applyNumberFormat="1" applyFont="1" applyFill="1" applyBorder="1" applyAlignment="1">
      <alignment horizontal="right" vertical="center" wrapText="1"/>
    </xf>
    <xf numFmtId="49" fontId="5" fillId="33" borderId="10" xfId="0" applyNumberFormat="1" applyFont="1" applyFill="1" applyBorder="1" applyAlignment="1">
      <alignment vertical="top" wrapText="1"/>
    </xf>
    <xf numFmtId="11" fontId="5" fillId="33" borderId="10" xfId="0" applyNumberFormat="1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top" wrapText="1"/>
    </xf>
    <xf numFmtId="11" fontId="5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0" fontId="5" fillId="0" borderId="12" xfId="0" applyFont="1" applyBorder="1" applyAlignment="1">
      <alignment wrapText="1"/>
    </xf>
    <xf numFmtId="49" fontId="5" fillId="33" borderId="12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top" wrapText="1"/>
    </xf>
    <xf numFmtId="49" fontId="5" fillId="33" borderId="12" xfId="0" applyNumberFormat="1" applyFont="1" applyFill="1" applyBorder="1" applyAlignment="1">
      <alignment horizontal="left" vertical="top" wrapText="1"/>
    </xf>
    <xf numFmtId="165" fontId="6" fillId="33" borderId="11" xfId="0" applyNumberFormat="1" applyFont="1" applyFill="1" applyBorder="1" applyAlignment="1">
      <alignment horizontal="center" vertical="center"/>
    </xf>
    <xf numFmtId="165" fontId="5" fillId="33" borderId="11" xfId="0" applyNumberFormat="1" applyFont="1" applyFill="1" applyBorder="1" applyAlignment="1">
      <alignment horizontal="center" vertical="center"/>
    </xf>
    <xf numFmtId="2" fontId="6" fillId="0" borderId="17" xfId="0" applyNumberFormat="1" applyFont="1" applyBorder="1" applyAlignment="1">
      <alignment horizontal="right" vertical="center"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 wrapText="1"/>
    </xf>
    <xf numFmtId="2" fontId="8" fillId="36" borderId="10" xfId="0" applyNumberFormat="1" applyFont="1" applyFill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/>
    </xf>
    <xf numFmtId="2" fontId="5" fillId="37" borderId="10" xfId="0" applyNumberFormat="1" applyFont="1" applyFill="1" applyBorder="1" applyAlignment="1">
      <alignment/>
    </xf>
    <xf numFmtId="2" fontId="9" fillId="0" borderId="0" xfId="0" applyNumberFormat="1" applyFont="1" applyBorder="1" applyAlignment="1">
      <alignment horizontal="center"/>
    </xf>
    <xf numFmtId="0" fontId="4" fillId="37" borderId="10" xfId="0" applyFont="1" applyFill="1" applyBorder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0F0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PageLayoutView="0" workbookViewId="0" topLeftCell="A1">
      <selection activeCell="G5" sqref="G5"/>
    </sheetView>
  </sheetViews>
  <sheetFormatPr defaultColWidth="11.57421875" defaultRowHeight="12.75" outlineLevelRow="1"/>
  <cols>
    <col min="1" max="1" width="5.28125" style="0" customWidth="1"/>
    <col min="2" max="2" width="12.8515625" style="0" customWidth="1"/>
    <col min="3" max="3" width="42.8515625" style="0" customWidth="1"/>
    <col min="4" max="4" width="9.421875" style="0" customWidth="1"/>
    <col min="5" max="5" width="8.28125" style="0" customWidth="1"/>
    <col min="6" max="6" width="12.57421875" style="0" customWidth="1"/>
    <col min="7" max="7" width="13.8515625" style="0" customWidth="1"/>
    <col min="8" max="8" width="11.421875" style="0" customWidth="1"/>
    <col min="9" max="9" width="16.28125" style="0" customWidth="1"/>
    <col min="10" max="10" width="18.7109375" style="0" customWidth="1"/>
    <col min="11" max="11" width="14.7109375" style="0" customWidth="1"/>
    <col min="12" max="252" width="9.140625" style="0" customWidth="1"/>
  </cols>
  <sheetData>
    <row r="1" spans="2:3" ht="12.75">
      <c r="B1" s="1"/>
      <c r="C1" s="2"/>
    </row>
    <row r="3" spans="1:11" ht="38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4"/>
      <c r="I3" s="4"/>
      <c r="J3" s="4"/>
      <c r="K3" s="4"/>
    </row>
    <row r="4" spans="1:11" ht="12.75">
      <c r="A4" s="5">
        <v>1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4"/>
      <c r="I4" s="4"/>
      <c r="J4" s="4"/>
      <c r="K4" s="4"/>
    </row>
    <row r="5" spans="1:11" ht="12.75">
      <c r="A5" s="6">
        <v>1</v>
      </c>
      <c r="B5" s="7"/>
      <c r="C5" s="8" t="s">
        <v>7</v>
      </c>
      <c r="D5" s="7"/>
      <c r="E5" s="9"/>
      <c r="F5" s="9"/>
      <c r="G5" s="10"/>
      <c r="H5" s="4"/>
      <c r="I5" s="4"/>
      <c r="J5" s="4"/>
      <c r="K5" s="4"/>
    </row>
    <row r="6" spans="1:11" ht="51">
      <c r="A6" s="11" t="s">
        <v>8</v>
      </c>
      <c r="B6" s="11" t="s">
        <v>9</v>
      </c>
      <c r="C6" s="12" t="s">
        <v>10</v>
      </c>
      <c r="D6" s="11" t="s">
        <v>11</v>
      </c>
      <c r="E6" s="13">
        <v>1</v>
      </c>
      <c r="F6" s="13"/>
      <c r="G6" s="14"/>
      <c r="H6" s="4"/>
      <c r="I6" s="4"/>
      <c r="J6" s="4"/>
      <c r="K6" s="4"/>
    </row>
    <row r="7" spans="1:11" ht="12.75">
      <c r="A7" s="15" t="s">
        <v>12</v>
      </c>
      <c r="B7" s="16"/>
      <c r="C7" s="17" t="s">
        <v>13</v>
      </c>
      <c r="D7" s="18"/>
      <c r="E7" s="19"/>
      <c r="F7" s="20"/>
      <c r="G7" s="21"/>
      <c r="H7" s="4"/>
      <c r="I7" s="4"/>
      <c r="J7" s="4"/>
      <c r="K7" s="4"/>
    </row>
    <row r="8" spans="1:11" ht="38.25" outlineLevel="1">
      <c r="A8" s="22" t="s">
        <v>14</v>
      </c>
      <c r="B8" s="23" t="s">
        <v>15</v>
      </c>
      <c r="C8" s="24" t="s">
        <v>16</v>
      </c>
      <c r="D8" s="23" t="s">
        <v>17</v>
      </c>
      <c r="E8" s="25">
        <v>0.36</v>
      </c>
      <c r="F8" s="13"/>
      <c r="G8" s="14"/>
      <c r="H8" s="4"/>
      <c r="I8" s="4"/>
      <c r="J8" s="4"/>
      <c r="K8" s="4"/>
    </row>
    <row r="9" spans="1:11" ht="34.5" customHeight="1" outlineLevel="1">
      <c r="A9" s="22" t="s">
        <v>18</v>
      </c>
      <c r="B9" s="26" t="s">
        <v>19</v>
      </c>
      <c r="C9" s="27" t="s">
        <v>20</v>
      </c>
      <c r="D9" s="23" t="s">
        <v>21</v>
      </c>
      <c r="E9" s="13">
        <v>20</v>
      </c>
      <c r="F9" s="13"/>
      <c r="G9" s="14"/>
      <c r="H9" s="4"/>
      <c r="I9" s="4"/>
      <c r="J9" s="4"/>
      <c r="K9" s="4"/>
    </row>
    <row r="10" spans="1:11" s="32" customFormat="1" ht="44.25" customHeight="1" outlineLevel="1">
      <c r="A10" s="26" t="s">
        <v>22</v>
      </c>
      <c r="B10" s="28" t="s">
        <v>19</v>
      </c>
      <c r="C10" s="29" t="s">
        <v>23</v>
      </c>
      <c r="D10" s="23" t="s">
        <v>24</v>
      </c>
      <c r="E10" s="13">
        <v>2310</v>
      </c>
      <c r="F10" s="30"/>
      <c r="G10" s="14"/>
      <c r="H10" s="31"/>
      <c r="I10" s="31"/>
      <c r="J10" s="31"/>
      <c r="K10" s="31"/>
    </row>
    <row r="11" spans="1:11" s="32" customFormat="1" ht="44.25" customHeight="1" outlineLevel="1">
      <c r="A11" s="26" t="s">
        <v>25</v>
      </c>
      <c r="B11" s="33" t="s">
        <v>26</v>
      </c>
      <c r="C11" s="34" t="s">
        <v>27</v>
      </c>
      <c r="D11" s="23" t="s">
        <v>24</v>
      </c>
      <c r="E11" s="13">
        <v>520</v>
      </c>
      <c r="F11" s="30"/>
      <c r="G11" s="14"/>
      <c r="H11" s="31"/>
      <c r="I11" s="31"/>
      <c r="J11" s="31"/>
      <c r="K11" s="31"/>
    </row>
    <row r="12" spans="1:11" s="32" customFormat="1" ht="49.5" customHeight="1" outlineLevel="1">
      <c r="A12" s="26" t="s">
        <v>28</v>
      </c>
      <c r="B12" s="33" t="s">
        <v>26</v>
      </c>
      <c r="C12" s="35" t="s">
        <v>29</v>
      </c>
      <c r="D12" s="36" t="s">
        <v>21</v>
      </c>
      <c r="E12" s="13">
        <v>720</v>
      </c>
      <c r="F12" s="30"/>
      <c r="G12" s="14"/>
      <c r="H12" s="31"/>
      <c r="I12" s="31"/>
      <c r="J12" s="31"/>
      <c r="K12" s="31"/>
    </row>
    <row r="13" spans="1:11" s="32" customFormat="1" ht="49.5" customHeight="1" outlineLevel="1">
      <c r="A13" s="26" t="s">
        <v>30</v>
      </c>
      <c r="B13" s="33" t="s">
        <v>26</v>
      </c>
      <c r="C13" s="35" t="s">
        <v>31</v>
      </c>
      <c r="D13" s="36" t="s">
        <v>21</v>
      </c>
      <c r="E13" s="37">
        <v>205</v>
      </c>
      <c r="F13" s="30"/>
      <c r="G13" s="14"/>
      <c r="H13" s="31"/>
      <c r="I13" s="31"/>
      <c r="J13" s="31"/>
      <c r="K13" s="31"/>
    </row>
    <row r="14" spans="1:11" s="32" customFormat="1" ht="49.5" customHeight="1" outlineLevel="1">
      <c r="A14" s="26" t="s">
        <v>32</v>
      </c>
      <c r="B14" s="33" t="s">
        <v>33</v>
      </c>
      <c r="C14" s="35" t="s">
        <v>34</v>
      </c>
      <c r="D14" s="36" t="s">
        <v>35</v>
      </c>
      <c r="E14" s="37">
        <v>2</v>
      </c>
      <c r="F14" s="30"/>
      <c r="G14" s="14"/>
      <c r="H14" s="31"/>
      <c r="I14" s="31"/>
      <c r="J14" s="31"/>
      <c r="K14" s="31"/>
    </row>
    <row r="15" spans="1:11" s="32" customFormat="1" ht="49.5" customHeight="1" outlineLevel="1">
      <c r="A15" s="26" t="s">
        <v>36</v>
      </c>
      <c r="B15" s="38" t="s">
        <v>37</v>
      </c>
      <c r="C15" s="39" t="s">
        <v>38</v>
      </c>
      <c r="D15" s="36" t="s">
        <v>35</v>
      </c>
      <c r="E15" s="37">
        <v>1</v>
      </c>
      <c r="F15" s="30"/>
      <c r="G15" s="14"/>
      <c r="H15" s="31"/>
      <c r="I15" s="31"/>
      <c r="J15" s="31"/>
      <c r="K15" s="31"/>
    </row>
    <row r="16" spans="1:11" s="32" customFormat="1" ht="36.75" customHeight="1" outlineLevel="1">
      <c r="A16" s="26" t="s">
        <v>39</v>
      </c>
      <c r="B16" s="23" t="s">
        <v>26</v>
      </c>
      <c r="C16" s="40" t="s">
        <v>40</v>
      </c>
      <c r="D16" s="36" t="s">
        <v>35</v>
      </c>
      <c r="E16" s="37">
        <v>7</v>
      </c>
      <c r="F16" s="30"/>
      <c r="G16" s="14"/>
      <c r="H16" s="31"/>
      <c r="I16" s="31"/>
      <c r="J16" s="31"/>
      <c r="K16" s="31"/>
    </row>
    <row r="17" spans="1:11" s="32" customFormat="1" ht="27" customHeight="1" outlineLevel="1">
      <c r="A17" s="26" t="s">
        <v>41</v>
      </c>
      <c r="B17" s="23" t="s">
        <v>26</v>
      </c>
      <c r="C17" s="40" t="s">
        <v>42</v>
      </c>
      <c r="D17" s="36" t="s">
        <v>43</v>
      </c>
      <c r="E17" s="37">
        <v>42</v>
      </c>
      <c r="F17" s="30"/>
      <c r="G17" s="14"/>
      <c r="H17" s="31"/>
      <c r="I17" s="31"/>
      <c r="J17" s="31"/>
      <c r="K17" s="31"/>
    </row>
    <row r="18" spans="1:11" ht="12.75">
      <c r="A18" s="15" t="s">
        <v>44</v>
      </c>
      <c r="B18" s="15"/>
      <c r="C18" s="17" t="s">
        <v>45</v>
      </c>
      <c r="D18" s="18"/>
      <c r="E18" s="41"/>
      <c r="F18" s="20"/>
      <c r="G18" s="21"/>
      <c r="H18" s="4"/>
      <c r="I18" s="4"/>
      <c r="J18" s="4"/>
      <c r="K18" s="4"/>
    </row>
    <row r="19" spans="1:11" ht="25.5" outlineLevel="1">
      <c r="A19" s="23" t="s">
        <v>46</v>
      </c>
      <c r="B19" s="42" t="s">
        <v>47</v>
      </c>
      <c r="C19" s="43" t="s">
        <v>48</v>
      </c>
      <c r="D19" s="23" t="s">
        <v>49</v>
      </c>
      <c r="E19" s="13">
        <v>10</v>
      </c>
      <c r="F19" s="13"/>
      <c r="G19" s="14"/>
      <c r="H19" s="4"/>
      <c r="I19" s="4"/>
      <c r="J19" s="4"/>
      <c r="K19" s="4"/>
    </row>
    <row r="20" spans="1:11" ht="51" outlineLevel="1">
      <c r="A20" s="23" t="s">
        <v>50</v>
      </c>
      <c r="B20" s="42" t="s">
        <v>47</v>
      </c>
      <c r="C20" s="42" t="s">
        <v>51</v>
      </c>
      <c r="D20" s="23" t="s">
        <v>24</v>
      </c>
      <c r="E20" s="13">
        <v>20</v>
      </c>
      <c r="F20" s="13"/>
      <c r="G20" s="14"/>
      <c r="H20" s="4"/>
      <c r="I20" s="4"/>
      <c r="J20" s="4"/>
      <c r="K20" s="4"/>
    </row>
    <row r="21" spans="1:11" ht="51" outlineLevel="1">
      <c r="A21" s="23" t="s">
        <v>52</v>
      </c>
      <c r="B21" s="42" t="s">
        <v>47</v>
      </c>
      <c r="C21" s="42" t="s">
        <v>53</v>
      </c>
      <c r="D21" s="23" t="s">
        <v>49</v>
      </c>
      <c r="E21" s="13">
        <v>6</v>
      </c>
      <c r="F21" s="13"/>
      <c r="G21" s="14"/>
      <c r="H21" s="4"/>
      <c r="I21" s="4"/>
      <c r="J21" s="4"/>
      <c r="K21" s="4"/>
    </row>
    <row r="22" spans="1:11" ht="25.5" outlineLevel="1">
      <c r="A22" s="23" t="s">
        <v>54</v>
      </c>
      <c r="B22" s="42" t="s">
        <v>47</v>
      </c>
      <c r="C22" s="42" t="s">
        <v>55</v>
      </c>
      <c r="D22" s="23" t="s">
        <v>21</v>
      </c>
      <c r="E22" s="13">
        <v>42</v>
      </c>
      <c r="F22" s="13"/>
      <c r="G22" s="14"/>
      <c r="H22" s="4"/>
      <c r="I22" s="4"/>
      <c r="J22" s="4"/>
      <c r="K22" s="4"/>
    </row>
    <row r="23" spans="1:11" ht="38.25" outlineLevel="1">
      <c r="A23" s="23" t="s">
        <v>56</v>
      </c>
      <c r="B23" s="42" t="s">
        <v>47</v>
      </c>
      <c r="C23" s="42" t="s">
        <v>57</v>
      </c>
      <c r="D23" s="23" t="s">
        <v>35</v>
      </c>
      <c r="E23" s="13">
        <v>7</v>
      </c>
      <c r="F23" s="13"/>
      <c r="G23" s="14"/>
      <c r="H23" s="4"/>
      <c r="I23" s="4"/>
      <c r="J23" s="4"/>
      <c r="K23" s="4"/>
    </row>
    <row r="24" spans="1:11" ht="12.75">
      <c r="A24" s="15" t="s">
        <v>58</v>
      </c>
      <c r="B24" s="15"/>
      <c r="C24" s="17" t="s">
        <v>59</v>
      </c>
      <c r="D24" s="18"/>
      <c r="E24" s="41"/>
      <c r="F24" s="20"/>
      <c r="G24" s="21" t="e">
        <f>G25+G26+G29+G30+G32+G33+G34+G27+G28+G3G35</f>
        <v>#NAME?</v>
      </c>
      <c r="H24" s="4"/>
      <c r="I24" s="4"/>
      <c r="J24" s="4"/>
      <c r="K24" s="4"/>
    </row>
    <row r="25" spans="1:11" ht="76.5">
      <c r="A25" s="23" t="s">
        <v>60</v>
      </c>
      <c r="B25" s="44" t="s">
        <v>61</v>
      </c>
      <c r="C25" s="45" t="s">
        <v>62</v>
      </c>
      <c r="D25" s="23" t="s">
        <v>49</v>
      </c>
      <c r="E25" s="13">
        <v>1016.31</v>
      </c>
      <c r="F25" s="13"/>
      <c r="G25" s="14"/>
      <c r="H25" s="4"/>
      <c r="I25" s="4"/>
      <c r="J25" s="4"/>
      <c r="K25" s="4"/>
    </row>
    <row r="26" spans="1:11" ht="76.5">
      <c r="A26" s="23" t="s">
        <v>63</v>
      </c>
      <c r="B26" s="23" t="s">
        <v>61</v>
      </c>
      <c r="C26" s="46" t="s">
        <v>64</v>
      </c>
      <c r="D26" s="23" t="s">
        <v>49</v>
      </c>
      <c r="E26" s="13">
        <v>281</v>
      </c>
      <c r="F26" s="13"/>
      <c r="G26" s="14"/>
      <c r="H26" s="4"/>
      <c r="I26" s="4"/>
      <c r="J26" s="4"/>
      <c r="K26" s="4"/>
    </row>
    <row r="27" spans="1:11" ht="76.5">
      <c r="A27" s="23" t="s">
        <v>65</v>
      </c>
      <c r="B27" s="23" t="s">
        <v>61</v>
      </c>
      <c r="C27" s="46" t="s">
        <v>66</v>
      </c>
      <c r="D27" s="23" t="s">
        <v>49</v>
      </c>
      <c r="E27" s="13">
        <v>35.81</v>
      </c>
      <c r="F27" s="13"/>
      <c r="G27" s="14"/>
      <c r="H27" s="4"/>
      <c r="I27" s="4"/>
      <c r="J27" s="4"/>
      <c r="K27" s="4"/>
    </row>
    <row r="28" spans="1:11" ht="76.5">
      <c r="A28" s="23" t="s">
        <v>67</v>
      </c>
      <c r="B28" s="23" t="s">
        <v>61</v>
      </c>
      <c r="C28" s="46" t="s">
        <v>68</v>
      </c>
      <c r="D28" s="23" t="s">
        <v>49</v>
      </c>
      <c r="E28" s="13">
        <v>158.7</v>
      </c>
      <c r="F28" s="13"/>
      <c r="G28" s="14"/>
      <c r="H28" s="4"/>
      <c r="I28" s="4"/>
      <c r="J28" s="4"/>
      <c r="K28" s="4"/>
    </row>
    <row r="29" spans="1:11" ht="41.25" customHeight="1">
      <c r="A29" s="47" t="s">
        <v>69</v>
      </c>
      <c r="B29" s="27" t="s">
        <v>70</v>
      </c>
      <c r="C29" s="27" t="s">
        <v>71</v>
      </c>
      <c r="D29" s="23" t="s">
        <v>24</v>
      </c>
      <c r="E29" s="13">
        <v>2013</v>
      </c>
      <c r="F29" s="13"/>
      <c r="G29" s="14"/>
      <c r="H29" s="4"/>
      <c r="I29" s="4"/>
      <c r="J29" s="4"/>
      <c r="K29" s="4"/>
    </row>
    <row r="30" spans="1:11" ht="41.25" customHeight="1">
      <c r="A30" s="47" t="s">
        <v>72</v>
      </c>
      <c r="B30" s="27" t="s">
        <v>70</v>
      </c>
      <c r="C30" s="27" t="s">
        <v>73</v>
      </c>
      <c r="D30" s="23" t="s">
        <v>24</v>
      </c>
      <c r="E30" s="13">
        <v>108.5</v>
      </c>
      <c r="F30" s="13"/>
      <c r="G30" s="14"/>
      <c r="H30" s="4"/>
      <c r="I30" s="4"/>
      <c r="J30" s="4"/>
      <c r="K30" s="4"/>
    </row>
    <row r="31" spans="1:11" ht="41.25" customHeight="1">
      <c r="A31" s="47" t="s">
        <v>74</v>
      </c>
      <c r="B31" s="27" t="s">
        <v>70</v>
      </c>
      <c r="C31" s="27" t="s">
        <v>75</v>
      </c>
      <c r="D31" s="23" t="s">
        <v>24</v>
      </c>
      <c r="E31" s="13">
        <v>45.5</v>
      </c>
      <c r="F31" s="13"/>
      <c r="G31" s="14"/>
      <c r="H31" s="4"/>
      <c r="I31" s="4"/>
      <c r="J31" s="4"/>
      <c r="K31" s="4"/>
    </row>
    <row r="32" spans="1:11" ht="25.5">
      <c r="A32" s="23" t="s">
        <v>76</v>
      </c>
      <c r="B32" s="23" t="s">
        <v>77</v>
      </c>
      <c r="C32" s="45" t="s">
        <v>78</v>
      </c>
      <c r="D32" s="23" t="s">
        <v>24</v>
      </c>
      <c r="E32" s="13">
        <v>1783</v>
      </c>
      <c r="F32" s="13"/>
      <c r="G32" s="14"/>
      <c r="H32" s="4"/>
      <c r="I32" s="4"/>
      <c r="J32" s="4"/>
      <c r="K32" s="4"/>
    </row>
    <row r="33" spans="1:11" ht="38.25">
      <c r="A33" s="23" t="s">
        <v>79</v>
      </c>
      <c r="B33" s="23" t="s">
        <v>77</v>
      </c>
      <c r="C33" s="45" t="s">
        <v>80</v>
      </c>
      <c r="D33" s="23" t="s">
        <v>24</v>
      </c>
      <c r="E33" s="13">
        <v>889</v>
      </c>
      <c r="F33" s="13"/>
      <c r="G33" s="14"/>
      <c r="H33" s="4"/>
      <c r="I33" s="4"/>
      <c r="J33" s="4"/>
      <c r="K33" s="4"/>
    </row>
    <row r="34" spans="1:11" ht="25.5">
      <c r="A34" s="23" t="s">
        <v>81</v>
      </c>
      <c r="B34" s="36" t="s">
        <v>77</v>
      </c>
      <c r="C34" s="48" t="s">
        <v>82</v>
      </c>
      <c r="D34" s="36" t="s">
        <v>24</v>
      </c>
      <c r="E34" s="13">
        <v>735</v>
      </c>
      <c r="F34" s="13"/>
      <c r="G34" s="14"/>
      <c r="H34" s="4"/>
      <c r="I34" s="4"/>
      <c r="J34" s="4"/>
      <c r="K34" s="4"/>
    </row>
    <row r="35" spans="1:11" ht="25.5">
      <c r="A35" s="23" t="s">
        <v>83</v>
      </c>
      <c r="B35" s="49" t="s">
        <v>84</v>
      </c>
      <c r="C35" s="48" t="s">
        <v>85</v>
      </c>
      <c r="D35" s="36" t="s">
        <v>24</v>
      </c>
      <c r="E35" s="13">
        <v>230</v>
      </c>
      <c r="F35" s="13"/>
      <c r="G35" s="14"/>
      <c r="H35" s="4"/>
      <c r="I35" s="4"/>
      <c r="J35" s="4"/>
      <c r="K35" s="4"/>
    </row>
    <row r="36" spans="1:11" ht="12.75">
      <c r="A36" s="15" t="s">
        <v>86</v>
      </c>
      <c r="B36" s="15"/>
      <c r="C36" s="17" t="s">
        <v>87</v>
      </c>
      <c r="D36" s="18"/>
      <c r="E36" s="41"/>
      <c r="F36" s="20"/>
      <c r="G36" s="21"/>
      <c r="H36" s="4"/>
      <c r="I36" s="4"/>
      <c r="J36" s="4"/>
      <c r="K36" s="4"/>
    </row>
    <row r="37" spans="1:11" ht="12.75">
      <c r="A37" s="23" t="s">
        <v>88</v>
      </c>
      <c r="B37" s="23" t="s">
        <v>89</v>
      </c>
      <c r="C37" s="45" t="s">
        <v>90</v>
      </c>
      <c r="D37" s="23" t="s">
        <v>21</v>
      </c>
      <c r="E37" s="50">
        <v>189</v>
      </c>
      <c r="F37" s="13"/>
      <c r="G37" s="14"/>
      <c r="H37" s="4"/>
      <c r="I37" s="4"/>
      <c r="J37" s="4"/>
      <c r="K37" s="4"/>
    </row>
    <row r="38" spans="1:11" ht="12.75">
      <c r="A38" s="23" t="s">
        <v>91</v>
      </c>
      <c r="B38" s="23" t="s">
        <v>89</v>
      </c>
      <c r="C38" s="45" t="s">
        <v>92</v>
      </c>
      <c r="D38" s="23" t="s">
        <v>49</v>
      </c>
      <c r="E38" s="50">
        <v>11.34</v>
      </c>
      <c r="F38" s="13"/>
      <c r="G38" s="14"/>
      <c r="H38" s="4"/>
      <c r="I38" s="4"/>
      <c r="J38" s="4"/>
      <c r="K38" s="4"/>
    </row>
    <row r="39" spans="1:11" ht="25.5">
      <c r="A39" s="23" t="s">
        <v>93</v>
      </c>
      <c r="B39" s="51" t="s">
        <v>89</v>
      </c>
      <c r="C39" s="52" t="s">
        <v>94</v>
      </c>
      <c r="D39" s="23" t="s">
        <v>43</v>
      </c>
      <c r="E39" s="50">
        <v>189</v>
      </c>
      <c r="F39" s="50"/>
      <c r="G39" s="14"/>
      <c r="H39" s="4"/>
      <c r="I39" s="4"/>
      <c r="J39" s="4"/>
      <c r="K39" s="4"/>
    </row>
    <row r="40" spans="1:11" ht="12.75">
      <c r="A40" s="23" t="s">
        <v>95</v>
      </c>
      <c r="B40" s="36" t="s">
        <v>89</v>
      </c>
      <c r="C40" s="53" t="s">
        <v>96</v>
      </c>
      <c r="D40" s="23" t="s">
        <v>21</v>
      </c>
      <c r="E40" s="50">
        <v>435</v>
      </c>
      <c r="F40" s="50"/>
      <c r="G40" s="14"/>
      <c r="H40" s="4"/>
      <c r="I40" s="4"/>
      <c r="J40" s="4"/>
      <c r="K40" s="4"/>
    </row>
    <row r="41" spans="1:11" ht="12.75">
      <c r="A41" s="23" t="s">
        <v>97</v>
      </c>
      <c r="B41" s="36" t="s">
        <v>89</v>
      </c>
      <c r="C41" s="53" t="s">
        <v>98</v>
      </c>
      <c r="D41" s="36" t="s">
        <v>49</v>
      </c>
      <c r="E41" s="50">
        <v>15.25</v>
      </c>
      <c r="F41" s="50"/>
      <c r="G41" s="14"/>
      <c r="H41" s="4"/>
      <c r="I41" s="4"/>
      <c r="J41" s="4"/>
      <c r="K41" s="4"/>
    </row>
    <row r="42" spans="1:11" ht="25.5">
      <c r="A42" s="23" t="s">
        <v>99</v>
      </c>
      <c r="B42" s="54" t="s">
        <v>100</v>
      </c>
      <c r="C42" s="55" t="s">
        <v>101</v>
      </c>
      <c r="D42" s="36" t="s">
        <v>43</v>
      </c>
      <c r="E42" s="50">
        <v>435</v>
      </c>
      <c r="F42" s="50"/>
      <c r="G42" s="14"/>
      <c r="H42" s="4"/>
      <c r="I42" s="4"/>
      <c r="J42" s="4"/>
      <c r="K42" s="4"/>
    </row>
    <row r="43" spans="1:11" ht="25.5">
      <c r="A43" s="23" t="s">
        <v>102</v>
      </c>
      <c r="B43" s="23" t="s">
        <v>89</v>
      </c>
      <c r="C43" s="45" t="s">
        <v>103</v>
      </c>
      <c r="D43" s="23" t="s">
        <v>21</v>
      </c>
      <c r="E43" s="50">
        <v>132</v>
      </c>
      <c r="F43" s="50"/>
      <c r="G43" s="14"/>
      <c r="H43" s="4"/>
      <c r="I43" s="4"/>
      <c r="J43" s="4"/>
      <c r="K43" s="4"/>
    </row>
    <row r="44" spans="1:11" ht="12.75">
      <c r="A44" s="23" t="s">
        <v>104</v>
      </c>
      <c r="B44" s="23" t="s">
        <v>89</v>
      </c>
      <c r="C44" s="45" t="s">
        <v>105</v>
      </c>
      <c r="D44" s="23" t="s">
        <v>49</v>
      </c>
      <c r="E44" s="50">
        <v>7.92</v>
      </c>
      <c r="F44" s="50"/>
      <c r="G44" s="14"/>
      <c r="H44" s="4"/>
      <c r="I44" s="4"/>
      <c r="J44" s="4"/>
      <c r="K44" s="4"/>
    </row>
    <row r="45" spans="1:11" ht="38.25">
      <c r="A45" s="23" t="s">
        <v>106</v>
      </c>
      <c r="B45" s="51" t="s">
        <v>89</v>
      </c>
      <c r="C45" s="52" t="s">
        <v>107</v>
      </c>
      <c r="D45" s="23" t="s">
        <v>43</v>
      </c>
      <c r="E45" s="50">
        <v>132</v>
      </c>
      <c r="F45" s="50"/>
      <c r="G45" s="14"/>
      <c r="H45" s="4"/>
      <c r="I45" s="4"/>
      <c r="J45" s="4"/>
      <c r="K45" s="4"/>
    </row>
    <row r="46" spans="1:11" ht="25.5">
      <c r="A46" s="23" t="s">
        <v>108</v>
      </c>
      <c r="B46" s="23" t="s">
        <v>89</v>
      </c>
      <c r="C46" s="45" t="s">
        <v>109</v>
      </c>
      <c r="D46" s="23" t="s">
        <v>21</v>
      </c>
      <c r="E46" s="50">
        <v>403</v>
      </c>
      <c r="F46" s="50"/>
      <c r="G46" s="14"/>
      <c r="H46" s="4"/>
      <c r="I46" s="4"/>
      <c r="J46" s="4"/>
      <c r="K46" s="4"/>
    </row>
    <row r="47" spans="1:11" ht="12.75">
      <c r="A47" s="23" t="s">
        <v>110</v>
      </c>
      <c r="B47" s="23" t="s">
        <v>89</v>
      </c>
      <c r="C47" s="45" t="s">
        <v>111</v>
      </c>
      <c r="D47" s="23" t="s">
        <v>49</v>
      </c>
      <c r="E47" s="50">
        <v>24.18</v>
      </c>
      <c r="F47" s="50"/>
      <c r="G47" s="14"/>
      <c r="H47" s="4"/>
      <c r="I47" s="4"/>
      <c r="J47" s="4"/>
      <c r="K47" s="4"/>
    </row>
    <row r="48" spans="1:11" ht="38.25">
      <c r="A48" s="23" t="s">
        <v>112</v>
      </c>
      <c r="B48" s="51" t="s">
        <v>89</v>
      </c>
      <c r="C48" s="52" t="s">
        <v>113</v>
      </c>
      <c r="D48" s="23" t="s">
        <v>43</v>
      </c>
      <c r="E48" s="50">
        <v>403</v>
      </c>
      <c r="F48" s="50"/>
      <c r="G48" s="14"/>
      <c r="H48" s="4"/>
      <c r="I48" s="4"/>
      <c r="J48" s="4"/>
      <c r="K48" s="4"/>
    </row>
    <row r="49" spans="1:11" ht="12.75">
      <c r="A49" s="23" t="s">
        <v>114</v>
      </c>
      <c r="B49" s="36" t="s">
        <v>89</v>
      </c>
      <c r="C49" s="53" t="s">
        <v>115</v>
      </c>
      <c r="D49" s="23" t="s">
        <v>21</v>
      </c>
      <c r="E49" s="50">
        <v>51</v>
      </c>
      <c r="F49" s="50"/>
      <c r="G49" s="14"/>
      <c r="H49" s="4"/>
      <c r="I49" s="4"/>
      <c r="J49" s="4"/>
      <c r="K49" s="4"/>
    </row>
    <row r="50" spans="1:11" ht="12.75">
      <c r="A50" s="23" t="s">
        <v>116</v>
      </c>
      <c r="B50" s="36" t="s">
        <v>89</v>
      </c>
      <c r="C50" s="53" t="s">
        <v>117</v>
      </c>
      <c r="D50" s="36" t="s">
        <v>49</v>
      </c>
      <c r="E50" s="50">
        <v>5.1</v>
      </c>
      <c r="F50" s="50"/>
      <c r="G50" s="14"/>
      <c r="H50" s="4"/>
      <c r="I50" s="4"/>
      <c r="J50" s="4"/>
      <c r="K50" s="4"/>
    </row>
    <row r="51" spans="1:11" ht="25.5">
      <c r="A51" s="23" t="s">
        <v>118</v>
      </c>
      <c r="B51" s="54" t="s">
        <v>100</v>
      </c>
      <c r="C51" s="55" t="s">
        <v>119</v>
      </c>
      <c r="D51" s="36" t="s">
        <v>43</v>
      </c>
      <c r="E51" s="50">
        <v>51</v>
      </c>
      <c r="F51" s="50"/>
      <c r="G51" s="14"/>
      <c r="H51" s="4"/>
      <c r="I51" s="4"/>
      <c r="J51" s="4"/>
      <c r="K51" s="4"/>
    </row>
    <row r="52" spans="1:11" ht="25.5">
      <c r="A52" s="23" t="s">
        <v>118</v>
      </c>
      <c r="B52" s="23" t="s">
        <v>120</v>
      </c>
      <c r="C52" s="45" t="s">
        <v>121</v>
      </c>
      <c r="D52" s="23" t="s">
        <v>24</v>
      </c>
      <c r="E52" s="50">
        <v>108.5</v>
      </c>
      <c r="F52" s="50"/>
      <c r="G52" s="14"/>
      <c r="H52" s="4"/>
      <c r="I52" s="4"/>
      <c r="J52" s="4"/>
      <c r="K52" s="4"/>
    </row>
    <row r="53" spans="1:11" ht="25.5" outlineLevel="1">
      <c r="A53" s="23" t="s">
        <v>122</v>
      </c>
      <c r="B53" s="23" t="s">
        <v>120</v>
      </c>
      <c r="C53" s="45" t="s">
        <v>123</v>
      </c>
      <c r="D53" s="23" t="s">
        <v>24</v>
      </c>
      <c r="E53" s="13">
        <v>1800</v>
      </c>
      <c r="F53" s="13"/>
      <c r="G53" s="14"/>
      <c r="H53" s="4"/>
      <c r="I53" s="4"/>
      <c r="J53" s="4"/>
      <c r="K53" s="4"/>
    </row>
    <row r="54" spans="1:11" ht="12.75" outlineLevel="1">
      <c r="A54" s="23" t="s">
        <v>124</v>
      </c>
      <c r="B54" s="23" t="s">
        <v>125</v>
      </c>
      <c r="C54" s="45" t="s">
        <v>126</v>
      </c>
      <c r="D54" s="23" t="s">
        <v>24</v>
      </c>
      <c r="E54" s="13">
        <v>1908.5</v>
      </c>
      <c r="F54" s="13"/>
      <c r="G54" s="14"/>
      <c r="H54" s="4"/>
      <c r="I54" s="4"/>
      <c r="J54" s="4"/>
      <c r="K54" s="4"/>
    </row>
    <row r="55" spans="1:11" ht="25.5" outlineLevel="1">
      <c r="A55" s="23" t="s">
        <v>127</v>
      </c>
      <c r="B55" s="23" t="s">
        <v>128</v>
      </c>
      <c r="C55" s="45" t="s">
        <v>129</v>
      </c>
      <c r="D55" s="23" t="s">
        <v>24</v>
      </c>
      <c r="E55" s="13">
        <v>1800</v>
      </c>
      <c r="F55" s="13"/>
      <c r="G55" s="14"/>
      <c r="H55" s="4"/>
      <c r="I55" s="4"/>
      <c r="J55" s="4"/>
      <c r="K55" s="4"/>
    </row>
    <row r="56" spans="1:11" ht="38.25" outlineLevel="1">
      <c r="A56" s="23" t="s">
        <v>130</v>
      </c>
      <c r="B56" s="56" t="s">
        <v>131</v>
      </c>
      <c r="C56" s="53" t="s">
        <v>132</v>
      </c>
      <c r="D56" s="23" t="s">
        <v>24</v>
      </c>
      <c r="E56" s="13">
        <v>735</v>
      </c>
      <c r="F56" s="13"/>
      <c r="G56" s="14"/>
      <c r="H56" s="4"/>
      <c r="I56" s="4"/>
      <c r="J56" s="4"/>
      <c r="K56" s="4"/>
    </row>
    <row r="57" spans="1:11" ht="38.25" outlineLevel="1">
      <c r="A57" s="23" t="s">
        <v>133</v>
      </c>
      <c r="B57" s="56" t="s">
        <v>131</v>
      </c>
      <c r="C57" s="53" t="s">
        <v>134</v>
      </c>
      <c r="D57" s="23" t="s">
        <v>24</v>
      </c>
      <c r="E57" s="13">
        <v>45.5</v>
      </c>
      <c r="F57" s="13"/>
      <c r="G57" s="14"/>
      <c r="H57" s="4"/>
      <c r="I57" s="4"/>
      <c r="J57" s="4"/>
      <c r="K57" s="4"/>
    </row>
    <row r="58" spans="1:11" ht="38.25" outlineLevel="1">
      <c r="A58" s="23" t="s">
        <v>135</v>
      </c>
      <c r="B58" s="56" t="s">
        <v>131</v>
      </c>
      <c r="C58" s="53" t="s">
        <v>136</v>
      </c>
      <c r="D58" s="36" t="s">
        <v>43</v>
      </c>
      <c r="E58" s="13">
        <v>352</v>
      </c>
      <c r="F58" s="13"/>
      <c r="G58" s="14"/>
      <c r="H58" s="4"/>
      <c r="I58" s="4"/>
      <c r="J58" s="4"/>
      <c r="K58" s="4"/>
    </row>
    <row r="59" spans="1:10" s="64" customFormat="1" ht="38.25" outlineLevel="1">
      <c r="A59" s="57" t="s">
        <v>137</v>
      </c>
      <c r="B59" s="58" t="s">
        <v>138</v>
      </c>
      <c r="C59" s="59" t="s">
        <v>139</v>
      </c>
      <c r="D59" s="60" t="s">
        <v>24</v>
      </c>
      <c r="E59" s="61">
        <v>230</v>
      </c>
      <c r="F59" s="60"/>
      <c r="G59" s="62"/>
      <c r="H59" s="63"/>
      <c r="I59" s="63"/>
      <c r="J59" s="63"/>
    </row>
    <row r="60" spans="1:10" s="64" customFormat="1" ht="12.75" outlineLevel="1">
      <c r="A60" s="57" t="s">
        <v>140</v>
      </c>
      <c r="B60" s="58" t="s">
        <v>141</v>
      </c>
      <c r="C60" s="65" t="s">
        <v>142</v>
      </c>
      <c r="D60" s="66" t="s">
        <v>43</v>
      </c>
      <c r="E60" s="67">
        <v>46</v>
      </c>
      <c r="F60" s="60"/>
      <c r="G60" s="62"/>
      <c r="H60" s="63"/>
      <c r="I60" s="63"/>
      <c r="J60" s="63"/>
    </row>
    <row r="61" spans="1:11" ht="12.75" outlineLevel="1">
      <c r="A61" s="15" t="s">
        <v>143</v>
      </c>
      <c r="B61" s="15"/>
      <c r="C61" s="17" t="s">
        <v>144</v>
      </c>
      <c r="D61" s="68"/>
      <c r="E61" s="69"/>
      <c r="F61" s="20"/>
      <c r="G61" s="21"/>
      <c r="H61" s="4"/>
      <c r="I61" s="4"/>
      <c r="J61" s="4"/>
      <c r="K61" s="4"/>
    </row>
    <row r="62" spans="1:11" ht="25.5" outlineLevel="1">
      <c r="A62" s="23" t="s">
        <v>145</v>
      </c>
      <c r="B62" s="23" t="s">
        <v>146</v>
      </c>
      <c r="C62" s="45" t="s">
        <v>147</v>
      </c>
      <c r="D62" s="23" t="s">
        <v>24</v>
      </c>
      <c r="E62" s="13">
        <v>228</v>
      </c>
      <c r="F62" s="13"/>
      <c r="G62" s="14"/>
      <c r="H62" s="4"/>
      <c r="I62" s="4"/>
      <c r="J62" s="4"/>
      <c r="K62" s="4"/>
    </row>
    <row r="63" spans="1:10" s="64" customFormat="1" ht="12.75" outlineLevel="1">
      <c r="A63" s="23" t="s">
        <v>148</v>
      </c>
      <c r="B63" s="23" t="s">
        <v>149</v>
      </c>
      <c r="C63" s="45" t="s">
        <v>150</v>
      </c>
      <c r="D63" s="30" t="s">
        <v>35</v>
      </c>
      <c r="E63" s="30">
        <v>2</v>
      </c>
      <c r="F63" s="30"/>
      <c r="G63" s="70"/>
      <c r="H63" s="63"/>
      <c r="I63" s="63"/>
      <c r="J63" s="63"/>
    </row>
    <row r="64" spans="1:10" s="64" customFormat="1" ht="12.75" outlineLevel="1">
      <c r="A64" s="23" t="s">
        <v>151</v>
      </c>
      <c r="B64" s="23" t="s">
        <v>152</v>
      </c>
      <c r="C64" s="45" t="s">
        <v>153</v>
      </c>
      <c r="D64" s="30" t="s">
        <v>35</v>
      </c>
      <c r="E64" s="30">
        <v>2</v>
      </c>
      <c r="F64" s="30"/>
      <c r="G64" s="70"/>
      <c r="H64" s="63"/>
      <c r="I64" s="63"/>
      <c r="J64" s="63"/>
    </row>
    <row r="65" spans="1:10" s="64" customFormat="1" ht="12.75" outlineLevel="1">
      <c r="A65" s="23" t="s">
        <v>154</v>
      </c>
      <c r="B65" s="23" t="s">
        <v>152</v>
      </c>
      <c r="C65" s="45" t="s">
        <v>155</v>
      </c>
      <c r="D65" s="30" t="s">
        <v>11</v>
      </c>
      <c r="E65" s="30">
        <v>1</v>
      </c>
      <c r="F65" s="30"/>
      <c r="G65" s="70"/>
      <c r="H65" s="63"/>
      <c r="I65" s="63"/>
      <c r="J65" s="63"/>
    </row>
    <row r="66" spans="1:10" s="64" customFormat="1" ht="25.5" outlineLevel="1">
      <c r="A66" s="23" t="s">
        <v>156</v>
      </c>
      <c r="B66" s="36" t="s">
        <v>157</v>
      </c>
      <c r="C66" s="53" t="s">
        <v>158</v>
      </c>
      <c r="D66" s="30" t="s">
        <v>24</v>
      </c>
      <c r="E66" s="30">
        <v>250</v>
      </c>
      <c r="F66" s="30"/>
      <c r="G66" s="70"/>
      <c r="H66" s="63"/>
      <c r="I66" s="63"/>
      <c r="J66" s="63"/>
    </row>
    <row r="67" spans="1:11" ht="12.75">
      <c r="A67" s="73" t="s">
        <v>159</v>
      </c>
      <c r="B67" s="73"/>
      <c r="C67" s="73"/>
      <c r="D67" s="73"/>
      <c r="E67" s="73"/>
      <c r="F67" s="73"/>
      <c r="G67" s="71"/>
      <c r="H67" s="4"/>
      <c r="I67" s="4"/>
      <c r="J67" s="4"/>
      <c r="K67" s="4"/>
    </row>
    <row r="68" spans="1:11" ht="12.75">
      <c r="A68" s="73" t="s">
        <v>160</v>
      </c>
      <c r="B68" s="73"/>
      <c r="C68" s="73"/>
      <c r="D68" s="73"/>
      <c r="E68" s="73"/>
      <c r="F68" s="73"/>
      <c r="G68" s="71">
        <f>G69-G67</f>
        <v>0</v>
      </c>
      <c r="H68" s="4"/>
      <c r="I68" s="4"/>
      <c r="J68" s="4"/>
      <c r="K68" s="4"/>
    </row>
    <row r="69" spans="1:7" ht="12.75">
      <c r="A69" s="73" t="s">
        <v>161</v>
      </c>
      <c r="B69" s="73"/>
      <c r="C69" s="73"/>
      <c r="D69" s="73"/>
      <c r="E69" s="73"/>
      <c r="F69" s="73"/>
      <c r="G69" s="71">
        <f>G67*1.23</f>
        <v>0</v>
      </c>
    </row>
    <row r="90" spans="2:4" ht="15">
      <c r="B90" s="72"/>
      <c r="C90" s="4"/>
      <c r="D90" s="4"/>
    </row>
    <row r="91" spans="2:4" ht="15">
      <c r="B91" s="72"/>
      <c r="C91" s="4"/>
      <c r="D91" s="4"/>
    </row>
    <row r="92" spans="2:4" ht="15">
      <c r="B92" s="72"/>
      <c r="C92" s="4"/>
      <c r="D92" s="4"/>
    </row>
    <row r="93" spans="2:4" ht="15">
      <c r="B93" s="72"/>
      <c r="C93" s="4"/>
      <c r="D93" s="4"/>
    </row>
    <row r="94" spans="2:4" ht="15">
      <c r="B94" s="72"/>
      <c r="C94" s="4"/>
      <c r="D94" s="4"/>
    </row>
    <row r="95" spans="2:4" ht="15">
      <c r="B95" s="72"/>
      <c r="C95" s="4"/>
      <c r="D95" s="4"/>
    </row>
    <row r="97" ht="12.75">
      <c r="C97" s="4"/>
    </row>
  </sheetData>
  <sheetProtection selectLockedCells="1" selectUnlockedCells="1"/>
  <mergeCells count="3">
    <mergeCell ref="A67:F67"/>
    <mergeCell ref="A68:F68"/>
    <mergeCell ref="A69:F6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0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Proczek</dc:creator>
  <cp:keywords/>
  <dc:description/>
  <cp:lastModifiedBy>inwestycje1</cp:lastModifiedBy>
  <dcterms:created xsi:type="dcterms:W3CDTF">2024-01-31T14:33:11Z</dcterms:created>
  <dcterms:modified xsi:type="dcterms:W3CDTF">2024-02-01T08:21:11Z</dcterms:modified>
  <cp:category/>
  <cp:version/>
  <cp:contentType/>
  <cp:contentStatus/>
</cp:coreProperties>
</file>