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t.biurowe i piśmienn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<sst xmlns="http://schemas.openxmlformats.org/spreadsheetml/2006/main" count="436" uniqueCount="306">
  <si>
    <t>L.p.</t>
  </si>
  <si>
    <t>Cena jednostkowa netto</t>
  </si>
  <si>
    <t>Cena jednostkowa brutto</t>
  </si>
  <si>
    <t>1</t>
  </si>
  <si>
    <t>2</t>
  </si>
  <si>
    <t>3</t>
  </si>
  <si>
    <t>4</t>
  </si>
  <si>
    <t>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</si>
  <si>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</si>
  <si>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</si>
  <si>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</si>
  <si>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</si>
  <si>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</si>
  <si>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</si>
  <si>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</si>
  <si>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</si>
  <si>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</si>
  <si>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</si>
  <si>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</si>
  <si>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</si>
  <si>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</si>
  <si>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</si>
  <si>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</si>
  <si>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</si>
  <si>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</si>
  <si>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</si>
  <si>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</si>
  <si>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</si>
  <si>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</si>
  <si>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</si>
  <si>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</si>
  <si>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</si>
  <si>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</si>
  <si>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</si>
  <si>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</si>
  <si>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</si>
  <si>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</si>
  <si>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</si>
  <si>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</si>
  <si>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</si>
  <si>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</si>
  <si>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</si>
  <si>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</si>
  <si>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</si>
  <si>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</si>
  <si>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</si>
  <si>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</si>
  <si>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</si>
  <si>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</si>
  <si>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</si>
  <si>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</si>
  <si>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</si>
  <si>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</si>
  <si>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</si>
  <si>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</si>
  <si>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</si>
  <si>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</si>
  <si>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</si>
  <si>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</si>
  <si>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</si>
  <si>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</si>
  <si>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</si>
  <si>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</si>
  <si>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</si>
  <si>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</si>
  <si>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</si>
  <si>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</si>
  <si>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</si>
  <si>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</si>
  <si>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</si>
  <si>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</si>
  <si>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</si>
  <si>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</si>
  <si>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</si>
  <si>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</si>
  <si>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</si>
  <si>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</si>
  <si>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</si>
  <si>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</si>
  <si>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</si>
  <si>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RAZEM</t>
  </si>
  <si>
    <t>FORMULARZ ASORTYMENTOWO - CENOWY</t>
  </si>
  <si>
    <t>Stawka VAT (%)</t>
  </si>
  <si>
    <t>Wartość netto 
w zł</t>
  </si>
  <si>
    <t>Wartość brutto 
w zł</t>
  </si>
  <si>
    <t>6</t>
  </si>
  <si>
    <t>11</t>
  </si>
  <si>
    <t>j.m.*</t>
  </si>
  <si>
    <t>uwagi
np. oferowana przez Wykonawcę jednostka miary, wielkość opakowania</t>
  </si>
  <si>
    <t xml:space="preserve"> </t>
  </si>
  <si>
    <r>
      <rPr>
        <b/>
        <sz val="11"/>
        <color indexed="10"/>
        <rFont val="Times New Roman"/>
        <family val="1"/>
      </rPr>
      <t>UWAGA !</t>
    </r>
    <r>
      <rPr>
        <sz val="11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</si>
  <si>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t xml:space="preserve">       (miejscowość i data)</t>
  </si>
  <si>
    <t>(podpis i pieczątka  osoby  upoważnionej</t>
  </si>
  <si>
    <t>do reprezentowania Wykonawcy)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</si>
  <si>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</si>
  <si>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</si>
  <si>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</si>
  <si>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</si>
  <si>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</si>
  <si>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</si>
  <si>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</si>
  <si>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</si>
  <si>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</si>
  <si>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</si>
  <si>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</si>
  <si>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</si>
  <si>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</si>
  <si>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</si>
  <si>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</si>
  <si>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</si>
  <si>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</si>
  <si>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</si>
  <si>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</si>
  <si>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</si>
  <si>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</si>
  <si>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</si>
  <si>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</si>
  <si>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</si>
  <si>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</si>
  <si>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</si>
  <si>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</si>
  <si>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</si>
  <si>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</si>
  <si>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</si>
  <si>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</si>
  <si>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</si>
  <si>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</si>
  <si>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</si>
  <si>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</si>
  <si>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</si>
  <si>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</si>
  <si>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</si>
  <si>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</si>
  <si>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</si>
  <si>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</si>
  <si>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</si>
  <si>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</si>
  <si>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</si>
  <si>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</si>
  <si>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</si>
  <si>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</si>
  <si>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</si>
  <si>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</si>
  <si>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</si>
  <si>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</si>
  <si>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</si>
  <si>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Blok rysunkowy A-3 biały</t>
  </si>
  <si>
    <t>Blok techniczny A-3 biały</t>
  </si>
  <si>
    <t>Blok  techniczny A-3 kolorowy</t>
  </si>
  <si>
    <t>Blok techniczny A-4 biały</t>
  </si>
  <si>
    <t>Blok techniczny A-4 kolorowy</t>
  </si>
  <si>
    <t>Blok rysunkowy A-4 biały</t>
  </si>
  <si>
    <t>Blok rysunkowy A-4 kolorowy</t>
  </si>
  <si>
    <t>Teczka kopertowa A-4/  PP zawieszkowa, transparentna, zapinana na napę różne kolory.</t>
  </si>
  <si>
    <t>Dzienniki korespondencyjne do ewidencjonowania korespondencji, format A-4, 200 kart.</t>
  </si>
  <si>
    <t>Zeszyt 80 kart. kratka laminowany A-5</t>
  </si>
  <si>
    <t>Zeszyt 60 kart. kratka  A-5</t>
  </si>
  <si>
    <t>Zeszyt A-4 w twardej oprawie 95 kart.</t>
  </si>
  <si>
    <t xml:space="preserve">Skorowidz wąski ½ A-4 kratka, literowany A-Z </t>
  </si>
  <si>
    <t xml:space="preserve">Taśma klejąca, biurowa ,bezbarwna,dwustronna samporzylepna 58mmx5mm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</si>
  <si>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Klej „Magic” introligatorski , 45g, klei drewno, papier, tkaniny, ceramikę, folie aluminiową w tubce z aplikatorem </t>
  </si>
  <si>
    <t>Linijka plastikowa 30 cm</t>
  </si>
  <si>
    <t>Linijka plastikowa 50cm</t>
  </si>
  <si>
    <t xml:space="preserve">Długopis  automatyczny zwykły ,okrągły , wyprofilowany  uchwyt wygodny do pisania z cienkim wymiennym wkładem, dobrej jakości czerwone, niebieskie                                                                                                        </t>
  </si>
  <si>
    <t xml:space="preserve">Cienkopis typu  Pentel -końcówka oprawiona w metal, odporny na działanie światła   czarne, czerwone, zielone, niebieskie </t>
  </si>
  <si>
    <t>Mazak zwykły  kolory – 4 kolory (czarne, czerwone, zielone, niebieskie)</t>
  </si>
  <si>
    <t xml:space="preserve">Mazaki  kolorowe – kompl.  24 szt.                                                                                                                                      </t>
  </si>
  <si>
    <t>Ołówki drewniane biurowo-szkolne, gwarancja odporności grafitu podczas upadków na podłoże o twardości ‘’B” i ,,HB”</t>
  </si>
  <si>
    <t xml:space="preserve">Rozszywacz bez blokady do rozszywania dokumentów </t>
  </si>
  <si>
    <t>Tablica korkowa 90x 60 cm</t>
  </si>
  <si>
    <t>Tablica korkowa 120x90 cm</t>
  </si>
  <si>
    <t>Tablica korkowa 40x60 cm</t>
  </si>
  <si>
    <t xml:space="preserve">Marker wodoodporny typu  „Pentel NN 50”-   czarny gruby                                                                                                                              </t>
  </si>
  <si>
    <t xml:space="preserve">Marker wodoodporny typu  „Pentel NN 50”-   czarny cienki                                                                                                                              </t>
  </si>
  <si>
    <t xml:space="preserve">Marker wodoodporny typu  „Pentel NN 50”-    biały do cechowania mebli                                                                                                                             </t>
  </si>
  <si>
    <t>Marker typu ,, Pentel”  do pisania na  płytach CD,  plastiku, gumie, grubym papierze, drewnie , grubość linii pisania 1,5 mm</t>
  </si>
  <si>
    <t>Foliopisy czarne</t>
  </si>
  <si>
    <t>Krepina włoska o wyższej gramaturze , elastyczna  w kolorze żółta , czerwona, niebieska, zielona, biała</t>
  </si>
  <si>
    <t xml:space="preserve">Folia samoprzylepna,  kolorowe arkusze oraz brokatowe  formatu  A3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</si>
  <si>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Przyborniki magnetyczne na spinacze do 100 spinaczy </t>
  </si>
  <si>
    <t>Przyborniki na biurko</t>
  </si>
  <si>
    <t xml:space="preserve">Papier brystol  wielokolorowy A-4, gr. 230/m²     
op. a' 20 arkuszy                                                                                                                        </t>
  </si>
  <si>
    <t>Papier ksero „poljet” A-4 białość minim.165 CIE gr.80/m2 
a' 500 arkuszy</t>
  </si>
  <si>
    <t xml:space="preserve">Papier listowy gładki A-4, kolorowy 210mm x 297 , 
op. a' 20 arkuszy </t>
  </si>
  <si>
    <t>Blok rysunkowy A-3 kolorowy</t>
  </si>
  <si>
    <t>Koperty białe samoklejące  114 x 162 mm  C-6 op. a' 100szt.</t>
  </si>
  <si>
    <t>Koperty duże  zaklejane na pasek 229 x 324 mm  C-4 biała 
op. a' 100 szt.</t>
  </si>
  <si>
    <t>Koperty RBD  z rozszerzanymi bokami  duże A-4 , białe  
op. a' 100 szt.</t>
  </si>
  <si>
    <t>Koperty średnie BIAŁE 162 x 229 mm  C-5  op. a' 100szt.</t>
  </si>
  <si>
    <t xml:space="preserve">Teczka skrzydłowa wykonana z twardej 2 mm tektury powleczonej  folią PP, z wyklejką, zamykana na 2 rzepy o szerokości grzbietu: 40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</si>
  <si>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Teczki do akt osobowych A4 z twardej tektury do porządkowania 
i archiwizacji historii  zatrudnionych </t>
  </si>
  <si>
    <t xml:space="preserve">Tacka biurowa z plastyku , wycięcie z przodu ułatwiające dostęp do dokumentów, możliwość ustawienia w pionie </t>
  </si>
  <si>
    <t>Teczki do podpisu, okładka wykonana z tektury  na dokumenty 
o formacie A4  , okładki wykonane z kartonu pokrytego folią PP, wymienna etykieta  na nazwisko, 20 przegródek wewnętrznych 
z otworem  do podglądu zawartości, rozciągliwy grzbiet pozwalający na segregowanie w niej także grubszych plików dokumentów</t>
  </si>
  <si>
    <t>Skoroszyt twardy, zawieszany PCV, przednia okładka  przeźroczysta, tylna kolorowa, z papierowym wymiennym paskiem do opisu, zaokrąglane rogi obu okładek, wyposażony w boczną  perforację  umożliwiającą  wpięcie do segregatora z dowolnym ringiem</t>
  </si>
  <si>
    <t xml:space="preserve">Segregatory A-4  /oklejone na zewnątrz  PCV,   wewnątrz papierem, kolory: różne kolory np.:  / dwustronna, wymienna  etykieta do opisu,  otwór rado na palec, mechanizm- dźwignia   z precyzyjnie  dociskającymi szczękami./łyżwa/ , dwa otwory na przedniej okładce  wymiary: 7,5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</si>
  <si>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Segregatory A-4  /oklejone na zewnątrz  PCV,   wewnątrz papierem, kolory: różne kolory np.: żółty, zielony, turkus, niebieski, ,fioletowy, czerwony, czerwony  / dwustronna, wymienna  etykieta do opisu,  otwór rado na palec, mechanizm- dźwignia   z precyzyjnie  dociskającymi szczękami./łyżwa/ , dwa otwory na przedniej okładce  wymiary:  5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</si>
  <si>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Blok makulaturowy /kratka/ A-4 a' 100 kart.</t>
  </si>
  <si>
    <t xml:space="preserve">Taśma klejąca, biurowa ,bezbarwna, samporzylepna, 18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</si>
  <si>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Taśma klejąca, biurowa ,bezbarwna, samporzylepna, 38mm x 5m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</si>
  <si>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Taśma klejąca, biurowa ,bezbarwna, samporzylepna, 58mm x 20m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</si>
  <si>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Tusze do pieczątek op. a' 50 ml  (czarny, niebieski, czerwony)</t>
  </si>
  <si>
    <t>Klej biurowy w sztyfcie „Amos”, trwale klei papier, tekturę, konsystencja łatwa do nakładania, oszczędny w użyciu, zabezpieczony przed wysychaniem, nietoksyczny, nie marszczy papieru 8g., bezbarwny</t>
  </si>
  <si>
    <t xml:space="preserve">Klej do pistoletów termotopliwy uniwersalny /termik/                                                                                                                                                                                                                                                                                  150 mm/12 mm                                                                                                                </t>
  </si>
  <si>
    <t>Spinacze krzyżowe, kolor srebrny op. a' 50 szt.</t>
  </si>
  <si>
    <t>Zszywki biurowe 24x6, op. a' 1000 szt.</t>
  </si>
  <si>
    <t>Zszywki biurowe 23x15, op. a' 1000 szt.</t>
  </si>
  <si>
    <t>Klipsy metalowe na dokumenty 25 mm op. a'12 szt.</t>
  </si>
  <si>
    <t>Klipsy metalowe na dokumenty 51 mm op. a' 6 szt.</t>
  </si>
  <si>
    <t xml:space="preserve">Nożyczki biurowe ogólnego zastosowania, wygodne w użyciu, wykonane z nierdzewnej stali 21 cm                                                                                                                                                                                </t>
  </si>
  <si>
    <t xml:space="preserve">Nożyczki biurowe ogólnego zastosowania, wygodne w użyciu, wykonane z nierdzewnej stali, małe do 18 cm, szkolne                                                                                                                                                                                     </t>
  </si>
  <si>
    <t xml:space="preserve">Długopis typu „Zenith 7” z metalową końcówką na wkład  wielkopojemny niebieski  </t>
  </si>
  <si>
    <t xml:space="preserve">Wkłady do długopisów typu „Zenith” metalowe wielko pojemne 
w kolorze  niebieskim i czerwonym                                                                                                                                                         </t>
  </si>
  <si>
    <t>Długopis żelowy  typu Penac, z  szybkoschnącym  atramentem, gumowaną, profilowaną rękojeścią w kolorze  tuszu, przeźroczysta skuwka  oraz obudowa  pozwalająca kontrolować  poziom tuszu: czerwone, zielone, czarne, niebieskie</t>
  </si>
  <si>
    <t>Wkłady do długopisu żelowego  kompatybilne z poz. 61- czerwone, zielone, czarne, niebieskie</t>
  </si>
  <si>
    <t xml:space="preserve">Zakreślacze typu ,, Stabilo   4 szt.,  ścięta, wyprofilowana  płaska końcówka o gr. Pisania  0,5 cm , fluorescencyjny, do papieru maszynowego, zeszytowego, nie rozmazujący się (zielony, różowy, pomarańczowy, żółty) </t>
  </si>
  <si>
    <t>Temperówka , pasująca do standardowych wymiarów ołówków, kredek, dobra jakościowo, odporna na mech. uszkodzenia 
z pojemnikiem na odpadki</t>
  </si>
  <si>
    <t xml:space="preserve">Zszywacz biurowy, gumowa podkładka zapewniająca przyczepność do zszywania minimum 15 kart                                                                                                                            </t>
  </si>
  <si>
    <t xml:space="preserve">Zszywacz biurowy, gumowa podkładka zapewniająca przyczepność do zszywania minimum 50 kart                                                                                                                         </t>
  </si>
  <si>
    <t xml:space="preserve">Zszywacz biurowy, gumowa podkładka zapewniająca przyczepność do zszywania minimum 100 kart                                                                                                                          </t>
  </si>
  <si>
    <t>Pinezki kolorowe do tablic korkowych, różne kolory, op. a' 50 szt.</t>
  </si>
  <si>
    <t xml:space="preserve">Płyty CD RW 80 min , op. a' 25 szt.  DVD                                                                                                                                   </t>
  </si>
  <si>
    <t xml:space="preserve">Marker suchościeralny  typu ,,Rystar”  kompl. 4 kolory + gąbka </t>
  </si>
  <si>
    <t>Kredki zwykłe (op. a' 24 szt.)</t>
  </si>
  <si>
    <t>Etykiety samoprzylepne do druku białe  format A-4 op .a' 100 szt.</t>
  </si>
  <si>
    <t>Okładki przezroczyste służące jako pierwsza strona oprawionych dokumentów , wykonane z folii przezroczystej,gr.200 mic. 
Op. a' 100 arkuszy , kolorowe: żółte, zielone, niebieskie, dymne</t>
  </si>
  <si>
    <t>Okładki błyszczące ,laminowane folią , służące jako ostatnia strona oprawionych dokumentów , wykonane z kartonu  250 g , 
Op. a' 100 arkuszy , kolorowe: żółte, zielone, niebieskie, dymne</t>
  </si>
  <si>
    <t>Listwy wsuwane standard, proste listwy bez zaokrąglonych rogów, umożliwiające oprawianie w plastikowy grzbiet bez użycia  bindownicy do 50 kartek , op. a' 50 szt.</t>
  </si>
  <si>
    <t xml:space="preserve">Bibuła Zwykła, kolorowa gładka   – różne kolory: żółta ,czerwona, zielona, czarna, pomarańczowa, granatowa, niebieska, brązowa, fioletowa,biała </t>
  </si>
  <si>
    <t xml:space="preserve">Zawieszki do kluczy z etykietą – 5 kolorów  op. a' 100 szt. </t>
  </si>
  <si>
    <t>Klipsy do identyfikatora, plastikowa ,,żabka- zatrzask” z paskiem 
z mocnego, przezroczystego tworzywa, op. a' 100 szt.</t>
  </si>
  <si>
    <t>Opaska winylowa  wąska z  zapięciem w kolorze białym wykonana 
z 3 warstwowego winylu ,bardzo mocna wodoodporna oraz antyalergiczna, op. a' 500 szt.</t>
  </si>
  <si>
    <t>_________________________________</t>
  </si>
  <si>
    <t>__________________________</t>
  </si>
  <si>
    <t>ryza</t>
  </si>
  <si>
    <t>op.</t>
  </si>
  <si>
    <t>szt.</t>
  </si>
  <si>
    <t>kpl.</t>
  </si>
  <si>
    <t>Farby plakatowe w zestawie 12 kolorów ,,Astra"</t>
  </si>
  <si>
    <t>Kredki świecowe (op. a' 24 szt.) ,,Astra" lub ,,Fio"</t>
  </si>
  <si>
    <t>Przekładki do segregatora 1/3 A4, kartonowe, mix. kolor, 10,5 x 24 cm,
op. a' 100 szt.</t>
  </si>
  <si>
    <t>Ofertówki „L” A-4 z sztywnego plastiku , gr. 200 mic., op. a' 25 szt.</t>
  </si>
  <si>
    <t>Papier ksero „poljet” A- 3 białość minim. 146 CIE gr.80/m2 
a' 500 arkuszy</t>
  </si>
  <si>
    <t>Koperty duże szare 445x 365 mm op. a' 100 szt.</t>
  </si>
  <si>
    <t xml:space="preserve">Dziurkacz biurowy  na 2 dziurki, stabilna metalowa podstawa antypoślizgowa plastikowa nakładka, pojemnik na odpadki nie spada podczas opróżniania do jednorazowego dziurkowania minimum 50 kart                                                                                                               </t>
  </si>
  <si>
    <t xml:space="preserve">Dziurkacz biurowy  na 2 dziurki, stabilna metalowa podstawa antypoślizgowa plastikowa nakładka, pojemnik na odpadki nie spada podczas opróżniania do jednorazowego dziurkowania minimum 100 kart                                                                                                          </t>
  </si>
  <si>
    <t>Karton wizytówkowy, tłoczony papier 230 g/m² , A-4 ,  
op. a' 20 arkuszy</t>
  </si>
  <si>
    <t>Pistolet klejowy (12 mm) typu Rapid EG 280</t>
  </si>
  <si>
    <t>Korektor w  płynie „DONAU” z aplikatorem w formie gąbki  
op. a' 20 ml.</t>
  </si>
  <si>
    <t xml:space="preserve">Dziurkacz biurowy  na 2 dziurki, stabilna metalowa podstawa, antypoślizgowa plastikowa nakładka, pojemnik na odpadki nie spada podczas opróżniania do jednorazowego dziurkowania minimum 20 kart                                                                                                             </t>
  </si>
  <si>
    <t xml:space="preserve">Teczki kartonowe białe A4  wiązane z szerokim, łamanym  grzbietem 
min. 6 cm , wiązane wewnątrz i na zewnątrz </t>
  </si>
  <si>
    <t xml:space="preserve">Koszulki pasujące do każdego segregatora, krystaliczne, antystatyczne, otwierane z góry, grubość folii 40 mic. op. a' 100 szt. A-4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</si>
  <si>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Koszulki pasujące do każdego segregatora, krystaliczne, antystatyczne, otwierane z góry, grubość folii 40 mic., op. a' 100 szt. A-5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</si>
  <si>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Pojemnik PCV archiwizacyjny na czasopisma, oferty, z polem opisowym na grzbiecie i wymienną etykieta na grzbiecie, szer. grzbietu 70 mm  </t>
  </si>
  <si>
    <r>
      <t xml:space="preserve">Etykiety samoprzylepne  białe  ( 51 etykiet na arkuszu)                                                                                                                                                70 mm x 16,9 cm  / 1 op. a' 50 szt.           </t>
    </r>
    <r>
      <rPr>
        <b/>
        <sz val="11"/>
        <rFont val="Times New Roman"/>
        <family val="1"/>
      </rPr>
      <t xml:space="preserve">                                            </t>
    </r>
  </si>
  <si>
    <t>Nazwa przedmiotu zamówienia</t>
  </si>
  <si>
    <r>
      <t xml:space="preserve">7
</t>
    </r>
    <r>
      <rPr>
        <i/>
        <sz val="10"/>
        <color indexed="8"/>
        <rFont val="Times New Roman"/>
        <family val="1"/>
      </rPr>
      <t>(6+(6x8))</t>
    </r>
  </si>
  <si>
    <r>
      <t>9
(5</t>
    </r>
    <r>
      <rPr>
        <i/>
        <sz val="10"/>
        <color indexed="8"/>
        <rFont val="Times New Roman"/>
        <family val="1"/>
      </rPr>
      <t>x6)</t>
    </r>
  </si>
  <si>
    <r>
      <t xml:space="preserve">10
</t>
    </r>
    <r>
      <rPr>
        <i/>
        <sz val="10"/>
        <color indexed="8"/>
        <rFont val="Times New Roman"/>
        <family val="1"/>
      </rPr>
      <t>(9+(9x8))</t>
    </r>
  </si>
  <si>
    <r>
      <t xml:space="preserve">Teczka skrzydłowa wykonana z twardej 2 mm tektury powleczonej  folią PP, z wyklejką, zamykana na   2 rzepy o szerokości grzbietu: 20 mm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</t>
    </r>
  </si>
  <si>
    <t>Koszulki z rozszerzanymi bokami A-4 o dużej pojemności do wpięcia do  segregatora,  posiadają rozszerzony bok i dno, do przechowywania katalogów, folderów lub opasłych dokumentów z klapką  lub zapinane na rzep  op. a' 10 szt.</t>
  </si>
  <si>
    <t xml:space="preserve">Klej do pistoletów termotopliwy uniwersalny /termik/                                                                                                             150 mmm/ 7,5 mm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</si>
  <si>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Spinacz biurowy duży 50 mm ca. 100 szt./op.</t>
  </si>
  <si>
    <t>Gumka  typu Pentel Mini  ZFH03 przeznaczona wysokiej jakości  do ścierania ołówków zwykłych, kopiowych oraz kredek, tuszu, atramentu 
i maszynopisu</t>
  </si>
  <si>
    <t>Okładki przeźroczyste A5</t>
  </si>
  <si>
    <t>Okładki przeźroczyste A4</t>
  </si>
  <si>
    <t xml:space="preserve">Folia samoprzylepna,  kolorowe arkusze oraz brokatowe  formatu A4                                                                                                                                                                                                                                               </t>
  </si>
  <si>
    <t>Nożyk do papieru , rozm 18 mm, z wymiennym ostrzem  z metalową prowadnicą</t>
  </si>
  <si>
    <t>Taśma do kasy fiskalnej rolka termiczna 57mm x30 m, op. a'10 szt.</t>
  </si>
  <si>
    <t xml:space="preserve">Taśma  Blitz  prostokątna do metkownicy jednorzędowej rozmiar  
26x16 mm, w kolorze zielonym, czerwonym </t>
  </si>
  <si>
    <t>Załącznik nr 2 do Zaproszenia</t>
  </si>
  <si>
    <t>ARTYKUŁY BIUROWE I PIŚMIENNE</t>
  </si>
  <si>
    <t>Bateria alkaliczna AA</t>
  </si>
  <si>
    <t>Bateria alkaliczna AAA</t>
  </si>
  <si>
    <t>Bateria alkaliczna R14</t>
  </si>
  <si>
    <t>Bateria alkaliczna R20</t>
  </si>
  <si>
    <t>Bateria CR 123 A</t>
  </si>
  <si>
    <t xml:space="preserve">Bateria alkaliczna 23A 12V </t>
  </si>
  <si>
    <t>Bateria alkaliczna CR 2025</t>
  </si>
  <si>
    <t>Wkłady wymienne do długopisów  automatycznych kompatybilne 
z poz. 71 (czerwone, zielone ,czarne ,niebieski )</t>
  </si>
  <si>
    <t>Blok papier do tablic Flipchart op. 50 KARTEK GŁADKI</t>
  </si>
  <si>
    <t>Przekładki , A4  do segregatora , wykonane z białego kartonu, na indeksach nadruk numeryczny z karta informacyjno-opisową , multiperforowane pasujące do każdego segregatora, op .a' 10 przekładek</t>
  </si>
  <si>
    <t>Wkłady do segregatora A4, 50 kartek, barwione strony op. a' 10 szt.</t>
  </si>
  <si>
    <t>Spinacze biurowe małe okrągłe, metalowe 25 mm ca. 100 szt./op.</t>
  </si>
  <si>
    <t>Kieszenie  na  CD z klapką  foliowe ,posiadające kieszeń samoprzylepną  możliwość wpięcia do każdego segregatora, op. a' 10 szt.</t>
  </si>
  <si>
    <t>Bateria alkaliczna CR 2032</t>
  </si>
  <si>
    <t>Bateria alkaliczna  LR 1130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</si>
  <si>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</si>
  <si>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</si>
  <si>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</si>
  <si>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</si>
  <si>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</si>
  <si>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</si>
  <si>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</si>
  <si>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</si>
  <si>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</si>
  <si>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Wąsy skoroszytowe z metalową blaszką, mix. kolor, op. a'25 sztuk</t>
  </si>
  <si>
    <t>Ilość 
na 12 miesięcy</t>
  </si>
  <si>
    <t>oferowana przez Wykonawcę ilość na 12 miesięcy</t>
  </si>
  <si>
    <t>Bateria  9V  6LR61</t>
  </si>
  <si>
    <t>Karteczki samoprzylepne w bloczku 127mmx76mm  op.100 szt</t>
  </si>
  <si>
    <t xml:space="preserve">Bloczek samoprzylepny w linie 102 mmx152mm op.100 szt                                                                 </t>
  </si>
  <si>
    <t>134.</t>
  </si>
  <si>
    <t>Znak sprawy: 6/2024</t>
  </si>
  <si>
    <t>8%</t>
  </si>
  <si>
    <r>
      <t xml:space="preserve">Bloczek samoprzylepny, możliwość  wielokrotnego  przyklejania 
i odklejania pojedynczej  karteczki do różnego  rodzaju powierzchni,  
w bloczku 400 karteczek (zielone akwarelowe) </t>
    </r>
    <r>
      <rPr>
        <b/>
        <sz val="11"/>
        <color indexed="8"/>
        <rFont val="Times New Roman"/>
        <family val="1"/>
      </rPr>
      <t xml:space="preserve">76 x 76 mm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</t>
    </r>
  </si>
  <si>
    <t>Znaczniki/zakładki samoprzylepne neonowe, indeksujące  do oznaczania dokumentów  z możliwością robienia zapisów – 
w woreczku z zawieszka -  5 bloczków  15 x 50  mm  x 100 kartek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</si>
</sst>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"/>
      <family val="2"/>
    </font>
    <font>
      <sz val="11"/>
      <color indexed="8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i/>
      <sz val="8"/>
      <color rgb="FF000000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1" fillId="0" borderId="0" xfId="44" applyBorder="1">
      <alignment/>
      <protection/>
    </xf>
    <xf numFmtId="0" fontId="6" fillId="0" borderId="0" xfId="44" applyFont="1" applyBorder="1" applyAlignment="1">
      <alignment horizontal="center" vertical="center"/>
      <protection/>
    </xf>
    <xf numFmtId="0" fontId="53" fillId="0" borderId="0" xfId="44" applyFont="1" applyAlignment="1">
      <alignment vertical="center" wrapText="1"/>
      <protection/>
    </xf>
    <xf numFmtId="164" fontId="3" fillId="31" borderId="10" xfId="44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44" applyBorder="1">
      <alignment/>
      <protection/>
    </xf>
    <xf numFmtId="0" fontId="9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10" fillId="0" borderId="0" xfId="44" applyFont="1" applyAlignment="1">
      <alignment horizontal="left" vertical="center" wrapText="1"/>
      <protection/>
    </xf>
    <xf numFmtId="0" fontId="53" fillId="0" borderId="0" xfId="44" applyFont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3" fillId="31" borderId="10" xfId="44" applyFont="1" applyFill="1" applyBorder="1" applyAlignment="1" applyProtection="1">
      <alignment horizontal="center" vertical="center" wrapText="1"/>
      <protection locked="0"/>
    </xf>
    <xf numFmtId="0" fontId="55" fillId="31" borderId="10" xfId="44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44" applyFont="1" applyBorder="1" applyAlignment="1" applyProtection="1">
      <alignment horizontal="center" vertical="center"/>
      <protection locked="0"/>
    </xf>
    <xf numFmtId="0" fontId="14" fillId="0" borderId="10" xfId="44" applyFont="1" applyBorder="1" applyAlignment="1" applyProtection="1">
      <alignment horizontal="left" vertical="center" wrapText="1"/>
      <protection/>
    </xf>
    <xf numFmtId="0" fontId="14" fillId="0" borderId="10" xfId="44" applyFont="1" applyBorder="1" applyAlignment="1" applyProtection="1">
      <alignment horizontal="center" vertical="center"/>
      <protection/>
    </xf>
    <xf numFmtId="0" fontId="14" fillId="0" borderId="10" xfId="44" applyFont="1" applyBorder="1" applyAlignment="1" applyProtection="1">
      <alignment vertical="center"/>
      <protection locked="0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2" xfId="44" applyFont="1" applyBorder="1" applyAlignment="1" applyProtection="1">
      <alignment horizontal="center" vertical="center"/>
      <protection/>
    </xf>
    <xf numFmtId="0" fontId="14" fillId="0" borderId="13" xfId="44" applyFont="1" applyBorder="1" applyAlignment="1" applyProtection="1">
      <alignment horizontal="center" vertical="center"/>
      <protection locked="0"/>
    </xf>
    <xf numFmtId="0" fontId="14" fillId="0" borderId="13" xfId="44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 wrapText="1"/>
    </xf>
    <xf numFmtId="3" fontId="14" fillId="0" borderId="10" xfId="44" applyNumberFormat="1" applyFont="1" applyBorder="1" applyAlignment="1" applyProtection="1">
      <alignment horizontal="center" vertical="center"/>
      <protection locked="0"/>
    </xf>
    <xf numFmtId="0" fontId="14" fillId="0" borderId="10" xfId="44" applyFont="1" applyFill="1" applyBorder="1" applyAlignment="1" applyProtection="1">
      <alignment horizontal="left" vertical="center" wrapText="1"/>
      <protection/>
    </xf>
    <xf numFmtId="0" fontId="14" fillId="0" borderId="10" xfId="44" applyFont="1" applyBorder="1" applyAlignment="1" applyProtection="1">
      <alignment horizontal="center" vertical="center" wrapText="1"/>
      <protection/>
    </xf>
    <xf numFmtId="0" fontId="14" fillId="0" borderId="10" xfId="44" applyNumberFormat="1" applyFont="1" applyBorder="1" applyAlignment="1" applyProtection="1">
      <alignment horizontal="center" vertical="center"/>
      <protection locked="0"/>
    </xf>
    <xf numFmtId="0" fontId="14" fillId="34" borderId="10" xfId="44" applyFont="1" applyFill="1" applyBorder="1" applyAlignment="1" applyProtection="1">
      <alignment horizontal="left" vertical="center" wrapText="1"/>
      <protection/>
    </xf>
    <xf numFmtId="0" fontId="14" fillId="34" borderId="10" xfId="44" applyFont="1" applyFill="1" applyBorder="1" applyAlignment="1" applyProtection="1">
      <alignment horizontal="center" vertical="center"/>
      <protection/>
    </xf>
    <xf numFmtId="0" fontId="1" fillId="31" borderId="10" xfId="44" applyFont="1" applyFill="1" applyBorder="1" applyProtection="1">
      <alignment/>
      <protection locked="0"/>
    </xf>
    <xf numFmtId="49" fontId="16" fillId="35" borderId="10" xfId="4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4" applyFont="1" applyBorder="1" applyAlignment="1">
      <alignment vertical="center"/>
      <protection/>
    </xf>
    <xf numFmtId="0" fontId="53" fillId="0" borderId="0" xfId="44" applyFont="1" applyAlignment="1">
      <alignment horizontal="left" vertical="center" wrapText="1"/>
      <protection/>
    </xf>
    <xf numFmtId="0" fontId="15" fillId="0" borderId="10" xfId="44" applyFont="1" applyBorder="1" applyAlignment="1" applyProtection="1">
      <alignment horizontal="left" vertical="center" wrapText="1"/>
      <protection/>
    </xf>
    <xf numFmtId="0" fontId="15" fillId="0" borderId="0" xfId="0" applyFont="1" applyAlignment="1">
      <alignment vertical="center" wrapText="1"/>
    </xf>
    <xf numFmtId="0" fontId="3" fillId="36" borderId="10" xfId="44" applyFont="1" applyFill="1" applyBorder="1" applyAlignment="1" applyProtection="1">
      <alignment horizontal="center" vertical="center"/>
      <protection locked="0"/>
    </xf>
    <xf numFmtId="0" fontId="3" fillId="36" borderId="13" xfId="44" applyFont="1" applyFill="1" applyBorder="1" applyAlignment="1" applyProtection="1">
      <alignment horizontal="center" vertical="center"/>
      <protection locked="0"/>
    </xf>
    <xf numFmtId="3" fontId="3" fillId="36" borderId="10" xfId="44" applyNumberFormat="1" applyFont="1" applyFill="1" applyBorder="1" applyAlignment="1" applyProtection="1">
      <alignment horizontal="center" vertical="center"/>
      <protection locked="0"/>
    </xf>
    <xf numFmtId="0" fontId="3" fillId="36" borderId="10" xfId="44" applyNumberFormat="1" applyFont="1" applyFill="1" applyBorder="1" applyAlignment="1" applyProtection="1">
      <alignment horizontal="center" vertical="center"/>
      <protection locked="0"/>
    </xf>
    <xf numFmtId="44" fontId="18" fillId="36" borderId="10" xfId="59" applyFont="1" applyFill="1" applyBorder="1" applyAlignment="1" applyProtection="1">
      <alignment vertical="center"/>
      <protection/>
    </xf>
    <xf numFmtId="9" fontId="18" fillId="0" borderId="10" xfId="53" applyFont="1" applyBorder="1" applyAlignment="1" applyProtection="1">
      <alignment horizontal="center" vertical="center"/>
      <protection locked="0"/>
    </xf>
    <xf numFmtId="0" fontId="14" fillId="0" borderId="10" xfId="44" applyFont="1" applyBorder="1" applyAlignment="1">
      <alignment vertical="center"/>
      <protection/>
    </xf>
    <xf numFmtId="44" fontId="0" fillId="0" borderId="10" xfId="59" applyFont="1" applyBorder="1" applyAlignment="1" applyProtection="1">
      <alignment horizontal="right" vertical="center"/>
      <protection locked="0"/>
    </xf>
    <xf numFmtId="8" fontId="0" fillId="0" borderId="10" xfId="59" applyNumberFormat="1" applyFont="1" applyBorder="1" applyAlignment="1" applyProtection="1">
      <alignment horizontal="right" vertical="center"/>
      <protection locked="0"/>
    </xf>
    <xf numFmtId="8" fontId="0" fillId="0" borderId="13" xfId="59" applyNumberFormat="1" applyFont="1" applyBorder="1" applyAlignment="1" applyProtection="1">
      <alignment horizontal="right" vertical="center"/>
      <protection locked="0"/>
    </xf>
    <xf numFmtId="8" fontId="0" fillId="0" borderId="10" xfId="59" applyNumberFormat="1" applyFont="1" applyFill="1" applyBorder="1" applyAlignment="1" applyProtection="1">
      <alignment vertical="center"/>
      <protection/>
    </xf>
    <xf numFmtId="6" fontId="0" fillId="0" borderId="10" xfId="59" applyNumberFormat="1" applyFont="1" applyBorder="1" applyAlignment="1" applyProtection="1">
      <alignment horizontal="right" vertical="center"/>
      <protection locked="0"/>
    </xf>
    <xf numFmtId="0" fontId="13" fillId="0" borderId="0" xfId="44" applyFont="1" applyAlignment="1">
      <alignment horizontal="right" vertical="center"/>
      <protection/>
    </xf>
    <xf numFmtId="0" fontId="4" fillId="0" borderId="0" xfId="44" applyFont="1" applyBorder="1" applyAlignment="1">
      <alignment horizontal="right" vertical="center"/>
      <protection/>
    </xf>
    <xf numFmtId="0" fontId="9" fillId="0" borderId="0" xfId="0" applyFont="1" applyAlignment="1">
      <alignment horizontal="right"/>
    </xf>
    <xf numFmtId="0" fontId="6" fillId="0" borderId="0" xfId="44" applyFont="1" applyBorder="1" applyAlignment="1">
      <alignment horizontal="center" vertical="center"/>
      <protection/>
    </xf>
    <xf numFmtId="0" fontId="7" fillId="0" borderId="0" xfId="44" applyFont="1" applyBorder="1" applyAlignment="1">
      <alignment horizontal="left" vertical="center"/>
      <protection/>
    </xf>
    <xf numFmtId="0" fontId="5" fillId="0" borderId="0" xfId="44" applyFont="1" applyBorder="1" applyAlignment="1">
      <alignment horizontal="left" vertical="center"/>
      <protection/>
    </xf>
    <xf numFmtId="0" fontId="10" fillId="0" borderId="0" xfId="44" applyFont="1" applyAlignment="1">
      <alignment horizontal="left" vertical="center" wrapText="1"/>
      <protection/>
    </xf>
    <xf numFmtId="0" fontId="53" fillId="0" borderId="0" xfId="44" applyFont="1" applyAlignment="1">
      <alignment horizontal="left" vertical="center" wrapText="1"/>
      <protection/>
    </xf>
    <xf numFmtId="0" fontId="3" fillId="37" borderId="10" xfId="44" applyFont="1" applyFill="1" applyBorder="1" applyAlignment="1" applyProtection="1">
      <alignment horizontal="right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="85" zoomScaleNormal="85" zoomScaleSheetLayoutView="100" workbookViewId="0" topLeftCell="A1">
      <pane ySplit="11" topLeftCell="A144" activePane="bottomLeft" state="frozen"/>
      <selection pane="topLeft" activeCell="A1" sqref="A1"/>
      <selection pane="bottomLeft" activeCell="F148" sqref="F148"/>
    </sheetView>
  </sheetViews>
  <sheetFormatPr defaultColWidth="9.421875" defaultRowHeight="12.75"/>
  <cols>
    <col min="1" max="1" width="5.00390625" style="1" customWidth="1"/>
    <col min="2" max="2" width="61.00390625" style="1" customWidth="1"/>
    <col min="3" max="3" width="6.421875" style="1" customWidth="1"/>
    <col min="4" max="4" width="15.00390625" style="1" customWidth="1"/>
    <col min="5" max="5" width="17.00390625" style="1" customWidth="1"/>
    <col min="6" max="6" width="14.00390625" style="1" customWidth="1"/>
    <col min="7" max="7" width="14.28125" style="1" customWidth="1"/>
    <col min="8" max="8" width="11.00390625" style="1" customWidth="1"/>
    <col min="9" max="10" width="17.8515625" style="1" customWidth="1"/>
    <col min="11" max="11" width="23.57421875" style="1" customWidth="1"/>
    <col min="12" max="16384" width="9.421875" style="1" customWidth="1"/>
  </cols>
  <sheetData>
    <row r="1" spans="10:11" ht="13.5">
      <c r="J1" s="52" t="s">
        <v>269</v>
      </c>
      <c r="K1" s="52"/>
    </row>
    <row r="2" spans="1:11" ht="13.5">
      <c r="A2" s="36"/>
      <c r="B2" s="36"/>
      <c r="C2" s="36"/>
      <c r="D2" s="36"/>
      <c r="E2" s="36"/>
      <c r="F2" s="36"/>
      <c r="G2" s="36"/>
      <c r="H2" s="36"/>
      <c r="I2" s="36"/>
      <c r="J2" s="53" t="s">
        <v>302</v>
      </c>
      <c r="K2" s="53"/>
    </row>
    <row r="3" spans="1:11" ht="17.25">
      <c r="A3" s="55" t="s">
        <v>81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54" customHeight="1">
      <c r="A5" s="58" t="s">
        <v>90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"/>
    </row>
    <row r="6" spans="1:12" ht="13.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5"/>
    </row>
    <row r="7" spans="1:12" ht="13.5">
      <c r="A7" s="12"/>
      <c r="B7" s="37"/>
      <c r="C7" s="37"/>
      <c r="D7" s="37"/>
      <c r="E7" s="37"/>
      <c r="F7" s="37"/>
      <c r="G7" s="37"/>
      <c r="H7" s="37"/>
      <c r="I7" s="37"/>
      <c r="J7" s="37"/>
      <c r="K7" s="37"/>
      <c r="L7" s="5"/>
    </row>
    <row r="8" spans="1:11" ht="17.25">
      <c r="A8" s="56" t="s">
        <v>270</v>
      </c>
      <c r="B8" s="57"/>
      <c r="C8" s="4"/>
      <c r="D8" s="4"/>
      <c r="E8" s="4"/>
      <c r="F8" s="4"/>
      <c r="G8" s="4"/>
      <c r="H8" s="4"/>
      <c r="I8" s="4"/>
      <c r="J8" s="4"/>
      <c r="K8" s="4"/>
    </row>
    <row r="9" spans="1:11" ht="13.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69.75">
      <c r="A10" s="15" t="s">
        <v>0</v>
      </c>
      <c r="B10" s="15" t="s">
        <v>254</v>
      </c>
      <c r="C10" s="16" t="s">
        <v>87</v>
      </c>
      <c r="D10" s="15" t="s">
        <v>296</v>
      </c>
      <c r="E10" s="17" t="s">
        <v>297</v>
      </c>
      <c r="F10" s="15" t="s">
        <v>1</v>
      </c>
      <c r="G10" s="15" t="s">
        <v>2</v>
      </c>
      <c r="H10" s="15" t="s">
        <v>82</v>
      </c>
      <c r="I10" s="15" t="s">
        <v>83</v>
      </c>
      <c r="J10" s="15" t="s">
        <v>84</v>
      </c>
      <c r="K10" s="17" t="s">
        <v>88</v>
      </c>
    </row>
    <row r="11" spans="1:11" s="2" customFormat="1" ht="27">
      <c r="A11" s="35" t="s">
        <v>3</v>
      </c>
      <c r="B11" s="35" t="s">
        <v>4</v>
      </c>
      <c r="C11" s="35" t="s">
        <v>5</v>
      </c>
      <c r="D11" s="35" t="s">
        <v>6</v>
      </c>
      <c r="E11" s="35" t="s">
        <v>7</v>
      </c>
      <c r="F11" s="35" t="s">
        <v>85</v>
      </c>
      <c r="G11" s="35" t="s">
        <v>255</v>
      </c>
      <c r="H11" s="35" t="s">
        <v>303</v>
      </c>
      <c r="I11" s="35" t="s">
        <v>256</v>
      </c>
      <c r="J11" s="35" t="s">
        <v>257</v>
      </c>
      <c r="K11" s="35" t="s">
        <v>86</v>
      </c>
    </row>
    <row r="12" spans="1:11" ht="27.75">
      <c r="A12" s="18" t="s">
        <v>8</v>
      </c>
      <c r="B12" s="19" t="s">
        <v>182</v>
      </c>
      <c r="C12" s="20" t="s">
        <v>233</v>
      </c>
      <c r="D12" s="40">
        <v>3000</v>
      </c>
      <c r="E12" s="18"/>
      <c r="F12" s="48"/>
      <c r="G12" s="44">
        <f>(F12+(F12*H12))</f>
        <v>0</v>
      </c>
      <c r="H12" s="45"/>
      <c r="I12" s="44">
        <f>ROUND(E12*F12,2)</f>
        <v>0</v>
      </c>
      <c r="J12" s="44">
        <f>(I12+(I12*H12))</f>
        <v>0</v>
      </c>
      <c r="K12" s="21"/>
    </row>
    <row r="13" spans="1:11" ht="27.75">
      <c r="A13" s="18" t="s">
        <v>9</v>
      </c>
      <c r="B13" s="19" t="s">
        <v>241</v>
      </c>
      <c r="C13" s="20" t="s">
        <v>233</v>
      </c>
      <c r="D13" s="40">
        <v>90</v>
      </c>
      <c r="E13" s="18"/>
      <c r="F13" s="48"/>
      <c r="G13" s="44">
        <f aca="true" t="shared" si="0" ref="G13:G76">(F13+(F13*H13))</f>
        <v>0</v>
      </c>
      <c r="H13" s="45"/>
      <c r="I13" s="44">
        <f aca="true" t="shared" si="1" ref="I13:I76">ROUND(E13*F13,2)</f>
        <v>0</v>
      </c>
      <c r="J13" s="44">
        <f aca="true" t="shared" si="2" ref="J13:J76">(I13+(I13*H13))</f>
        <v>0</v>
      </c>
      <c r="K13" s="21"/>
    </row>
    <row r="14" spans="1:11" ht="27.75">
      <c r="A14" s="18" t="s">
        <v>10</v>
      </c>
      <c r="B14" s="19" t="s">
        <v>181</v>
      </c>
      <c r="C14" s="20" t="s">
        <v>234</v>
      </c>
      <c r="D14" s="40">
        <v>10</v>
      </c>
      <c r="E14" s="18"/>
      <c r="F14" s="48"/>
      <c r="G14" s="44">
        <f t="shared" si="0"/>
        <v>0</v>
      </c>
      <c r="H14" s="45"/>
      <c r="I14" s="44">
        <f t="shared" si="1"/>
        <v>0</v>
      </c>
      <c r="J14" s="44">
        <f t="shared" si="2"/>
        <v>0</v>
      </c>
      <c r="K14" s="21"/>
    </row>
    <row r="15" spans="1:11" ht="27.75">
      <c r="A15" s="18" t="s">
        <v>11</v>
      </c>
      <c r="B15" s="19" t="s">
        <v>183</v>
      </c>
      <c r="C15" s="20" t="s">
        <v>234</v>
      </c>
      <c r="D15" s="40">
        <v>5</v>
      </c>
      <c r="E15" s="18"/>
      <c r="F15" s="48"/>
      <c r="G15" s="44">
        <f t="shared" si="0"/>
        <v>0</v>
      </c>
      <c r="H15" s="45"/>
      <c r="I15" s="44">
        <f t="shared" si="1"/>
        <v>0</v>
      </c>
      <c r="J15" s="44">
        <f t="shared" si="2"/>
        <v>0</v>
      </c>
      <c r="K15" s="21"/>
    </row>
    <row r="16" spans="1:11" ht="27.75">
      <c r="A16" s="18" t="s">
        <v>12</v>
      </c>
      <c r="B16" s="19" t="s">
        <v>245</v>
      </c>
      <c r="C16" s="20" t="s">
        <v>234</v>
      </c>
      <c r="D16" s="40">
        <v>8</v>
      </c>
      <c r="E16" s="18"/>
      <c r="F16" s="48"/>
      <c r="G16" s="44">
        <f t="shared" si="0"/>
        <v>0</v>
      </c>
      <c r="H16" s="45"/>
      <c r="I16" s="44">
        <f t="shared" si="1"/>
        <v>0</v>
      </c>
      <c r="J16" s="44">
        <f t="shared" si="2"/>
        <v>0</v>
      </c>
      <c r="K16" s="21"/>
    </row>
    <row r="17" spans="1:11" ht="24.75" customHeight="1">
      <c r="A17" s="18" t="s">
        <v>13</v>
      </c>
      <c r="B17" s="19" t="s">
        <v>146</v>
      </c>
      <c r="C17" s="20" t="s">
        <v>235</v>
      </c>
      <c r="D17" s="40">
        <v>50</v>
      </c>
      <c r="E17" s="18"/>
      <c r="F17" s="48"/>
      <c r="G17" s="44">
        <f t="shared" si="0"/>
        <v>0</v>
      </c>
      <c r="H17" s="45"/>
      <c r="I17" s="44">
        <f t="shared" si="1"/>
        <v>0</v>
      </c>
      <c r="J17" s="44">
        <f t="shared" si="2"/>
        <v>0</v>
      </c>
      <c r="K17" s="21"/>
    </row>
    <row r="18" spans="1:11" ht="24.75" customHeight="1">
      <c r="A18" s="18" t="s">
        <v>14</v>
      </c>
      <c r="B18" s="19" t="s">
        <v>184</v>
      </c>
      <c r="C18" s="20" t="s">
        <v>235</v>
      </c>
      <c r="D18" s="40">
        <v>50</v>
      </c>
      <c r="E18" s="18"/>
      <c r="F18" s="48"/>
      <c r="G18" s="44">
        <f t="shared" si="0"/>
        <v>0</v>
      </c>
      <c r="H18" s="45"/>
      <c r="I18" s="44">
        <f t="shared" si="1"/>
        <v>0</v>
      </c>
      <c r="J18" s="44">
        <f t="shared" si="2"/>
        <v>0</v>
      </c>
      <c r="K18" s="21"/>
    </row>
    <row r="19" spans="1:11" ht="24.75" customHeight="1">
      <c r="A19" s="18" t="s">
        <v>15</v>
      </c>
      <c r="B19" s="19" t="s">
        <v>147</v>
      </c>
      <c r="C19" s="20" t="s">
        <v>235</v>
      </c>
      <c r="D19" s="40">
        <v>50</v>
      </c>
      <c r="E19" s="18"/>
      <c r="F19" s="48"/>
      <c r="G19" s="44">
        <f t="shared" si="0"/>
        <v>0</v>
      </c>
      <c r="H19" s="45"/>
      <c r="I19" s="44">
        <f t="shared" si="1"/>
        <v>0</v>
      </c>
      <c r="J19" s="44">
        <f t="shared" si="2"/>
        <v>0</v>
      </c>
      <c r="K19" s="21"/>
    </row>
    <row r="20" spans="1:11" ht="24.75" customHeight="1">
      <c r="A20" s="18" t="s">
        <v>16</v>
      </c>
      <c r="B20" s="19" t="s">
        <v>148</v>
      </c>
      <c r="C20" s="20" t="s">
        <v>235</v>
      </c>
      <c r="D20" s="40">
        <v>50</v>
      </c>
      <c r="E20" s="18"/>
      <c r="F20" s="48"/>
      <c r="G20" s="44">
        <f t="shared" si="0"/>
        <v>0</v>
      </c>
      <c r="H20" s="45"/>
      <c r="I20" s="44">
        <f t="shared" si="1"/>
        <v>0</v>
      </c>
      <c r="J20" s="44">
        <f t="shared" si="2"/>
        <v>0</v>
      </c>
      <c r="K20" s="21"/>
    </row>
    <row r="21" spans="1:11" ht="24.75" customHeight="1">
      <c r="A21" s="18" t="s">
        <v>17</v>
      </c>
      <c r="B21" s="19" t="s">
        <v>149</v>
      </c>
      <c r="C21" s="20" t="s">
        <v>235</v>
      </c>
      <c r="D21" s="40">
        <v>40</v>
      </c>
      <c r="E21" s="18"/>
      <c r="F21" s="48"/>
      <c r="G21" s="44">
        <f t="shared" si="0"/>
        <v>0</v>
      </c>
      <c r="H21" s="45"/>
      <c r="I21" s="44">
        <f t="shared" si="1"/>
        <v>0</v>
      </c>
      <c r="J21" s="44">
        <f t="shared" si="2"/>
        <v>0</v>
      </c>
      <c r="K21" s="21"/>
    </row>
    <row r="22" spans="1:11" ht="24.75" customHeight="1">
      <c r="A22" s="18" t="s">
        <v>18</v>
      </c>
      <c r="B22" s="19" t="s">
        <v>150</v>
      </c>
      <c r="C22" s="20" t="s">
        <v>235</v>
      </c>
      <c r="D22" s="40">
        <v>40</v>
      </c>
      <c r="E22" s="18"/>
      <c r="F22" s="48"/>
      <c r="G22" s="44">
        <f t="shared" si="0"/>
        <v>0</v>
      </c>
      <c r="H22" s="45"/>
      <c r="I22" s="44">
        <f t="shared" si="1"/>
        <v>0</v>
      </c>
      <c r="J22" s="44">
        <f t="shared" si="2"/>
        <v>0</v>
      </c>
      <c r="K22" s="21"/>
    </row>
    <row r="23" spans="1:11" ht="24.75" customHeight="1">
      <c r="A23" s="18" t="s">
        <v>19</v>
      </c>
      <c r="B23" s="19" t="s">
        <v>151</v>
      </c>
      <c r="C23" s="20" t="s">
        <v>235</v>
      </c>
      <c r="D23" s="40">
        <v>40</v>
      </c>
      <c r="E23" s="18"/>
      <c r="F23" s="48"/>
      <c r="G23" s="44">
        <f t="shared" si="0"/>
        <v>0</v>
      </c>
      <c r="H23" s="45"/>
      <c r="I23" s="44">
        <f t="shared" si="1"/>
        <v>0</v>
      </c>
      <c r="J23" s="44">
        <f t="shared" si="2"/>
        <v>0</v>
      </c>
      <c r="K23" s="21"/>
    </row>
    <row r="24" spans="1:11" ht="24.75" customHeight="1">
      <c r="A24" s="18" t="s">
        <v>20</v>
      </c>
      <c r="B24" s="19" t="s">
        <v>152</v>
      </c>
      <c r="C24" s="20" t="s">
        <v>235</v>
      </c>
      <c r="D24" s="40">
        <v>40</v>
      </c>
      <c r="E24" s="18"/>
      <c r="F24" s="48"/>
      <c r="G24" s="44">
        <f t="shared" si="0"/>
        <v>0</v>
      </c>
      <c r="H24" s="45"/>
      <c r="I24" s="44">
        <f t="shared" si="1"/>
        <v>0</v>
      </c>
      <c r="J24" s="44">
        <f t="shared" si="2"/>
        <v>0</v>
      </c>
      <c r="K24" s="21"/>
    </row>
    <row r="25" spans="1:11" ht="24.75" customHeight="1">
      <c r="A25" s="18" t="s">
        <v>21</v>
      </c>
      <c r="B25" s="39" t="s">
        <v>279</v>
      </c>
      <c r="C25" s="20" t="s">
        <v>234</v>
      </c>
      <c r="D25" s="40">
        <v>10</v>
      </c>
      <c r="E25" s="18"/>
      <c r="F25" s="48"/>
      <c r="G25" s="44">
        <f t="shared" si="0"/>
        <v>0</v>
      </c>
      <c r="H25" s="45"/>
      <c r="I25" s="44">
        <f t="shared" si="1"/>
        <v>0</v>
      </c>
      <c r="J25" s="44">
        <f t="shared" si="2"/>
        <v>0</v>
      </c>
      <c r="K25" s="21"/>
    </row>
    <row r="26" spans="1:11" ht="24.75" customHeight="1">
      <c r="A26" s="18" t="s">
        <v>22</v>
      </c>
      <c r="B26" s="22" t="s">
        <v>185</v>
      </c>
      <c r="C26" s="20" t="s">
        <v>234</v>
      </c>
      <c r="D26" s="40">
        <v>100</v>
      </c>
      <c r="E26" s="18"/>
      <c r="F26" s="48"/>
      <c r="G26" s="44">
        <f t="shared" si="0"/>
        <v>0</v>
      </c>
      <c r="H26" s="45"/>
      <c r="I26" s="44">
        <f t="shared" si="1"/>
        <v>0</v>
      </c>
      <c r="J26" s="44">
        <f t="shared" si="2"/>
        <v>0</v>
      </c>
      <c r="K26" s="21"/>
    </row>
    <row r="27" spans="1:11" ht="24.75" customHeight="1">
      <c r="A27" s="18" t="s">
        <v>23</v>
      </c>
      <c r="B27" s="22" t="s">
        <v>188</v>
      </c>
      <c r="C27" s="20" t="s">
        <v>234</v>
      </c>
      <c r="D27" s="40">
        <v>50</v>
      </c>
      <c r="E27" s="18"/>
      <c r="F27" s="48"/>
      <c r="G27" s="44">
        <f t="shared" si="0"/>
        <v>0</v>
      </c>
      <c r="H27" s="45"/>
      <c r="I27" s="44">
        <f t="shared" si="1"/>
        <v>0</v>
      </c>
      <c r="J27" s="44">
        <f t="shared" si="2"/>
        <v>0</v>
      </c>
      <c r="K27" s="21"/>
    </row>
    <row r="28" spans="1:11" ht="27.75">
      <c r="A28" s="18" t="s">
        <v>24</v>
      </c>
      <c r="B28" s="22" t="s">
        <v>186</v>
      </c>
      <c r="C28" s="20" t="s">
        <v>234</v>
      </c>
      <c r="D28" s="40">
        <v>50</v>
      </c>
      <c r="E28" s="18"/>
      <c r="F28" s="48"/>
      <c r="G28" s="44">
        <f t="shared" si="0"/>
        <v>0</v>
      </c>
      <c r="H28" s="45"/>
      <c r="I28" s="44">
        <f t="shared" si="1"/>
        <v>0</v>
      </c>
      <c r="J28" s="44">
        <f t="shared" si="2"/>
        <v>0</v>
      </c>
      <c r="K28" s="21"/>
    </row>
    <row r="29" spans="1:11" ht="27.75">
      <c r="A29" s="18" t="s">
        <v>25</v>
      </c>
      <c r="B29" s="22" t="s">
        <v>187</v>
      </c>
      <c r="C29" s="20" t="s">
        <v>234</v>
      </c>
      <c r="D29" s="40">
        <v>5</v>
      </c>
      <c r="E29" s="18"/>
      <c r="F29" s="48"/>
      <c r="G29" s="44">
        <f t="shared" si="0"/>
        <v>0</v>
      </c>
      <c r="H29" s="45"/>
      <c r="I29" s="44">
        <f t="shared" si="1"/>
        <v>0</v>
      </c>
      <c r="J29" s="44">
        <f t="shared" si="2"/>
        <v>0</v>
      </c>
      <c r="K29" s="21"/>
    </row>
    <row r="30" spans="1:11" ht="24.75" customHeight="1">
      <c r="A30" s="18" t="s">
        <v>26</v>
      </c>
      <c r="B30" s="23" t="s">
        <v>242</v>
      </c>
      <c r="C30" s="20" t="s">
        <v>234</v>
      </c>
      <c r="D30" s="40">
        <v>2</v>
      </c>
      <c r="E30" s="18"/>
      <c r="F30" s="48"/>
      <c r="G30" s="44">
        <f t="shared" si="0"/>
        <v>0</v>
      </c>
      <c r="H30" s="45"/>
      <c r="I30" s="44">
        <f t="shared" si="1"/>
        <v>0</v>
      </c>
      <c r="J30" s="44">
        <f t="shared" si="2"/>
        <v>0</v>
      </c>
      <c r="K30" s="21"/>
    </row>
    <row r="31" spans="1:11" ht="24.75" customHeight="1">
      <c r="A31" s="18" t="s">
        <v>27</v>
      </c>
      <c r="B31" s="19" t="s">
        <v>240</v>
      </c>
      <c r="C31" s="20" t="s">
        <v>234</v>
      </c>
      <c r="D31" s="40">
        <v>100</v>
      </c>
      <c r="E31" s="18"/>
      <c r="F31" s="48"/>
      <c r="G31" s="44">
        <f t="shared" si="0"/>
        <v>0</v>
      </c>
      <c r="H31" s="45"/>
      <c r="I31" s="44">
        <f t="shared" si="1"/>
        <v>0</v>
      </c>
      <c r="J31" s="44">
        <f t="shared" si="2"/>
        <v>0</v>
      </c>
      <c r="K31" s="21"/>
    </row>
    <row r="32" spans="1:11" ht="27.75">
      <c r="A32" s="18" t="s">
        <v>28</v>
      </c>
      <c r="B32" s="23" t="s">
        <v>249</v>
      </c>
      <c r="C32" s="24" t="s">
        <v>235</v>
      </c>
      <c r="D32" s="40">
        <v>3000</v>
      </c>
      <c r="E32" s="18"/>
      <c r="F32" s="48"/>
      <c r="G32" s="44">
        <f t="shared" si="0"/>
        <v>0</v>
      </c>
      <c r="H32" s="45"/>
      <c r="I32" s="44">
        <f t="shared" si="1"/>
        <v>0</v>
      </c>
      <c r="J32" s="44">
        <f t="shared" si="2"/>
        <v>0</v>
      </c>
      <c r="K32" s="21"/>
    </row>
    <row r="33" spans="1:11" s="9" customFormat="1" ht="27.75">
      <c r="A33" s="18" t="s">
        <v>29</v>
      </c>
      <c r="B33" s="23" t="s">
        <v>189</v>
      </c>
      <c r="C33" s="24" t="s">
        <v>235</v>
      </c>
      <c r="D33" s="40">
        <v>50</v>
      </c>
      <c r="E33" s="18"/>
      <c r="F33" s="48"/>
      <c r="G33" s="44">
        <f t="shared" si="0"/>
        <v>0</v>
      </c>
      <c r="H33" s="45"/>
      <c r="I33" s="44">
        <f t="shared" si="1"/>
        <v>0</v>
      </c>
      <c r="J33" s="44">
        <f t="shared" si="2"/>
        <v>0</v>
      </c>
      <c r="K33" s="21"/>
    </row>
    <row r="34" spans="1:11" ht="27.75">
      <c r="A34" s="18" t="s">
        <v>30</v>
      </c>
      <c r="B34" s="23" t="s">
        <v>258</v>
      </c>
      <c r="C34" s="24" t="s">
        <v>235</v>
      </c>
      <c r="D34" s="41">
        <v>50</v>
      </c>
      <c r="E34" s="25"/>
      <c r="F34" s="49"/>
      <c r="G34" s="44">
        <f t="shared" si="0"/>
        <v>0</v>
      </c>
      <c r="H34" s="45"/>
      <c r="I34" s="44">
        <f t="shared" si="1"/>
        <v>0</v>
      </c>
      <c r="J34" s="44">
        <f t="shared" si="2"/>
        <v>0</v>
      </c>
      <c r="K34" s="26"/>
    </row>
    <row r="35" spans="1:11" ht="27.75">
      <c r="A35" s="18" t="s">
        <v>31</v>
      </c>
      <c r="B35" s="27" t="s">
        <v>190</v>
      </c>
      <c r="C35" s="20" t="s">
        <v>235</v>
      </c>
      <c r="D35" s="40">
        <v>100</v>
      </c>
      <c r="E35" s="18"/>
      <c r="F35" s="48"/>
      <c r="G35" s="44">
        <f t="shared" si="0"/>
        <v>0</v>
      </c>
      <c r="H35" s="45"/>
      <c r="I35" s="44">
        <f t="shared" si="1"/>
        <v>0</v>
      </c>
      <c r="J35" s="44">
        <f t="shared" si="2"/>
        <v>0</v>
      </c>
      <c r="K35" s="21"/>
    </row>
    <row r="36" spans="1:11" ht="27.75">
      <c r="A36" s="18" t="s">
        <v>32</v>
      </c>
      <c r="B36" s="19" t="s">
        <v>153</v>
      </c>
      <c r="C36" s="20" t="s">
        <v>235</v>
      </c>
      <c r="D36" s="40">
        <v>100</v>
      </c>
      <c r="E36" s="18"/>
      <c r="F36" s="48"/>
      <c r="G36" s="44">
        <f t="shared" si="0"/>
        <v>0</v>
      </c>
      <c r="H36" s="45"/>
      <c r="I36" s="44">
        <f t="shared" si="1"/>
        <v>0</v>
      </c>
      <c r="J36" s="44">
        <f t="shared" si="2"/>
        <v>0</v>
      </c>
      <c r="K36" s="21"/>
    </row>
    <row r="37" spans="1:11" ht="27.75">
      <c r="A37" s="18" t="s">
        <v>33</v>
      </c>
      <c r="B37" s="19" t="s">
        <v>191</v>
      </c>
      <c r="C37" s="20" t="s">
        <v>235</v>
      </c>
      <c r="D37" s="40">
        <v>80</v>
      </c>
      <c r="E37" s="18"/>
      <c r="F37" s="48"/>
      <c r="G37" s="44">
        <f t="shared" si="0"/>
        <v>0</v>
      </c>
      <c r="H37" s="45"/>
      <c r="I37" s="44">
        <f t="shared" si="1"/>
        <v>0</v>
      </c>
      <c r="J37" s="44">
        <f t="shared" si="2"/>
        <v>0</v>
      </c>
      <c r="K37" s="21"/>
    </row>
    <row r="38" spans="1:11" ht="69.75">
      <c r="A38" s="18" t="s">
        <v>34</v>
      </c>
      <c r="B38" s="19" t="s">
        <v>192</v>
      </c>
      <c r="C38" s="20" t="s">
        <v>235</v>
      </c>
      <c r="D38" s="40">
        <v>10</v>
      </c>
      <c r="E38" s="18"/>
      <c r="F38" s="48"/>
      <c r="G38" s="44">
        <f t="shared" si="0"/>
        <v>0</v>
      </c>
      <c r="H38" s="45"/>
      <c r="I38" s="44">
        <f t="shared" si="1"/>
        <v>0</v>
      </c>
      <c r="J38" s="44">
        <f t="shared" si="2"/>
        <v>0</v>
      </c>
      <c r="K38" s="21"/>
    </row>
    <row r="39" spans="1:11" ht="27.75">
      <c r="A39" s="18" t="s">
        <v>35</v>
      </c>
      <c r="B39" s="27" t="s">
        <v>154</v>
      </c>
      <c r="C39" s="20" t="s">
        <v>235</v>
      </c>
      <c r="D39" s="40">
        <v>10</v>
      </c>
      <c r="E39" s="18"/>
      <c r="F39" s="48"/>
      <c r="G39" s="44">
        <f t="shared" si="0"/>
        <v>0</v>
      </c>
      <c r="H39" s="45"/>
      <c r="I39" s="44">
        <f t="shared" si="1"/>
        <v>0</v>
      </c>
      <c r="J39" s="44">
        <f t="shared" si="2"/>
        <v>0</v>
      </c>
      <c r="K39" s="21"/>
    </row>
    <row r="40" spans="1:11" ht="55.5">
      <c r="A40" s="18" t="s">
        <v>36</v>
      </c>
      <c r="B40" s="19" t="s">
        <v>193</v>
      </c>
      <c r="C40" s="20" t="s">
        <v>235</v>
      </c>
      <c r="D40" s="40">
        <v>300</v>
      </c>
      <c r="E40" s="18"/>
      <c r="F40" s="48"/>
      <c r="G40" s="44">
        <f t="shared" si="0"/>
        <v>0</v>
      </c>
      <c r="H40" s="45"/>
      <c r="I40" s="44">
        <f t="shared" si="1"/>
        <v>0</v>
      </c>
      <c r="J40" s="44">
        <f t="shared" si="2"/>
        <v>0</v>
      </c>
      <c r="K40" s="21"/>
    </row>
    <row r="41" spans="1:11" ht="42">
      <c r="A41" s="18" t="s">
        <v>37</v>
      </c>
      <c r="B41" s="19" t="s">
        <v>304</v>
      </c>
      <c r="C41" s="20" t="s">
        <v>235</v>
      </c>
      <c r="D41" s="40">
        <v>400</v>
      </c>
      <c r="E41" s="18"/>
      <c r="F41" s="48"/>
      <c r="G41" s="44">
        <f t="shared" si="0"/>
        <v>0</v>
      </c>
      <c r="H41" s="45"/>
      <c r="I41" s="44">
        <f t="shared" si="1"/>
        <v>0</v>
      </c>
      <c r="J41" s="44">
        <f t="shared" si="2"/>
        <v>0</v>
      </c>
      <c r="K41" s="21"/>
    </row>
    <row r="42" spans="1:11" ht="42">
      <c r="A42" s="18" t="s">
        <v>38</v>
      </c>
      <c r="B42" s="19" t="s">
        <v>305</v>
      </c>
      <c r="C42" s="20" t="s">
        <v>234</v>
      </c>
      <c r="D42" s="40">
        <v>100</v>
      </c>
      <c r="E42" s="18"/>
      <c r="F42" s="48"/>
      <c r="G42" s="44">
        <f t="shared" si="0"/>
        <v>0</v>
      </c>
      <c r="H42" s="45"/>
      <c r="I42" s="44">
        <f t="shared" si="1"/>
        <v>0</v>
      </c>
      <c r="J42" s="44">
        <f t="shared" si="2"/>
        <v>0</v>
      </c>
      <c r="K42" s="21"/>
    </row>
    <row r="43" spans="1:11" ht="55.5">
      <c r="A43" s="18" t="s">
        <v>39</v>
      </c>
      <c r="B43" s="19" t="s">
        <v>194</v>
      </c>
      <c r="C43" s="20" t="s">
        <v>235</v>
      </c>
      <c r="D43" s="40">
        <v>200</v>
      </c>
      <c r="E43" s="18"/>
      <c r="F43" s="48"/>
      <c r="G43" s="44">
        <f t="shared" si="0"/>
        <v>0</v>
      </c>
      <c r="H43" s="45"/>
      <c r="I43" s="44">
        <f t="shared" si="1"/>
        <v>0</v>
      </c>
      <c r="J43" s="44">
        <f t="shared" si="2"/>
        <v>0</v>
      </c>
      <c r="K43" s="21"/>
    </row>
    <row r="44" spans="1:11" ht="69.75">
      <c r="A44" s="18" t="s">
        <v>40</v>
      </c>
      <c r="B44" s="19" t="s">
        <v>195</v>
      </c>
      <c r="C44" s="20" t="s">
        <v>235</v>
      </c>
      <c r="D44" s="40">
        <v>200</v>
      </c>
      <c r="E44" s="18"/>
      <c r="F44" s="48"/>
      <c r="G44" s="44">
        <f t="shared" si="0"/>
        <v>0</v>
      </c>
      <c r="H44" s="45"/>
      <c r="I44" s="44">
        <f t="shared" si="1"/>
        <v>0</v>
      </c>
      <c r="J44" s="44">
        <f t="shared" si="2"/>
        <v>0</v>
      </c>
      <c r="K44" s="21"/>
    </row>
    <row r="45" spans="1:11" ht="13.5">
      <c r="A45" s="18" t="s">
        <v>41</v>
      </c>
      <c r="B45" s="19" t="s">
        <v>281</v>
      </c>
      <c r="C45" s="20" t="s">
        <v>234</v>
      </c>
      <c r="D45" s="40">
        <v>10</v>
      </c>
      <c r="E45" s="18"/>
      <c r="F45" s="48"/>
      <c r="G45" s="44">
        <f t="shared" si="0"/>
        <v>0</v>
      </c>
      <c r="H45" s="45"/>
      <c r="I45" s="44">
        <f t="shared" si="1"/>
        <v>0</v>
      </c>
      <c r="J45" s="44">
        <f t="shared" si="2"/>
        <v>0</v>
      </c>
      <c r="K45" s="21"/>
    </row>
    <row r="46" spans="1:11" ht="42">
      <c r="A46" s="18" t="s">
        <v>42</v>
      </c>
      <c r="B46" s="19" t="s">
        <v>280</v>
      </c>
      <c r="C46" s="20" t="s">
        <v>234</v>
      </c>
      <c r="D46" s="40">
        <v>10</v>
      </c>
      <c r="E46" s="18"/>
      <c r="F46" s="48"/>
      <c r="G46" s="44">
        <f t="shared" si="0"/>
        <v>0</v>
      </c>
      <c r="H46" s="45"/>
      <c r="I46" s="44">
        <f t="shared" si="1"/>
        <v>0</v>
      </c>
      <c r="J46" s="44">
        <f t="shared" si="2"/>
        <v>0</v>
      </c>
      <c r="K46" s="21"/>
    </row>
    <row r="47" spans="1:11" ht="27.75">
      <c r="A47" s="18" t="s">
        <v>43</v>
      </c>
      <c r="B47" s="19" t="s">
        <v>239</v>
      </c>
      <c r="C47" s="20" t="s">
        <v>234</v>
      </c>
      <c r="D47" s="40">
        <v>10</v>
      </c>
      <c r="E47" s="18"/>
      <c r="F47" s="48"/>
      <c r="G47" s="44">
        <f t="shared" si="0"/>
        <v>0</v>
      </c>
      <c r="H47" s="45"/>
      <c r="I47" s="44">
        <f t="shared" si="1"/>
        <v>0</v>
      </c>
      <c r="J47" s="44">
        <f t="shared" si="2"/>
        <v>0</v>
      </c>
      <c r="K47" s="21"/>
    </row>
    <row r="48" spans="1:11" ht="13.5">
      <c r="A48" s="18" t="s">
        <v>44</v>
      </c>
      <c r="B48" s="19" t="s">
        <v>295</v>
      </c>
      <c r="C48" s="20" t="s">
        <v>234</v>
      </c>
      <c r="D48" s="40">
        <v>10</v>
      </c>
      <c r="E48" s="18"/>
      <c r="F48" s="48"/>
      <c r="G48" s="44">
        <f t="shared" si="0"/>
        <v>0</v>
      </c>
      <c r="H48" s="45"/>
      <c r="I48" s="44">
        <f t="shared" si="1"/>
        <v>0</v>
      </c>
      <c r="J48" s="44">
        <f t="shared" si="2"/>
        <v>0</v>
      </c>
      <c r="K48" s="21"/>
    </row>
    <row r="49" spans="1:11" ht="27.75">
      <c r="A49" s="18" t="s">
        <v>45</v>
      </c>
      <c r="B49" s="19" t="s">
        <v>252</v>
      </c>
      <c r="C49" s="20" t="s">
        <v>235</v>
      </c>
      <c r="D49" s="40">
        <v>20</v>
      </c>
      <c r="E49" s="18"/>
      <c r="F49" s="48"/>
      <c r="G49" s="44">
        <f t="shared" si="0"/>
        <v>0</v>
      </c>
      <c r="H49" s="45"/>
      <c r="I49" s="44">
        <f t="shared" si="1"/>
        <v>0</v>
      </c>
      <c r="J49" s="44">
        <f t="shared" si="2"/>
        <v>0</v>
      </c>
      <c r="K49" s="21"/>
    </row>
    <row r="50" spans="1:11" ht="24.75" customHeight="1">
      <c r="A50" s="18" t="s">
        <v>46</v>
      </c>
      <c r="B50" s="19" t="s">
        <v>196</v>
      </c>
      <c r="C50" s="20" t="s">
        <v>235</v>
      </c>
      <c r="D50" s="40">
        <v>20</v>
      </c>
      <c r="E50" s="18"/>
      <c r="F50" s="48"/>
      <c r="G50" s="44">
        <f t="shared" si="0"/>
        <v>0</v>
      </c>
      <c r="H50" s="45"/>
      <c r="I50" s="44">
        <f t="shared" si="1"/>
        <v>0</v>
      </c>
      <c r="J50" s="44">
        <f t="shared" si="2"/>
        <v>0</v>
      </c>
      <c r="K50" s="21"/>
    </row>
    <row r="51" spans="1:11" ht="24.75" customHeight="1">
      <c r="A51" s="18" t="s">
        <v>47</v>
      </c>
      <c r="B51" s="19" t="s">
        <v>155</v>
      </c>
      <c r="C51" s="20" t="s">
        <v>235</v>
      </c>
      <c r="D51" s="42">
        <v>80</v>
      </c>
      <c r="E51" s="28"/>
      <c r="F51" s="48"/>
      <c r="G51" s="44">
        <f t="shared" si="0"/>
        <v>0</v>
      </c>
      <c r="H51" s="45"/>
      <c r="I51" s="44">
        <f t="shared" si="1"/>
        <v>0</v>
      </c>
      <c r="J51" s="44">
        <f t="shared" si="2"/>
        <v>0</v>
      </c>
      <c r="K51" s="21"/>
    </row>
    <row r="52" spans="1:11" ht="24.75" customHeight="1">
      <c r="A52" s="18" t="s">
        <v>48</v>
      </c>
      <c r="B52" s="19" t="s">
        <v>156</v>
      </c>
      <c r="C52" s="20" t="s">
        <v>235</v>
      </c>
      <c r="D52" s="40">
        <v>80</v>
      </c>
      <c r="E52" s="18"/>
      <c r="F52" s="48"/>
      <c r="G52" s="44">
        <f t="shared" si="0"/>
        <v>0</v>
      </c>
      <c r="H52" s="45"/>
      <c r="I52" s="44">
        <f t="shared" si="1"/>
        <v>0</v>
      </c>
      <c r="J52" s="44">
        <f t="shared" si="2"/>
        <v>0</v>
      </c>
      <c r="K52" s="21"/>
    </row>
    <row r="53" spans="1:11" ht="24.75" customHeight="1">
      <c r="A53" s="18" t="s">
        <v>49</v>
      </c>
      <c r="B53" s="19" t="s">
        <v>157</v>
      </c>
      <c r="C53" s="20" t="s">
        <v>235</v>
      </c>
      <c r="D53" s="42">
        <v>50</v>
      </c>
      <c r="E53" s="28"/>
      <c r="F53" s="48"/>
      <c r="G53" s="44">
        <f t="shared" si="0"/>
        <v>0</v>
      </c>
      <c r="H53" s="45"/>
      <c r="I53" s="44">
        <f t="shared" si="1"/>
        <v>0</v>
      </c>
      <c r="J53" s="44">
        <f t="shared" si="2"/>
        <v>0</v>
      </c>
      <c r="K53" s="21"/>
    </row>
    <row r="54" spans="1:11" ht="24.75" customHeight="1">
      <c r="A54" s="18" t="s">
        <v>50</v>
      </c>
      <c r="B54" s="19" t="s">
        <v>158</v>
      </c>
      <c r="C54" s="20" t="s">
        <v>235</v>
      </c>
      <c r="D54" s="42">
        <v>10</v>
      </c>
      <c r="E54" s="28"/>
      <c r="F54" s="48"/>
      <c r="G54" s="44">
        <f t="shared" si="0"/>
        <v>0</v>
      </c>
      <c r="H54" s="45"/>
      <c r="I54" s="44">
        <f t="shared" si="1"/>
        <v>0</v>
      </c>
      <c r="J54" s="44">
        <f t="shared" si="2"/>
        <v>0</v>
      </c>
      <c r="K54" s="21"/>
    </row>
    <row r="55" spans="1:11" ht="27.75">
      <c r="A55" s="18" t="s">
        <v>51</v>
      </c>
      <c r="B55" s="29" t="s">
        <v>250</v>
      </c>
      <c r="C55" s="30" t="s">
        <v>234</v>
      </c>
      <c r="D55" s="42">
        <v>300</v>
      </c>
      <c r="E55" s="28"/>
      <c r="F55" s="48"/>
      <c r="G55" s="44">
        <f t="shared" si="0"/>
        <v>0</v>
      </c>
      <c r="H55" s="45"/>
      <c r="I55" s="44">
        <f t="shared" si="1"/>
        <v>0</v>
      </c>
      <c r="J55" s="44">
        <f t="shared" si="2"/>
        <v>0</v>
      </c>
      <c r="K55" s="21"/>
    </row>
    <row r="56" spans="1:11" ht="27.75">
      <c r="A56" s="18" t="s">
        <v>52</v>
      </c>
      <c r="B56" s="29" t="s">
        <v>251</v>
      </c>
      <c r="C56" s="30" t="s">
        <v>234</v>
      </c>
      <c r="D56" s="40">
        <v>5</v>
      </c>
      <c r="E56" s="18"/>
      <c r="F56" s="48"/>
      <c r="G56" s="44">
        <f t="shared" si="0"/>
        <v>0</v>
      </c>
      <c r="H56" s="45"/>
      <c r="I56" s="44">
        <f t="shared" si="1"/>
        <v>0</v>
      </c>
      <c r="J56" s="44">
        <f t="shared" si="2"/>
        <v>0</v>
      </c>
      <c r="K56" s="21"/>
    </row>
    <row r="57" spans="1:11" ht="55.5">
      <c r="A57" s="18" t="s">
        <v>53</v>
      </c>
      <c r="B57" s="19" t="s">
        <v>259</v>
      </c>
      <c r="C57" s="30" t="s">
        <v>234</v>
      </c>
      <c r="D57" s="40">
        <v>20</v>
      </c>
      <c r="E57" s="18"/>
      <c r="F57" s="48"/>
      <c r="G57" s="44">
        <f t="shared" si="0"/>
        <v>0</v>
      </c>
      <c r="H57" s="45"/>
      <c r="I57" s="44">
        <f t="shared" si="1"/>
        <v>0</v>
      </c>
      <c r="J57" s="44">
        <f t="shared" si="2"/>
        <v>0</v>
      </c>
      <c r="K57" s="21"/>
    </row>
    <row r="58" spans="1:11" ht="13.5">
      <c r="A58" s="18" t="s">
        <v>54</v>
      </c>
      <c r="B58" s="19" t="s">
        <v>197</v>
      </c>
      <c r="C58" s="30" t="s">
        <v>235</v>
      </c>
      <c r="D58" s="40">
        <v>200</v>
      </c>
      <c r="E58" s="18"/>
      <c r="F58" s="48"/>
      <c r="G58" s="44">
        <f t="shared" si="0"/>
        <v>0</v>
      </c>
      <c r="H58" s="45"/>
      <c r="I58" s="44">
        <f t="shared" si="1"/>
        <v>0</v>
      </c>
      <c r="J58" s="44">
        <f t="shared" si="2"/>
        <v>0</v>
      </c>
      <c r="K58" s="21"/>
    </row>
    <row r="59" spans="1:11" ht="24.75" customHeight="1">
      <c r="A59" s="18" t="s">
        <v>55</v>
      </c>
      <c r="B59" s="19" t="s">
        <v>198</v>
      </c>
      <c r="C59" s="30" t="s">
        <v>235</v>
      </c>
      <c r="D59" s="40">
        <v>40</v>
      </c>
      <c r="E59" s="18"/>
      <c r="F59" s="48"/>
      <c r="G59" s="44">
        <f t="shared" si="0"/>
        <v>0</v>
      </c>
      <c r="H59" s="45"/>
      <c r="I59" s="44">
        <f t="shared" si="1"/>
        <v>0</v>
      </c>
      <c r="J59" s="44">
        <f t="shared" si="2"/>
        <v>0</v>
      </c>
      <c r="K59" s="21"/>
    </row>
    <row r="60" spans="1:11" ht="24.75" customHeight="1">
      <c r="A60" s="18" t="s">
        <v>56</v>
      </c>
      <c r="B60" s="19" t="s">
        <v>199</v>
      </c>
      <c r="C60" s="30" t="s">
        <v>235</v>
      </c>
      <c r="D60" s="43">
        <v>40</v>
      </c>
      <c r="E60" s="31"/>
      <c r="F60" s="50"/>
      <c r="G60" s="44">
        <f t="shared" si="0"/>
        <v>0</v>
      </c>
      <c r="H60" s="45"/>
      <c r="I60" s="44">
        <f t="shared" si="1"/>
        <v>0</v>
      </c>
      <c r="J60" s="44">
        <f t="shared" si="2"/>
        <v>0</v>
      </c>
      <c r="K60" s="46"/>
    </row>
    <row r="61" spans="1:11" ht="27.75">
      <c r="A61" s="18" t="s">
        <v>57</v>
      </c>
      <c r="B61" s="19" t="s">
        <v>159</v>
      </c>
      <c r="C61" s="30" t="s">
        <v>235</v>
      </c>
      <c r="D61" s="43">
        <v>40</v>
      </c>
      <c r="E61" s="31"/>
      <c r="F61" s="50"/>
      <c r="G61" s="44">
        <f t="shared" si="0"/>
        <v>0</v>
      </c>
      <c r="H61" s="45"/>
      <c r="I61" s="44">
        <f t="shared" si="1"/>
        <v>0</v>
      </c>
      <c r="J61" s="44">
        <f t="shared" si="2"/>
        <v>0</v>
      </c>
      <c r="K61" s="46"/>
    </row>
    <row r="62" spans="1:11" ht="24.75" customHeight="1">
      <c r="A62" s="18" t="s">
        <v>58</v>
      </c>
      <c r="B62" s="19" t="s">
        <v>237</v>
      </c>
      <c r="C62" s="30" t="s">
        <v>235</v>
      </c>
      <c r="D62" s="40">
        <v>40</v>
      </c>
      <c r="E62" s="18"/>
      <c r="F62" s="48"/>
      <c r="G62" s="44">
        <f t="shared" si="0"/>
        <v>0</v>
      </c>
      <c r="H62" s="45"/>
      <c r="I62" s="44">
        <f t="shared" si="1"/>
        <v>0</v>
      </c>
      <c r="J62" s="44">
        <f t="shared" si="2"/>
        <v>0</v>
      </c>
      <c r="K62" s="21"/>
    </row>
    <row r="63" spans="1:11" ht="27.75">
      <c r="A63" s="18" t="s">
        <v>59</v>
      </c>
      <c r="B63" s="27" t="s">
        <v>253</v>
      </c>
      <c r="C63" s="20" t="s">
        <v>234</v>
      </c>
      <c r="D63" s="40">
        <v>10</v>
      </c>
      <c r="E63" s="18"/>
      <c r="F63" s="48"/>
      <c r="G63" s="44">
        <f t="shared" si="0"/>
        <v>0</v>
      </c>
      <c r="H63" s="45"/>
      <c r="I63" s="44">
        <f t="shared" si="1"/>
        <v>0</v>
      </c>
      <c r="J63" s="44">
        <f t="shared" si="2"/>
        <v>0</v>
      </c>
      <c r="K63" s="21"/>
    </row>
    <row r="64" spans="1:11" ht="24.75" customHeight="1">
      <c r="A64" s="18" t="s">
        <v>60</v>
      </c>
      <c r="B64" s="19" t="s">
        <v>200</v>
      </c>
      <c r="C64" s="20" t="s">
        <v>235</v>
      </c>
      <c r="D64" s="42">
        <v>20</v>
      </c>
      <c r="E64" s="28"/>
      <c r="F64" s="48"/>
      <c r="G64" s="44">
        <f t="shared" si="0"/>
        <v>0</v>
      </c>
      <c r="H64" s="45"/>
      <c r="I64" s="44">
        <f t="shared" si="1"/>
        <v>0</v>
      </c>
      <c r="J64" s="44">
        <f t="shared" si="2"/>
        <v>0</v>
      </c>
      <c r="K64" s="21"/>
    </row>
    <row r="65" spans="1:11" ht="27.75">
      <c r="A65" s="18" t="s">
        <v>61</v>
      </c>
      <c r="B65" s="19" t="s">
        <v>160</v>
      </c>
      <c r="C65" s="20" t="s">
        <v>235</v>
      </c>
      <c r="D65" s="40">
        <v>100</v>
      </c>
      <c r="E65" s="18"/>
      <c r="F65" s="48"/>
      <c r="G65" s="44">
        <f t="shared" si="0"/>
        <v>0</v>
      </c>
      <c r="H65" s="45"/>
      <c r="I65" s="44">
        <f t="shared" si="1"/>
        <v>0</v>
      </c>
      <c r="J65" s="44">
        <f t="shared" si="2"/>
        <v>0</v>
      </c>
      <c r="K65" s="21"/>
    </row>
    <row r="66" spans="1:11" ht="42">
      <c r="A66" s="18" t="s">
        <v>62</v>
      </c>
      <c r="B66" s="19" t="s">
        <v>201</v>
      </c>
      <c r="C66" s="20" t="s">
        <v>235</v>
      </c>
      <c r="D66" s="40">
        <v>300</v>
      </c>
      <c r="E66" s="18"/>
      <c r="F66" s="48"/>
      <c r="G66" s="44">
        <f t="shared" si="0"/>
        <v>0</v>
      </c>
      <c r="H66" s="45"/>
      <c r="I66" s="44">
        <f t="shared" si="1"/>
        <v>0</v>
      </c>
      <c r="J66" s="44">
        <f t="shared" si="2"/>
        <v>0</v>
      </c>
      <c r="K66" s="21"/>
    </row>
    <row r="67" spans="1:11" ht="13.5">
      <c r="A67" s="18" t="s">
        <v>63</v>
      </c>
      <c r="B67" s="19" t="s">
        <v>246</v>
      </c>
      <c r="C67" s="20" t="s">
        <v>235</v>
      </c>
      <c r="D67" s="40">
        <v>2</v>
      </c>
      <c r="E67" s="18"/>
      <c r="F67" s="48"/>
      <c r="G67" s="44">
        <f t="shared" si="0"/>
        <v>0</v>
      </c>
      <c r="H67" s="45"/>
      <c r="I67" s="44">
        <f t="shared" si="1"/>
        <v>0</v>
      </c>
      <c r="J67" s="44">
        <f t="shared" si="2"/>
        <v>0</v>
      </c>
      <c r="K67" s="21"/>
    </row>
    <row r="68" spans="1:11" ht="27.75">
      <c r="A68" s="18" t="s">
        <v>64</v>
      </c>
      <c r="B68" s="19" t="s">
        <v>260</v>
      </c>
      <c r="C68" s="20" t="s">
        <v>235</v>
      </c>
      <c r="D68" s="40">
        <v>150</v>
      </c>
      <c r="E68" s="18"/>
      <c r="F68" s="47"/>
      <c r="G68" s="44">
        <f t="shared" si="0"/>
        <v>0</v>
      </c>
      <c r="H68" s="45"/>
      <c r="I68" s="44">
        <f t="shared" si="1"/>
        <v>0</v>
      </c>
      <c r="J68" s="44">
        <f t="shared" si="2"/>
        <v>0</v>
      </c>
      <c r="K68" s="21"/>
    </row>
    <row r="69" spans="1:11" ht="27.75">
      <c r="A69" s="18" t="s">
        <v>65</v>
      </c>
      <c r="B69" s="19" t="s">
        <v>202</v>
      </c>
      <c r="C69" s="20" t="s">
        <v>235</v>
      </c>
      <c r="D69" s="40">
        <v>150</v>
      </c>
      <c r="E69" s="18"/>
      <c r="F69" s="51"/>
      <c r="G69" s="44">
        <f t="shared" si="0"/>
        <v>0</v>
      </c>
      <c r="H69" s="45"/>
      <c r="I69" s="44">
        <f t="shared" si="1"/>
        <v>0</v>
      </c>
      <c r="J69" s="44">
        <f t="shared" si="2"/>
        <v>0</v>
      </c>
      <c r="K69" s="21"/>
    </row>
    <row r="70" spans="1:11" ht="24.75" customHeight="1">
      <c r="A70" s="18" t="s">
        <v>66</v>
      </c>
      <c r="B70" s="19" t="s">
        <v>282</v>
      </c>
      <c r="C70" s="20" t="s">
        <v>234</v>
      </c>
      <c r="D70" s="40">
        <v>100</v>
      </c>
      <c r="E70" s="18"/>
      <c r="F70" s="47"/>
      <c r="G70" s="44">
        <f t="shared" si="0"/>
        <v>0</v>
      </c>
      <c r="H70" s="45"/>
      <c r="I70" s="44">
        <f t="shared" si="1"/>
        <v>0</v>
      </c>
      <c r="J70" s="44">
        <f t="shared" si="2"/>
        <v>0</v>
      </c>
      <c r="K70" s="21"/>
    </row>
    <row r="71" spans="1:11" ht="24.75" customHeight="1">
      <c r="A71" s="18" t="s">
        <v>67</v>
      </c>
      <c r="B71" s="19" t="s">
        <v>261</v>
      </c>
      <c r="C71" s="20" t="s">
        <v>234</v>
      </c>
      <c r="D71" s="40">
        <v>20</v>
      </c>
      <c r="E71" s="18"/>
      <c r="F71" s="48"/>
      <c r="G71" s="44">
        <f t="shared" si="0"/>
        <v>0</v>
      </c>
      <c r="H71" s="45"/>
      <c r="I71" s="44">
        <f t="shared" si="1"/>
        <v>0</v>
      </c>
      <c r="J71" s="44">
        <f t="shared" si="2"/>
        <v>0</v>
      </c>
      <c r="K71" s="21"/>
    </row>
    <row r="72" spans="1:11" ht="24.75" customHeight="1">
      <c r="A72" s="18" t="s">
        <v>68</v>
      </c>
      <c r="B72" s="19" t="s">
        <v>203</v>
      </c>
      <c r="C72" s="20" t="s">
        <v>234</v>
      </c>
      <c r="D72" s="40">
        <v>20</v>
      </c>
      <c r="E72" s="18"/>
      <c r="F72" s="47"/>
      <c r="G72" s="44">
        <f t="shared" si="0"/>
        <v>0</v>
      </c>
      <c r="H72" s="45"/>
      <c r="I72" s="44">
        <f t="shared" si="1"/>
        <v>0</v>
      </c>
      <c r="J72" s="44">
        <f t="shared" si="2"/>
        <v>0</v>
      </c>
      <c r="K72" s="21"/>
    </row>
    <row r="73" spans="1:11" ht="24.75" customHeight="1">
      <c r="A73" s="18" t="s">
        <v>69</v>
      </c>
      <c r="B73" s="19" t="s">
        <v>204</v>
      </c>
      <c r="C73" s="20" t="s">
        <v>234</v>
      </c>
      <c r="D73" s="40">
        <v>100</v>
      </c>
      <c r="E73" s="18"/>
      <c r="F73" s="47"/>
      <c r="G73" s="44">
        <f t="shared" si="0"/>
        <v>0</v>
      </c>
      <c r="H73" s="45"/>
      <c r="I73" s="44">
        <f t="shared" si="1"/>
        <v>0</v>
      </c>
      <c r="J73" s="44">
        <f t="shared" si="2"/>
        <v>0</v>
      </c>
      <c r="K73" s="21"/>
    </row>
    <row r="74" spans="1:11" ht="24.75" customHeight="1">
      <c r="A74" s="18" t="s">
        <v>70</v>
      </c>
      <c r="B74" s="19" t="s">
        <v>205</v>
      </c>
      <c r="C74" s="20" t="s">
        <v>234</v>
      </c>
      <c r="D74" s="42">
        <v>5</v>
      </c>
      <c r="E74" s="28"/>
      <c r="F74" s="47"/>
      <c r="G74" s="44">
        <f t="shared" si="0"/>
        <v>0</v>
      </c>
      <c r="H74" s="45"/>
      <c r="I74" s="44">
        <f t="shared" si="1"/>
        <v>0</v>
      </c>
      <c r="J74" s="44">
        <f t="shared" si="2"/>
        <v>0</v>
      </c>
      <c r="K74" s="21"/>
    </row>
    <row r="75" spans="1:11" ht="24.75" customHeight="1">
      <c r="A75" s="18" t="s">
        <v>71</v>
      </c>
      <c r="B75" s="19" t="s">
        <v>206</v>
      </c>
      <c r="C75" s="20" t="s">
        <v>234</v>
      </c>
      <c r="D75" s="42">
        <v>10</v>
      </c>
      <c r="E75" s="28"/>
      <c r="F75" s="47"/>
      <c r="G75" s="44">
        <f t="shared" si="0"/>
        <v>0</v>
      </c>
      <c r="H75" s="45"/>
      <c r="I75" s="44">
        <f t="shared" si="1"/>
        <v>0</v>
      </c>
      <c r="J75" s="44">
        <f t="shared" si="2"/>
        <v>0</v>
      </c>
      <c r="K75" s="21"/>
    </row>
    <row r="76" spans="1:11" ht="24.75" customHeight="1">
      <c r="A76" s="18" t="s">
        <v>72</v>
      </c>
      <c r="B76" s="19" t="s">
        <v>207</v>
      </c>
      <c r="C76" s="20" t="s">
        <v>234</v>
      </c>
      <c r="D76" s="42">
        <v>10</v>
      </c>
      <c r="E76" s="28"/>
      <c r="F76" s="47"/>
      <c r="G76" s="44">
        <f t="shared" si="0"/>
        <v>0</v>
      </c>
      <c r="H76" s="45"/>
      <c r="I76" s="44">
        <f t="shared" si="1"/>
        <v>0</v>
      </c>
      <c r="J76" s="44">
        <f t="shared" si="2"/>
        <v>0</v>
      </c>
      <c r="K76" s="21"/>
    </row>
    <row r="77" spans="1:11" ht="24.75" customHeight="1">
      <c r="A77" s="18" t="s">
        <v>73</v>
      </c>
      <c r="B77" s="19" t="s">
        <v>161</v>
      </c>
      <c r="C77" s="20" t="s">
        <v>235</v>
      </c>
      <c r="D77" s="40">
        <v>10</v>
      </c>
      <c r="E77" s="18"/>
      <c r="F77" s="47"/>
      <c r="G77" s="44">
        <f aca="true" t="shared" si="3" ref="G77:G140">(F77+(F77*H77))</f>
        <v>0</v>
      </c>
      <c r="H77" s="45"/>
      <c r="I77" s="44">
        <f aca="true" t="shared" si="4" ref="I77:I140">ROUND(E77*F77,2)</f>
        <v>0</v>
      </c>
      <c r="J77" s="44">
        <f aca="true" t="shared" si="5" ref="J77:J140">(I77+(I77*H77))</f>
        <v>0</v>
      </c>
      <c r="K77" s="21"/>
    </row>
    <row r="78" spans="1:11" ht="24.75" customHeight="1">
      <c r="A78" s="18" t="s">
        <v>74</v>
      </c>
      <c r="B78" s="19" t="s">
        <v>162</v>
      </c>
      <c r="C78" s="20" t="s">
        <v>235</v>
      </c>
      <c r="D78" s="40">
        <v>10</v>
      </c>
      <c r="E78" s="18"/>
      <c r="F78" s="47"/>
      <c r="G78" s="44">
        <f t="shared" si="3"/>
        <v>0</v>
      </c>
      <c r="H78" s="45"/>
      <c r="I78" s="44">
        <f t="shared" si="4"/>
        <v>0</v>
      </c>
      <c r="J78" s="44">
        <f t="shared" si="5"/>
        <v>0</v>
      </c>
      <c r="K78" s="21"/>
    </row>
    <row r="79" spans="1:11" ht="27.75">
      <c r="A79" s="18" t="s">
        <v>75</v>
      </c>
      <c r="B79" s="19" t="s">
        <v>208</v>
      </c>
      <c r="C79" s="20" t="s">
        <v>235</v>
      </c>
      <c r="D79" s="40">
        <v>30</v>
      </c>
      <c r="E79" s="18"/>
      <c r="F79" s="48"/>
      <c r="G79" s="44">
        <f t="shared" si="3"/>
        <v>0</v>
      </c>
      <c r="H79" s="45"/>
      <c r="I79" s="44">
        <f t="shared" si="4"/>
        <v>0</v>
      </c>
      <c r="J79" s="44">
        <f t="shared" si="5"/>
        <v>0</v>
      </c>
      <c r="K79" s="21"/>
    </row>
    <row r="80" spans="1:11" ht="27.75">
      <c r="A80" s="18" t="s">
        <v>76</v>
      </c>
      <c r="B80" s="19" t="s">
        <v>209</v>
      </c>
      <c r="C80" s="20" t="s">
        <v>235</v>
      </c>
      <c r="D80" s="40">
        <v>30</v>
      </c>
      <c r="E80" s="18"/>
      <c r="F80" s="48"/>
      <c r="G80" s="44">
        <f t="shared" si="3"/>
        <v>0</v>
      </c>
      <c r="H80" s="45"/>
      <c r="I80" s="44">
        <f t="shared" si="4"/>
        <v>0</v>
      </c>
      <c r="J80" s="44">
        <f t="shared" si="5"/>
        <v>0</v>
      </c>
      <c r="K80" s="21"/>
    </row>
    <row r="81" spans="1:11" ht="27.75">
      <c r="A81" s="18" t="s">
        <v>77</v>
      </c>
      <c r="B81" s="19" t="s">
        <v>210</v>
      </c>
      <c r="C81" s="20" t="s">
        <v>235</v>
      </c>
      <c r="D81" s="40">
        <v>800</v>
      </c>
      <c r="E81" s="18"/>
      <c r="F81" s="47"/>
      <c r="G81" s="44">
        <f t="shared" si="3"/>
        <v>0</v>
      </c>
      <c r="H81" s="45"/>
      <c r="I81" s="44">
        <f t="shared" si="4"/>
        <v>0</v>
      </c>
      <c r="J81" s="44">
        <f t="shared" si="5"/>
        <v>0</v>
      </c>
      <c r="K81" s="21"/>
    </row>
    <row r="82" spans="1:11" ht="27.75">
      <c r="A82" s="18" t="s">
        <v>78</v>
      </c>
      <c r="B82" s="19" t="s">
        <v>211</v>
      </c>
      <c r="C82" s="20" t="s">
        <v>235</v>
      </c>
      <c r="D82" s="40">
        <v>800</v>
      </c>
      <c r="E82" s="18"/>
      <c r="F82" s="48"/>
      <c r="G82" s="44">
        <f t="shared" si="3"/>
        <v>0</v>
      </c>
      <c r="H82" s="45"/>
      <c r="I82" s="44">
        <f t="shared" si="4"/>
        <v>0</v>
      </c>
      <c r="J82" s="44">
        <f t="shared" si="5"/>
        <v>0</v>
      </c>
      <c r="K82" s="21"/>
    </row>
    <row r="83" spans="1:11" ht="42">
      <c r="A83" s="18" t="s">
        <v>79</v>
      </c>
      <c r="B83" s="19" t="s">
        <v>163</v>
      </c>
      <c r="C83" s="20" t="s">
        <v>235</v>
      </c>
      <c r="D83" s="40">
        <v>1000</v>
      </c>
      <c r="E83" s="18"/>
      <c r="F83" s="48"/>
      <c r="G83" s="44">
        <f t="shared" si="3"/>
        <v>0</v>
      </c>
      <c r="H83" s="45"/>
      <c r="I83" s="44">
        <f t="shared" si="4"/>
        <v>0</v>
      </c>
      <c r="J83" s="44">
        <f t="shared" si="5"/>
        <v>0</v>
      </c>
      <c r="K83" s="21"/>
    </row>
    <row r="84" spans="1:11" ht="27.75">
      <c r="A84" s="18" t="s">
        <v>94</v>
      </c>
      <c r="B84" s="19" t="s">
        <v>278</v>
      </c>
      <c r="C84" s="20" t="s">
        <v>235</v>
      </c>
      <c r="D84" s="40">
        <v>300</v>
      </c>
      <c r="E84" s="18"/>
      <c r="F84" s="47"/>
      <c r="G84" s="44">
        <f t="shared" si="3"/>
        <v>0</v>
      </c>
      <c r="H84" s="45"/>
      <c r="I84" s="44">
        <f t="shared" si="4"/>
        <v>0</v>
      </c>
      <c r="J84" s="44">
        <f t="shared" si="5"/>
        <v>0</v>
      </c>
      <c r="K84" s="21" t="s">
        <v>89</v>
      </c>
    </row>
    <row r="85" spans="1:11" ht="55.5">
      <c r="A85" s="18" t="s">
        <v>95</v>
      </c>
      <c r="B85" s="19" t="s">
        <v>212</v>
      </c>
      <c r="C85" s="20" t="s">
        <v>235</v>
      </c>
      <c r="D85" s="40">
        <v>300</v>
      </c>
      <c r="E85" s="18"/>
      <c r="F85" s="47"/>
      <c r="G85" s="44">
        <f t="shared" si="3"/>
        <v>0</v>
      </c>
      <c r="H85" s="45"/>
      <c r="I85" s="44">
        <f t="shared" si="4"/>
        <v>0</v>
      </c>
      <c r="J85" s="44">
        <f t="shared" si="5"/>
        <v>0</v>
      </c>
      <c r="K85" s="21"/>
    </row>
    <row r="86" spans="1:11" ht="27.75">
      <c r="A86" s="18" t="s">
        <v>96</v>
      </c>
      <c r="B86" s="19" t="s">
        <v>213</v>
      </c>
      <c r="C86" s="20" t="s">
        <v>235</v>
      </c>
      <c r="D86" s="40">
        <v>100</v>
      </c>
      <c r="E86" s="18"/>
      <c r="F86" s="47"/>
      <c r="G86" s="44">
        <f t="shared" si="3"/>
        <v>0</v>
      </c>
      <c r="H86" s="45"/>
      <c r="I86" s="44">
        <f t="shared" si="4"/>
        <v>0</v>
      </c>
      <c r="J86" s="44">
        <f t="shared" si="5"/>
        <v>0</v>
      </c>
      <c r="K86" s="21"/>
    </row>
    <row r="87" spans="1:11" ht="27.75">
      <c r="A87" s="18" t="s">
        <v>97</v>
      </c>
      <c r="B87" s="19" t="s">
        <v>164</v>
      </c>
      <c r="C87" s="20" t="s">
        <v>235</v>
      </c>
      <c r="D87" s="40">
        <v>200</v>
      </c>
      <c r="E87" s="18"/>
      <c r="F87" s="47"/>
      <c r="G87" s="44">
        <f t="shared" si="3"/>
        <v>0</v>
      </c>
      <c r="H87" s="45"/>
      <c r="I87" s="44">
        <f t="shared" si="4"/>
        <v>0</v>
      </c>
      <c r="J87" s="44">
        <f t="shared" si="5"/>
        <v>0</v>
      </c>
      <c r="K87" s="21"/>
    </row>
    <row r="88" spans="1:11" ht="24.75" customHeight="1">
      <c r="A88" s="18" t="s">
        <v>98</v>
      </c>
      <c r="B88" s="19" t="s">
        <v>165</v>
      </c>
      <c r="C88" s="20" t="s">
        <v>235</v>
      </c>
      <c r="D88" s="40">
        <v>50</v>
      </c>
      <c r="E88" s="18"/>
      <c r="F88" s="47"/>
      <c r="G88" s="44">
        <f t="shared" si="3"/>
        <v>0</v>
      </c>
      <c r="H88" s="45"/>
      <c r="I88" s="44">
        <f t="shared" si="4"/>
        <v>0</v>
      </c>
      <c r="J88" s="44">
        <f t="shared" si="5"/>
        <v>0</v>
      </c>
      <c r="K88" s="21"/>
    </row>
    <row r="89" spans="1:11" ht="24.75" customHeight="1">
      <c r="A89" s="18" t="s">
        <v>99</v>
      </c>
      <c r="B89" s="19" t="s">
        <v>166</v>
      </c>
      <c r="C89" s="20" t="s">
        <v>236</v>
      </c>
      <c r="D89" s="40">
        <v>20</v>
      </c>
      <c r="E89" s="18"/>
      <c r="F89" s="48"/>
      <c r="G89" s="44">
        <f t="shared" si="3"/>
        <v>0</v>
      </c>
      <c r="H89" s="45"/>
      <c r="I89" s="44">
        <f t="shared" si="4"/>
        <v>0</v>
      </c>
      <c r="J89" s="44">
        <f t="shared" si="5"/>
        <v>0</v>
      </c>
      <c r="K89" s="21"/>
    </row>
    <row r="90" spans="1:11" ht="55.5">
      <c r="A90" s="18" t="s">
        <v>100</v>
      </c>
      <c r="B90" s="19" t="s">
        <v>214</v>
      </c>
      <c r="C90" s="20" t="s">
        <v>236</v>
      </c>
      <c r="D90" s="40">
        <v>20</v>
      </c>
      <c r="E90" s="18"/>
      <c r="F90" s="47"/>
      <c r="G90" s="44">
        <f t="shared" si="3"/>
        <v>0</v>
      </c>
      <c r="H90" s="45"/>
      <c r="I90" s="44">
        <f t="shared" si="4"/>
        <v>0</v>
      </c>
      <c r="J90" s="44">
        <f t="shared" si="5"/>
        <v>0</v>
      </c>
      <c r="K90" s="21"/>
    </row>
    <row r="91" spans="1:11" ht="27.75">
      <c r="A91" s="18" t="s">
        <v>101</v>
      </c>
      <c r="B91" s="19" t="s">
        <v>247</v>
      </c>
      <c r="C91" s="20" t="s">
        <v>235</v>
      </c>
      <c r="D91" s="40">
        <v>50</v>
      </c>
      <c r="E91" s="18"/>
      <c r="F91" s="47"/>
      <c r="G91" s="44">
        <f t="shared" si="3"/>
        <v>0</v>
      </c>
      <c r="H91" s="45"/>
      <c r="I91" s="44">
        <f t="shared" si="4"/>
        <v>0</v>
      </c>
      <c r="J91" s="44">
        <f t="shared" si="5"/>
        <v>0</v>
      </c>
      <c r="K91" s="21"/>
    </row>
    <row r="92" spans="1:11" ht="42">
      <c r="A92" s="18" t="s">
        <v>102</v>
      </c>
      <c r="B92" s="19" t="s">
        <v>262</v>
      </c>
      <c r="C92" s="20" t="s">
        <v>235</v>
      </c>
      <c r="D92" s="40">
        <v>100</v>
      </c>
      <c r="E92" s="18"/>
      <c r="F92" s="47"/>
      <c r="G92" s="44">
        <f t="shared" si="3"/>
        <v>0</v>
      </c>
      <c r="H92" s="45"/>
      <c r="I92" s="44">
        <f t="shared" si="4"/>
        <v>0</v>
      </c>
      <c r="J92" s="44">
        <f t="shared" si="5"/>
        <v>0</v>
      </c>
      <c r="K92" s="21"/>
    </row>
    <row r="93" spans="1:11" ht="27.75">
      <c r="A93" s="18" t="s">
        <v>103</v>
      </c>
      <c r="B93" s="19" t="s">
        <v>167</v>
      </c>
      <c r="C93" s="20" t="s">
        <v>235</v>
      </c>
      <c r="D93" s="40">
        <v>250</v>
      </c>
      <c r="E93" s="18"/>
      <c r="F93" s="47"/>
      <c r="G93" s="44">
        <f t="shared" si="3"/>
        <v>0</v>
      </c>
      <c r="H93" s="45"/>
      <c r="I93" s="44">
        <f t="shared" si="4"/>
        <v>0</v>
      </c>
      <c r="J93" s="44">
        <f t="shared" si="5"/>
        <v>0</v>
      </c>
      <c r="K93" s="21"/>
    </row>
    <row r="94" spans="1:11" ht="42">
      <c r="A94" s="18" t="s">
        <v>104</v>
      </c>
      <c r="B94" s="19" t="s">
        <v>215</v>
      </c>
      <c r="C94" s="20" t="s">
        <v>235</v>
      </c>
      <c r="D94" s="40">
        <v>100</v>
      </c>
      <c r="E94" s="18"/>
      <c r="F94" s="47"/>
      <c r="G94" s="44">
        <f t="shared" si="3"/>
        <v>0</v>
      </c>
      <c r="H94" s="45"/>
      <c r="I94" s="44">
        <f t="shared" si="4"/>
        <v>0</v>
      </c>
      <c r="J94" s="44">
        <f t="shared" si="5"/>
        <v>0</v>
      </c>
      <c r="K94" s="21"/>
    </row>
    <row r="95" spans="1:11" ht="27.75">
      <c r="A95" s="18" t="s">
        <v>105</v>
      </c>
      <c r="B95" s="19" t="s">
        <v>216</v>
      </c>
      <c r="C95" s="20" t="s">
        <v>235</v>
      </c>
      <c r="D95" s="40">
        <v>10</v>
      </c>
      <c r="E95" s="18"/>
      <c r="F95" s="47"/>
      <c r="G95" s="44">
        <f t="shared" si="3"/>
        <v>0</v>
      </c>
      <c r="H95" s="45"/>
      <c r="I95" s="44">
        <f t="shared" si="4"/>
        <v>0</v>
      </c>
      <c r="J95" s="44">
        <f t="shared" si="5"/>
        <v>0</v>
      </c>
      <c r="K95" s="21"/>
    </row>
    <row r="96" spans="1:11" ht="27.75">
      <c r="A96" s="18" t="s">
        <v>106</v>
      </c>
      <c r="B96" s="19" t="s">
        <v>217</v>
      </c>
      <c r="C96" s="20" t="s">
        <v>235</v>
      </c>
      <c r="D96" s="40">
        <v>5</v>
      </c>
      <c r="E96" s="18"/>
      <c r="F96" s="47"/>
      <c r="G96" s="44">
        <f t="shared" si="3"/>
        <v>0</v>
      </c>
      <c r="H96" s="45"/>
      <c r="I96" s="44">
        <f t="shared" si="4"/>
        <v>0</v>
      </c>
      <c r="J96" s="44">
        <f t="shared" si="5"/>
        <v>0</v>
      </c>
      <c r="K96" s="21"/>
    </row>
    <row r="97" spans="1:11" ht="27.75">
      <c r="A97" s="18" t="s">
        <v>107</v>
      </c>
      <c r="B97" s="19" t="s">
        <v>218</v>
      </c>
      <c r="C97" s="20" t="s">
        <v>235</v>
      </c>
      <c r="D97" s="40">
        <v>3</v>
      </c>
      <c r="E97" s="18"/>
      <c r="F97" s="47"/>
      <c r="G97" s="44">
        <f t="shared" si="3"/>
        <v>0</v>
      </c>
      <c r="H97" s="45"/>
      <c r="I97" s="44">
        <f t="shared" si="4"/>
        <v>0</v>
      </c>
      <c r="J97" s="44">
        <f t="shared" si="5"/>
        <v>0</v>
      </c>
      <c r="K97" s="21"/>
    </row>
    <row r="98" spans="1:11" ht="24.75" customHeight="1">
      <c r="A98" s="18" t="s">
        <v>108</v>
      </c>
      <c r="B98" s="19" t="s">
        <v>168</v>
      </c>
      <c r="C98" s="20" t="s">
        <v>235</v>
      </c>
      <c r="D98" s="40">
        <v>20</v>
      </c>
      <c r="E98" s="18"/>
      <c r="F98" s="47"/>
      <c r="G98" s="44">
        <f t="shared" si="3"/>
        <v>0</v>
      </c>
      <c r="H98" s="45"/>
      <c r="I98" s="44">
        <f t="shared" si="4"/>
        <v>0</v>
      </c>
      <c r="J98" s="44">
        <f t="shared" si="5"/>
        <v>0</v>
      </c>
      <c r="K98" s="21"/>
    </row>
    <row r="99" spans="1:11" ht="42">
      <c r="A99" s="18" t="s">
        <v>109</v>
      </c>
      <c r="B99" s="19" t="s">
        <v>248</v>
      </c>
      <c r="C99" s="20" t="s">
        <v>235</v>
      </c>
      <c r="D99" s="40">
        <v>5</v>
      </c>
      <c r="E99" s="18"/>
      <c r="F99" s="47"/>
      <c r="G99" s="44">
        <f t="shared" si="3"/>
        <v>0</v>
      </c>
      <c r="H99" s="45"/>
      <c r="I99" s="44">
        <f t="shared" si="4"/>
        <v>0</v>
      </c>
      <c r="J99" s="44">
        <f t="shared" si="5"/>
        <v>0</v>
      </c>
      <c r="K99" s="21"/>
    </row>
    <row r="100" spans="1:11" ht="42">
      <c r="A100" s="18" t="s">
        <v>110</v>
      </c>
      <c r="B100" s="19" t="s">
        <v>243</v>
      </c>
      <c r="C100" s="20" t="s">
        <v>235</v>
      </c>
      <c r="D100" s="40">
        <v>5</v>
      </c>
      <c r="E100" s="18"/>
      <c r="F100" s="47"/>
      <c r="G100" s="44">
        <f t="shared" si="3"/>
        <v>0</v>
      </c>
      <c r="H100" s="45"/>
      <c r="I100" s="44">
        <f t="shared" si="4"/>
        <v>0</v>
      </c>
      <c r="J100" s="44">
        <f t="shared" si="5"/>
        <v>0</v>
      </c>
      <c r="K100" s="21"/>
    </row>
    <row r="101" spans="1:11" ht="42">
      <c r="A101" s="18" t="s">
        <v>111</v>
      </c>
      <c r="B101" s="19" t="s">
        <v>244</v>
      </c>
      <c r="C101" s="20" t="s">
        <v>235</v>
      </c>
      <c r="D101" s="40">
        <v>2</v>
      </c>
      <c r="E101" s="18"/>
      <c r="F101" s="47"/>
      <c r="G101" s="44">
        <f t="shared" si="3"/>
        <v>0</v>
      </c>
      <c r="H101" s="45"/>
      <c r="I101" s="44">
        <f t="shared" si="4"/>
        <v>0</v>
      </c>
      <c r="J101" s="44">
        <f t="shared" si="5"/>
        <v>0</v>
      </c>
      <c r="K101" s="21"/>
    </row>
    <row r="102" spans="1:11" ht="24.75" customHeight="1">
      <c r="A102" s="18" t="s">
        <v>112</v>
      </c>
      <c r="B102" s="19" t="s">
        <v>169</v>
      </c>
      <c r="C102" s="20" t="s">
        <v>235</v>
      </c>
      <c r="D102" s="40">
        <v>5</v>
      </c>
      <c r="E102" s="18"/>
      <c r="F102" s="47">
        <v>26</v>
      </c>
      <c r="G102" s="44">
        <f t="shared" si="3"/>
        <v>26</v>
      </c>
      <c r="H102" s="45"/>
      <c r="I102" s="44">
        <f t="shared" si="4"/>
        <v>0</v>
      </c>
      <c r="J102" s="44">
        <f t="shared" si="5"/>
        <v>0</v>
      </c>
      <c r="K102" s="21"/>
    </row>
    <row r="103" spans="1:11" ht="24.75" customHeight="1">
      <c r="A103" s="18" t="s">
        <v>113</v>
      </c>
      <c r="B103" s="19" t="s">
        <v>170</v>
      </c>
      <c r="C103" s="20" t="s">
        <v>235</v>
      </c>
      <c r="D103" s="40">
        <v>5</v>
      </c>
      <c r="E103" s="18"/>
      <c r="F103" s="47"/>
      <c r="G103" s="44">
        <f t="shared" si="3"/>
        <v>0</v>
      </c>
      <c r="H103" s="45"/>
      <c r="I103" s="44">
        <f t="shared" si="4"/>
        <v>0</v>
      </c>
      <c r="J103" s="44">
        <f t="shared" si="5"/>
        <v>0</v>
      </c>
      <c r="K103" s="21"/>
    </row>
    <row r="104" spans="1:11" ht="24.75" customHeight="1">
      <c r="A104" s="18" t="s">
        <v>114</v>
      </c>
      <c r="B104" s="19" t="s">
        <v>171</v>
      </c>
      <c r="C104" s="20" t="s">
        <v>235</v>
      </c>
      <c r="D104" s="40">
        <v>5</v>
      </c>
      <c r="E104" s="18"/>
      <c r="F104" s="47"/>
      <c r="G104" s="44">
        <f t="shared" si="3"/>
        <v>0</v>
      </c>
      <c r="H104" s="45"/>
      <c r="I104" s="44">
        <f t="shared" si="4"/>
        <v>0</v>
      </c>
      <c r="J104" s="44">
        <f t="shared" si="5"/>
        <v>0</v>
      </c>
      <c r="K104" s="21"/>
    </row>
    <row r="105" spans="1:11" ht="24.75" customHeight="1">
      <c r="A105" s="18" t="s">
        <v>115</v>
      </c>
      <c r="B105" s="19" t="s">
        <v>219</v>
      </c>
      <c r="C105" s="20" t="s">
        <v>234</v>
      </c>
      <c r="D105" s="40">
        <v>5</v>
      </c>
      <c r="E105" s="18"/>
      <c r="F105" s="47"/>
      <c r="G105" s="44">
        <f t="shared" si="3"/>
        <v>0</v>
      </c>
      <c r="H105" s="45"/>
      <c r="I105" s="44">
        <f t="shared" si="4"/>
        <v>0</v>
      </c>
      <c r="J105" s="44">
        <f t="shared" si="5"/>
        <v>0</v>
      </c>
      <c r="K105" s="21"/>
    </row>
    <row r="106" spans="1:11" ht="24.75" customHeight="1">
      <c r="A106" s="18" t="s">
        <v>116</v>
      </c>
      <c r="B106" s="19" t="s">
        <v>220</v>
      </c>
      <c r="C106" s="20" t="s">
        <v>234</v>
      </c>
      <c r="D106" s="40">
        <v>2</v>
      </c>
      <c r="E106" s="18"/>
      <c r="F106" s="47"/>
      <c r="G106" s="44">
        <f t="shared" si="3"/>
        <v>0</v>
      </c>
      <c r="H106" s="45"/>
      <c r="I106" s="44">
        <f t="shared" si="4"/>
        <v>0</v>
      </c>
      <c r="J106" s="44">
        <f t="shared" si="5"/>
        <v>0</v>
      </c>
      <c r="K106" s="21"/>
    </row>
    <row r="107" spans="1:11" ht="27.75">
      <c r="A107" s="18" t="s">
        <v>117</v>
      </c>
      <c r="B107" s="19" t="s">
        <v>283</v>
      </c>
      <c r="C107" s="20" t="s">
        <v>234</v>
      </c>
      <c r="D107" s="40">
        <v>2</v>
      </c>
      <c r="E107" s="18"/>
      <c r="F107" s="47"/>
      <c r="G107" s="44">
        <f t="shared" si="3"/>
        <v>0</v>
      </c>
      <c r="H107" s="45"/>
      <c r="I107" s="44">
        <f t="shared" si="4"/>
        <v>0</v>
      </c>
      <c r="J107" s="44">
        <f t="shared" si="5"/>
        <v>0</v>
      </c>
      <c r="K107" s="21"/>
    </row>
    <row r="108" spans="1:11" ht="24.75" customHeight="1">
      <c r="A108" s="18" t="s">
        <v>118</v>
      </c>
      <c r="B108" s="19" t="s">
        <v>172</v>
      </c>
      <c r="C108" s="20" t="s">
        <v>235</v>
      </c>
      <c r="D108" s="40">
        <v>150</v>
      </c>
      <c r="E108" s="18"/>
      <c r="F108" s="47"/>
      <c r="G108" s="44">
        <f t="shared" si="3"/>
        <v>0</v>
      </c>
      <c r="H108" s="45"/>
      <c r="I108" s="44">
        <f t="shared" si="4"/>
        <v>0</v>
      </c>
      <c r="J108" s="44">
        <f t="shared" si="5"/>
        <v>0</v>
      </c>
      <c r="K108" s="21"/>
    </row>
    <row r="109" spans="1:11" ht="24.75" customHeight="1">
      <c r="A109" s="18" t="s">
        <v>119</v>
      </c>
      <c r="B109" s="19" t="s">
        <v>173</v>
      </c>
      <c r="C109" s="20" t="s">
        <v>235</v>
      </c>
      <c r="D109" s="40">
        <v>150</v>
      </c>
      <c r="E109" s="18"/>
      <c r="F109" s="47"/>
      <c r="G109" s="44">
        <f t="shared" si="3"/>
        <v>0</v>
      </c>
      <c r="H109" s="45"/>
      <c r="I109" s="44">
        <f t="shared" si="4"/>
        <v>0</v>
      </c>
      <c r="J109" s="44">
        <f t="shared" si="5"/>
        <v>0</v>
      </c>
      <c r="K109" s="21"/>
    </row>
    <row r="110" spans="1:11" ht="27.75">
      <c r="A110" s="18" t="s">
        <v>120</v>
      </c>
      <c r="B110" s="19" t="s">
        <v>174</v>
      </c>
      <c r="C110" s="20" t="s">
        <v>235</v>
      </c>
      <c r="D110" s="40">
        <v>10</v>
      </c>
      <c r="E110" s="18"/>
      <c r="F110" s="47"/>
      <c r="G110" s="44">
        <f t="shared" si="3"/>
        <v>0</v>
      </c>
      <c r="H110" s="45"/>
      <c r="I110" s="44">
        <f t="shared" si="4"/>
        <v>0</v>
      </c>
      <c r="J110" s="44">
        <f t="shared" si="5"/>
        <v>0</v>
      </c>
      <c r="K110" s="21"/>
    </row>
    <row r="111" spans="1:11" ht="24.75" customHeight="1">
      <c r="A111" s="18" t="s">
        <v>121</v>
      </c>
      <c r="B111" s="19" t="s">
        <v>221</v>
      </c>
      <c r="C111" s="20" t="s">
        <v>236</v>
      </c>
      <c r="D111" s="40">
        <v>50</v>
      </c>
      <c r="E111" s="18"/>
      <c r="F111" s="47"/>
      <c r="G111" s="44">
        <f t="shared" si="3"/>
        <v>0</v>
      </c>
      <c r="H111" s="45"/>
      <c r="I111" s="44">
        <f t="shared" si="4"/>
        <v>0</v>
      </c>
      <c r="J111" s="44">
        <f t="shared" si="5"/>
        <v>0</v>
      </c>
      <c r="K111" s="21"/>
    </row>
    <row r="112" spans="1:11" ht="27.75">
      <c r="A112" s="18" t="s">
        <v>122</v>
      </c>
      <c r="B112" s="19" t="s">
        <v>175</v>
      </c>
      <c r="C112" s="20" t="s">
        <v>235</v>
      </c>
      <c r="D112" s="40">
        <v>20</v>
      </c>
      <c r="E112" s="18"/>
      <c r="F112" s="47"/>
      <c r="G112" s="44">
        <f t="shared" si="3"/>
        <v>0</v>
      </c>
      <c r="H112" s="45"/>
      <c r="I112" s="44">
        <f t="shared" si="4"/>
        <v>0</v>
      </c>
      <c r="J112" s="44">
        <f t="shared" si="5"/>
        <v>0</v>
      </c>
      <c r="K112" s="21"/>
    </row>
    <row r="113" spans="1:11" ht="24.75" customHeight="1">
      <c r="A113" s="18" t="s">
        <v>123</v>
      </c>
      <c r="B113" s="19" t="s">
        <v>176</v>
      </c>
      <c r="C113" s="20" t="s">
        <v>235</v>
      </c>
      <c r="D113" s="40">
        <v>50</v>
      </c>
      <c r="E113" s="18"/>
      <c r="F113" s="47"/>
      <c r="G113" s="44">
        <f t="shared" si="3"/>
        <v>0</v>
      </c>
      <c r="H113" s="45"/>
      <c r="I113" s="44">
        <f t="shared" si="4"/>
        <v>0</v>
      </c>
      <c r="J113" s="44">
        <f t="shared" si="5"/>
        <v>0</v>
      </c>
      <c r="K113" s="21"/>
    </row>
    <row r="114" spans="1:11" ht="24.75" customHeight="1">
      <c r="A114" s="18" t="s">
        <v>124</v>
      </c>
      <c r="B114" s="19" t="s">
        <v>238</v>
      </c>
      <c r="C114" s="20" t="s">
        <v>234</v>
      </c>
      <c r="D114" s="40">
        <v>60</v>
      </c>
      <c r="E114" s="18"/>
      <c r="F114" s="47"/>
      <c r="G114" s="44">
        <f t="shared" si="3"/>
        <v>0</v>
      </c>
      <c r="H114" s="45"/>
      <c r="I114" s="44">
        <f t="shared" si="4"/>
        <v>0</v>
      </c>
      <c r="J114" s="44">
        <f t="shared" si="5"/>
        <v>0</v>
      </c>
      <c r="K114" s="21"/>
    </row>
    <row r="115" spans="1:11" ht="24.75" customHeight="1">
      <c r="A115" s="18" t="s">
        <v>125</v>
      </c>
      <c r="B115" s="19" t="s">
        <v>222</v>
      </c>
      <c r="C115" s="20" t="s">
        <v>234</v>
      </c>
      <c r="D115" s="40">
        <v>60</v>
      </c>
      <c r="E115" s="18"/>
      <c r="F115" s="47"/>
      <c r="G115" s="44">
        <f t="shared" si="3"/>
        <v>0</v>
      </c>
      <c r="H115" s="45"/>
      <c r="I115" s="44">
        <f t="shared" si="4"/>
        <v>0</v>
      </c>
      <c r="J115" s="44">
        <f t="shared" si="5"/>
        <v>0</v>
      </c>
      <c r="K115" s="21"/>
    </row>
    <row r="116" spans="1:11" ht="24.75" customHeight="1">
      <c r="A116" s="18" t="s">
        <v>126</v>
      </c>
      <c r="B116" s="19" t="s">
        <v>223</v>
      </c>
      <c r="C116" s="20" t="s">
        <v>234</v>
      </c>
      <c r="D116" s="40">
        <v>30</v>
      </c>
      <c r="E116" s="18"/>
      <c r="F116" s="47"/>
      <c r="G116" s="44">
        <f t="shared" si="3"/>
        <v>0</v>
      </c>
      <c r="H116" s="45"/>
      <c r="I116" s="44">
        <f t="shared" si="4"/>
        <v>0</v>
      </c>
      <c r="J116" s="44">
        <f t="shared" si="5"/>
        <v>0</v>
      </c>
      <c r="K116" s="21"/>
    </row>
    <row r="117" spans="1:11" ht="42">
      <c r="A117" s="18" t="s">
        <v>127</v>
      </c>
      <c r="B117" s="19" t="s">
        <v>224</v>
      </c>
      <c r="C117" s="20" t="s">
        <v>234</v>
      </c>
      <c r="D117" s="40">
        <v>10</v>
      </c>
      <c r="E117" s="18"/>
      <c r="F117" s="47"/>
      <c r="G117" s="44">
        <f t="shared" si="3"/>
        <v>0</v>
      </c>
      <c r="H117" s="45"/>
      <c r="I117" s="44">
        <f t="shared" si="4"/>
        <v>0</v>
      </c>
      <c r="J117" s="44">
        <f t="shared" si="5"/>
        <v>0</v>
      </c>
      <c r="K117" s="21"/>
    </row>
    <row r="118" spans="1:11" ht="42">
      <c r="A118" s="18" t="s">
        <v>128</v>
      </c>
      <c r="B118" s="19" t="s">
        <v>225</v>
      </c>
      <c r="C118" s="20" t="s">
        <v>234</v>
      </c>
      <c r="D118" s="40">
        <v>10</v>
      </c>
      <c r="E118" s="18"/>
      <c r="F118" s="47"/>
      <c r="G118" s="44">
        <f t="shared" si="3"/>
        <v>0</v>
      </c>
      <c r="H118" s="45"/>
      <c r="I118" s="44">
        <f t="shared" si="4"/>
        <v>0</v>
      </c>
      <c r="J118" s="44">
        <f t="shared" si="5"/>
        <v>0</v>
      </c>
      <c r="K118" s="21"/>
    </row>
    <row r="119" spans="1:11" ht="42">
      <c r="A119" s="18" t="s">
        <v>129</v>
      </c>
      <c r="B119" s="19" t="s">
        <v>226</v>
      </c>
      <c r="C119" s="20" t="s">
        <v>234</v>
      </c>
      <c r="D119" s="40">
        <v>10</v>
      </c>
      <c r="E119" s="18"/>
      <c r="F119" s="47"/>
      <c r="G119" s="44">
        <f t="shared" si="3"/>
        <v>0</v>
      </c>
      <c r="H119" s="45"/>
      <c r="I119" s="44">
        <f t="shared" si="4"/>
        <v>0</v>
      </c>
      <c r="J119" s="44">
        <f t="shared" si="5"/>
        <v>0</v>
      </c>
      <c r="K119" s="21"/>
    </row>
    <row r="120" spans="1:11" ht="27.75">
      <c r="A120" s="18" t="s">
        <v>130</v>
      </c>
      <c r="B120" s="19" t="s">
        <v>177</v>
      </c>
      <c r="C120" s="20" t="s">
        <v>235</v>
      </c>
      <c r="D120" s="40">
        <v>100</v>
      </c>
      <c r="E120" s="18"/>
      <c r="F120" s="47"/>
      <c r="G120" s="44">
        <f t="shared" si="3"/>
        <v>0</v>
      </c>
      <c r="H120" s="45"/>
      <c r="I120" s="44">
        <f t="shared" si="4"/>
        <v>0</v>
      </c>
      <c r="J120" s="44">
        <f t="shared" si="5"/>
        <v>0</v>
      </c>
      <c r="K120" s="21"/>
    </row>
    <row r="121" spans="1:11" ht="42">
      <c r="A121" s="18" t="s">
        <v>131</v>
      </c>
      <c r="B121" s="19" t="s">
        <v>227</v>
      </c>
      <c r="C121" s="20" t="s">
        <v>235</v>
      </c>
      <c r="D121" s="40">
        <v>100</v>
      </c>
      <c r="E121" s="18"/>
      <c r="F121" s="47"/>
      <c r="G121" s="44">
        <f t="shared" si="3"/>
        <v>0</v>
      </c>
      <c r="H121" s="45"/>
      <c r="I121" s="44">
        <f t="shared" si="4"/>
        <v>0</v>
      </c>
      <c r="J121" s="44">
        <f t="shared" si="5"/>
        <v>0</v>
      </c>
      <c r="K121" s="21"/>
    </row>
    <row r="122" spans="1:11" ht="24.75" customHeight="1">
      <c r="A122" s="18" t="s">
        <v>132</v>
      </c>
      <c r="B122" s="19" t="s">
        <v>263</v>
      </c>
      <c r="C122" s="20" t="s">
        <v>235</v>
      </c>
      <c r="D122" s="40">
        <v>30</v>
      </c>
      <c r="E122" s="18"/>
      <c r="F122" s="47"/>
      <c r="G122" s="44">
        <f t="shared" si="3"/>
        <v>0</v>
      </c>
      <c r="H122" s="45"/>
      <c r="I122" s="44">
        <f t="shared" si="4"/>
        <v>0</v>
      </c>
      <c r="J122" s="44">
        <f t="shared" si="5"/>
        <v>0</v>
      </c>
      <c r="K122" s="21"/>
    </row>
    <row r="123" spans="1:11" ht="24.75" customHeight="1">
      <c r="A123" s="18" t="s">
        <v>133</v>
      </c>
      <c r="B123" s="19" t="s">
        <v>264</v>
      </c>
      <c r="C123" s="20" t="s">
        <v>235</v>
      </c>
      <c r="D123" s="40">
        <v>30</v>
      </c>
      <c r="E123" s="18"/>
      <c r="F123" s="47"/>
      <c r="G123" s="44">
        <f t="shared" si="3"/>
        <v>0</v>
      </c>
      <c r="H123" s="45"/>
      <c r="I123" s="44">
        <f t="shared" si="4"/>
        <v>0</v>
      </c>
      <c r="J123" s="44">
        <f t="shared" si="5"/>
        <v>0</v>
      </c>
      <c r="K123" s="21"/>
    </row>
    <row r="124" spans="1:11" ht="13.5">
      <c r="A124" s="18" t="s">
        <v>134</v>
      </c>
      <c r="B124" s="19" t="s">
        <v>265</v>
      </c>
      <c r="C124" s="20" t="s">
        <v>235</v>
      </c>
      <c r="D124" s="40">
        <v>30</v>
      </c>
      <c r="E124" s="18"/>
      <c r="F124" s="47"/>
      <c r="G124" s="44">
        <f t="shared" si="3"/>
        <v>0</v>
      </c>
      <c r="H124" s="45"/>
      <c r="I124" s="44">
        <f t="shared" si="4"/>
        <v>0</v>
      </c>
      <c r="J124" s="44">
        <f t="shared" si="5"/>
        <v>0</v>
      </c>
      <c r="K124" s="21"/>
    </row>
    <row r="125" spans="1:11" ht="24.75" customHeight="1">
      <c r="A125" s="18" t="s">
        <v>135</v>
      </c>
      <c r="B125" s="19" t="s">
        <v>178</v>
      </c>
      <c r="C125" s="20" t="s">
        <v>235</v>
      </c>
      <c r="D125" s="40">
        <v>30</v>
      </c>
      <c r="E125" s="18"/>
      <c r="F125" s="48"/>
      <c r="G125" s="44">
        <f t="shared" si="3"/>
        <v>0</v>
      </c>
      <c r="H125" s="45"/>
      <c r="I125" s="44">
        <f t="shared" si="4"/>
        <v>0</v>
      </c>
      <c r="J125" s="44">
        <f t="shared" si="5"/>
        <v>0</v>
      </c>
      <c r="K125" s="21"/>
    </row>
    <row r="126" spans="1:11" ht="27.75">
      <c r="A126" s="18" t="s">
        <v>136</v>
      </c>
      <c r="B126" s="19" t="s">
        <v>266</v>
      </c>
      <c r="C126" s="20" t="s">
        <v>235</v>
      </c>
      <c r="D126" s="40">
        <v>10</v>
      </c>
      <c r="E126" s="18"/>
      <c r="F126" s="47"/>
      <c r="G126" s="44">
        <f t="shared" si="3"/>
        <v>0</v>
      </c>
      <c r="H126" s="45"/>
      <c r="I126" s="44">
        <f t="shared" si="4"/>
        <v>0</v>
      </c>
      <c r="J126" s="44">
        <f t="shared" si="5"/>
        <v>0</v>
      </c>
      <c r="K126" s="21"/>
    </row>
    <row r="127" spans="1:11" ht="24.75" customHeight="1">
      <c r="A127" s="18" t="s">
        <v>137</v>
      </c>
      <c r="B127" s="19" t="s">
        <v>299</v>
      </c>
      <c r="C127" s="20" t="s">
        <v>235</v>
      </c>
      <c r="D127" s="40">
        <v>100</v>
      </c>
      <c r="E127" s="18"/>
      <c r="F127" s="47"/>
      <c r="G127" s="44">
        <f t="shared" si="3"/>
        <v>0</v>
      </c>
      <c r="H127" s="45"/>
      <c r="I127" s="44">
        <f t="shared" si="4"/>
        <v>0</v>
      </c>
      <c r="J127" s="44">
        <f t="shared" si="5"/>
        <v>0</v>
      </c>
      <c r="K127" s="21"/>
    </row>
    <row r="128" spans="1:11" ht="24.75" customHeight="1">
      <c r="A128" s="18" t="s">
        <v>138</v>
      </c>
      <c r="B128" s="19" t="s">
        <v>228</v>
      </c>
      <c r="C128" s="20" t="s">
        <v>234</v>
      </c>
      <c r="D128" s="40">
        <v>2</v>
      </c>
      <c r="E128" s="18"/>
      <c r="F128" s="47"/>
      <c r="G128" s="44">
        <f t="shared" si="3"/>
        <v>0</v>
      </c>
      <c r="H128" s="45"/>
      <c r="I128" s="44">
        <f t="shared" si="4"/>
        <v>0</v>
      </c>
      <c r="J128" s="44">
        <f t="shared" si="5"/>
        <v>0</v>
      </c>
      <c r="K128" s="21"/>
    </row>
    <row r="129" spans="1:11" ht="24.75" customHeight="1">
      <c r="A129" s="18" t="s">
        <v>139</v>
      </c>
      <c r="B129" s="19" t="s">
        <v>179</v>
      </c>
      <c r="C129" s="20" t="s">
        <v>235</v>
      </c>
      <c r="D129" s="40">
        <v>5</v>
      </c>
      <c r="E129" s="18"/>
      <c r="F129" s="47"/>
      <c r="G129" s="44">
        <f t="shared" si="3"/>
        <v>0</v>
      </c>
      <c r="H129" s="45"/>
      <c r="I129" s="44">
        <f t="shared" si="4"/>
        <v>0</v>
      </c>
      <c r="J129" s="44">
        <f t="shared" si="5"/>
        <v>0</v>
      </c>
      <c r="K129" s="21"/>
    </row>
    <row r="130" spans="1:11" ht="24.75" customHeight="1">
      <c r="A130" s="18" t="s">
        <v>140</v>
      </c>
      <c r="B130" s="19" t="s">
        <v>300</v>
      </c>
      <c r="C130" s="20" t="s">
        <v>235</v>
      </c>
      <c r="D130" s="40">
        <v>30</v>
      </c>
      <c r="E130" s="18"/>
      <c r="F130" s="47"/>
      <c r="G130" s="44">
        <f t="shared" si="3"/>
        <v>0</v>
      </c>
      <c r="H130" s="45"/>
      <c r="I130" s="44">
        <f t="shared" si="4"/>
        <v>0</v>
      </c>
      <c r="J130" s="44">
        <f t="shared" si="5"/>
        <v>0</v>
      </c>
      <c r="K130" s="21"/>
    </row>
    <row r="131" spans="1:11" ht="27.75">
      <c r="A131" s="18" t="s">
        <v>141</v>
      </c>
      <c r="B131" s="19" t="s">
        <v>229</v>
      </c>
      <c r="C131" s="20" t="s">
        <v>234</v>
      </c>
      <c r="D131" s="40">
        <v>3</v>
      </c>
      <c r="E131" s="18"/>
      <c r="F131" s="47"/>
      <c r="G131" s="44">
        <f t="shared" si="3"/>
        <v>0</v>
      </c>
      <c r="H131" s="45"/>
      <c r="I131" s="44">
        <f t="shared" si="4"/>
        <v>0</v>
      </c>
      <c r="J131" s="44">
        <f t="shared" si="5"/>
        <v>0</v>
      </c>
      <c r="K131" s="21"/>
    </row>
    <row r="132" spans="1:11" ht="27.75">
      <c r="A132" s="18" t="s">
        <v>142</v>
      </c>
      <c r="B132" s="32" t="s">
        <v>268</v>
      </c>
      <c r="C132" s="20" t="s">
        <v>235</v>
      </c>
      <c r="D132" s="40">
        <v>50</v>
      </c>
      <c r="E132" s="18"/>
      <c r="F132" s="47"/>
      <c r="G132" s="44">
        <f t="shared" si="3"/>
        <v>0</v>
      </c>
      <c r="H132" s="45"/>
      <c r="I132" s="44">
        <f t="shared" si="4"/>
        <v>0</v>
      </c>
      <c r="J132" s="44">
        <f t="shared" si="5"/>
        <v>0</v>
      </c>
      <c r="K132" s="21"/>
    </row>
    <row r="133" spans="1:11" ht="13.5">
      <c r="A133" s="18" t="s">
        <v>143</v>
      </c>
      <c r="B133" s="32" t="s">
        <v>267</v>
      </c>
      <c r="C133" s="33" t="s">
        <v>234</v>
      </c>
      <c r="D133" s="40">
        <v>5</v>
      </c>
      <c r="E133" s="18"/>
      <c r="F133" s="47"/>
      <c r="G133" s="44">
        <f t="shared" si="3"/>
        <v>0</v>
      </c>
      <c r="H133" s="45"/>
      <c r="I133" s="44">
        <f t="shared" si="4"/>
        <v>0</v>
      </c>
      <c r="J133" s="44">
        <f t="shared" si="5"/>
        <v>0</v>
      </c>
      <c r="K133" s="21"/>
    </row>
    <row r="134" spans="1:11" ht="24.75" customHeight="1">
      <c r="A134" s="18" t="s">
        <v>144</v>
      </c>
      <c r="B134" s="19" t="s">
        <v>180</v>
      </c>
      <c r="C134" s="33" t="s">
        <v>235</v>
      </c>
      <c r="D134" s="40">
        <v>10</v>
      </c>
      <c r="E134" s="18"/>
      <c r="F134" s="47"/>
      <c r="G134" s="44">
        <f t="shared" si="3"/>
        <v>0</v>
      </c>
      <c r="H134" s="45"/>
      <c r="I134" s="44">
        <f t="shared" si="4"/>
        <v>0</v>
      </c>
      <c r="J134" s="44">
        <f t="shared" si="5"/>
        <v>0</v>
      </c>
      <c r="K134" s="21"/>
    </row>
    <row r="135" spans="1:11" ht="24.75" customHeight="1">
      <c r="A135" s="18" t="s">
        <v>145</v>
      </c>
      <c r="B135" s="38" t="s">
        <v>271</v>
      </c>
      <c r="C135" s="33" t="s">
        <v>235</v>
      </c>
      <c r="D135" s="40">
        <v>400</v>
      </c>
      <c r="E135" s="18"/>
      <c r="F135" s="47"/>
      <c r="G135" s="44">
        <f t="shared" si="3"/>
        <v>0</v>
      </c>
      <c r="H135" s="45"/>
      <c r="I135" s="44">
        <f t="shared" si="4"/>
        <v>0</v>
      </c>
      <c r="J135" s="44">
        <f t="shared" si="5"/>
        <v>0</v>
      </c>
      <c r="K135" s="21"/>
    </row>
    <row r="136" spans="1:11" ht="24.75" customHeight="1">
      <c r="A136" s="18" t="s">
        <v>286</v>
      </c>
      <c r="B136" s="38" t="s">
        <v>272</v>
      </c>
      <c r="C136" s="33" t="s">
        <v>235</v>
      </c>
      <c r="D136" s="40">
        <v>400</v>
      </c>
      <c r="E136" s="18"/>
      <c r="F136" s="47"/>
      <c r="G136" s="44">
        <f t="shared" si="3"/>
        <v>0</v>
      </c>
      <c r="H136" s="45"/>
      <c r="I136" s="44">
        <f t="shared" si="4"/>
        <v>0</v>
      </c>
      <c r="J136" s="44">
        <f t="shared" si="5"/>
        <v>0</v>
      </c>
      <c r="K136" s="21"/>
    </row>
    <row r="137" spans="1:11" ht="24.75" customHeight="1">
      <c r="A137" s="18" t="s">
        <v>287</v>
      </c>
      <c r="B137" s="38" t="s">
        <v>273</v>
      </c>
      <c r="C137" s="33" t="s">
        <v>235</v>
      </c>
      <c r="D137" s="40">
        <v>40</v>
      </c>
      <c r="E137" s="18"/>
      <c r="F137" s="47"/>
      <c r="G137" s="44">
        <f t="shared" si="3"/>
        <v>0</v>
      </c>
      <c r="H137" s="45"/>
      <c r="I137" s="44">
        <f t="shared" si="4"/>
        <v>0</v>
      </c>
      <c r="J137" s="44">
        <f t="shared" si="5"/>
        <v>0</v>
      </c>
      <c r="K137" s="21"/>
    </row>
    <row r="138" spans="1:11" ht="24.75" customHeight="1">
      <c r="A138" s="18" t="s">
        <v>288</v>
      </c>
      <c r="B138" s="38" t="s">
        <v>274</v>
      </c>
      <c r="C138" s="33" t="s">
        <v>235</v>
      </c>
      <c r="D138" s="40">
        <v>20</v>
      </c>
      <c r="E138" s="18"/>
      <c r="F138" s="47"/>
      <c r="G138" s="44">
        <f t="shared" si="3"/>
        <v>0</v>
      </c>
      <c r="H138" s="45"/>
      <c r="I138" s="44">
        <f t="shared" si="4"/>
        <v>0</v>
      </c>
      <c r="J138" s="44">
        <f t="shared" si="5"/>
        <v>0</v>
      </c>
      <c r="K138" s="21"/>
    </row>
    <row r="139" spans="1:11" ht="24.75" customHeight="1">
      <c r="A139" s="18" t="s">
        <v>289</v>
      </c>
      <c r="B139" s="38" t="s">
        <v>285</v>
      </c>
      <c r="C139" s="33" t="s">
        <v>235</v>
      </c>
      <c r="D139" s="40">
        <v>30</v>
      </c>
      <c r="E139" s="18"/>
      <c r="F139" s="47"/>
      <c r="G139" s="44">
        <f t="shared" si="3"/>
        <v>0</v>
      </c>
      <c r="H139" s="45"/>
      <c r="I139" s="44">
        <f t="shared" si="4"/>
        <v>0</v>
      </c>
      <c r="J139" s="44">
        <f t="shared" si="5"/>
        <v>0</v>
      </c>
      <c r="K139" s="21"/>
    </row>
    <row r="140" spans="1:11" ht="24.75" customHeight="1">
      <c r="A140" s="18" t="s">
        <v>290</v>
      </c>
      <c r="B140" s="38" t="s">
        <v>277</v>
      </c>
      <c r="C140" s="33" t="s">
        <v>235</v>
      </c>
      <c r="D140" s="40">
        <v>20</v>
      </c>
      <c r="E140" s="18"/>
      <c r="F140" s="47"/>
      <c r="G140" s="44">
        <f t="shared" si="3"/>
        <v>0</v>
      </c>
      <c r="H140" s="45"/>
      <c r="I140" s="44">
        <f t="shared" si="4"/>
        <v>0</v>
      </c>
      <c r="J140" s="44">
        <f t="shared" si="5"/>
        <v>0</v>
      </c>
      <c r="K140" s="21"/>
    </row>
    <row r="141" spans="1:11" ht="24.75" customHeight="1">
      <c r="A141" s="18" t="s">
        <v>291</v>
      </c>
      <c r="B141" s="38" t="s">
        <v>284</v>
      </c>
      <c r="C141" s="33" t="s">
        <v>235</v>
      </c>
      <c r="D141" s="40">
        <v>30</v>
      </c>
      <c r="E141" s="18"/>
      <c r="F141" s="47"/>
      <c r="G141" s="44">
        <f>(F141+(F141*H141))</f>
        <v>0</v>
      </c>
      <c r="H141" s="45"/>
      <c r="I141" s="44">
        <f>ROUND(E141*F141,2)</f>
        <v>0</v>
      </c>
      <c r="J141" s="44">
        <f>(I141+(I141*H141))</f>
        <v>0</v>
      </c>
      <c r="K141" s="21"/>
    </row>
    <row r="142" spans="1:11" ht="24.75" customHeight="1">
      <c r="A142" s="18" t="s">
        <v>292</v>
      </c>
      <c r="B142" s="38" t="s">
        <v>276</v>
      </c>
      <c r="C142" s="33" t="s">
        <v>235</v>
      </c>
      <c r="D142" s="40">
        <v>20</v>
      </c>
      <c r="E142" s="18"/>
      <c r="F142" s="47"/>
      <c r="G142" s="44">
        <f>(F142+(F142*H142))</f>
        <v>0</v>
      </c>
      <c r="H142" s="45"/>
      <c r="I142" s="44">
        <f>ROUND(E142*F142,2)</f>
        <v>0</v>
      </c>
      <c r="J142" s="44">
        <f>(I142+(I142*H142))</f>
        <v>0</v>
      </c>
      <c r="K142" s="21"/>
    </row>
    <row r="143" spans="1:11" ht="24.75" customHeight="1">
      <c r="A143" s="18" t="s">
        <v>293</v>
      </c>
      <c r="B143" s="38" t="s">
        <v>298</v>
      </c>
      <c r="C143" s="33" t="s">
        <v>235</v>
      </c>
      <c r="D143" s="40">
        <v>10</v>
      </c>
      <c r="E143" s="18"/>
      <c r="F143" s="47"/>
      <c r="G143" s="44">
        <f>(F143+(F143*H143))</f>
        <v>0</v>
      </c>
      <c r="H143" s="45"/>
      <c r="I143" s="44">
        <f>ROUND(E143*F143,2)</f>
        <v>0</v>
      </c>
      <c r="J143" s="44">
        <f>(I143+(I143*H143))</f>
        <v>0</v>
      </c>
      <c r="K143" s="21"/>
    </row>
    <row r="144" spans="1:11" ht="24.75" customHeight="1">
      <c r="A144" s="18" t="s">
        <v>294</v>
      </c>
      <c r="B144" s="38" t="s">
        <v>275</v>
      </c>
      <c r="C144" s="33" t="s">
        <v>235</v>
      </c>
      <c r="D144" s="40">
        <v>10</v>
      </c>
      <c r="E144" s="18"/>
      <c r="F144" s="47"/>
      <c r="G144" s="44">
        <f>(F144+(F144*H144))</f>
        <v>0</v>
      </c>
      <c r="H144" s="45"/>
      <c r="I144" s="44">
        <f>ROUND(E144*F144,2)</f>
        <v>0</v>
      </c>
      <c r="J144" s="44">
        <f>(I144+(I144*H144))</f>
        <v>0</v>
      </c>
      <c r="K144" s="21"/>
    </row>
    <row r="145" spans="1:11" ht="42">
      <c r="A145" s="18" t="s">
        <v>301</v>
      </c>
      <c r="B145" s="19" t="s">
        <v>230</v>
      </c>
      <c r="C145" s="20" t="s">
        <v>234</v>
      </c>
      <c r="D145" s="40">
        <v>4</v>
      </c>
      <c r="E145" s="18"/>
      <c r="F145" s="47"/>
      <c r="G145" s="44">
        <f>(F145+(F145*H145))</f>
        <v>0</v>
      </c>
      <c r="H145" s="45"/>
      <c r="I145" s="44">
        <f>ROUND(E145*F145,2)</f>
        <v>0</v>
      </c>
      <c r="J145" s="44">
        <f>(I145+(I145*H145))</f>
        <v>0</v>
      </c>
      <c r="K145" s="21"/>
    </row>
    <row r="146" spans="1:11" ht="13.5">
      <c r="A146" s="60" t="s">
        <v>80</v>
      </c>
      <c r="B146" s="60"/>
      <c r="C146" s="60"/>
      <c r="D146" s="60"/>
      <c r="E146" s="60"/>
      <c r="F146" s="60"/>
      <c r="G146" s="60"/>
      <c r="H146" s="60"/>
      <c r="I146" s="6">
        <f>SUM(I12:I145)</f>
        <v>0</v>
      </c>
      <c r="J146" s="6">
        <f>SUM(J12:J145)</f>
        <v>0</v>
      </c>
      <c r="K146" s="34"/>
    </row>
    <row r="147" spans="1:8" ht="24.75" customHeight="1">
      <c r="A147" s="3"/>
      <c r="B147" s="7" t="s">
        <v>232</v>
      </c>
      <c r="C147" s="3"/>
      <c r="D147" s="3"/>
      <c r="E147" s="3"/>
      <c r="F147" s="3"/>
      <c r="G147" s="3"/>
      <c r="H147" s="3"/>
    </row>
    <row r="148" spans="1:8" ht="13.5">
      <c r="A148" s="3"/>
      <c r="B148" s="8" t="s">
        <v>91</v>
      </c>
      <c r="C148" s="3"/>
      <c r="D148" s="3"/>
      <c r="E148" s="3"/>
      <c r="F148" s="3"/>
      <c r="G148" s="3"/>
      <c r="H148" s="3"/>
    </row>
    <row r="149" spans="1:11" ht="15">
      <c r="A149" s="10"/>
      <c r="B149" s="11"/>
      <c r="C149" s="10"/>
      <c r="D149" s="10"/>
      <c r="E149" s="10"/>
      <c r="F149" s="10"/>
      <c r="G149" s="14"/>
      <c r="H149" s="14"/>
      <c r="I149" s="14"/>
      <c r="J149" s="54" t="s">
        <v>231</v>
      </c>
      <c r="K149" s="54"/>
    </row>
    <row r="150" spans="1:11" ht="13.5">
      <c r="A150" s="3"/>
      <c r="B150" s="11"/>
      <c r="C150" s="11"/>
      <c r="D150" s="11"/>
      <c r="E150" s="11"/>
      <c r="F150" s="11"/>
      <c r="G150" s="11"/>
      <c r="H150" s="11"/>
      <c r="I150" s="11"/>
      <c r="J150" s="11"/>
      <c r="K150" s="11" t="s">
        <v>92</v>
      </c>
    </row>
    <row r="151" spans="1:11" ht="13.5">
      <c r="A151" s="3"/>
      <c r="C151" s="11"/>
      <c r="D151" s="11"/>
      <c r="E151" s="11"/>
      <c r="F151" s="11"/>
      <c r="G151" s="11"/>
      <c r="H151" s="11"/>
      <c r="I151" s="11"/>
      <c r="J151" s="11"/>
      <c r="K151" s="11" t="s">
        <v>93</v>
      </c>
    </row>
  </sheetData>
  <sheetProtection/>
  <mergeCells count="8">
    <mergeCell ref="J1:K1"/>
    <mergeCell ref="J2:K2"/>
    <mergeCell ref="J149:K149"/>
    <mergeCell ref="A3:K3"/>
    <mergeCell ref="A9:K9"/>
    <mergeCell ref="A8:B8"/>
    <mergeCell ref="A5:K5"/>
    <mergeCell ref="A146:H14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5" r:id="rId1"/>
  <ignoredErrors>
    <ignoredError sqref="A11:D11 K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</dc:creator>
  <cp:keywords/>
  <dc:description/>
  <cp:lastModifiedBy>magmrowka</cp:lastModifiedBy>
  <cp:lastPrinted>2022-02-11T10:23:14Z</cp:lastPrinted>
  <dcterms:created xsi:type="dcterms:W3CDTF">2018-02-19T11:02:31Z</dcterms:created>
  <dcterms:modified xsi:type="dcterms:W3CDTF">2024-03-13T19:50:43Z</dcterms:modified>
  <cp:category/>
  <cp:version/>
  <cp:contentType/>
  <cp:contentStatus/>
</cp:coreProperties>
</file>