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26" activeTab="34"/>
  </bookViews>
  <sheets>
    <sheet name="Pakiet 1" sheetId="1" r:id="rId1"/>
    <sheet name="Pakiet 2" sheetId="2" r:id="rId2"/>
    <sheet name="Pakiet 3" sheetId="3" r:id="rId3"/>
    <sheet name="Pakiet 4" sheetId="4" r:id="rId4"/>
    <sheet name="Pakiet 5." sheetId="5" r:id="rId5"/>
    <sheet name="Pakiet 6." sheetId="6" r:id="rId6"/>
    <sheet name="Pakiet 7." sheetId="7" r:id="rId7"/>
    <sheet name="Pakiet 8." sheetId="8" r:id="rId8"/>
    <sheet name="Pakiet 9." sheetId="9" r:id="rId9"/>
    <sheet name="Pakiet 10" sheetId="10" r:id="rId10"/>
    <sheet name="Pakiet 11." sheetId="11" r:id="rId11"/>
    <sheet name="Pakiet 12." sheetId="12" r:id="rId12"/>
    <sheet name="Pakiet 13" sheetId="13" r:id="rId13"/>
    <sheet name="Pakiet 14" sheetId="14" r:id="rId14"/>
    <sheet name="Pakiet 15" sheetId="15" r:id="rId15"/>
    <sheet name="Pakiet 16" sheetId="16" r:id="rId16"/>
    <sheet name="Pakiet 17." sheetId="17" r:id="rId17"/>
    <sheet name="Pakiet 18" sheetId="18" r:id="rId18"/>
    <sheet name="Pakiet19." sheetId="19" r:id="rId19"/>
    <sheet name="Pakiet 20." sheetId="20" r:id="rId20"/>
    <sheet name="Pakiet 21." sheetId="21" r:id="rId21"/>
    <sheet name="Pakiet 22." sheetId="22" r:id="rId22"/>
    <sheet name="Pakiet 23." sheetId="23" r:id="rId23"/>
    <sheet name="Pakiet 24." sheetId="24" r:id="rId24"/>
    <sheet name="Pakiet 25." sheetId="25" r:id="rId25"/>
    <sheet name="Pakiet 26" sheetId="26" r:id="rId26"/>
    <sheet name="Pakiet27" sheetId="27" r:id="rId27"/>
    <sheet name="Pakiet28" sheetId="28" r:id="rId28"/>
    <sheet name="Pakiet 29" sheetId="29" r:id="rId29"/>
    <sheet name="Pakiet 30" sheetId="30" r:id="rId30"/>
    <sheet name="Pakiet 31" sheetId="31" r:id="rId31"/>
    <sheet name="Pakiet 32" sheetId="32" r:id="rId32"/>
    <sheet name="Pakiet 33" sheetId="33" r:id="rId33"/>
    <sheet name="Pakiet 34" sheetId="34" r:id="rId34"/>
    <sheet name="Pakiet 35" sheetId="35" r:id="rId35"/>
  </sheets>
  <definedNames>
    <definedName name="_xlnm.Print_Area" localSheetId="0">'Pakiet 1'!$A$1:$M$409</definedName>
    <definedName name="_xlnm.Print_Area" localSheetId="9">'Pakiet 10'!$A$1:$L$16</definedName>
    <definedName name="_xlnm.Print_Area" localSheetId="10">'Pakiet 11.'!$A$1:$L$9</definedName>
    <definedName name="_xlnm.Print_Area" localSheetId="11">'Pakiet 12.'!$A$1:$L$33</definedName>
    <definedName name="_xlnm.Print_Area" localSheetId="12">'Pakiet 13'!$A$1:$L$20</definedName>
    <definedName name="_xlnm.Print_Area" localSheetId="13">'Pakiet 14'!$A$1:$L$10</definedName>
    <definedName name="_xlnm.Print_Area" localSheetId="15">'Pakiet 16'!$A$1:$L$19</definedName>
    <definedName name="_xlnm.Print_Area" localSheetId="16">'Pakiet 17.'!$A$1:$L$11</definedName>
    <definedName name="_xlnm.Print_Area" localSheetId="17">'Pakiet 18'!$A$1:$L$26</definedName>
    <definedName name="_xlnm.Print_Area" localSheetId="1">'Pakiet 2'!$A$1:$M$40</definedName>
    <definedName name="_xlnm.Print_Area" localSheetId="19">'Pakiet 20.'!$A$1:$L$24</definedName>
    <definedName name="_xlnm.Print_Area" localSheetId="20">'Pakiet 21.'!$A$1:$L$10</definedName>
    <definedName name="_xlnm.Print_Area" localSheetId="21">'Pakiet 22.'!$A$1:$L$10</definedName>
    <definedName name="_xlnm.Print_Area" localSheetId="22">'Pakiet 23.'!$A$1:$L$33</definedName>
    <definedName name="_xlnm.Print_Area" localSheetId="23">'Pakiet 24.'!$A$1:$L$8</definedName>
    <definedName name="_xlnm.Print_Area" localSheetId="24">'Pakiet 25.'!$A$1:$L$8</definedName>
    <definedName name="_xlnm.Print_Area" localSheetId="25">'Pakiet 26'!$A$1:$L$10</definedName>
    <definedName name="_xlnm.Print_Area" localSheetId="28">'Pakiet 29'!$A$1:$L$104</definedName>
    <definedName name="_xlnm.Print_Area" localSheetId="2">'Pakiet 3'!$A$1:$L$34</definedName>
    <definedName name="_xlnm.Print_Area" localSheetId="29">'Pakiet 30'!$A$1:$L$9</definedName>
    <definedName name="_xlnm.Print_Area" localSheetId="3">'Pakiet 4'!$A$1:$L$30</definedName>
    <definedName name="_xlnm.Print_Area" localSheetId="4">'Pakiet 5.'!$A$1:$M$27</definedName>
    <definedName name="_xlnm.Print_Area" localSheetId="5">'Pakiet 6.'!$A$1:$L$45</definedName>
    <definedName name="_xlnm.Print_Area" localSheetId="6">'Pakiet 7.'!$A$1:$L$10</definedName>
    <definedName name="_xlnm.Print_Area" localSheetId="7">'Pakiet 8.'!$A$1:$L$11</definedName>
    <definedName name="_xlnm.Print_Area" localSheetId="8">'Pakiet 9.'!$A$1:$L$23</definedName>
    <definedName name="_xlnm.Print_Area" localSheetId="18">'Pakiet19.'!$A$1:$L$17</definedName>
    <definedName name="_xlnm.Print_Area" localSheetId="26">'Pakiet27'!$A$1:$L$11</definedName>
    <definedName name="_xlnm.Print_Area" localSheetId="27">'Pakiet28'!$A$1:$L$8</definedName>
  </definedNames>
  <calcPr fullCalcOnLoad="1"/>
</workbook>
</file>

<file path=xl/sharedStrings.xml><?xml version="1.0" encoding="utf-8"?>
<sst xmlns="http://schemas.openxmlformats.org/spreadsheetml/2006/main" count="3267" uniqueCount="1464">
  <si>
    <r>
      <rPr>
        <b/>
        <sz val="10"/>
        <rFont val="Times New Roman"/>
        <family val="1"/>
      </rPr>
      <t xml:space="preserve">
</t>
    </r>
    <r>
      <rPr>
        <b/>
        <sz val="12"/>
        <rFont val="Times New Roman"/>
        <family val="1"/>
      </rPr>
      <t>Załącznik nr 2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- </t>
    </r>
    <r>
      <rPr>
        <b/>
        <sz val="11"/>
        <rFont val="Times New Roman"/>
        <family val="1"/>
      </rPr>
      <t xml:space="preserve">Oferta cenowa wraz z opisem przedmiotu zamówienia do postępowania </t>
    </r>
    <r>
      <rPr>
        <b/>
        <sz val="10"/>
        <rFont val="Times New Roman"/>
        <family val="1"/>
      </rPr>
      <t xml:space="preserve">na dostawę leków i płynów infuzyjnych do apteki szpitalnej 
</t>
    </r>
    <r>
      <rPr>
        <sz val="10"/>
        <rFont val="Times New Roman"/>
        <family val="1"/>
      </rPr>
      <t xml:space="preserve">nr sprawy: SP ZOZ KP/2300/23/20
</t>
    </r>
    <r>
      <rPr>
        <b/>
        <sz val="10"/>
        <rFont val="Times New Roman"/>
        <family val="1"/>
      </rPr>
      <t xml:space="preserve">Zamawiający: </t>
    </r>
    <r>
      <rPr>
        <sz val="10"/>
        <rFont val="Times New Roman"/>
        <family val="1"/>
      </rPr>
      <t xml:space="preserve">Samodzielny Publiczny Zakład Opieki Zdrowotnej, ul. Mossego 17, 62-065 Grodzisk Wlkp.
Wykonawca …………………………………………………………………………………………………………………………………..
</t>
    </r>
  </si>
  <si>
    <t>Postać</t>
  </si>
  <si>
    <t>Dawka</t>
  </si>
  <si>
    <t>cena jedn. netto</t>
  </si>
  <si>
    <t>stawka
 VAT</t>
  </si>
  <si>
    <t>l.p.</t>
  </si>
  <si>
    <t>Zastosowanie</t>
  </si>
  <si>
    <t>Nazwa międzynarodowa</t>
  </si>
  <si>
    <t>Nazwa handlowa</t>
  </si>
  <si>
    <t>Postać, Dawka, wielkość op</t>
  </si>
  <si>
    <t>j.m.</t>
  </si>
  <si>
    <t>szacunkowe zapotrz. (op.)</t>
  </si>
  <si>
    <t>stawka
 VAT
%</t>
  </si>
  <si>
    <t>wartość
 netto</t>
  </si>
  <si>
    <t xml:space="preserve">wartość brutto </t>
  </si>
  <si>
    <t>kod EAN</t>
  </si>
  <si>
    <t>nazwa producenta</t>
  </si>
  <si>
    <r>
      <rPr>
        <sz val="9"/>
        <color indexed="10"/>
        <rFont val="Arial"/>
        <family val="2"/>
      </rPr>
      <t xml:space="preserve">
</t>
    </r>
    <r>
      <rPr>
        <sz val="9"/>
        <rFont val="Arial"/>
        <family val="2"/>
      </rPr>
      <t>Leki stosowane w zaburzeniach żołądkowo-jelitowych</t>
    </r>
  </si>
  <si>
    <t>Dihydroxyaluminii natrii carbonas</t>
  </si>
  <si>
    <t>340mg  x 40 tabl. do rozgryzania i żucia</t>
  </si>
  <si>
    <t>op.</t>
  </si>
  <si>
    <t>Gelatum aluminii phosphorici</t>
  </si>
  <si>
    <t>45mg/g 250g zawiesina</t>
  </si>
  <si>
    <t>Simeticone</t>
  </si>
  <si>
    <t>40mg x100kaps</t>
  </si>
  <si>
    <t>Dimeticone</t>
  </si>
  <si>
    <t>980mg /1g; 5g krople</t>
  </si>
  <si>
    <t>Butylscopolamina</t>
  </si>
  <si>
    <t>20mg /ml x10amp</t>
  </si>
  <si>
    <t>10 mg x 6 czopków</t>
  </si>
  <si>
    <t>op</t>
  </si>
  <si>
    <t>10mg x30tabl</t>
  </si>
  <si>
    <t>Alweryna</t>
  </si>
  <si>
    <t>60mg x 20 kapsułek</t>
  </si>
  <si>
    <t>Drotaverine</t>
  </si>
  <si>
    <t>40mg / 2ml x5amp</t>
  </si>
  <si>
    <t>80mg x20tabl</t>
  </si>
  <si>
    <t>Metamizol, Fenpiverinum ,Pitofenon</t>
  </si>
  <si>
    <t>0,5g+2mg+1mg /1mlx10amp</t>
  </si>
  <si>
    <t>Itopryd</t>
  </si>
  <si>
    <t>50 mg x 100 tabl.powl.</t>
  </si>
  <si>
    <t>Cisapride</t>
  </si>
  <si>
    <t>Kwas dehydrocholowy</t>
  </si>
  <si>
    <t>40mg x 30 draż</t>
  </si>
  <si>
    <t>L-asparaginian L-ornityny, cholina</t>
  </si>
  <si>
    <t>100mg, 35mgx40tabl</t>
  </si>
  <si>
    <t>Mesalazinum</t>
  </si>
  <si>
    <t>250mgx100tabl</t>
  </si>
  <si>
    <t>Pancreatin</t>
  </si>
  <si>
    <t>10 000 j. X 20 kaps</t>
  </si>
  <si>
    <t>25 000 j. x 20kaps.</t>
  </si>
  <si>
    <t>Sulfasalazine</t>
  </si>
  <si>
    <t>500mgx100tabl.dojelit</t>
  </si>
  <si>
    <t>Ondansetron</t>
  </si>
  <si>
    <t>4mg / 2ml x5amp</t>
  </si>
  <si>
    <t>8mg/ 4ml x5amp</t>
  </si>
  <si>
    <t>Lactulose</t>
  </si>
  <si>
    <t>7,5g/15ml ;150ml syrop</t>
  </si>
  <si>
    <t>Sodium dihydrophosphate, Sodium hydrophosphate</t>
  </si>
  <si>
    <t>150ml x 1 wlewka</t>
  </si>
  <si>
    <t>Suppositoria Glyceroli</t>
  </si>
  <si>
    <t>2gx10czopków</t>
  </si>
  <si>
    <t>Ac.citricum, Magnesium oxide, Sodium picosulfate</t>
  </si>
  <si>
    <t>x 50 saszetek</t>
  </si>
  <si>
    <t>Macrogol</t>
  </si>
  <si>
    <t>konc.d/sp.rozt.dou.52,5g/ 100ml but 200 ml</t>
  </si>
  <si>
    <t>Makrogol 4000, bezwodny siarczan sodu,sodu wodorowęglan, sodu chlorek , potasu chlorek</t>
  </si>
  <si>
    <t>opakowanie 48 saszetek po 74 g proszku</t>
  </si>
  <si>
    <t>Nystatin</t>
  </si>
  <si>
    <t>500.000j.m x16draż</t>
  </si>
  <si>
    <t>Nifuroxazyd</t>
  </si>
  <si>
    <t>100mg x24tabl</t>
  </si>
  <si>
    <t>Węgiel leczniczy</t>
  </si>
  <si>
    <t>200mg x20kaps</t>
  </si>
  <si>
    <t>Lactobacillus rhamnosus GG liofilizowane żywe kultury bakterii, olej kukurydziany, emulgator : mono i diglicerydy kwasów tłuszczowych</t>
  </si>
  <si>
    <t>5 miliardów kultur bakterii/5 kropli ; 5 ml krople niewymagające przechowywania w lodówce</t>
  </si>
  <si>
    <t>Difenoksylat,atropina</t>
  </si>
  <si>
    <t>2,5mg,0,025mgx 20tabl</t>
  </si>
  <si>
    <t>Produkty lecznicze stosowane w leczeniu cukrzycy</t>
  </si>
  <si>
    <t>Glucagon</t>
  </si>
  <si>
    <t>1mg  x1fiol</t>
  </si>
  <si>
    <t>Metformin hchl ( Glucophage XR)</t>
  </si>
  <si>
    <t>500mg x 30tabl. o przedł. uwalnianiu</t>
  </si>
  <si>
    <t>750mg x 30tabl. o przedł. uwalnianiu</t>
  </si>
  <si>
    <t>1000mg x 30tabl. o przedł. uwalnianiu</t>
  </si>
  <si>
    <t>Insulin lispro - Humalog</t>
  </si>
  <si>
    <t>100j.m/ml; 5 wkładów 3ml</t>
  </si>
  <si>
    <t>Insulin lispro , Insulin lispro protamine suspension-    Humalog Mix 25</t>
  </si>
  <si>
    <t>Insulin lispro , Insulin lispro protamine suspension-    Humalog Mix 50</t>
  </si>
  <si>
    <t>Insulin human, insulin biphasic injection-Humulin M3(30/70)</t>
  </si>
  <si>
    <t>Insulin human, isophane-Humulin N</t>
  </si>
  <si>
    <t>Insulin human, insulin neutral injection- Humulin R</t>
  </si>
  <si>
    <t>Insulin human, insulin biphasic injection-Gensulin M30(30/70)</t>
  </si>
  <si>
    <t>Insulin Glargine Abasaglar</t>
  </si>
  <si>
    <t>100j.m/ml; 10 wkładów 3ml</t>
  </si>
  <si>
    <t xml:space="preserve">NovoRapid Penfil </t>
  </si>
  <si>
    <t>10 x 3 ml</t>
  </si>
  <si>
    <t>NovoMix 30 Penfil</t>
  </si>
  <si>
    <t>NovoMix 50 Penfil</t>
  </si>
  <si>
    <t>Insulatard Penfil</t>
  </si>
  <si>
    <t>Actrapid Penfil</t>
  </si>
  <si>
    <t>5 x 3 ml</t>
  </si>
  <si>
    <t>Mixtard 30 Penfil</t>
  </si>
  <si>
    <t>Mixtard 40 Penfil</t>
  </si>
  <si>
    <t>Mixtard 50 Penfil</t>
  </si>
  <si>
    <t>Dapagliflozine</t>
  </si>
  <si>
    <t>5mgx28tabl</t>
  </si>
  <si>
    <t>10mg x28tabl</t>
  </si>
  <si>
    <t>Empagliflozine</t>
  </si>
  <si>
    <t>10mgx30tabl</t>
  </si>
  <si>
    <t>Acarbose</t>
  </si>
  <si>
    <t>50mgx30tabl</t>
  </si>
  <si>
    <t>100mgx30tabl</t>
  </si>
  <si>
    <t>Witaminy</t>
  </si>
  <si>
    <t>Vitaminum C</t>
  </si>
  <si>
    <t>50tabl 200mg</t>
  </si>
  <si>
    <t>Vitamina D3</t>
  </si>
  <si>
    <t>20tys.j.m/ml krople, 10ml</t>
  </si>
  <si>
    <t>Vitamina K1</t>
  </si>
  <si>
    <t>2mg/0,2mlx 5 amp i.m</t>
  </si>
  <si>
    <t>Vitamina E</t>
  </si>
  <si>
    <t>300 mg/ml;10ml krople</t>
  </si>
  <si>
    <t>Vitaminum B1</t>
  </si>
  <si>
    <t>25mg/ml x 10ampułek</t>
  </si>
  <si>
    <t>Vitaminum B6</t>
  </si>
  <si>
    <t>50mg/2ml x 10 ampułek</t>
  </si>
  <si>
    <t>Benfothiaminum, Pyridoxini hydrochloridum</t>
  </si>
  <si>
    <t>0,1g + 0,1g; x 30 drażetek</t>
  </si>
  <si>
    <t>Tiamina, pirydoksyna cyjanokobalamina, lignokaina</t>
  </si>
  <si>
    <t>100mg, 100mg,1mg,20mg/2ml x5amp</t>
  </si>
  <si>
    <t>Suplementy mineralne</t>
  </si>
  <si>
    <t>Calcium lactate gluconate</t>
  </si>
  <si>
    <t>200mg Ca x12tabl.mus</t>
  </si>
  <si>
    <t>Calcium carbonate</t>
  </si>
  <si>
    <t>1000mg (400mg Ca) x 100 kaps</t>
  </si>
  <si>
    <t>Calcium glubionate</t>
  </si>
  <si>
    <t>10% 10ml x10amp</t>
  </si>
  <si>
    <t>Kalium chloratum</t>
  </si>
  <si>
    <t>315mg K+ x100kaps</t>
  </si>
  <si>
    <t>391mg K+  x 60 tabl prolongatum</t>
  </si>
  <si>
    <t xml:space="preserve">Kalium effervescens </t>
  </si>
  <si>
    <t>782 mg jonów potasu w postaci cytrynianu potasu i wodorowęglanu potasu granulat musujący     20 x 3 g</t>
  </si>
  <si>
    <t>Magnesium aspartate+Kalium aspartate</t>
  </si>
  <si>
    <t>250mg+250mg x75tabl</t>
  </si>
  <si>
    <r>
      <rPr>
        <sz val="9"/>
        <color indexed="10"/>
        <rFont val="Arial"/>
        <family val="2"/>
      </rPr>
      <t xml:space="preserve">
</t>
    </r>
    <r>
      <rPr>
        <sz val="9"/>
        <rFont val="Arial"/>
        <family val="2"/>
      </rPr>
      <t>Środki przeciwzakrzepowe</t>
    </r>
  </si>
  <si>
    <t>Warfaryna</t>
  </si>
  <si>
    <t>3mgx100tabl</t>
  </si>
  <si>
    <t>5mgx100tabl</t>
  </si>
  <si>
    <t>Cilostazol</t>
  </si>
  <si>
    <t>100mgx 56tabl.</t>
  </si>
  <si>
    <t>Dalteparinum natricum</t>
  </si>
  <si>
    <t>2500jm/0,2mlx10amp-strz</t>
  </si>
  <si>
    <t>Dlteparinum natricum</t>
  </si>
  <si>
    <t>5000jm/0,2mlx10amp-strz</t>
  </si>
  <si>
    <t>Prasugrel</t>
  </si>
  <si>
    <t>10mg x 28 tabl. powl.</t>
  </si>
  <si>
    <t>Clopidogrel</t>
  </si>
  <si>
    <t>0,075g x84 tabl</t>
  </si>
  <si>
    <t>Alteplaza</t>
  </si>
  <si>
    <t>20 mg x1fiol</t>
  </si>
  <si>
    <t>Dabigatran etexilate</t>
  </si>
  <si>
    <t>110mg x 10 kaps</t>
  </si>
  <si>
    <t>150 mg x 180 kaps</t>
  </si>
  <si>
    <t>Apiksaban</t>
  </si>
  <si>
    <t>2,5mgx60tabl</t>
  </si>
  <si>
    <t>5mgx60tabl</t>
  </si>
  <si>
    <t>Rywaroksaban</t>
  </si>
  <si>
    <t>15mg x 100 tabl</t>
  </si>
  <si>
    <t>20mg x 100 tabl</t>
  </si>
  <si>
    <t>Leki p/krwotoczne</t>
  </si>
  <si>
    <t>Etamsylate</t>
  </si>
  <si>
    <t>250mgx30tabl</t>
  </si>
  <si>
    <t>500mg x 60 kaps</t>
  </si>
  <si>
    <t>12,5% 2ml x5amp</t>
  </si>
  <si>
    <t>12,5% 2ml x50amp</t>
  </si>
  <si>
    <t>Tranexamic acid</t>
  </si>
  <si>
    <t>500mg /5ml x5amp</t>
  </si>
  <si>
    <t>0,5g x20tabl</t>
  </si>
  <si>
    <t>Fibrynogen</t>
  </si>
  <si>
    <t>1g x 1 fiol</t>
  </si>
  <si>
    <t>Preparaty stosowane w leczeniu anemii</t>
  </si>
  <si>
    <t>Glukonian żelazawy+ vitC</t>
  </si>
  <si>
    <t>200mg+20mgx50 tabl</t>
  </si>
  <si>
    <t>Ferii proteinatosuccinas</t>
  </si>
  <si>
    <t>40mg/15ml roztwór doustny x 20 fiol</t>
  </si>
  <si>
    <t>Ferrum isomaltoside</t>
  </si>
  <si>
    <t>100mg Fe3+ ;5ampx1ml</t>
  </si>
  <si>
    <t>500mg Fe3+;5 fiol x  5 ml</t>
  </si>
  <si>
    <t xml:space="preserve">Ferrum </t>
  </si>
  <si>
    <t>80mg Fe II, ( Ferrosi sulfas 247,25mg) x 30 tabl</t>
  </si>
  <si>
    <t>Ferrum + Ac.Folicum</t>
  </si>
  <si>
    <t>80 mg + 0,35 mg x 30 tabl</t>
  </si>
  <si>
    <t>Ferrum , Ac.fol.(Actiferol Fe Start)</t>
  </si>
  <si>
    <t>7mg+15mg x 30 sasz.</t>
  </si>
  <si>
    <t>Cyanocobalamine</t>
  </si>
  <si>
    <t>1mg /2ml x5amp</t>
  </si>
  <si>
    <t>Acidum folicum</t>
  </si>
  <si>
    <t>5mgx30tabl</t>
  </si>
  <si>
    <t>15mgx30tabl</t>
  </si>
  <si>
    <t>Leki stosowane w chorobach serca</t>
  </si>
  <si>
    <t>Digoxin</t>
  </si>
  <si>
    <t>0,1mg x30tabl</t>
  </si>
  <si>
    <t>0,25mg x30tabl</t>
  </si>
  <si>
    <t>Glyceroli trinitras</t>
  </si>
  <si>
    <t>1mg/ml 10mlx10amp</t>
  </si>
  <si>
    <t>Nitrogliceryna</t>
  </si>
  <si>
    <t>0,4mg /dawka;11g aerozol</t>
  </si>
  <si>
    <t>Propafenon</t>
  </si>
  <si>
    <t>70mg/ 20ml x 5amp</t>
  </si>
  <si>
    <t>Isosorbit mononitrate</t>
  </si>
  <si>
    <t>20mg x60tabl</t>
  </si>
  <si>
    <t>50mg x30tabl o przedłużonym uwalnianiu</t>
  </si>
  <si>
    <t>60mg x30tabl retard</t>
  </si>
  <si>
    <t>Molsidomina</t>
  </si>
  <si>
    <t>2mg x30tabl</t>
  </si>
  <si>
    <t>4mg x30tabl</t>
  </si>
  <si>
    <t>Alprostadilum</t>
  </si>
  <si>
    <t>0,5mg/ml, 5 amp a 1ml</t>
  </si>
  <si>
    <t>Eplerenonum</t>
  </si>
  <si>
    <t>25mg x 30 tabl</t>
  </si>
  <si>
    <t>50mg x 30 tabl</t>
  </si>
  <si>
    <t>Leki na nadciśnienie</t>
  </si>
  <si>
    <t>Urapidil</t>
  </si>
  <si>
    <t>25mg/5ml x5amp</t>
  </si>
  <si>
    <t>Methyldopa</t>
  </si>
  <si>
    <t>50tabl 250mg</t>
  </si>
  <si>
    <t>Candesartan</t>
  </si>
  <si>
    <t>8mgx28 tabl</t>
  </si>
  <si>
    <t>Amlodipine + Valsartan</t>
  </si>
  <si>
    <t>10mg+160mgx28tabl</t>
  </si>
  <si>
    <t>Lisinopril+Hydrochlorotiazidum</t>
  </si>
  <si>
    <t>10mg+12,5mg x 30tabl</t>
  </si>
  <si>
    <t>20mg+25mg x 28 tabl</t>
  </si>
  <si>
    <t>Ramipril+Hydrochlorotiazidum</t>
  </si>
  <si>
    <t>2,5mg+12,5mg x 28 tabl</t>
  </si>
  <si>
    <t>5mg+25mg x 28 tabl</t>
  </si>
  <si>
    <t>Clonidine</t>
  </si>
  <si>
    <t>75mcgx50tabl</t>
  </si>
  <si>
    <t>Leki moczopędne</t>
  </si>
  <si>
    <t>Spironolactone</t>
  </si>
  <si>
    <t>200mg /10ml x10amp</t>
  </si>
  <si>
    <t>25mg x100tabl</t>
  </si>
  <si>
    <t>100mg x20tabl</t>
  </si>
  <si>
    <t xml:space="preserve">Torasemide                                       </t>
  </si>
  <si>
    <t>5 amp. x 4 ml.</t>
  </si>
  <si>
    <t>Hydrochlorotiazidum</t>
  </si>
  <si>
    <t>25mgx30tabl</t>
  </si>
  <si>
    <t xml:space="preserve">Hydrochlorotiazidum </t>
  </si>
  <si>
    <t>12,5mgx30tabl</t>
  </si>
  <si>
    <t>Chlortalidonum</t>
  </si>
  <si>
    <t>50 mg x 20 tabl</t>
  </si>
  <si>
    <t>Leki wpływające korzystnie na naczynia żylne</t>
  </si>
  <si>
    <t>Pentoxifylline</t>
  </si>
  <si>
    <t>100mg/5ml x5amp</t>
  </si>
  <si>
    <t>600mgx20tabl retard</t>
  </si>
  <si>
    <t>Polidocanol</t>
  </si>
  <si>
    <t>2%; 20 mg/ml                     x 5amp 2ml</t>
  </si>
  <si>
    <t>Heparinum</t>
  </si>
  <si>
    <t>300 jm /g  ;30g żel</t>
  </si>
  <si>
    <t>Arnika, Nagietek,eskulina</t>
  </si>
  <si>
    <t>30g maść</t>
  </si>
  <si>
    <t>Ac. Ascorbicum, Hesperidinum,Rusci aculeati extactum siccum</t>
  </si>
  <si>
    <t>100mg+150mg+150mg   x 30 kaps</t>
  </si>
  <si>
    <t>Rosuvastatin</t>
  </si>
  <si>
    <t>10mg x 30 tabl.</t>
  </si>
  <si>
    <t>20mg x 30 tabl</t>
  </si>
  <si>
    <t>Ezytymib</t>
  </si>
  <si>
    <t>10mg x 28 tabl</t>
  </si>
  <si>
    <t>Fenofibrate</t>
  </si>
  <si>
    <t>215mgx30 tabl</t>
  </si>
  <si>
    <t>Leki urologiczne</t>
  </si>
  <si>
    <t>Tamsulosin hchl.</t>
  </si>
  <si>
    <t>0,4mgx30kaps. O zmod. Uwal.</t>
  </si>
  <si>
    <t>Sildenafil</t>
  </si>
  <si>
    <t>50mg x 4 tabletki</t>
  </si>
  <si>
    <t>100mg x 4 tabletki</t>
  </si>
  <si>
    <t>Allopurinol</t>
  </si>
  <si>
    <t>0,3x30tabl</t>
  </si>
  <si>
    <t>Leki przeciw dnie moczanowej</t>
  </si>
  <si>
    <t>0,1g x50tabl</t>
  </si>
  <si>
    <t>Leki na hemoroidy stosowane miejscowo</t>
  </si>
  <si>
    <t>Benzocainum+żarnowiec+kaszta-nowiec+pięciornik+krwawnik+rumianek+pokrzyk</t>
  </si>
  <si>
    <t>Czopki x12szt</t>
  </si>
  <si>
    <t>Beta- blokery</t>
  </si>
  <si>
    <t>Propranolol</t>
  </si>
  <si>
    <t>0,001g /ml x10amp</t>
  </si>
  <si>
    <t>0,01g x50tabl</t>
  </si>
  <si>
    <t>0,04g x50tabl</t>
  </si>
  <si>
    <t>Bisoprolol</t>
  </si>
  <si>
    <t>2,5mg x28tabl</t>
  </si>
  <si>
    <t>10mgx28tabl</t>
  </si>
  <si>
    <t>Metoprolol</t>
  </si>
  <si>
    <t>0,001g/1ml x5amp</t>
  </si>
  <si>
    <t>Sotalol hydrochloricum</t>
  </si>
  <si>
    <t>0,08gx30tabl</t>
  </si>
  <si>
    <t>0,16gx20tabl</t>
  </si>
  <si>
    <t>Betaxolol</t>
  </si>
  <si>
    <t>20mgx28tabl</t>
  </si>
  <si>
    <t>Acebutolol</t>
  </si>
  <si>
    <t>200mgx30tabl</t>
  </si>
  <si>
    <t>Celiprolol</t>
  </si>
  <si>
    <t>Blokery kanału wapniowego</t>
  </si>
  <si>
    <t>Verapamil</t>
  </si>
  <si>
    <t>0,12gx20tabl powl.</t>
  </si>
  <si>
    <t>0,04g x20tabl</t>
  </si>
  <si>
    <t>0,08g x20tabl</t>
  </si>
  <si>
    <t>Lercanidipine</t>
  </si>
  <si>
    <t>20 mg x 28 tabl.</t>
  </si>
  <si>
    <t>10 mg x 28 tabl</t>
  </si>
  <si>
    <t>Lacidipine</t>
  </si>
  <si>
    <t>4mgx56tabl.</t>
  </si>
  <si>
    <t>Amlodypine</t>
  </si>
  <si>
    <t>0,005gx30tabl</t>
  </si>
  <si>
    <t>0,01g x30tabl</t>
  </si>
  <si>
    <t>Nimodipine</t>
  </si>
  <si>
    <t>10mg/50mlx1fl</t>
  </si>
  <si>
    <t>0,03g x100tabl</t>
  </si>
  <si>
    <t>Inhibitory konwertazy angiotensyny</t>
  </si>
  <si>
    <t>Captopril</t>
  </si>
  <si>
    <t>50mg x30tabl</t>
  </si>
  <si>
    <t>25mg x30tabl</t>
  </si>
  <si>
    <t>12,5mg x30tabl</t>
  </si>
  <si>
    <t>Trandolapril</t>
  </si>
  <si>
    <t>0,5mg x28tabl</t>
  </si>
  <si>
    <t>2mg x28tabl</t>
  </si>
  <si>
    <t>Cilazapril</t>
  </si>
  <si>
    <t>1mg x30tabl</t>
  </si>
  <si>
    <t>0,5mgx30tabl</t>
  </si>
  <si>
    <t>Quinalapril</t>
  </si>
  <si>
    <t>20mgx30tabl</t>
  </si>
  <si>
    <t>Zofenopryl</t>
  </si>
  <si>
    <t>7,5mgx28tabl</t>
  </si>
  <si>
    <t>30mgx28tabl</t>
  </si>
  <si>
    <t>Lisinopril</t>
  </si>
  <si>
    <t>Leki przeciwgrzybicze stosowane w dermatologii</t>
  </si>
  <si>
    <t xml:space="preserve">kwas octowy, kwas borowy, kwas galusowy, kwas salicylowy, tanina, salicylan metylu; </t>
  </si>
  <si>
    <t xml:space="preserve"> płyn do stosowania na skórę 30 ml </t>
  </si>
  <si>
    <t>Terbinafina</t>
  </si>
  <si>
    <t xml:space="preserve">aerozol na skórę, roztwór; 10 mg/g; 30 ml </t>
  </si>
  <si>
    <t>Natamycin</t>
  </si>
  <si>
    <t>2% 30g krem</t>
  </si>
  <si>
    <t>Emolienty i środki o działaniu ochronnym na skórę</t>
  </si>
  <si>
    <t>Allantoin + D-pantenol</t>
  </si>
  <si>
    <t>35g krem</t>
  </si>
  <si>
    <t>Paraffinum lig. Oilatum soft</t>
  </si>
  <si>
    <t>634 mg/g ;500 ml emulsja do kąpieli noworodków</t>
  </si>
  <si>
    <t>oliwka pielęgnacyjna dla dzieci i niemowląt</t>
  </si>
  <si>
    <t>270ml</t>
  </si>
  <si>
    <t>Dexpanthenol</t>
  </si>
  <si>
    <t>5%150ml</t>
  </si>
  <si>
    <t>Krem ochronny z wit.A</t>
  </si>
  <si>
    <t>20g krem</t>
  </si>
  <si>
    <t>Vitamin F</t>
  </si>
  <si>
    <t>200mg/g ;30g maść</t>
  </si>
  <si>
    <t>200mg/g ;30g krem</t>
  </si>
  <si>
    <t>Puder płynny wysuszający – zincum oxydatum  (bez anestezyny)</t>
  </si>
  <si>
    <t xml:space="preserve">250mg/g ;100g </t>
  </si>
  <si>
    <t>Leki przeciwdrobnoustrojowe stosowane w dermatologii</t>
  </si>
  <si>
    <t>Nitrofural</t>
  </si>
  <si>
    <t>0,2% maść 25g</t>
  </si>
  <si>
    <t>Chloramphenicol</t>
  </si>
  <si>
    <t>1% 5g maść</t>
  </si>
  <si>
    <t>2% 5g maść</t>
  </si>
  <si>
    <t>Sulfathiazole silver</t>
  </si>
  <si>
    <t>2% 40g maść</t>
  </si>
  <si>
    <t>Denotivir</t>
  </si>
  <si>
    <t>3% 3g maść</t>
  </si>
  <si>
    <t>Mupirocin</t>
  </si>
  <si>
    <t>2% maść 15g</t>
  </si>
  <si>
    <t>Metronidazole</t>
  </si>
  <si>
    <t>1% 15g żel</t>
  </si>
  <si>
    <t>Kortykosterydy stosowane w dermatologii i preparaty dermatologiczne</t>
  </si>
  <si>
    <t>Hydrocortisone acetate</t>
  </si>
  <si>
    <t>1% 15g krem</t>
  </si>
  <si>
    <t>Mometazon</t>
  </si>
  <si>
    <t>0,1% 15g krem</t>
  </si>
  <si>
    <t>Hydrocortison +Oxytetracyclina</t>
  </si>
  <si>
    <t>32,25g 55ml aerozol na skórę</t>
  </si>
  <si>
    <t>10mg+30mg/1g ;10g maść</t>
  </si>
  <si>
    <t>Środki antyseptyczne i dezynfekujące</t>
  </si>
  <si>
    <t>Chloruinaldol</t>
  </si>
  <si>
    <t>2mg x40tabl do ssania</t>
  </si>
  <si>
    <t>Natrii tetraboras</t>
  </si>
  <si>
    <t>200mg/g ; płyn na śluzówki 10 g</t>
  </si>
  <si>
    <t>Potassium permanganate</t>
  </si>
  <si>
    <t>0,1g x30tabl</t>
  </si>
  <si>
    <t>Solutio Jodi Spiryt.</t>
  </si>
  <si>
    <t>800g x1op</t>
  </si>
  <si>
    <t>Hydrogenium Peroxydatum 3%</t>
  </si>
  <si>
    <t>100g x1op</t>
  </si>
  <si>
    <t>1000g x1op</t>
  </si>
  <si>
    <t>Acidum boricum  roztwór 3%</t>
  </si>
  <si>
    <t>500g x1op</t>
  </si>
  <si>
    <t>Spirytus salicylowy</t>
  </si>
  <si>
    <t>2% ;800g x1op</t>
  </si>
  <si>
    <t>Alkohol etylowy skażony hibitanem 0,5%</t>
  </si>
  <si>
    <t>1l x 1 op</t>
  </si>
  <si>
    <t>Pyoctaninum Coeruleum</t>
  </si>
  <si>
    <t>roztwór spir. 1 % 20ml</t>
  </si>
  <si>
    <t>roztwór wodny 0,5% 20ml</t>
  </si>
  <si>
    <t>Leki przeciwzapalne i przeciwreumatyczne</t>
  </si>
  <si>
    <t>Diclofenac sod.</t>
  </si>
  <si>
    <t>0,05g x50 tabl dojelit.</t>
  </si>
  <si>
    <t>Diclofenac sod.+mizoprostol</t>
  </si>
  <si>
    <t>50mg+0,2mgx 20tabl</t>
  </si>
  <si>
    <t>Naproxen</t>
  </si>
  <si>
    <t>10%  żel 100g</t>
  </si>
  <si>
    <t>Ibuprofen</t>
  </si>
  <si>
    <t>200mg x 60tabl</t>
  </si>
  <si>
    <t>Tramadolum+deksketoprofenum</t>
  </si>
  <si>
    <t>75mg+25mg x 20 tabl</t>
  </si>
  <si>
    <t>Tramadolum + paracetamolum</t>
  </si>
  <si>
    <t>37,5mg+325mg x 30 tabl.</t>
  </si>
  <si>
    <t xml:space="preserve"> 500 mg x 20 tabl</t>
  </si>
  <si>
    <t>Leki zwiotczające mięśnie</t>
  </si>
  <si>
    <t>Tolperisone hchl.</t>
  </si>
  <si>
    <t>0,15g x30tabl</t>
  </si>
  <si>
    <t>Baclofen</t>
  </si>
  <si>
    <t>10mg x 50 tabl</t>
  </si>
  <si>
    <t>Rocuronium brom.</t>
  </si>
  <si>
    <t>100mg/10ml x 10 fiol</t>
  </si>
  <si>
    <t>50mg/5ml x 10 fiol</t>
  </si>
  <si>
    <t>Suxamethonium chloride</t>
  </si>
  <si>
    <t>200mg x 10fiol</t>
  </si>
  <si>
    <t>Leki przeciwgrzybicze stosoewane w ginekologii</t>
  </si>
  <si>
    <t>Metronidazol +Chlorchinaldol</t>
  </si>
  <si>
    <t>250mg+100mg x10tabl dopochwowe</t>
  </si>
  <si>
    <t>Clotrimazol</t>
  </si>
  <si>
    <t>1% 20g krem</t>
  </si>
  <si>
    <t>Clotrimazole</t>
  </si>
  <si>
    <t>0,1g x 6 tabl dopoch.</t>
  </si>
  <si>
    <t>100mgx6globulek</t>
  </si>
  <si>
    <t>Hydrocortison+natamycyna+ neomycyna</t>
  </si>
  <si>
    <t>10mg+10mg+3500j.m 15g krem</t>
  </si>
  <si>
    <t>Nifuretal+Nystatyna</t>
  </si>
  <si>
    <t>0,5g + 0,2Mj x12glob</t>
  </si>
  <si>
    <t>Inne leki stosowane w ginekologii</t>
  </si>
  <si>
    <t>Bromocriptine mesylate</t>
  </si>
  <si>
    <t>2,5mgx 30tabl</t>
  </si>
  <si>
    <t>Streptokinaza+ Streptodornaza</t>
  </si>
  <si>
    <t>15tyśjm+1250jm ;2gx6 czopków</t>
  </si>
  <si>
    <t>Atozyban</t>
  </si>
  <si>
    <t>6,75mg/0,9ml x 1 fiol</t>
  </si>
  <si>
    <t>37,5mg/5ml x 1 fiol</t>
  </si>
  <si>
    <t>Hormony płciowe i modulatory układu płciowego</t>
  </si>
  <si>
    <t>Octan medroksyprogesteronu</t>
  </si>
  <si>
    <t>150mg/1mlx3,3mlx1fiol</t>
  </si>
  <si>
    <t>Progesterone</t>
  </si>
  <si>
    <t>50mgx 30 tabl podjęzyk</t>
  </si>
  <si>
    <t>50mgx 30 tabl dopochw</t>
  </si>
  <si>
    <t>Dydrogesterone</t>
  </si>
  <si>
    <t>10mgx 20tabl</t>
  </si>
  <si>
    <t>Estriol</t>
  </si>
  <si>
    <t>0,5mgx10 globulek dopochwowych</t>
  </si>
  <si>
    <t>1mg/1g ; 25g krem dopochw.</t>
  </si>
  <si>
    <t>Carbetocinum</t>
  </si>
  <si>
    <t>100mcg/mlx 5amp</t>
  </si>
  <si>
    <t>Oxytocyn ( bez wymogu przechowywania w lodówce )</t>
  </si>
  <si>
    <t>5 j.m/1ml x 10amp</t>
  </si>
  <si>
    <t>Dinoprostone</t>
  </si>
  <si>
    <t>0,5mg/2,5ml 3g żel</t>
  </si>
  <si>
    <t>5mg/mlx 5amp</t>
  </si>
  <si>
    <r>
      <rPr>
        <sz val="8"/>
        <color indexed="10"/>
        <rFont val="Arial"/>
        <family val="2"/>
      </rPr>
      <t xml:space="preserve">
</t>
    </r>
    <r>
      <rPr>
        <sz val="8"/>
        <rFont val="Arial"/>
        <family val="2"/>
      </rPr>
      <t>Hormony przysadki i podwzgórza oraz leki o działaniu tych hormonów</t>
    </r>
  </si>
  <si>
    <t>Ocreotide</t>
  </si>
  <si>
    <t>0,1mg/mlx5amp</t>
  </si>
  <si>
    <t>Somatostatin</t>
  </si>
  <si>
    <t>3 mg x 2 amp</t>
  </si>
  <si>
    <t>Terlipressin</t>
  </si>
  <si>
    <t>1mg/8,5ml x 5 amp</t>
  </si>
  <si>
    <t>Kortykosterydy o działaniu ogólnoustrojowym</t>
  </si>
  <si>
    <t>Methylprednisolone hemisucc</t>
  </si>
  <si>
    <t>1g x1fiol</t>
  </si>
  <si>
    <t>Dexamethason</t>
  </si>
  <si>
    <t>1mg x20tabl</t>
  </si>
  <si>
    <t>Dexametasone</t>
  </si>
  <si>
    <t>4mg/ml x10amp</t>
  </si>
  <si>
    <t>8mg/2ml x10amp</t>
  </si>
  <si>
    <t>40mg/5ml x 1 amp</t>
  </si>
  <si>
    <t>Betamethasone</t>
  </si>
  <si>
    <t>4mg/1mlx1amp</t>
  </si>
  <si>
    <t>Prednisone</t>
  </si>
  <si>
    <t>20mgx20tabl</t>
  </si>
  <si>
    <t>5mg x100tabl</t>
  </si>
  <si>
    <t xml:space="preserve">Hydrocortisone </t>
  </si>
  <si>
    <t>0,02gx20tabl</t>
  </si>
  <si>
    <t>Hydrocortisone hemisucc.</t>
  </si>
  <si>
    <t>0,025g x 5 fiol</t>
  </si>
  <si>
    <t>0,1g/2ml x5fiol</t>
  </si>
  <si>
    <t xml:space="preserve">Methylprednisolone </t>
  </si>
  <si>
    <t>4mgx30tabl</t>
  </si>
  <si>
    <t>Methylprednisolone</t>
  </si>
  <si>
    <t>16mgx50tabl</t>
  </si>
  <si>
    <t>Produkty medyczne stosowane w leczeniu chorób tarczycy</t>
  </si>
  <si>
    <t>Thiamazole</t>
  </si>
  <si>
    <t>0,005g x50tabl</t>
  </si>
  <si>
    <t xml:space="preserve">Levothyroxine </t>
  </si>
  <si>
    <t>25ugx 100 tabl</t>
  </si>
  <si>
    <t>Levothyroxine sodium</t>
  </si>
  <si>
    <t>50ugx 50tabl</t>
  </si>
  <si>
    <t>100ugx 50tabl</t>
  </si>
  <si>
    <t>Leki znieczulające działające ogólnie</t>
  </si>
  <si>
    <t>Thiopental</t>
  </si>
  <si>
    <t>1000mg x 10 fiol</t>
  </si>
  <si>
    <t>500mg x 10 fiol</t>
  </si>
  <si>
    <t>Leki znieczulające miejscowo</t>
  </si>
  <si>
    <t>Lidocaine hchl.</t>
  </si>
  <si>
    <t>2%30g żel urologiczny</t>
  </si>
  <si>
    <t>2%30g żel anestezjologiczny</t>
  </si>
  <si>
    <t>10% 38g aerozol</t>
  </si>
  <si>
    <t>20mg/ml; 10amp 5ml</t>
  </si>
  <si>
    <t>Lidocaine w żelu</t>
  </si>
  <si>
    <t>amp-strzykawka 11 ml x 25 szt</t>
  </si>
  <si>
    <t>amp-strzykawka 6 ml x 25 szt</t>
  </si>
  <si>
    <t>Ethyl chloride</t>
  </si>
  <si>
    <t>70g aerozol</t>
  </si>
  <si>
    <t>Leki przeciwbólowe</t>
  </si>
  <si>
    <t>Acidum acetylosalicylicum</t>
  </si>
  <si>
    <r>
      <rPr>
        <sz val="9"/>
        <color indexed="8"/>
        <rFont val="Arial"/>
        <family val="2"/>
      </rPr>
      <t xml:space="preserve">300mg </t>
    </r>
    <r>
      <rPr>
        <sz val="9"/>
        <rFont val="Arial"/>
        <family val="2"/>
      </rPr>
      <t>x20tabl</t>
    </r>
  </si>
  <si>
    <t>Metamizole</t>
  </si>
  <si>
    <t>1g/2ml x10amp</t>
  </si>
  <si>
    <t>2,5g / 5mlx10amp</t>
  </si>
  <si>
    <t>Paracetamol</t>
  </si>
  <si>
    <t>500mgx 50tabl</t>
  </si>
  <si>
    <t>100mg/ml r-r doustny 30ml krople</t>
  </si>
  <si>
    <t>500mgx10czopków</t>
  </si>
  <si>
    <t>250mgx10czopków</t>
  </si>
  <si>
    <t>125mgx10czopków</t>
  </si>
  <si>
    <t>Leki p/depresyjne</t>
  </si>
  <si>
    <t>Sertralina</t>
  </si>
  <si>
    <t>50mgx28tabl.</t>
  </si>
  <si>
    <t>Leki p/padaczkowe</t>
  </si>
  <si>
    <t>Carbamazepine</t>
  </si>
  <si>
    <t>0,2gx50tabl</t>
  </si>
  <si>
    <t>Levetiracetam</t>
  </si>
  <si>
    <t>250mg x 50 tabl.powl.</t>
  </si>
  <si>
    <t>500mg x 50 tabl.powl.</t>
  </si>
  <si>
    <t>Pregabalina</t>
  </si>
  <si>
    <t>75 mg x 56 kaps</t>
  </si>
  <si>
    <t>Psycholeptyki</t>
  </si>
  <si>
    <t>Chlorpromazine hchl.</t>
  </si>
  <si>
    <t>5mg /ml x5amp a 5ml</t>
  </si>
  <si>
    <t>Promazine hchl.</t>
  </si>
  <si>
    <t>0,025gx60tabl</t>
  </si>
  <si>
    <t>0,05gx60tabl</t>
  </si>
  <si>
    <t>Olanzapine</t>
  </si>
  <si>
    <t>Haloperidol</t>
  </si>
  <si>
    <t>10ml krople</t>
  </si>
  <si>
    <t>1mgx40tabl</t>
  </si>
  <si>
    <t>0,005g/ 1mlx10amp</t>
  </si>
  <si>
    <t>Hydroxyzine hchl.</t>
  </si>
  <si>
    <t>syrop 250ml</t>
  </si>
  <si>
    <t>0,025gx30tabl</t>
  </si>
  <si>
    <t>0,01gx30tabl</t>
  </si>
  <si>
    <t>0,1g/ 2mlx5amp</t>
  </si>
  <si>
    <t>Quetiapine</t>
  </si>
  <si>
    <t>50mg x 30 tabl o przedł. Uwaln.</t>
  </si>
  <si>
    <t>Perazine</t>
  </si>
  <si>
    <t>25mgx20tabl.</t>
  </si>
  <si>
    <t>Dexmedetomidine</t>
  </si>
  <si>
    <t>200mcg/2ml x 25 amp</t>
  </si>
  <si>
    <t>Clomethiazole edisylate</t>
  </si>
  <si>
    <t>0,3gx100tabl</t>
  </si>
  <si>
    <t>Vinpocetine</t>
  </si>
  <si>
    <t>5mgx50tabl</t>
  </si>
  <si>
    <t>5mg/ml ;x10amp 2ml</t>
  </si>
  <si>
    <t>Leki przeciw zawrotom głowy</t>
  </si>
  <si>
    <t>Cinnarizinum</t>
  </si>
  <si>
    <t>25mg x 50 tabl</t>
  </si>
  <si>
    <t>Inne produkty medyczne stosowane w leczeniu chorób układu nerwowego</t>
  </si>
  <si>
    <t>Gelantamine hbr</t>
  </si>
  <si>
    <t>0,25%x10amp</t>
  </si>
  <si>
    <t>0,5%x10amp</t>
  </si>
  <si>
    <t>Neostygmine methylsulph</t>
  </si>
  <si>
    <t>0,5mg /1ml x10amp</t>
  </si>
  <si>
    <t>Leki oczne</t>
  </si>
  <si>
    <t>Gentamycin</t>
  </si>
  <si>
    <t>0,3% 5ml krople</t>
  </si>
  <si>
    <t>Neomycinum + Gramicidinum+ Fludrocortisoni acetas</t>
  </si>
  <si>
    <t>(2 500 j.m.+ 25 j.m.+         1 mg)/ ml ,krople do oczu i uszu, zawiesina 5 ml</t>
  </si>
  <si>
    <t>Gentamycin+Dexametazon</t>
  </si>
  <si>
    <t>0,5%gentamycin              0,03%dexametazonx3g maść</t>
  </si>
  <si>
    <t>0,5%gentamycin              0,1%dexametazox5ml krople</t>
  </si>
  <si>
    <t>Tobramycinum</t>
  </si>
  <si>
    <t>3mg/ml 5ml krople</t>
  </si>
  <si>
    <t>Dexametazon</t>
  </si>
  <si>
    <t>0,1%x5ml krople</t>
  </si>
  <si>
    <t>Neomycin</t>
  </si>
  <si>
    <t>0,5% 3g maść</t>
  </si>
  <si>
    <t>Sulfacetamide sod</t>
  </si>
  <si>
    <t>10% x0,5mlx12szt krople</t>
  </si>
  <si>
    <t xml:space="preserve">Hydrocortizon  + Oxytetracyklina                                                                                                                                                         </t>
  </si>
  <si>
    <t>10mg+10mg/1g;  3g maść</t>
  </si>
  <si>
    <t>Polyacrylic acid</t>
  </si>
  <si>
    <t>2mg/g 10gx 1 tubka żel</t>
  </si>
  <si>
    <t>Polyvinyl alcohol</t>
  </si>
  <si>
    <t>1,4% ;2x5ml krople</t>
  </si>
  <si>
    <t>Proxymetacaine</t>
  </si>
  <si>
    <t>0,5% 15ml krople</t>
  </si>
  <si>
    <t>Argentum nitricum</t>
  </si>
  <si>
    <t>10mg/ml x 50minimsów krople</t>
  </si>
  <si>
    <t>Oxytetracyclina+Polimiksyna+Hydrocortison</t>
  </si>
  <si>
    <t>5mg+10tyśjm+15mg /ml;5ml zawiesina</t>
  </si>
  <si>
    <r>
      <rPr>
        <sz val="8"/>
        <color indexed="10"/>
        <rFont val="Arial"/>
        <family val="2"/>
      </rPr>
      <t xml:space="preserve">
</t>
    </r>
    <r>
      <rPr>
        <sz val="8"/>
        <rFont val="Arial"/>
        <family val="2"/>
      </rPr>
      <t>Produkty medyczne stosowane w leczeniu niedrożności dróg oddechowych</t>
    </r>
  </si>
  <si>
    <t>Ephedrine hchl</t>
  </si>
  <si>
    <t>25mg/ml x10amp</t>
  </si>
  <si>
    <t>Theophylline</t>
  </si>
  <si>
    <t>0,15g x50tabl powl</t>
  </si>
  <si>
    <t>0,3g x50tabl powl</t>
  </si>
  <si>
    <t>20mg/mlx10mlx5 amp</t>
  </si>
  <si>
    <t>Ambroxoli hydrochloridum</t>
  </si>
  <si>
    <t>15 mg/2 ml płyn do inh z nebulizatora 100 ml</t>
  </si>
  <si>
    <t>Ambroxol</t>
  </si>
  <si>
    <t>15mg/2mlx10amp</t>
  </si>
  <si>
    <t>Salbutamol</t>
  </si>
  <si>
    <t>0,5mg/ml x10 amp</t>
  </si>
  <si>
    <t>5mg/2,5ml 0,2% x           20 amp do nebulizacji</t>
  </si>
  <si>
    <t>100ug/dawkę aerozol wziewny, zawiesina;      200 dawek</t>
  </si>
  <si>
    <t>Fenoterol hbr</t>
  </si>
  <si>
    <t>100mcg /dawka ;10ml aerozol 200 dawek</t>
  </si>
  <si>
    <t>Ipratropii bromidum</t>
  </si>
  <si>
    <t>0,25mg/ml płyn do inh. Z nebulizatora 20 ml</t>
  </si>
  <si>
    <t>20mcg/dawkęx200dawek aerozol ;10ml</t>
  </si>
  <si>
    <t>Fenoterol hbr +Ipratropium br</t>
  </si>
  <si>
    <t>(0,5mg+0,25mg)ml roztwór do nebulizacji 20ml</t>
  </si>
  <si>
    <t>Budesonidum</t>
  </si>
  <si>
    <t>0,125mg/ml; 2ml zawiesina do nebulizacji 20 poj.</t>
  </si>
  <si>
    <t>0,250mg/ml; 2ml zawiesina do nebulizacji 20 poj.</t>
  </si>
  <si>
    <t>0,5mg/ml; 2ml zawiesina do nebulizacji 20 poj.</t>
  </si>
  <si>
    <t xml:space="preserve">200ug/dawkęx 200dawek </t>
  </si>
  <si>
    <t>Preparaty przeciwkaszlowe</t>
  </si>
  <si>
    <t>Codeinum ph+Sulfogwajakol</t>
  </si>
  <si>
    <t>15mg +300mg x10tabl</t>
  </si>
  <si>
    <t>Bromhexine hchl</t>
  </si>
  <si>
    <t>8mg x40tabl</t>
  </si>
  <si>
    <t xml:space="preserve">Preparaty p/histaminowe o dział. ogólnoustrojowym      </t>
  </si>
  <si>
    <t>Thiethylperazine malate</t>
  </si>
  <si>
    <t>6,5mg x50tabl</t>
  </si>
  <si>
    <t>6,5mg x6 czopków</t>
  </si>
  <si>
    <t>Loratadine</t>
  </si>
  <si>
    <t>10mg x 30 tabl</t>
  </si>
  <si>
    <t>Promethazine</t>
  </si>
  <si>
    <t>10mgx20tabl</t>
  </si>
  <si>
    <t>25mgx20tabl</t>
  </si>
  <si>
    <t>5mg/5ml 150ml</t>
  </si>
  <si>
    <t>Clemastine fum</t>
  </si>
  <si>
    <t>0,002g /2ml x10amp</t>
  </si>
  <si>
    <t>0,001g x30tabl</t>
  </si>
  <si>
    <t>Różne produkty medyczne</t>
  </si>
  <si>
    <t>Benzyna</t>
  </si>
  <si>
    <t>1l</t>
  </si>
  <si>
    <t>100 ml</t>
  </si>
  <si>
    <t>Spirytus 96 %</t>
  </si>
  <si>
    <t>800 g</t>
  </si>
  <si>
    <t>Spirytus 70%</t>
  </si>
  <si>
    <t>Formaldehyd</t>
  </si>
  <si>
    <t>4% 1000ml</t>
  </si>
  <si>
    <t>4% 5000ml</t>
  </si>
  <si>
    <t>Carbon dioxide absorbent-sodium hydroxide</t>
  </si>
  <si>
    <t>4,5kg</t>
  </si>
  <si>
    <t>Acidum ursodeoxycholicum</t>
  </si>
  <si>
    <t>300mgx 50 kaps</t>
  </si>
  <si>
    <t>150mgx 50 kaps</t>
  </si>
  <si>
    <t>Trisodium citrate  46,7%</t>
  </si>
  <si>
    <t>fiolka z łączeniem typu Luer-slip/Luer-Lock, zapobiegajaca przeciekaniu, op. 20  fiolek a 5 ml</t>
  </si>
  <si>
    <t>Amidotrizoic acid</t>
  </si>
  <si>
    <t>760mg/ml; 100ml x 10 fl do stos doustnego lub doodbytniczego</t>
  </si>
  <si>
    <t>Johexol ( INN )</t>
  </si>
  <si>
    <t>350mg J/ml,10 but a 50ml</t>
  </si>
  <si>
    <t>350mg J/ml,10 but a 100ml</t>
  </si>
  <si>
    <t>350mg J/ml,10 but a 200ml</t>
  </si>
  <si>
    <t>Iopromidum</t>
  </si>
  <si>
    <r>
      <rPr>
        <sz val="9"/>
        <color indexed="8"/>
        <rFont val="Arial"/>
        <family val="2"/>
      </rPr>
      <t xml:space="preserve">623,40mg/ml </t>
    </r>
    <r>
      <rPr>
        <sz val="9"/>
        <color indexed="8"/>
        <rFont val="Arial"/>
        <family val="2"/>
      </rPr>
      <t>50</t>
    </r>
    <r>
      <rPr>
        <sz val="9"/>
        <rFont val="Arial"/>
        <family val="2"/>
      </rPr>
      <t>mlx 10 butelek</t>
    </r>
  </si>
  <si>
    <t>Paski do pomiaru glikemii Accu-Chek instant plus glukometry</t>
  </si>
  <si>
    <t>x100szt</t>
  </si>
  <si>
    <t>Test do wykrywania Helicobacter pylori suchy</t>
  </si>
  <si>
    <t>x50szt</t>
  </si>
  <si>
    <t>Crotamiton</t>
  </si>
  <si>
    <t>100mg/g; płyn 100g</t>
  </si>
  <si>
    <t xml:space="preserve">
Leki p/pasożytnicze i reprlenty</t>
  </si>
  <si>
    <t>Pyrantel pamoate</t>
  </si>
  <si>
    <t>0,25g x3tabl</t>
  </si>
  <si>
    <t>Inne produkty lecznicze</t>
  </si>
  <si>
    <t>Naloxone hchl</t>
  </si>
  <si>
    <t>0,4mg /1ml x10amp</t>
  </si>
  <si>
    <t>Desmopressin</t>
  </si>
  <si>
    <t>60ug x 30 tabl. liofilizat doustny</t>
  </si>
  <si>
    <t>4mcg/ml x 10 amp</t>
  </si>
  <si>
    <t>Methyltioninum chloride</t>
  </si>
  <si>
    <t>10mg/2ml x 5 ampułek</t>
  </si>
  <si>
    <t>Surfaktant</t>
  </si>
  <si>
    <t>80mg/ml x 2 fiol 1,5ml</t>
  </si>
  <si>
    <t>Beractant</t>
  </si>
  <si>
    <t xml:space="preserve">25mg/ml </t>
  </si>
  <si>
    <t>Flumazenil</t>
  </si>
  <si>
    <t>0,5mg /5ml x5amp</t>
  </si>
  <si>
    <t>Deferoksaminy mezylan</t>
  </si>
  <si>
    <t>500 mg x 10 fiol</t>
  </si>
  <si>
    <t>Sugammadex</t>
  </si>
  <si>
    <t>200mg/2ml x 10 fiol</t>
  </si>
  <si>
    <t>Siarczan protaminy 1%</t>
  </si>
  <si>
    <t>1% 5ml x 10amp</t>
  </si>
  <si>
    <t>Oksymetazolina</t>
  </si>
  <si>
    <t>0,01% krople do nosa 5ml</t>
  </si>
  <si>
    <t>Sulfatiazol+Nafazolina</t>
  </si>
  <si>
    <t>50mg+1mg/1ml;20ml krople</t>
  </si>
  <si>
    <t>Filgrastin</t>
  </si>
  <si>
    <t>0,3mg/0,5ml x1amp</t>
  </si>
  <si>
    <t>0,48mg/0,5ml x1amp</t>
  </si>
  <si>
    <t>Azathioprine</t>
  </si>
  <si>
    <t>50 mg x 50 tabl</t>
  </si>
  <si>
    <t>Glycerolum</t>
  </si>
  <si>
    <t>86% 1000gx1op</t>
  </si>
  <si>
    <t>70%Spirytus skażony hibitanem 0.5%</t>
  </si>
  <si>
    <t>Paraffinum liquidum</t>
  </si>
  <si>
    <t>Vaselinum album</t>
  </si>
  <si>
    <t>20g</t>
  </si>
  <si>
    <t>Glucosum</t>
  </si>
  <si>
    <t>30%wodny roztwór x100szt a 0,7ml</t>
  </si>
  <si>
    <t>75g x1op</t>
  </si>
  <si>
    <t>Glycinum</t>
  </si>
  <si>
    <t>1,5% 3000ml x1szt</t>
  </si>
  <si>
    <t>Glucosum 20%</t>
  </si>
  <si>
    <t>10mlx10amp</t>
  </si>
  <si>
    <t>Glucosum 40%</t>
  </si>
  <si>
    <t>10mlx50amp</t>
  </si>
  <si>
    <t>Immunoglobulina ludzka anty-D</t>
  </si>
  <si>
    <t>300 mcg/2ml, r-r do wstrzyk. w amp-strz.</t>
  </si>
  <si>
    <t>Łączna wartość pakietu nr 1:</t>
  </si>
  <si>
    <t>Data, pieczęć i podpis upoważnionego Wykonawcy:</t>
  </si>
  <si>
    <t>Nazwa producenta</t>
  </si>
  <si>
    <t>Leki przeciwbakteryjne</t>
  </si>
  <si>
    <t>Cefazolina</t>
  </si>
  <si>
    <t>2g x 1 fiol</t>
  </si>
  <si>
    <t>Co-trimoxazole</t>
  </si>
  <si>
    <t>0,48g/5ml x10amp</t>
  </si>
  <si>
    <t>0,96gx10tabl</t>
  </si>
  <si>
    <t>Norfloxacin</t>
  </si>
  <si>
    <t>0,4gx20tabl</t>
  </si>
  <si>
    <t>Ceftazydym</t>
  </si>
  <si>
    <t>2 g x 1fiol</t>
  </si>
  <si>
    <t>1gx1fiol</t>
  </si>
  <si>
    <t>Cefepime</t>
  </si>
  <si>
    <t>2g x 10 fiol</t>
  </si>
  <si>
    <t>80mgx10amp</t>
  </si>
  <si>
    <t>Klindamycina</t>
  </si>
  <si>
    <t>300mg/2ml x5amp</t>
  </si>
  <si>
    <t>600mg/4ml x5amp</t>
  </si>
  <si>
    <t>0,3gx16kaps</t>
  </si>
  <si>
    <t>Klarytromycyna</t>
  </si>
  <si>
    <t>0,5g x1fiol</t>
  </si>
  <si>
    <t>Spiramycin</t>
  </si>
  <si>
    <t>3mln j.m. x 10 tabl.</t>
  </si>
  <si>
    <t>Levofloksacyna</t>
  </si>
  <si>
    <t>500 mg x 10 tabl</t>
  </si>
  <si>
    <t>Imipenem+ cilast</t>
  </si>
  <si>
    <t>500mg+500mg x1fiol</t>
  </si>
  <si>
    <t>Cefoperazonum+  Sulbactamum</t>
  </si>
  <si>
    <t>1g+1g x 1 fiol</t>
  </si>
  <si>
    <t>Fosfomycinum+Trometamol</t>
  </si>
  <si>
    <t>3000mgx1sasz</t>
  </si>
  <si>
    <t>Meropenem</t>
  </si>
  <si>
    <t>1g x 10 fiol</t>
  </si>
  <si>
    <t>Teicoplanina</t>
  </si>
  <si>
    <t>200mgx1fiol</t>
  </si>
  <si>
    <t>400mgx1fiol</t>
  </si>
  <si>
    <t>Tygecyklina</t>
  </si>
  <si>
    <t>50mgx10fiol</t>
  </si>
  <si>
    <t>Rifaximinum</t>
  </si>
  <si>
    <t>200mg x 28 tabl.</t>
  </si>
  <si>
    <t>Furagin</t>
  </si>
  <si>
    <t>0,05gx30 tabl</t>
  </si>
  <si>
    <t>Leki przeciwgrzybicze</t>
  </si>
  <si>
    <t>Anidulafungina</t>
  </si>
  <si>
    <t>100mg,30mlx1 fiol</t>
  </si>
  <si>
    <t>Voriconazolum</t>
  </si>
  <si>
    <t>200mg x 20 tabl.powl.</t>
  </si>
  <si>
    <t>200mg/1 fiol</t>
  </si>
  <si>
    <t>Fluconazole</t>
  </si>
  <si>
    <t>200mgx7tabl</t>
  </si>
  <si>
    <t>100mgx28 tabl</t>
  </si>
  <si>
    <t>Leki przeciwwirusowe o działaniu ogólnoustrojowym</t>
  </si>
  <si>
    <t>Aciclovir</t>
  </si>
  <si>
    <t xml:space="preserve">0,4g x30tabl                                                                                                               </t>
  </si>
  <si>
    <t>0,8g  x30tabl</t>
  </si>
  <si>
    <t>250 mg x 5 fiol</t>
  </si>
  <si>
    <t>Oseltamivir</t>
  </si>
  <si>
    <t>75mg  x 10 tabl</t>
  </si>
  <si>
    <t>Amantadini hydrochloridum</t>
  </si>
  <si>
    <t>100 mg x 50 kaps</t>
  </si>
  <si>
    <t>Lopinavir+Rytonavir</t>
  </si>
  <si>
    <t>200mg+50mgx120tabl</t>
  </si>
  <si>
    <t>Łączna wartość pakietu nr 2:</t>
  </si>
  <si>
    <t xml:space="preserve">szacunkowe zapotrz. </t>
  </si>
  <si>
    <t xml:space="preserve">Morphina sulf </t>
  </si>
  <si>
    <t>0,01g/ml x10amp</t>
  </si>
  <si>
    <t>Morphina sulf</t>
  </si>
  <si>
    <t>0,02g/ml x 10amp</t>
  </si>
  <si>
    <t>Morphini sulfas Spinal</t>
  </si>
  <si>
    <t xml:space="preserve">0,1%;2mg/2ml x 10amp </t>
  </si>
  <si>
    <t>Morphina hchl</t>
  </si>
  <si>
    <t>Fentanylum citricum</t>
  </si>
  <si>
    <r>
      <rPr>
        <sz val="9"/>
        <color indexed="8"/>
        <rFont val="Arial"/>
        <family val="2"/>
      </rPr>
      <t>0,5mg/10ml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x50amp</t>
    </r>
  </si>
  <si>
    <r>
      <rPr>
        <sz val="9"/>
        <color indexed="8"/>
        <rFont val="Arial"/>
        <family val="2"/>
      </rPr>
      <t>0,1mg/2ml</t>
    </r>
    <r>
      <rPr>
        <sz val="9"/>
        <color indexed="8"/>
        <rFont val="Arial"/>
        <family val="2"/>
      </rPr>
      <t>x</t>
    </r>
    <r>
      <rPr>
        <sz val="9"/>
        <rFont val="Arial"/>
        <family val="2"/>
      </rPr>
      <t>50amp</t>
    </r>
  </si>
  <si>
    <t>Fentanylum</t>
  </si>
  <si>
    <t>25mcg/h x5plastrów</t>
  </si>
  <si>
    <t>Remifentanylum</t>
  </si>
  <si>
    <t>1mg x 5fiol</t>
  </si>
  <si>
    <t>2mgx5 fiol</t>
  </si>
  <si>
    <t>5mgx 5fiol</t>
  </si>
  <si>
    <t>Methadone hydrochloride</t>
  </si>
  <si>
    <t>1mg/ml syrop 100ml</t>
  </si>
  <si>
    <t>Ketaminum</t>
  </si>
  <si>
    <t>500mg/10mlx 5 fiol</t>
  </si>
  <si>
    <t>0,2g/20mlx5fiol</t>
  </si>
  <si>
    <t>Alprazolam</t>
  </si>
  <si>
    <t>Phenobarbital</t>
  </si>
  <si>
    <t>15mgx10tabl</t>
  </si>
  <si>
    <t>Diazepam</t>
  </si>
  <si>
    <t>10mg /2mlx50amp</t>
  </si>
  <si>
    <t>2mgx20tabl</t>
  </si>
  <si>
    <t>5mgx20tabl</t>
  </si>
  <si>
    <t>5mg /2,5mlx5wlewek</t>
  </si>
  <si>
    <t>10mg /2,5mlx5wlewek</t>
  </si>
  <si>
    <t>Clorazepate dipotassium</t>
  </si>
  <si>
    <t>Oxazepam</t>
  </si>
  <si>
    <t>0,01gx20tabl</t>
  </si>
  <si>
    <t>Estazolam</t>
  </si>
  <si>
    <t>0,002gx20tabl</t>
  </si>
  <si>
    <t>Nalbuphini hydrochloridum</t>
  </si>
  <si>
    <t>10mg/ml, 2ml x 10amp</t>
  </si>
  <si>
    <t>Midazolam</t>
  </si>
  <si>
    <t>7,5 mg x 10 tabl</t>
  </si>
  <si>
    <t>15mg x100tabl</t>
  </si>
  <si>
    <t>Łączna wartość pakietu 3</t>
  </si>
  <si>
    <t>szacunkowe zapotrz</t>
  </si>
  <si>
    <t>10% emulsja wysokooczyszczonego oleju rybiego</t>
  </si>
  <si>
    <t>50mlx1but</t>
  </si>
  <si>
    <t>butelka</t>
  </si>
  <si>
    <t>100mlx1but</t>
  </si>
  <si>
    <t>20% roztwór dwupeptydu alanylo-glutaminy</t>
  </si>
  <si>
    <t>50mlx1 but</t>
  </si>
  <si>
    <t>14%roztwór aminokwasów bez elektrolitów</t>
  </si>
  <si>
    <t>500mlx1but</t>
  </si>
  <si>
    <t>18%roztwór aminokwasów bez elektrolitów</t>
  </si>
  <si>
    <t>6%roztwór aminokwasów  do częściowego żywienia pozajelitowego wcześniaków , niemowląt i małych dzieci</t>
  </si>
  <si>
    <t>10%roztwór aminokwasów do częściowego żywienia pozajelitowego wcześniaków,  niemowląt i małych dzieci</t>
  </si>
  <si>
    <t>roztwór aminokwasów dla chorych z niewydolnością nerek</t>
  </si>
  <si>
    <t>worek trzykomorowy z dwoma jałowymi portami zawierający glukozę, amonokwasy, elektrolity, fosforany, emulsję tłuszczową : olej MCT, olej sojowy, olej rybi, olej z oliwek, o zawartości azotu nie mniejszej niż 8,0 g</t>
  </si>
  <si>
    <t>1477mlx1 worek</t>
  </si>
  <si>
    <t>worek</t>
  </si>
  <si>
    <t>Worek 3-komorowydo żywienia pozajelitowego do podania centralnego i obwodowego. Zawiera roztwór aminokwasów z tauryną (21,3g), elektrtrolity, glukozę (57,8g), emulsję tłuszczową (29,8g) zawierającą olej sojowy, triglicerydy średniołańcuchowe, olej z oliwek i olej rybny. Nie zawiera kwasu glutaminiwego. Wartość energetyczna: 600 kcal  Osmolarność: 750 mOsm/l</t>
  </si>
  <si>
    <t>850ml x 1 worek</t>
  </si>
  <si>
    <t>Worek 3-komorowydo żywienia pozajelitowego do podania centralnego i obwodowego. Zawiera roztwór aminokwasów z tauryną (35g), elektrtrolity, glukozę (95,1g), emulsję tłuszczową (49g) zawierającą olej sojowy, triglicerydy średniołańcuchowe, olej z oliwek i olej rybny. Nie zawiera kwasu glutaminiwego. Wartość energetyczna: 1000 kcal  Osmolarność: 750 mOsm/l</t>
  </si>
  <si>
    <t>1400 ml x 1 worek</t>
  </si>
  <si>
    <t>Worek 3-komorowydo żywienia pozajelitowego do podania centralnego i obwodowego. Zawiera roztwór aminokwasów z tauryną (48,8g), elektrtrolity, glukozę (132g), emulsję tłuszczową (68,2g) zawierającą olej sojowy, triglicerydy średniołańcuchowe, olej z oliwek i olej rybny. Nie zawiera kwasu glutaminiwego. Wartość energetyczna: 1400 kcal  Osmolarność: 750 mOsm/l</t>
  </si>
  <si>
    <t>1950ml x 1 worek</t>
  </si>
  <si>
    <t>worek trzykomorowy z dwoma jałowymi portami zawierający glukozę, amonokwasy, elektrolity, fosforany, emulsję tłuszczową : olej MCT, olej sojowy, olej rybi, olej z oliwek, o zawartości azotu 4g</t>
  </si>
  <si>
    <t>493ml x 1 worek</t>
  </si>
  <si>
    <t>Worek 3-komorowydo żywienia pozajelitowego do podania centralnego. Zawiera roztwór aminokwasów z tauryną (66,3g), elektrtrolity, glukozę (85,7g), emulsję tłuszczową (29,2g) zawierającą olej sojowy, triglicerydy średniołańcuchowe, olej z oliwek i olej rybny (4,4). Nie zawiera kwasu glutaminiwego. Wartość energetyczna: 900 kcal  Osmolarność: 1300 mOsm/l</t>
  </si>
  <si>
    <t>1012ml x 1 worek</t>
  </si>
  <si>
    <t>Worek 3-komorowydo żywienia pozajelitowego do podania centralnego. Zawiera roztwór aminokwasów z tauryną (99,4g), elektrtrolity, glukozę (129g), emulsję tłuszczową (43,8g) zawierającą olej sojowy, triglicerydy średniołańcuchowe, olej z oliwek i olej rybny (6,6). Nie zawiera kwasu glutaminiwego. Wartość energetyczna: 1350 kcal  Osmolarność: 1300 mOsm/l</t>
  </si>
  <si>
    <t>1518ml x 1 worek</t>
  </si>
  <si>
    <t>Worek 3-komorowydo żywienia pozajelitowego do podania centralnego. Zawiera roztwór aminokwasów z tauryną (133g), elektrtrolity, glukozę (171g), emulsję tłuszczową (58,4g) zawierającą olej sojowy, triglicerydy średniołańcuchowe, olej z oliwek i olej rybny (8,8). Nie zawiera kwasu glutaminiwego. Wartość energetyczna: 1800 kcal  Osmolarność: 1300 mOsm/l</t>
  </si>
  <si>
    <t>2025ml x 1 worek</t>
  </si>
  <si>
    <t>worek trzykomorowy z dwoma jałowymi portami zawierający glukozę, amonokwasy, elektrolity, fosforany, emulsję tłuszczową : olej MCT, olej sojowy, olej rybi, olej z oliwek, o zawartości azotu 8g</t>
  </si>
  <si>
    <t>986m1 x 1 worek</t>
  </si>
  <si>
    <t>Produkt do postępowania dietetycznego dla pacjentów o zwiększonym zapotrzebowaniu na białko , fresubin protein powder</t>
  </si>
  <si>
    <t>300 g</t>
  </si>
  <si>
    <t>puszka</t>
  </si>
  <si>
    <t>roztwór dożylny zawierający witaminę A, D2, E,K1</t>
  </si>
  <si>
    <t>koncentrat do sporzadzania emulsji do infuzji, (99ug+0,5ug+0,91mg+ 15ug)/ml; 10amp 10ml</t>
  </si>
  <si>
    <t>glicerofosforan sodu</t>
  </si>
  <si>
    <t xml:space="preserve">koncentrat do sporzadzania roztworu do infuzji;216mg/ml (1,0mmol fosforanu, 2,0mmol sodu/ml ) 20 fiolek 20 ml                         </t>
  </si>
  <si>
    <t>roztwór dożylny zawierjący potasu diwodorowosforan,disodu fosforan dwuwodny,,wodorotlenek potasu</t>
  </si>
  <si>
    <t>koncentrat do sporzadzania roztworu do infuzji; (170,1mg+133,5mg+14mg)/ml, 10 fiol 20 ml</t>
  </si>
  <si>
    <t>koncentrat pierwiastków śladowych do sporządzania roztworu do infuzji, zawiera Cr, Cu, Mn, Fe, I, F, Mo,Se, Zn, zawartość Na 120ug/ml, zawartość K 3,9ug/ml;</t>
  </si>
  <si>
    <t>koncentrat do sporządzania roztworu do infuzji ; 20amp po 10ml</t>
  </si>
  <si>
    <t xml:space="preserve">roztwór dożylny zawierający witaminę B1, B2,B6,C, biotynę, kwas foliowy, cyjanokobalaminę </t>
  </si>
  <si>
    <t>proszek do sporządzania roztworu do infuzji,(3,1mg+4,9mg+40mg+4,9mg+16,5mg+113mg+ 60ug+0,40mg+5,0ug)/1 fiolkę;10 fiol 10 ml</t>
  </si>
  <si>
    <t>Dieta normalizująca glikemię, kompletna normokaloryczna(1kcal/ml), w postaci napoju mlecznego o zwiększonej zawartości przeciwutleniaczy, wit B, bezglutenowa, przeznaczona dla cukrzyków.</t>
  </si>
  <si>
    <t>200mlx1but</t>
  </si>
  <si>
    <t>Łączna wartość pakietu nr 4:</t>
  </si>
  <si>
    <t>Produkty żywienia pozajelitowego
Roztwory do żywienia pozajelitowego i dojelitowego</t>
  </si>
  <si>
    <t>10%roztwór aminokwasów dla chorych z niewydolnością wątroby</t>
  </si>
  <si>
    <t>20% emulsja tłuszczowa MCT/LCT
( 50:50 )</t>
  </si>
  <si>
    <t>500mlx1 but</t>
  </si>
  <si>
    <t>roztwór dożylny zawierający pierwiastki śladowe</t>
  </si>
  <si>
    <t>10ml  X 5amp</t>
  </si>
  <si>
    <t>worek dwukomorowy zawierający glukozę, aminokwasy i elektrolity o zawartości azotu nie mniejszej niż 15,0g typu Nutriflex Special</t>
  </si>
  <si>
    <t>1500mlx1 worek</t>
  </si>
  <si>
    <t>worek trzykomorowy zawierający glukozę, aminokwasy, tłuszcze 50% MCT,omega3, elektrolity i fosforany o zawartości azotu nie mniejszej niż 6,0g</t>
  </si>
  <si>
    <t>1250ml x1worek</t>
  </si>
  <si>
    <t>worek dwukomorowy zawierający glukozę, aminokwasy i elektrolity z możliwością podania do żył obwodowych o zawartości azotu nie mniejszej niż 5,0g</t>
  </si>
  <si>
    <t>1000mlx1 worek</t>
  </si>
  <si>
    <t>worek trzykomorowy zawierajacy glukozę aminokwasy,emulsję tłuszczową 50%MCT, omega3 i elektrolity o zawartości azotu nie mniejszej niż 5,0g</t>
  </si>
  <si>
    <t>625 mlx1 worek</t>
  </si>
  <si>
    <t>worek trzykomorowy zawierajacy glukozę aminokwasy,emulsję tłuszczową 50%MCT, omega3 i elektrolity o zawartości azotu nie mniejszej niż 15,0g</t>
  </si>
  <si>
    <t>1875mlx1 worek</t>
  </si>
  <si>
    <t>worek trzykomorowy zawierający glukozę aminokwasy, tłuszcze 50% MCT,omega3, elektrolity i fosforany o zawartości azotu nie mniejszej niż 10g</t>
  </si>
  <si>
    <t>1875mlx1worek</t>
  </si>
  <si>
    <t>worek trzykomorowy do leczenia parenteralnego z możliwością podania do żył obwodowych zawierający glukozę, aminokwasy, tłuszcze MCT/LCT w stosunku 50/50, elektrolity i fosforany o zawartości azotu nie mniejszej niż 5,0g</t>
  </si>
  <si>
    <t>1250mlx1worek</t>
  </si>
  <si>
    <t>worek trzykomorowy do leczenia parenteralnego z możliwością podania do żył obwodowych zawierający glukozę, aminokwasy, tłuszcze MCT/LCT w stosunku 50/50, elektrolity i fosforany o zawartości azotu nie mniejszej niż 8,0g</t>
  </si>
  <si>
    <t xml:space="preserve">Prep.wielowitaminowy zestwa dzienny 13 witamin do  zywienia pozajelitowego d/infuzji /wit.rozp.w wodzie i tłuszczach z Vit.K typu Viantan
</t>
  </si>
  <si>
    <t xml:space="preserve">fiolka z 932 mg 
suchej substancji 
x 10 </t>
  </si>
  <si>
    <t>normokaloryczna bezresztkowa dieta standardowa do podawania przez sondę i/lub PEG do żołądka zawierająca białko, tłuszcze LCT, węglowodany, makro-i mmikroelementy</t>
  </si>
  <si>
    <t>1000mlx  1worek</t>
  </si>
  <si>
    <t>Normokaloryczna, bezresztkowa dieta standardowa do podawania doustnego lub przez sondę zawierająca białko, tłuszcze LCT, węglowodany witaminy, makro- i mikroelementy</t>
  </si>
  <si>
    <t>Wysokokaloryczna, niskosodowa, bezresztkowa dieta bogatobiałkowa do podawania przez sondę do żołądka zawierająca białko, tłuszcze MCT, witaminy, mikro- i makroelementy o zawartości 1,5 kcal/ml</t>
  </si>
  <si>
    <t>Dieta kompletna, hiperkaloryczna(1,5kcal/ml), w postaci napoju mlecznego o różnym smaku, zawierająca białko kazeinę, tłuszcze LCT, węglowodany maltodekstryny i sacharozę,bezresztkowa, bezglutenowa, klinicznie wolna od laktozy.</t>
  </si>
  <si>
    <t>Normokaloryczna bogatobiałkowa, bezresztkowa dieta do podawania przez sondę do żołądka dla pacjentów krytycznie chorych zawierająca glutaminę</t>
  </si>
  <si>
    <t xml:space="preserve">500mlx1but </t>
  </si>
  <si>
    <t xml:space="preserve">butelka </t>
  </si>
  <si>
    <t>Normokaloryczna, pełnowartościowa dieta, wzbogacona białkiem, do podawania doustnego lub przez sondę, zawierająca białko, tłuszcze, węglowodany i nie więcej niż 300mg błonnika na 100ml, przeznaczona w szczególności dla pacjentów z  zespołami zaburzeń wchłaniania lub trawienia, zapaleniem jelit, zespołem krótkiego jelita, resekcją jelit lub żołądka,</t>
  </si>
  <si>
    <t xml:space="preserve">500ml x 1 but </t>
  </si>
  <si>
    <t>Wysokokaloryczna dieta  ( 1,3kcal/ml ) o wysokiej zawartości białka i MCT, bez błonnika i glutenu, o niskiej zawartości laktozy.</t>
  </si>
  <si>
    <r>
      <rPr>
        <sz val="9"/>
        <rFont val="Arial CE"/>
        <family val="2"/>
      </rPr>
      <t xml:space="preserve">Normokaloryczna normobiałkowa, bogatoresztkowa dieta zawierająca tłuszcze LCT, w tym olej rybi, wysoką zawartość MUFA, niski indeks glikemiczny, wysoką zawartość antyoksydantów, witaminy C, E, </t>
    </r>
    <r>
      <rPr>
        <sz val="9"/>
        <rFont val="Arial"/>
        <family val="0"/>
      </rPr>
      <t>ß</t>
    </r>
    <r>
      <rPr>
        <sz val="9"/>
        <rFont val="Arial CE"/>
        <family val="2"/>
      </rPr>
      <t>-karotenu</t>
    </r>
  </si>
  <si>
    <t>Łączna wartość pakietu nr 5</t>
  </si>
  <si>
    <t>Postać, Dawka, 
wielkość op</t>
  </si>
  <si>
    <t>szac. zapotrz. (op.)</t>
  </si>
  <si>
    <t>2mg/ml 100ml  x 10 butelek</t>
  </si>
  <si>
    <t>butelka z dwoma niezależnymi portami</t>
  </si>
  <si>
    <t>Gentamicin</t>
  </si>
  <si>
    <t>80mg/80ml       x 10 butelek</t>
  </si>
  <si>
    <t>240mg/80ml     x 10 butelek</t>
  </si>
  <si>
    <t>360mg/120ml x 10 butelek</t>
  </si>
  <si>
    <t>Amikacin</t>
  </si>
  <si>
    <t>1000mg/100ml x 10 butelek</t>
  </si>
  <si>
    <t>500mg/100ml x 10 butelek</t>
  </si>
  <si>
    <t>Tobramycin</t>
  </si>
  <si>
    <t>Propofolum</t>
  </si>
  <si>
    <t>10mg/mlx5amp</t>
  </si>
  <si>
    <t>2% 50mlx 1 fiol</t>
  </si>
  <si>
    <t>Potassium Chloride</t>
  </si>
  <si>
    <t>0,15% roztwor z 0,9%NaCl 500mlx 10 but</t>
  </si>
  <si>
    <t>0,3 % roztwor z 0,9% NaCl 500ml x 10 but</t>
  </si>
  <si>
    <t>0,3 % roztwor z 0,9% NaCl 1000ml x 10 but</t>
  </si>
  <si>
    <t>0,15% roztwor z 5% glukozą 500ml x 10 but</t>
  </si>
  <si>
    <t>0,3% roztwor z 5% glukozą 500ml  x 10 but</t>
  </si>
  <si>
    <t>Etomidatum</t>
  </si>
  <si>
    <t>2mg/mlx10amp a 10ml(w emulsji tłuszczowej)</t>
  </si>
  <si>
    <t>10mg/ml; 20ampx10ml</t>
  </si>
  <si>
    <r>
      <rPr>
        <sz val="9"/>
        <rFont val="Arial"/>
        <family val="2"/>
      </rPr>
      <t xml:space="preserve">1g/100mlx10 </t>
    </r>
    <r>
      <rPr>
        <sz val="9"/>
        <rFont val="Arial CE"/>
        <family val="2"/>
      </rPr>
      <t>butelka z dwoma niezależnymi portami</t>
    </r>
  </si>
  <si>
    <t>Povidone iodine</t>
  </si>
  <si>
    <t>10% 100g maść</t>
  </si>
  <si>
    <t>2% 20mlx20fiol</t>
  </si>
  <si>
    <t>0,1%poliheksanidyna,0,1%undecylenamidopropyl betaina</t>
  </si>
  <si>
    <t>Żel x 250g</t>
  </si>
  <si>
    <t>Roztwór 350ml x 1fl</t>
  </si>
  <si>
    <t>Roztwór 1000ml x1fl</t>
  </si>
  <si>
    <t>Povidone-Iodine+Izopropanol</t>
  </si>
  <si>
    <t>50g jodopovidonu+1g izopropanolu/100g          1l</t>
  </si>
  <si>
    <t>50g jodopovidonu+1g izopropanolu/100g          5l</t>
  </si>
  <si>
    <t>Povidone-Iodine</t>
  </si>
  <si>
    <t>7,5% 250ml spray</t>
  </si>
  <si>
    <t>7,5% 1l</t>
  </si>
  <si>
    <t xml:space="preserve">Glucosum 40% </t>
  </si>
  <si>
    <t>500mlx1fl</t>
  </si>
  <si>
    <t>fl</t>
  </si>
  <si>
    <t xml:space="preserve">4% żelatyna w pełni sukcynylowana </t>
  </si>
  <si>
    <t>500mlx10fl</t>
  </si>
  <si>
    <t>HES 130/0,42 w roztworze elektrolitów (Na,K,Ca,Mg,Cl,aniony organiczne: octany, jabłczany) 6%</t>
  </si>
  <si>
    <t>Natrium chloratum-płyn do przepłukiwania</t>
  </si>
  <si>
    <t>0,9% 100mlx20fl</t>
  </si>
  <si>
    <t>0,9% 500mlx10fl</t>
  </si>
  <si>
    <t>Płyn wieloelektrolitowy, izojonowy i izotoniczny do wlewu dożylnego / zawartość Ca++ 2,5 mmol, bilansowany octanami i jabłczanami /opakowanie o pojemności 500 ml</t>
  </si>
  <si>
    <t>Płyn wieloelektrolitowy, izojonowy i izotoniczny do wlewu dożylnego / zawartość Ca++ 2,5 mmol, bilansowany octanami i jabłczanami / opakowanie o pojemności 1000 ml</t>
  </si>
  <si>
    <t>1000ml x10fl</t>
  </si>
  <si>
    <t xml:space="preserve">Ibuprofen  roztwór do infuzji  </t>
  </si>
  <si>
    <r>
      <rPr>
        <sz val="9"/>
        <color indexed="8"/>
        <rFont val="Arial"/>
        <family val="2"/>
      </rPr>
      <t>400mg/100 ml  roztwór</t>
    </r>
    <r>
      <rPr>
        <b/>
        <sz val="9"/>
        <color indexed="10"/>
        <rFont val="Arial"/>
        <family val="2"/>
      </rPr>
      <t xml:space="preserve"> </t>
    </r>
    <r>
      <rPr>
        <b/>
        <sz val="9"/>
        <color indexed="8"/>
        <rFont val="Arial"/>
        <family val="2"/>
      </rPr>
      <t>20 but</t>
    </r>
  </si>
  <si>
    <r>
      <rPr>
        <sz val="9"/>
        <color indexed="8"/>
        <rFont val="Arial"/>
        <family val="2"/>
      </rPr>
      <t xml:space="preserve">600mg/100 ml  roztwór </t>
    </r>
    <r>
      <rPr>
        <b/>
        <sz val="9"/>
        <color indexed="8"/>
        <rFont val="Arial"/>
        <family val="2"/>
      </rPr>
      <t>20 but</t>
    </r>
  </si>
  <si>
    <r>
      <rPr>
        <b/>
        <sz val="8"/>
        <color indexed="8"/>
        <rFont val="Arial"/>
        <family val="2"/>
      </rPr>
      <t xml:space="preserve">Ondansetron  0,16mg/ml </t>
    </r>
    <r>
      <rPr>
        <sz val="8"/>
        <color indexed="8"/>
        <rFont val="Arial"/>
        <family val="2"/>
      </rPr>
      <t xml:space="preserve">  roztwór do infuzji, </t>
    </r>
  </si>
  <si>
    <t>0,16mg/ml   roztwór do infuzji, 10x 50 ml Ecoflac plus</t>
  </si>
  <si>
    <r>
      <rPr>
        <b/>
        <sz val="8"/>
        <color indexed="8"/>
        <rFont val="Arial"/>
        <family val="2"/>
      </rPr>
      <t xml:space="preserve">Ondansetron  0,08mg/ml    </t>
    </r>
    <r>
      <rPr>
        <sz val="8"/>
        <color indexed="8"/>
        <rFont val="Arial"/>
        <family val="2"/>
      </rPr>
      <t xml:space="preserve">roztwór do infuzji, </t>
    </r>
  </si>
  <si>
    <t>0,08mg/ml    roztwór do infuzji, 10x 100 ml Ecoflac plus</t>
  </si>
  <si>
    <t>Łączna wartość pakietu nr 6:</t>
  </si>
  <si>
    <t>Data , podpis i pieczęć upoważnionego Wykonawcy :</t>
  </si>
  <si>
    <t>Albumina ludzka</t>
  </si>
  <si>
    <t>20% 50ml</t>
  </si>
  <si>
    <t>20%100ml</t>
  </si>
  <si>
    <t>20%10ml</t>
  </si>
  <si>
    <t>Łączna wartość pakietu nr 7:</t>
  </si>
  <si>
    <t>Nazwa</t>
  </si>
  <si>
    <t>cena  netto</t>
  </si>
  <si>
    <t>Jednorazowy, lateksowy smoczek typu NUK z odpowietrzaczem do butelki standardowej. Rozmiar 1 -do mleka ( modyfikowanego ) - średni otwór przepływowy, dla wcześniaków od 1500 g i dzieci donoszonych do 6 miesiąca</t>
  </si>
  <si>
    <t xml:space="preserve"> opakowanie x32szt</t>
  </si>
  <si>
    <t xml:space="preserve">Preparat do postępowania dietetycznego dla wcześniaków i niemowląt o bardzo małej masie urodzeniowej z zawartością 100% serwatkowego białka poddanego częściowej hydrolizie w ilości 2,9 g w 100 ml gotowego produktu z dodatkiem MCT w ilości 1,6 g na 100 ml </t>
  </si>
  <si>
    <t>70 ml x 32 szt</t>
  </si>
  <si>
    <t>Hipoalergiczne mleko początkowe dla niemowląt od urodzenia stosowane w profilaktyce alergii z białkiem OPTIPRO H.A., zawartość białka  1,3 g/100 ml, DHA/ARA, 67 kcal/100 ml</t>
  </si>
  <si>
    <t>90 ml x 32 szt</t>
  </si>
  <si>
    <t>Mleko początkowe gotowe do spożycia dla niemowląt od urodzenia z białkiem OPTIPRO, zawartość białka nie wyższa niż 1,25g w 100 ml, o stosunku serwatki do kazeiny 70:30, oraz DHA/ARA, 67 kcal/100 ml.</t>
  </si>
  <si>
    <t>Łączna wartość pakietu nr 8:</t>
  </si>
  <si>
    <t>Lp.</t>
  </si>
  <si>
    <t xml:space="preserve">Mannitol </t>
  </si>
  <si>
    <t>20% 100ml x1fl</t>
  </si>
  <si>
    <t>20% 250ml x1fl</t>
  </si>
  <si>
    <t>Płyn wieloelektrolitowy, izojonowy i izotoniczny do wlewu dożylnego / zawartość Ca++ 2,0 mmol, bilansowany octanami i cytrynianami /opakowanie o pojemności 500 ml</t>
  </si>
  <si>
    <t>Płyn wieloelektrolitowy, izojonowy i izotoniczny do wlewu dożylnego / zawartość Ca++ 2,0 mmol, bilansowany octanami i cytrynianami / opakowanie o pojemności 1000 ml</t>
  </si>
  <si>
    <t>1000ml x1fl</t>
  </si>
  <si>
    <t>Glukoza 5%+NaCl 0,9%(1:1)</t>
  </si>
  <si>
    <t>500 ml x 1fl</t>
  </si>
  <si>
    <t>Płyn Ringera lactate</t>
  </si>
  <si>
    <t>Natrium chloratum</t>
  </si>
  <si>
    <t>0,9%3000ml x 1fl</t>
  </si>
  <si>
    <t>opl</t>
  </si>
  <si>
    <t>Aqua pro injectione</t>
  </si>
  <si>
    <t>250mlx1flakon stojący z dwoma niezależnymi portami</t>
  </si>
  <si>
    <t>0,2%roztwór diglukonianu chlorhexydyny</t>
  </si>
  <si>
    <t>300ml</t>
  </si>
  <si>
    <t>gaziki jałowe nasączone 70%alkoholem izopropylowym</t>
  </si>
  <si>
    <t>x 100 szt</t>
  </si>
  <si>
    <t>osłonki lateksowe na głowicę USG pudrrowane</t>
  </si>
  <si>
    <t>op x 144 szt</t>
  </si>
  <si>
    <t>Pojemnik do pobier.przech. i prep. krwi</t>
  </si>
  <si>
    <t>450ml z CPDA</t>
  </si>
  <si>
    <t>Glucosum 5%</t>
  </si>
  <si>
    <t>100mlx1flakon stojący z dwoma niezależnymi portami</t>
  </si>
  <si>
    <t>Aqua pro irygatione -płyn do przepłukiwania</t>
  </si>
  <si>
    <t>1000mlx1fl</t>
  </si>
  <si>
    <t>0,9% 500mlx1fl</t>
  </si>
  <si>
    <t>Łączna wartość pakietu nr 9 :</t>
  </si>
  <si>
    <t>Data podpis, pieczęć</t>
  </si>
  <si>
    <t>Roztwór dializacyjny buforowany dwuwęglanem w nerkowej terapii zastępczej, w skład którego wchodzą: Na+ 140 mmol/l; K+ 4 mmol/l; Ca2+ 0 mmol/l; Mg2+ 0,75 mmol/l; Cl- 120,5 mmol/l; HCO3- 22 mmol/l; glukoza 6,1 mmol/l; mleczan 3 mmol/l; osmolarność 296,4 mOsm/l; opakowanie: worek 5l, dwukomorowy, wyposażony w port luer oraz port iniekcyjny - oznakowany kolorowym kapslem Opakowanie zawiera 2 
X5000ml</t>
  </si>
  <si>
    <t>szt.</t>
  </si>
  <si>
    <t>Sterylny płyn antykoagulacyjny z zawartością cytrynianu; worek 5 litr. Połączenie zestawu do zabiegów z workiem przez port z dużą gumową membraną przekłuwaną plastikową igłą, bez konieczności przełamywania zawleczki. Skład: cytryniany 18 mmol/l, Sód 140 mmol/l. Opakowanie zawiera 2x 5000ml</t>
  </si>
  <si>
    <t>Płyn substytucyjny stosowany w ostrej niewydolności nerek; worek dwukomorowy 5 litr, o zawartości HPO4 2- 1,2 mmol/l, K+ 4 mmol/l, HCO3- 30 mmol/l. Połączenie zestawu do zabiegów z workiem ma się odbywać przez port z dużą gumową membraną przekłuwaną plastikową igłą, bez konieczności przełamywania zawleczki. Opakowanie zawiera 2 x 5000 ml</t>
  </si>
  <si>
    <t xml:space="preserve">Płyn substytucyjny stosowany w ostrej niewydolności nerek zawierający wapń 1,75 mmol/l, magnez 0,5 mmo/l, sód 140 mmol/l, wodorowęglan 32 mmol/l, mleczan 3 mmol/l, potas 0 lub 2 lub 4 mmol/l, glukoza 0-6,1 mmol/l. Połączenie zestawu do zabiegów z workiem przez port z dużą gumową membraną przekłuwaną plastikową igłą, bez konieczności przełamywania zawleczki. Opakowanie zawiera 2 x 5000 </t>
  </si>
  <si>
    <t>Zestaw do zabiegów nerkozastępczych z użyciem cytrynianów lub heparyny, w zestawie: dren tętniczy, żylny, infuzji przed pompą krwi, substytucyjny, dializacyjny, heparynowy; worek ściekowy z wlotem i wylotem po przeciwnych stronach, igły plastikowe, hemofiltr z błoną o pow. 1,5m2</t>
  </si>
  <si>
    <t xml:space="preserve">Zestaw do zabiegów nerkozastępczych z użyciem cytrynianów lub heparyny, fabrycznie heparynizowany, umożliwiający eliminację endotoksyn i cytokin, w zestawie: dren tętniczy, żylny, infuzji przed pompą krwi, substytucyjny, dializacyjny, heparynowy; worek ściekowy z wlotem i wylotem po przeciwnych stronach, igły plastikowe, hemofiltr z błoną o pow. 1,5 m2 </t>
  </si>
  <si>
    <t>Dodatkowy worek na płyn odporowadzany o poj. 9 l</t>
  </si>
  <si>
    <t xml:space="preserve">Linia wapnia Prismaflex CA 250 </t>
  </si>
  <si>
    <t xml:space="preserve">Cewnik dializacyjny, wysokoprzepływowy, dwuświatłowy, bez bocznych otworów, hydrofilny, z powłoką antybakteryjną zawierającą sole bizmutu, 11,5F- prosty: 15, 20, 25cm; 13F - prosty: 15, 20, 25 cm; </t>
  </si>
  <si>
    <t>Łączna wartość pakietu nr 10:</t>
  </si>
  <si>
    <t>Wankomycyna ( do podania iv. i po.)</t>
  </si>
  <si>
    <t>1g x5fiol</t>
  </si>
  <si>
    <t>Łączna wartość pakietu nr 11:</t>
  </si>
  <si>
    <t>Colistin</t>
  </si>
  <si>
    <t>1.000.000 j.m. x20fiol</t>
  </si>
  <si>
    <t>Ampicillin</t>
  </si>
  <si>
    <t>0,5gx1fiol</t>
  </si>
  <si>
    <t>Benzylpenicylina</t>
  </si>
  <si>
    <t>1 mln j.m.x1 fiol</t>
  </si>
  <si>
    <t>3 mln j.m.x1fiol</t>
  </si>
  <si>
    <t>5 mln j.m.x1fiol</t>
  </si>
  <si>
    <t>Doxycyclin</t>
  </si>
  <si>
    <t>100 mg x 10 kaps</t>
  </si>
  <si>
    <t>100mg/5ml x 10amp</t>
  </si>
  <si>
    <t>Nystatinum</t>
  </si>
  <si>
    <t>proszek do sporządzania zawiesiny100 000 j.m./ml (2,4 mln j.m./5 g); 24 ml</t>
  </si>
  <si>
    <t>Azitromicin</t>
  </si>
  <si>
    <t>500mgx6tabl</t>
  </si>
  <si>
    <t>Dexamethasone</t>
  </si>
  <si>
    <t>0,15mg /ml ;55ml aerozol</t>
  </si>
  <si>
    <t>Dexamethasone+ Neomycyna</t>
  </si>
  <si>
    <t>0,15mg +0,75mg /ml ;30ml aerozol</t>
  </si>
  <si>
    <t>Erytromycin</t>
  </si>
  <si>
    <t>300mg x 1 fiol</t>
  </si>
  <si>
    <t>0,2gx16tabl</t>
  </si>
  <si>
    <t>Hydrocortison</t>
  </si>
  <si>
    <t>aerozol do stos na skórę;1,372mg/g</t>
  </si>
  <si>
    <t>0,5g x 14 tabl</t>
  </si>
  <si>
    <t>Kloksacylina</t>
  </si>
  <si>
    <t>500mg x 16 tabl</t>
  </si>
  <si>
    <t>1 g x 1 fiol</t>
  </si>
  <si>
    <t>5mg/1g  ;55ml aerozol</t>
  </si>
  <si>
    <t>Neomycyna</t>
  </si>
  <si>
    <t>250mgx16tabl</t>
  </si>
  <si>
    <t>Tropicamide</t>
  </si>
  <si>
    <t>1% 2x5ml krople</t>
  </si>
  <si>
    <t>Clonazepam</t>
  </si>
  <si>
    <t>1mg/1mlx10amp</t>
  </si>
  <si>
    <t>2 mgx30tabl</t>
  </si>
  <si>
    <t>Dobutamina</t>
  </si>
  <si>
    <t>250mg x1 fiol</t>
  </si>
  <si>
    <t>Łączna wartość pakietu nr 12:</t>
  </si>
  <si>
    <t>Chlorowodorek octenidyny, hydroksyetyloceluloza, glikol propylenowy, aqua</t>
  </si>
  <si>
    <t>żel 20ml</t>
  </si>
  <si>
    <t>Dichlorowodorek octenidyny, etylohexylogliceryna, g;licerol, woda</t>
  </si>
  <si>
    <t>roztwór do irygacji ran 350 ml</t>
  </si>
  <si>
    <t>Chlorowodorek octenidyny, woda, subst. zmiękczajace skórę</t>
  </si>
  <si>
    <t>emulsja do mycia 1L</t>
  </si>
  <si>
    <t>Chlorowodorek octenidyny, woda PEG40, subst. Pomocnicze, produkt leczniczy</t>
  </si>
  <si>
    <t>płyn do pielęgnacji j. ustnej 250ml</t>
  </si>
  <si>
    <t>0ctenidinum dihydrochloridum+ Phenoxyethanolum</t>
  </si>
  <si>
    <t>0,25 l x1op</t>
  </si>
  <si>
    <t>1lx1op</t>
  </si>
  <si>
    <t>Bisabolol, oktenidyna, pantenol, wazelina</t>
  </si>
  <si>
    <t>krem 50ml</t>
  </si>
  <si>
    <t>2-propanol, 1-propanol, 2-difenylol, nadtlenek wodoru, woda oczyszczona</t>
  </si>
  <si>
    <t>1 litr</t>
  </si>
  <si>
    <t>spray 250ml</t>
  </si>
  <si>
    <t>2-propanol, 1-propanol, 2-difenylol, nadtlenek wodoru, woda oczyszczona, barwnik brązowy</t>
  </si>
  <si>
    <t>spryskiwacze do butelek 1l</t>
  </si>
  <si>
    <t>szt</t>
  </si>
  <si>
    <t>Łączna wartość pakietu nr 13:</t>
  </si>
  <si>
    <t>Data, podpis i pieczęć upoważnionego Wykonawcy :</t>
  </si>
  <si>
    <t>Postać,  
wielkość op</t>
  </si>
  <si>
    <t>Enoxaparinum natricum</t>
  </si>
  <si>
    <t>20mgx10 amp-strzyk</t>
  </si>
  <si>
    <t>40mgx10 amp-strzyk</t>
  </si>
  <si>
    <t>60mgx10 amp-strzyk</t>
  </si>
  <si>
    <t>80mgx10 amp-strzyk</t>
  </si>
  <si>
    <t>300mgx1 fiol</t>
  </si>
  <si>
    <t>Łączna wartość pakietu nr 14:</t>
  </si>
  <si>
    <t>Lek przeciwkrwotoczny</t>
  </si>
  <si>
    <t>Rekombinowany czynnik krzepnięcia VII a</t>
  </si>
  <si>
    <t>2mgx1fiol</t>
  </si>
  <si>
    <t>Zestaw do podawania (igłaz motyl.gaz.,plas)</t>
  </si>
  <si>
    <t>Łączna wartość pakietu nr 15:</t>
  </si>
  <si>
    <t>szacunkowe zapotrz. (fl.)</t>
  </si>
  <si>
    <t>0,9% 1000mlx1fl</t>
  </si>
  <si>
    <t>0,9% 500ml x1fl</t>
  </si>
  <si>
    <t>0,9% 250 mlx1fl</t>
  </si>
  <si>
    <t>0,9% 100ml x1fl</t>
  </si>
  <si>
    <t>Płyn Solutio Ringeri</t>
  </si>
  <si>
    <t>Płyn Solutio  Ringeri</t>
  </si>
  <si>
    <t>500ml x1fl</t>
  </si>
  <si>
    <t>Glucsoum 5%</t>
  </si>
  <si>
    <t>250ml x1fl</t>
  </si>
  <si>
    <t>Glucosum 10%</t>
  </si>
  <si>
    <t>Łączna wartość pakietu nr 16:</t>
  </si>
  <si>
    <t xml:space="preserve">Cisatracurium </t>
  </si>
  <si>
    <t>10mg/5ml x 5amp</t>
  </si>
  <si>
    <t>5mg /2,5ml x5amp</t>
  </si>
  <si>
    <t>10mg/ml x1 amp-strz.50ml</t>
  </si>
  <si>
    <t>Bupivacaini hydrochloridum+Epinefrinum</t>
  </si>
  <si>
    <t>(5mg+0,005mg)/ml x 5fiol 20ml</t>
  </si>
  <si>
    <t>Mivacurii chloridum</t>
  </si>
  <si>
    <t>2mg/ml, 5amp a 10ml</t>
  </si>
  <si>
    <t>Bupivacaini hchl. Spinal</t>
  </si>
  <si>
    <t>0,5% Heavy x 5 jałowych amp 4ml</t>
  </si>
  <si>
    <t>Łączna wartość pakietu nr 17</t>
  </si>
  <si>
    <t>Smoczek standard typu Nutricia pakowany pojedynczo, z elastomeru termoplastycznego o fizjologicznym kształcie, kompatybilny z systemem produktów RTF</t>
  </si>
  <si>
    <t>X48</t>
  </si>
  <si>
    <t>Mleko początkowe w płynie do żywienia zdrowych niemowląt od urodzenia, jeśli nie mogą być karmione piersią.Skład: kompozycja oligosacharydów prebiotycznych scGOS/IcFOS w stosunku 9:1            ( 0,8g/100 ml) , postbiotyki, witaminy i składniki mineralne (m.in. Wit. A,C i D, żelazo) oraz nukleotydy. Opakowanie bez bisfenolu A i ftalanów.</t>
  </si>
  <si>
    <t>90ml x 24 szt</t>
  </si>
  <si>
    <t>Mleko modyfikowane  ( RTF ), przeznaczone dla niemowląt z małą i bardzo małą masą urodzeniową zawierające opatentowaną kompozycję oligosacharydów (GOS/FOS )w ilości 8, 0g/100 ml kwasy tłuszczowe LCPUFA i MCT, zawierające nukleotydy. Poziom żelaza 1,6mg/100ml, poziom białka 2,6g/100ml. Maksymalna osmolarność mieszanki 315mOsm/l.</t>
  </si>
  <si>
    <t>70ml x 24 szt</t>
  </si>
  <si>
    <t>Mleko początkowe w płynie, gotowe do spożycia, przeznaczone dla noworodków i niemowląt od urodzenia, o zawartości białka 1,3 g na 100 ml. Zawiera opatentowaną kompozycję prebiotyków NUTRICIA, LCPUFA i nukleotydy.</t>
  </si>
  <si>
    <t xml:space="preserve"> 90 ml x 24 szt</t>
  </si>
  <si>
    <t>Hipoalergiczne mleko modyfikowane gotowe do podania dla noworodków, w którym źródłem białka jest białko serwatkowe o nieznacznym stopniu hydrolizy, zawierajace opatentowaną kompozycję oligosacharydów(GOS/FOS) w ilosci 0,8g/100ml, zawierajace DHA 6,7mg/100 ml, zawierające nukleotydy, o maksymalnym poziomie żelaza 0,53mg/100ml, o minimalnym poziomia białka 1,5g/100ml. Maksymalna osmolarność mieszanki 335mOsm/l.</t>
  </si>
  <si>
    <t>zgłębnik nosowo-jelitowy tworzący w jelicie pętlę mocującą , wykonany z poliuretanu, wolny od DEHP, nie twardniejący przez 6 tygodni,  kontrastujący w promieniach RTG, nadrukowana podziałka na zgłębniku, z dołączoną prowadnicą ; rozmiar Ch 10/145cm; zgodny z oferowanym zestawem do przetaczania diety</t>
  </si>
  <si>
    <t>zgłębnik gastrostomijny zakładany operacyjnie lub jako zamiana założonego już PEG-a, wykonany z silikonu, z podziałką centymetrową ok 23 cm , kontrastujący w promieniach RTG, zakończony balonem mocującym, z zaciskiem do regulacji przepływu oraz łącznik umożliwiający połączenie z zestawem do podaży diet (zgodny z oferowanym), wolny od DEHP ; rozmiar Ch18-20/23 cm, wypełnianie balonu 15 ml sterylnej wody. Rozmiar Ch 14/23 wypełnienie balonu 5ml sterylnej wody. Używany jako wymiennik istniejącego zgłębnika lub jako początkowy zgłębnik gastrostomijny podczas interwencji operacyjnej.Zgłębnik jednorazowego użytku, pakowany pojedynczo, opakowanie gwarantujące sterylność przez minimum 60 miesięcy</t>
  </si>
  <si>
    <t>zgłębnik gastrostomijny zakładany metodą "pull" pod kontrolą endoskopii,  nie wymagający interwencji na otwartej jamie brzusznej.  Zgłębnik wykonany z miękkiego, przezroczystego poliuretanu, nietwardniejącego przy dłuższym stosowaniu, wolny od DEHP, nie zawiera lateksu, kontrastujący w promieniach RTG, z zaciskiem do regulacji przepływu oraz łącznik ENFIT umożliwiający połączenie z zestawem do podaży diet (zgodny z oferowanym) ; w zestawie ze skalpelem , igłą punkcyjną oraz nicią trakcyjną do przeciągania zgłębnika; rozmiar  Ch18/40cm. Wskazany w przypadku planowanego, długotrwałego żywienia dożołądkowego. Zgłębnik jednorazowego użytku, pakowany pojedynczo.Opakowanie gwarantujące sterylność przez minimum 60 miesięcy.</t>
  </si>
  <si>
    <t xml:space="preserve">Zgłębnik nosowo-żołądkowy przeznaczony do żywienia dojelitowego bezpośrednio do żołądka wyposażony w dodatkowy port do odbarczania przeznaczony do ewakuacji treści żołądka. Rozmiar zgłębnika Ch 14/110 cm. Umieszczenie portów na oddzielnych przewodach z oddzielnymi zaciskami umożliwia zastosowanie portu do odbarczania bez koniecznością odłączania zestawu do żywienia. Bliższy koniec zgłębnika zakończony złączem ENFit służącym do łączenia z zestawami do podaży diet Flocare® ze złączem ENFit,  oraz drugi port zakończony złączem uniwersalnym do odbarczania. Zgłębnik wykonany z miękkiego, nieprzezroczystego poliuretanu, nie twardniejącego przy dłuższym stosowaniu. Zawiera centymetrową podziałkę znakowaną dokładnie co 1 cm ułatwiającą kontrolowanie długości wprowadzanego zgłębnika, metalową trójskrętną prowadnicę (pokrytą silikonem) z kulkową końcówką ułatwiającą jej wprowadzanie do światła. Zgłębnik posiada właściwości kontrastujące (całą swoją powierzchnią) w promieniach RTG. Dalszy koniec zgłębnika w kształcie oliwki posiada cztery boczne otwory  i dodatkowy otwór końcowy umożliwiający np. założenie pętli z nici ułatwiający pociągnięcie zgłębnika podczas zakładania metodą endoskopową. Opakowanie gwarantujące sterylność przez 60 miesięcy. Nie zawiera DEHP. Nie zawiera lateksu.                                                                              </t>
  </si>
  <si>
    <r>
      <rPr>
        <sz val="10"/>
        <color indexed="8"/>
        <rFont val="Arial"/>
        <family val="2"/>
      </rPr>
      <t>Zestaw typu Flocare do przetaczania diety dojelitowej metodą ciągłego wlewu kroplowego, wolny od DEHP, służący do połączenia opakowania-</t>
    </r>
    <r>
      <rPr>
        <u val="single"/>
        <sz val="10"/>
        <color indexed="8"/>
        <rFont val="Arial"/>
        <family val="2"/>
      </rPr>
      <t xml:space="preserve"> butelki (500ml i 200ml) </t>
    </r>
    <r>
      <rPr>
        <sz val="10"/>
        <color indexed="8"/>
        <rFont val="Arial"/>
        <family val="2"/>
      </rPr>
      <t>ze zgłębnikiem - łącza uniwersalne , ENFit™ ;do żywienia metodą grawitacyjną;zgodne z oferowanymi opakowaniami diet. Zestaw zawierający adapter przejściowy, fabrycznie wmontowany w złącze i port medyczny ENFit™ umożliwiający połączenia z dotychczasowym systemem zgłębników i strzykawek ENFit™</t>
    </r>
  </si>
  <si>
    <t xml:space="preserve">Flocare zestaw do żywienia dojelitowego do połączenia butelki (butelki 500 ml i 200 ml) z dietą ze zgłębnikiem umożliwiający żywienie pacjenta metodą ciągłego wlewu za pomocą pompy Flocare Infinity.  Zestaw ze złączem i portem medycznym ENFit™.  </t>
  </si>
  <si>
    <t>Strzykawka enteralna Enfit, jednorazowa przeznaczona do obsługi żywienia drogą przewodu pokarmowego</t>
  </si>
  <si>
    <t>60 ml x 1 szt</t>
  </si>
  <si>
    <t>Dieta kompletna w płynie dla pacjentów z chorobą nowotworową , polimeryczna, hiperkaloryczna (min. 2,4 kcal/ml), zawartość białka min. 14,4 g/ 100 ml,  źródłem białka są kazeina i serwatka, do podaży doustnej, bezresztkowa, bezglutenowa, o osmolarności 570 mOsmol/l, w 8 smakach (owoce leśne, mokka, truskawka,wanilia, brzoskiwnia-mango, neutralny, rześki i rozgrzewający)</t>
  </si>
  <si>
    <t xml:space="preserve">4 x 125 ml </t>
  </si>
  <si>
    <t>Dieta wspomagająca leczenie odleżyn i ran, kompletna,bezresztkowa, hiperkaloryczna (1,24 kcal/ml) ,bezglutenowa, zawierająca argininę przyspieszającą gojenie ran,  zwiększona zawartość przeciwutleniaczy ( wit C i E, karotenoidów, cynku) , zawartość białka 8,8 g /100ml,o niskiej zawartości tłuszczu- 3,5g / 100ml, węglowodany 14,2 g/100ml, o osmolarności min. 500 mOsmol/l, w trzech smakach: truskawkowy, czekoladowy, waniliowy</t>
  </si>
  <si>
    <t>4 x 200 ml</t>
  </si>
  <si>
    <t>Dieta kompletna pod względem odżywczym, hiperkaloryczna (1,26 kcal/ml), wysokobiałkowa (10g/100ml, 32% En, źródło (pełne białko): serwatka, kazeina, groch, soja), węglowodany 10,4g/100ml (33% En), tłuszcze 4,9g/100ml (35% En; PUFA+MUFA = 3,56g/100ml), zawartość glutaminy 2,04g/100ml, bezresztkowa, wolna od laktozy (&lt;0,025g/100ml), o osmolarności 275 mOsmol/l.</t>
  </si>
  <si>
    <t>500ml</t>
  </si>
  <si>
    <r>
      <rPr>
        <sz val="10"/>
        <color indexed="8"/>
        <rFont val="Arial"/>
        <family val="2"/>
      </rPr>
      <t>dieta kompletna,</t>
    </r>
    <r>
      <rPr>
        <b/>
        <sz val="10"/>
        <color indexed="8"/>
        <rFont val="Arial"/>
        <family val="2"/>
      </rPr>
      <t xml:space="preserve"> hiperkaloryczna 1,28 kcal/ml,</t>
    </r>
    <r>
      <rPr>
        <sz val="10"/>
        <color indexed="8"/>
        <rFont val="Arial"/>
        <family val="2"/>
      </rPr>
      <t xml:space="preserve"> polimeryczna,</t>
    </r>
    <r>
      <rPr>
        <b/>
        <sz val="10"/>
        <color indexed="8"/>
        <rFont val="Arial"/>
        <family val="2"/>
      </rPr>
      <t xml:space="preserve"> wysokobiałkowa  7,5g/100ml zawierająca glutaminę i argininę</t>
    </r>
    <r>
      <rPr>
        <sz val="10"/>
        <color indexed="8"/>
        <rFont val="Arial"/>
        <family val="2"/>
      </rPr>
      <t>, klinicznie wolna od laktozy ,bezglutenowa, ze</t>
    </r>
    <r>
      <rPr>
        <b/>
        <sz val="10"/>
        <color indexed="8"/>
        <rFont val="Arial"/>
        <family val="2"/>
      </rPr>
      <t xml:space="preserve"> zwiększoną zawartością witamin i pierwiastków śladowych,</t>
    </r>
    <r>
      <rPr>
        <sz val="10"/>
        <color indexed="8"/>
        <rFont val="Arial"/>
        <family val="2"/>
      </rPr>
      <t xml:space="preserve"> osmolalność 270 mOsmol/l, płynna, do leczenia żywieniowego drogą przewodu pokarmowego, do podania przez zgłębnik lub stomię, opakowanie po 500ml umożliwiające połączenie z przyrządem do przetaczania  z końcówką Enfit</t>
    </r>
  </si>
  <si>
    <t xml:space="preserve">Dieta kompletna o smaku waniliowym, normalizująca glikemię o niskim indeksie glikemicznym, hiperkaloryczna (1,5 kcal/ml), bogatobiałkowa (powyżej 20% energii z białka), oparta na mieszaninie białek sojowego i kazeiny w proporcjach 40:60, zawartość białka 7,7g/100 ml, zawierająca 6 rodzajów błonnika rozpuszczalnego i nierozpuszczalnego, zawartość błonnika 1,5g/100 ml, obniżony współczynnik oddechowy (powyżej 46% energii z tłuszczu), dieta z zawartością oleju rybiego, nasycone kwasy tłuszczowe  0,8g/100ml, zawartośc EPA+ DHA 50g/100ml, klinicznie wolna od laktozy, bez zawartości fruktozy, o osmolarności 395 mOsmol/l,  , dieta do podaży przez zgłębnik. opakowanie po 1000ml umożliwiające połączenie z przyrządem do przetaczania z końcówką Enfi   </t>
  </si>
  <si>
    <t>1000ml</t>
  </si>
  <si>
    <t>dieta kompletna, normokaloryczna.(1 kcal/ml),polimeryczna, ze zwiększoną zawartością białka min.5,5g/100ml (oparta na białku kazeinowym i sojowym) z glutaminą 0,96g/100ml i argininą 0,85g/100ml, tłuszczami MCT, bogatoresztkowa (włókna nierozpuszczalne i rozpuszczalne), bezglutenowa, płynna, do leczenia żywieniowego drogą przewodu pokarmowego, do podania przez zgłębnik lub stomię, opakowanie po 1000ml umożliwiające połączenie z przyrządem do przetaczania z końcówką Enfit; do stasowania u pacjentów z ranami i odleżynami.</t>
  </si>
  <si>
    <r>
      <rPr>
        <sz val="10"/>
        <color indexed="8"/>
        <rFont val="Arial"/>
        <family val="2"/>
      </rPr>
      <t xml:space="preserve">dieta kompletna, </t>
    </r>
    <r>
      <rPr>
        <b/>
        <sz val="10"/>
        <color indexed="8"/>
        <rFont val="Arial"/>
        <family val="2"/>
      </rPr>
      <t>normokaloryczna, peptydowa 4g białka/100 ml z serwatki (mieszanina wolnych aminokwasów i krótkołańcuchowych peptydów), z obniżoną zawartością tłuszczów 1,7g/100ml, około 50 %tłuszczów mają stanowić MCT,</t>
    </r>
    <r>
      <rPr>
        <sz val="10"/>
        <color indexed="8"/>
        <rFont val="Arial"/>
        <family val="2"/>
      </rPr>
      <t xml:space="preserve"> bezresztkowa, bezglutenowa,o osmolarności 455 mosmol/l, płynna, do leczenia żywieniowego drogą przewodu pokarmowego, do podania przez zgłębnik lub stomię, opakowanie po 1000ml umożliwiające połączenie z przyrządem do przetaczania z końcówką Enfit</t>
    </r>
  </si>
  <si>
    <r>
      <rPr>
        <sz val="10"/>
        <color indexed="8"/>
        <rFont val="Arial"/>
        <family val="2"/>
      </rPr>
      <t xml:space="preserve">dieta kompletna, </t>
    </r>
    <r>
      <rPr>
        <b/>
        <sz val="10"/>
        <color indexed="8"/>
        <rFont val="Arial"/>
        <family val="2"/>
      </rPr>
      <t>normokaloryczna, źródłem białka jest wyłącznie białko sojowe (4g/100ml),</t>
    </r>
    <r>
      <rPr>
        <sz val="10"/>
        <color indexed="8"/>
        <rFont val="Arial"/>
        <family val="2"/>
      </rPr>
      <t xml:space="preserve"> bezglutenowa, źródłem węglowodanów są maltodekstryny, osmolarność max 250 mOsmol/l, płynna, do leczenia żywieniowego drogą przewodu pokarmowego, do podania przez zgłębnik lub stomię, opakowanie po 1000ml umożliwiające połączenie z przyrządem do przetaczania z końcówką Enfit</t>
    </r>
  </si>
  <si>
    <t>dieta kompletna, normoenergetyczna, normokaloryczna 1,04g/ml, wysokobiałkowa  5,5g/100ml, zawierająca mieszankę  białek w proporcji: 35% serwatkowych, 25% kazeiny, 20% białek soi, 20% białek grochu, bogatoresztkowa zawierająca 2,0g/100 ml błonnika- 6 rodzajów MF6 (6 rodzajów błonnika 80% rozpuszczalnego, 20% nierozpuszczalnego),polimeryczna, klinicznie wolna od laktozy,bezglutenowa, z zawartością  tłuszczy MCT, ze zwiększoną zawartością żelaza i przeciwutleniaczy, o osmolarności 325mOsm/l, płynna, do leczenia żywieniowego drogą przewodu pokarmowego, do podania przez zgłębnik lub stomię, opakowanie po 1000ml umożliwiające połączenie z przyrządem do przetaczania z końcówką Enfit</t>
  </si>
  <si>
    <t>Łączna wartość pakietu nr 18</t>
  </si>
  <si>
    <t>Warunkiem do przystąpienia jest użyczenie 3 pomp żywieniowych kompatybilnych z dietami producenta i zestawami do ich podaży.</t>
  </si>
  <si>
    <t>Amiodarone</t>
  </si>
  <si>
    <t>150 mg / 3ml x6amp</t>
  </si>
  <si>
    <t>Adenosine</t>
  </si>
  <si>
    <t>6 mg / 2ml x6fiol</t>
  </si>
  <si>
    <t>Walproinian sodu</t>
  </si>
  <si>
    <t>500 mg x 30 tabl</t>
  </si>
  <si>
    <t>300 mg x 30 tabl</t>
  </si>
  <si>
    <t>400mg/4mlx1fiol.</t>
  </si>
  <si>
    <t>Sól sodowa Sulfonianu polistyrenu</t>
  </si>
  <si>
    <t>4,1-4,8 mmol Na/1g; 454g</t>
  </si>
  <si>
    <t>Bisacodyl</t>
  </si>
  <si>
    <t>5mg x40tabl</t>
  </si>
  <si>
    <t>10mg x 6 czoków</t>
  </si>
  <si>
    <t>300mg x 30 tabl</t>
  </si>
  <si>
    <t>Łączna wartość pakietu nr 19:</t>
  </si>
  <si>
    <t>szac. zapotrz.(op)</t>
  </si>
  <si>
    <t>Indapamide</t>
  </si>
  <si>
    <t>1,5mg x108 tabl o przedłuż. uwalnianiu</t>
  </si>
  <si>
    <t>Perindopril</t>
  </si>
  <si>
    <t>10mg x 90tabl</t>
  </si>
  <si>
    <t>5mg x 90tabl</t>
  </si>
  <si>
    <t>Tianeptine</t>
  </si>
  <si>
    <t>12,5mg x 108 tabl</t>
  </si>
  <si>
    <t>Ivabradine</t>
  </si>
  <si>
    <t>5mg x 112tabl</t>
  </si>
  <si>
    <t>7,5mg x 112tabl</t>
  </si>
  <si>
    <t>Perindopril + Indapamide</t>
  </si>
  <si>
    <t>2,5mg+0,625mg x30tabl</t>
  </si>
  <si>
    <t>Perindopril+ Indapamide</t>
  </si>
  <si>
    <t>5mg+1,25mg               x 90tabl</t>
  </si>
  <si>
    <t>10mg x+2,5 mg x 90 tabl</t>
  </si>
  <si>
    <t>Perindopril+ Amlodipine</t>
  </si>
  <si>
    <t>5mg+5mg x 90tabl</t>
  </si>
  <si>
    <t>5mg+10mg  x90 tabl</t>
  </si>
  <si>
    <t>10mg+5mg x 90tabl</t>
  </si>
  <si>
    <t>10mg+10mg x90tabl</t>
  </si>
  <si>
    <t>Trimetazydyna</t>
  </si>
  <si>
    <t>35mg x 90tabl</t>
  </si>
  <si>
    <t>Indapamide+Amlodypine</t>
  </si>
  <si>
    <t>1,5mg+5mgx30tabl</t>
  </si>
  <si>
    <t>1,5mg+10mgx30tabl</t>
  </si>
  <si>
    <t>Gliclazide</t>
  </si>
  <si>
    <t>60 mg x 90tabl.</t>
  </si>
  <si>
    <t>Łączna wartość pakietu nr 20:</t>
  </si>
  <si>
    <t>5mg/ml; 10mlx10amp</t>
  </si>
  <si>
    <r>
      <rPr>
        <sz val="10"/>
        <rFont val="Arial CE"/>
        <family val="0"/>
      </rPr>
      <t>1mg/ml; 5</t>
    </r>
    <r>
      <rPr>
        <sz val="10"/>
        <rFont val="Arial CE"/>
        <family val="2"/>
      </rPr>
      <t>mlx10amp</t>
    </r>
  </si>
  <si>
    <t>5mg/ml; 3mlx10amp</t>
  </si>
  <si>
    <t>Łączna wartość pakietu nr 21:</t>
  </si>
  <si>
    <t>50mcg, roztwór do wstrzykiwań</t>
  </si>
  <si>
    <t>150mcg,  roztwór do wstrzykiwań</t>
  </si>
  <si>
    <t>Immunoglobulina ludzka Hepatis B</t>
  </si>
  <si>
    <r>
      <rPr>
        <sz val="9"/>
        <rFont val="Arial"/>
        <family val="2"/>
      </rPr>
      <t xml:space="preserve">200j.m ,            </t>
    </r>
    <r>
      <rPr>
        <sz val="9"/>
        <rFont val="Arial"/>
        <family val="2"/>
      </rPr>
      <t>roztwór do wstrzykiwań</t>
    </r>
  </si>
  <si>
    <t>Łączna wartość pakietu nr 22:</t>
  </si>
  <si>
    <t>Bacitracin +Neomycin</t>
  </si>
  <si>
    <t>5mg +5 mg/ 1g ;20g maść</t>
  </si>
  <si>
    <t>Aluminium acetate</t>
  </si>
  <si>
    <t>75g żel</t>
  </si>
  <si>
    <t>Ferrum</t>
  </si>
  <si>
    <t>inj. im.100mg /2mlx50 amp</t>
  </si>
  <si>
    <t>Ferric oxide saccharated complex</t>
  </si>
  <si>
    <t>inj. iv. 20mg FeIII/1ml x 5amp</t>
  </si>
  <si>
    <t>Acetylcysteinum</t>
  </si>
  <si>
    <t>300mg/3mlx5amp</t>
  </si>
  <si>
    <t>600 mg x 10 tabl. mus.</t>
  </si>
  <si>
    <t>Ramipril</t>
  </si>
  <si>
    <t>2,5mgx30tabl</t>
  </si>
  <si>
    <t>Atorvastatinum</t>
  </si>
  <si>
    <t>20mgx 30 tabl</t>
  </si>
  <si>
    <t>40mgx 30 tabl</t>
  </si>
  <si>
    <t>80mgx 30 tabl</t>
  </si>
  <si>
    <t>Ketoprofen</t>
  </si>
  <si>
    <t>0,1g/2ml x10amp     im. i iv.</t>
  </si>
  <si>
    <t>0,05g x20 kaps.</t>
  </si>
  <si>
    <t>0,1g x30 tabl.powl.</t>
  </si>
  <si>
    <t>0,1g x10czopków</t>
  </si>
  <si>
    <t>Amoxicillin</t>
  </si>
  <si>
    <t>1gx16tabl. powl.</t>
  </si>
  <si>
    <t>0,5gx16tabl.powl.</t>
  </si>
  <si>
    <t>Piperacillin + Tazobact.</t>
  </si>
  <si>
    <t>4,5g x10fiol</t>
  </si>
  <si>
    <t>Amoxicillin/Clavulanic ac.</t>
  </si>
  <si>
    <t>1,0x14tabl</t>
  </si>
  <si>
    <t>1,2gx5fiol</t>
  </si>
  <si>
    <t>Pantoprazol</t>
  </si>
  <si>
    <t>40mg x10 fiol</t>
  </si>
  <si>
    <t>20mg x56tabl</t>
  </si>
  <si>
    <t>40mg x56tabl</t>
  </si>
  <si>
    <t>Levofloxacin</t>
  </si>
  <si>
    <t>500mg/100mlx 5 worków</t>
  </si>
  <si>
    <t>Łączna wartość pakietu nr 23</t>
  </si>
  <si>
    <t>Omeprazol (rozpuszczalny w 0,9% NaCl i glukozie )</t>
  </si>
  <si>
    <t>40mg x1fiol</t>
  </si>
  <si>
    <t>Łączna wartość pakietu nr 24:</t>
  </si>
  <si>
    <t>Sevofluranum</t>
  </si>
  <si>
    <t>płyn wziewny,100%;butelka 250 ml z fabrycznie zamontowanym, szczelnym, bezpośrednim systemem napełniania parownika</t>
  </si>
  <si>
    <t>Łączna wartość pakietu nr 25:</t>
  </si>
  <si>
    <t>Immunoglobulina G</t>
  </si>
  <si>
    <t>50g/l; 2,5g x1fiol 50ml</t>
  </si>
  <si>
    <t>50g/l; 5gx1fiol 100ml</t>
  </si>
  <si>
    <t xml:space="preserve">Immunoglobulina Hepatitis B </t>
  </si>
  <si>
    <t>180j.m/ml x 1fiol 1ml</t>
  </si>
  <si>
    <t>Łączna wartość pakietu nr 26:</t>
  </si>
  <si>
    <t>Nadroparinum calcium</t>
  </si>
  <si>
    <t>2850 j.m x 10 amp-strzyk</t>
  </si>
  <si>
    <t>3,8 tys j.mx10 amp-strzyk</t>
  </si>
  <si>
    <t>5,7 tys j.mx10 amp-strzyk</t>
  </si>
  <si>
    <t>Nadoparinum calcium</t>
  </si>
  <si>
    <t>7,6 tys j.mx10 amp-strzyk</t>
  </si>
  <si>
    <t>Łączna wartość pakietu nr 27:</t>
  </si>
  <si>
    <t>Lorazepam</t>
  </si>
  <si>
    <t>4mg/ml x 5 amp</t>
  </si>
  <si>
    <t>Łączna wartość pakietu nr 28:</t>
  </si>
  <si>
    <t>Omeprazol</t>
  </si>
  <si>
    <t>20mg x 28 tabl</t>
  </si>
  <si>
    <t>Atropine sulf</t>
  </si>
  <si>
    <t>0,5mg /ml x10amp</t>
  </si>
  <si>
    <t>1mg /ml x10amp</t>
  </si>
  <si>
    <t>Loperamidum</t>
  </si>
  <si>
    <t>Glimepirid</t>
  </si>
  <si>
    <t>2mgx30tabl</t>
  </si>
  <si>
    <t>Calcium chloratum</t>
  </si>
  <si>
    <t>67mg/ml 10mlx10amp</t>
  </si>
  <si>
    <t>15% 10ml x 50amp</t>
  </si>
  <si>
    <t>15% 20ml x10fiol</t>
  </si>
  <si>
    <t>Acenocoumarol</t>
  </si>
  <si>
    <t>4mgx60tabl</t>
  </si>
  <si>
    <t>75mg x60 tabl powl. dojelitowa</t>
  </si>
  <si>
    <t>150mg x60 tabl. powl. dojelitowa</t>
  </si>
  <si>
    <t>25000j.m. 5ml x10fiol</t>
  </si>
  <si>
    <t>0,5mg /2ml x5amp</t>
  </si>
  <si>
    <t>Dopamina</t>
  </si>
  <si>
    <t>1% 5ml x10amp</t>
  </si>
  <si>
    <t>4% 5ml x10amp</t>
  </si>
  <si>
    <t>Epinephrine</t>
  </si>
  <si>
    <t>0,1% ; 1ml x10amp</t>
  </si>
  <si>
    <t>Norepinephrine</t>
  </si>
  <si>
    <t>1mg/1ml x10amp</t>
  </si>
  <si>
    <t>4mg/4ml x5amp</t>
  </si>
  <si>
    <t>150mg x20tabl</t>
  </si>
  <si>
    <t>Carvedilol</t>
  </si>
  <si>
    <t>12,5mgx30</t>
  </si>
  <si>
    <t>6,25mgx30</t>
  </si>
  <si>
    <t>Doxazosyna</t>
  </si>
  <si>
    <t>Valsartan</t>
  </si>
  <si>
    <t>160mgx28tabl</t>
  </si>
  <si>
    <t>Telmisartan</t>
  </si>
  <si>
    <t>40mgx28tabl</t>
  </si>
  <si>
    <t>80mgx28tabl</t>
  </si>
  <si>
    <t>Valsartan+Hydrochlorothiazidum</t>
  </si>
  <si>
    <t>160mg+25mg x 28 tabl</t>
  </si>
  <si>
    <t>Valsartan+Hydrochlorothiazid</t>
  </si>
  <si>
    <t>80mg+12,5mg x 28 tabl</t>
  </si>
  <si>
    <t>5 mg x 30 tabl</t>
  </si>
  <si>
    <t xml:space="preserve">10 mg x 30 tabl                    </t>
  </si>
  <si>
    <t>400mg x60tabl retard</t>
  </si>
  <si>
    <t>Bursztynian metoprololu</t>
  </si>
  <si>
    <t>47,5mgx28tabl o przedł.uwaln</t>
  </si>
  <si>
    <t>Nebivolol</t>
  </si>
  <si>
    <t>Enalapril</t>
  </si>
  <si>
    <t>0,005g x30tabl</t>
  </si>
  <si>
    <t>0,02gx30tabl</t>
  </si>
  <si>
    <t>2%2ml x10amp</t>
  </si>
  <si>
    <t>1% 20ml x5fiol</t>
  </si>
  <si>
    <t>Betahistine</t>
  </si>
  <si>
    <t>8mg x 100 tabl</t>
  </si>
  <si>
    <t>16mg x 30 tabl</t>
  </si>
  <si>
    <t>24 mg x 30 tabl</t>
  </si>
  <si>
    <t>Formeteroli fumaran</t>
  </si>
  <si>
    <t>12mcgx60 kaps</t>
  </si>
  <si>
    <t>1,0x1fiol</t>
  </si>
  <si>
    <t>0,25gx1fiol</t>
  </si>
  <si>
    <t>Ciprofloksacin</t>
  </si>
  <si>
    <t>0,5gx10tabl</t>
  </si>
  <si>
    <t>200mg/100mlx40</t>
  </si>
  <si>
    <t>400mg/200mlx20fl</t>
  </si>
  <si>
    <t>Metronidazol</t>
  </si>
  <si>
    <t>500 mg x 10 tabl. dopochwowych</t>
  </si>
  <si>
    <t>500mg x28tabl</t>
  </si>
  <si>
    <t>250mgx20tabl</t>
  </si>
  <si>
    <t>0,5% 100ml ;x40fl</t>
  </si>
  <si>
    <t>Cefotaxym</t>
  </si>
  <si>
    <t>Ceftriaxon</t>
  </si>
  <si>
    <t>Cefuroxym</t>
  </si>
  <si>
    <t>0,5gx10 tabl</t>
  </si>
  <si>
    <t>1,5gx1fiol</t>
  </si>
  <si>
    <t>750mgx1fiol</t>
  </si>
  <si>
    <t>Phytomenadione</t>
  </si>
  <si>
    <t>x30 tabl</t>
  </si>
  <si>
    <t>10mg/ 1ml x10amp</t>
  </si>
  <si>
    <t>5mg/ml; 1mlx 10amp</t>
  </si>
  <si>
    <t>Metoclopramide</t>
  </si>
  <si>
    <t>10mg /2ml x5amp</t>
  </si>
  <si>
    <t>10mg x 50tabl</t>
  </si>
  <si>
    <t>Metformin</t>
  </si>
  <si>
    <t>500mg x60tabl</t>
  </si>
  <si>
    <t>850mg x60tabl</t>
  </si>
  <si>
    <t>Magnesium sulf.</t>
  </si>
  <si>
    <t>20% 10ml x10amp</t>
  </si>
  <si>
    <t>Furosemid</t>
  </si>
  <si>
    <t>20mg /2ml x5amp</t>
  </si>
  <si>
    <t>20mg /2ml x50amp</t>
  </si>
  <si>
    <t>40mgx30tabl</t>
  </si>
  <si>
    <t>300mg/15ml x10amp</t>
  </si>
  <si>
    <t>Tramadol hchl.</t>
  </si>
  <si>
    <t>0,05g /ml x5amp</t>
  </si>
  <si>
    <t>0,1g/2ml        x5amp</t>
  </si>
  <si>
    <t>0,05gx20kaps</t>
  </si>
  <si>
    <t>Piracetam</t>
  </si>
  <si>
    <t>1200mg x60tabl</t>
  </si>
  <si>
    <t>20% ;12g /60ml x20fl</t>
  </si>
  <si>
    <t>Natrium bicarbonicum</t>
  </si>
  <si>
    <t>8,4%  20ml x10amp</t>
  </si>
  <si>
    <t>0,9% 10mlx100amp</t>
  </si>
  <si>
    <t>0,9% 5mlx100amp</t>
  </si>
  <si>
    <t>10% 10mlx100amp</t>
  </si>
  <si>
    <t>5mlx100amp</t>
  </si>
  <si>
    <t>1g/2mlx5amp</t>
  </si>
  <si>
    <t>2,5g /5mlx5amp</t>
  </si>
  <si>
    <t>X 20 tabl</t>
  </si>
  <si>
    <t>Bupivacainum hchl.</t>
  </si>
  <si>
    <t>0,5% 10ml x10amp</t>
  </si>
  <si>
    <t>Linezolid</t>
  </si>
  <si>
    <t>2mg/ml ;300mlx1 worek</t>
  </si>
  <si>
    <t>Fosfomycyna</t>
  </si>
  <si>
    <t>40mg/ml, 10butx4g</t>
  </si>
  <si>
    <t>40mg/ml, 10butx2g</t>
  </si>
  <si>
    <t xml:space="preserve">Lactobacillus rhamnosus </t>
  </si>
  <si>
    <t>minimum 10 mld CFU pałeczek x 10 kaps</t>
  </si>
  <si>
    <t>Papaverine hchl</t>
  </si>
  <si>
    <t>40mg / 2ml x10amp</t>
  </si>
  <si>
    <t>Bupivacaine Spinal 0,5%</t>
  </si>
  <si>
    <t>4ml x 5 amp</t>
  </si>
  <si>
    <t>Antazoline hchl</t>
  </si>
  <si>
    <t>0,1g/2ml x10amp</t>
  </si>
  <si>
    <t>0,5g /5ml x5amp</t>
  </si>
  <si>
    <t>Łączna wartość pakietu nr 29:</t>
  </si>
  <si>
    <t> Ekologiczne mleko początkowe dla niemowląt od urodzenia – gotowe do spożycia, z zawartością białka 1,3 g/100 ml,  LCPUFA, L-metylofolian wapnia jako źródło folianów z dodatkiem oligosacharydów wyłącznie GOS (pozyskiwane z ekologicznej laktozy)</t>
  </si>
  <si>
    <t>90mlx24 szt</t>
  </si>
  <si>
    <t>Mleko hipoalergiczne, modyfikowane, zawierające wyłącznie oligosacharydy GOS z laktozy,  L-metylofolian wapnia jako źródło folianów, białko o znacznym stopniu hydrolizy, LCPUFA, od urodzenia, gotowe do spożycia</t>
  </si>
  <si>
    <t>Łączna wartość pakietu nr 30:</t>
  </si>
  <si>
    <t>Ornithine</t>
  </si>
  <si>
    <t>5g/10mlx10amp</t>
  </si>
  <si>
    <t>Amantadine</t>
  </si>
  <si>
    <t>200mg/500mlx10fl</t>
  </si>
  <si>
    <t>Łączna wartość pakietu nr 31:</t>
  </si>
  <si>
    <t xml:space="preserve">Środek o jednoczesnym działaniu hemostatycznym i przeciwzrostowym -oba działania potwierdzone certyfikatem CE /jednostką notyfikowaną , zbudo_x0002_wany z hydrofilnych mikrocząstek oczyszczonej, naturalnej skrobi o wysokiej zdolności pochłaniania wody, przyśpieszający kaskadę krzepnięcia i wytwa_x0002_rzający skrzep hemostatyczny; czas biodegradacji min 5 do max 7dni po aplikacji; biokompatybilny, wolny od pirogenów; posiadający udokumentowane min 3 badaniami działanie przeciwzrostowe na lu_x0002_dziach o min 80% skuteczności; posiadający wskaza_x0002_nia do stosowania w chirurgii ogólnej, urologii, gine_x0002_kologii, chirurgii sercowo-naczyniowej; możliwośd stosowania w procedurach laparoskopowych; pro_x0002_dukowany w postaci proszku w jednorazowym apli_x0002_katorze, możliwośd aplikacji jako proszek lub żel (oddzielający mezotelialne powierzchnie) . Niecyto_x0002_toksyczny ,Nie wspomagający wzrostu komórek nowotworowych. Produkt klasy III. </t>
  </si>
  <si>
    <t>jednorazowy aplikator 1g</t>
  </si>
  <si>
    <t>jednorazowy aplikator 3g</t>
  </si>
  <si>
    <t>jednorazowy aplikator 5g</t>
  </si>
  <si>
    <t>jednorazowy aplikator 9g</t>
  </si>
  <si>
    <t>Jednorazowy, sterylny aplikator klasy IIa kompaty_x0002_bilny ze środkiem hemostatycznym i żelem przeciw_x0002_zrostowym opisanym w poz. 1 , przeznaczony do procedur laparoskopowych i endoskopowych, ste_x0002_rylny, 2-funkcyjny(elastyczny cewnik wewnętrzny o długości 38 cm, sztywna przezroczysta prowadnica o długości 33 cm), wyposażony w dwudzielny uchwyt; możliwośd formowania kształtu przed użyciem( z efektem pamięci kształtu) , pakowane indywidual_x0002_nie</t>
  </si>
  <si>
    <t>1 szt</t>
  </si>
  <si>
    <t>Jednorazowy, sterylny aplikator klasy IIa kompaty_x0002_bilny ze środkiem hemostatycznym i żelem przeciw_x0002_zrostowym opisanym w poz. 1 , przeznaczony do procedur laparoskopowych i endoskopowych, ste_x0002_rylny, 2-funkcyjny(elastyczny cewnik wewnętrzny o długości 14 cm, sztywna przezroczysta prowadnica o długości 9 cm), wyposażony w dwudzielny uchwyt; możliwośd formowania kształtu przed użyciem( z efektem pamięci kształtu) , pakowane indywidualnie</t>
  </si>
  <si>
    <t xml:space="preserve">Sterylny, wchłanialny, wielowarstwowy hemostatyk składający się z utlenionej celulozy w postaci płaskiej włókniny (FAM = zaawansowany materiał fibrylarny).Nazwa chemiczna to kopolimer anhydroglukozy i kwasu anhydroglukuronowego otrzymywany na drodze utleniania chemicznego. Produkt nie zawiera żadnych innych substancji czynnych. Jest sterylizowany promieniowaniem jonizującym.Posiada działanie przeciwdrobnoustrojowe </t>
  </si>
  <si>
    <t>1 szt w rozmiarze 5cm x 10 cm</t>
  </si>
  <si>
    <t>Sterylna resorbowalna siateczka 
hemostatyczna składająca się z 
utlenionej celulozy w płaskiej 
formie.Nazwa chemiczna to 
kopolimer anhydroglukozy i kwasu 
anhydroglukuronowego 
otrzymywany w wyniku utleniania 
chemicznego. Produkt nie zawiera 
żadnych innych substancji 
czynnych. Jest sterylizowany 
promieniowaniem jonizującym. 
Gramatura: 70- 130 g/m2.Posiada 
działanie przeciwdrobnoustrojowe</t>
  </si>
  <si>
    <t>1 szt w rozmiarze 7,5cm x 5cm</t>
  </si>
  <si>
    <t xml:space="preserve">Sterylny  lubrykant  poślizgowy ,lubrykant na bazie wody, odtłuszczony, bezzapachowy i bezbarwny, nie powoduje podrażnień, przeznaczony do cewnikowania pęcherza moczowego, wymiany cewników, rurek intubacyjnych i tracheotomijnych, a także zabiegów endoskopowych i innych gdzie wymagany jest poślizg. W 100g zawartość gliceryna 0.80g. </t>
  </si>
  <si>
    <t>5g saszetki x150 sztuk</t>
  </si>
  <si>
    <t>Łączna wartość pakietu nr 32:</t>
  </si>
  <si>
    <t>Łączna wartość pakietu nr 33:</t>
  </si>
  <si>
    <t xml:space="preserve">Testy do oceny wycieku wód płodowych u kobiet w ciąży (do samokontroli) </t>
  </si>
  <si>
    <t>op. x 5 wkładek</t>
  </si>
  <si>
    <t>Łączna wartość pakietu nr 34:</t>
  </si>
  <si>
    <t>PAKIET NR 1 - LEKI 1</t>
  </si>
  <si>
    <t xml:space="preserve">PAKIET NR 2 - LEKI PRZECIWDROBNOUSTROJOWE </t>
  </si>
  <si>
    <t xml:space="preserve">PAKIET NR 3 - LEKI PSYCHOTROPOWE I NARKOTYCZNE
</t>
  </si>
  <si>
    <t xml:space="preserve">PAKIET NR 5 - PAKIET ŻYWIENIOWY 2
</t>
  </si>
  <si>
    <t xml:space="preserve">PAKIET NR 4 - PAKIET ŻYWIENIOWY 1
</t>
  </si>
  <si>
    <t>PAKIET NR 6 - LEKI I PŁYNY INFUZYJNE</t>
  </si>
  <si>
    <t>PAKIET NR 7 - ALBUMINY</t>
  </si>
  <si>
    <t>PAKIET NR 11 - WANKOMYCYNA</t>
  </si>
  <si>
    <t>PAKIET NR 9 - LEKI 2</t>
  </si>
  <si>
    <t>PAKIET NR 12 - LEKI 3</t>
  </si>
  <si>
    <t>PAKIET NR 13 - PREPARATY DEZYNFEKCYJNE</t>
  </si>
  <si>
    <t>PAKIET NR 14 - HEPARYNY DROBNOCZĄSTECZKOWE</t>
  </si>
  <si>
    <t>PAKIET NR 15 - REKOMBINOWANY CZYNNIK KRZEPNIĘCIA</t>
  </si>
  <si>
    <r>
      <t>PAKIET NR 16 - PŁYNY INFUZYJNE</t>
    </r>
    <r>
      <rPr>
        <b/>
        <sz val="9"/>
        <rFont val="Arial CE"/>
        <family val="2"/>
      </rPr>
      <t xml:space="preserve">
</t>
    </r>
  </si>
  <si>
    <t xml:space="preserve">PAKIET NR 17 - LEKI 4
</t>
  </si>
  <si>
    <t xml:space="preserve">PAKIET NR 18 - MLEKO POCZĄTKOWE 2
</t>
  </si>
  <si>
    <t>PAKIET NR 19 - LEKI 5</t>
  </si>
  <si>
    <t xml:space="preserve">PAKIET NR 20 - LEKI 6
</t>
  </si>
  <si>
    <t xml:space="preserve">PAKIET NR 23 - LEKI 7
</t>
  </si>
  <si>
    <t xml:space="preserve">PAKIET NR 24 - OMEPRAZOL
</t>
  </si>
  <si>
    <t xml:space="preserve">PAKIET NR 25 - SEVOFLURAN
</t>
  </si>
  <si>
    <t xml:space="preserve">Zamawiający wymaga bezpłatnego dostarczenia odpowiedniej ilości parowników umożliwiających wykorzystanie preparatu. </t>
  </si>
  <si>
    <t>PAKIET NR 26 - IMMUNOGLOBULINY 2</t>
  </si>
  <si>
    <t xml:space="preserve">PAKIET NR 22 - IMMUNOGLOBULINY 1
</t>
  </si>
  <si>
    <t xml:space="preserve">PAKIET NR 27 - HEPARYNY DROBNOCZĄSTECZKOWE 2 
</t>
  </si>
  <si>
    <t xml:space="preserve">PAKIET NR 28 - LORAZEPAM
</t>
  </si>
  <si>
    <t xml:space="preserve">PAKIET NR 29 - LEKI 8
</t>
  </si>
  <si>
    <t xml:space="preserve">PAKIET NR 30 - MLEKO POCZĄTKOWE 3
</t>
  </si>
  <si>
    <t xml:space="preserve">PAKIET NR 31 - LEKI 9
</t>
  </si>
  <si>
    <t xml:space="preserve">PAKIET NR 32 - WYROBY MEDYCZNE
</t>
  </si>
  <si>
    <t xml:space="preserve">PAKIET NR 33 - CEFAZOLINA
</t>
  </si>
  <si>
    <t xml:space="preserve">PAKIET NR 34 - WYROBY MEDYCZNE 2
</t>
  </si>
  <si>
    <t xml:space="preserve">PAKIET NR 35 - POZOSTAŁE LEKI 
</t>
  </si>
  <si>
    <t>PAKIET NR 10 – PŁYNY DO CRRT I ASORTYEMENT</t>
  </si>
  <si>
    <t>PAKIET NR 8 - MLEKO POCZĄTKOWE 1</t>
  </si>
  <si>
    <t>PAKIET NR 21 - LEKI PSYCHOTROPOWE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</si>
</sst>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2">
    <font>
      <sz val="10"/>
      <name val="Arial CE"/>
      <family val="2"/>
    </font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 CE"/>
      <family val="2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Arial CE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name val="Times New Roman"/>
      <family val="1"/>
    </font>
    <font>
      <sz val="9"/>
      <name val="Arial CE"/>
      <family val="2"/>
    </font>
    <font>
      <sz val="9"/>
      <name val="Tahoma"/>
      <family val="2"/>
    </font>
    <font>
      <sz val="11"/>
      <name val="Arial CE"/>
      <family val="2"/>
    </font>
    <font>
      <sz val="9"/>
      <color indexed="8"/>
      <name val="Arial CE"/>
      <family val="2"/>
    </font>
    <font>
      <sz val="9"/>
      <color indexed="10"/>
      <name val="Arial CE"/>
      <family val="2"/>
    </font>
    <font>
      <sz val="10"/>
      <color indexed="8"/>
      <name val="Arial CE"/>
      <family val="2"/>
    </font>
    <font>
      <strike/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Tahoma"/>
      <family val="2"/>
    </font>
    <font>
      <sz val="10"/>
      <color indexed="8"/>
      <name val="Calibri;Calibri"/>
      <family val="2"/>
    </font>
    <font>
      <sz val="10"/>
      <color indexed="25"/>
      <name val="Arial CE"/>
      <family val="2"/>
    </font>
    <font>
      <b/>
      <sz val="9"/>
      <name val="Arial CE"/>
      <family val="2"/>
    </font>
    <font>
      <sz val="10"/>
      <color indexed="8"/>
      <name val="Arial"/>
      <family val="2"/>
    </font>
    <font>
      <sz val="9"/>
      <color indexed="60"/>
      <name val="Tahoma"/>
      <family val="2"/>
    </font>
    <font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13"/>
      <name val="Arial CE"/>
      <family val="2"/>
    </font>
    <font>
      <sz val="9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27" borderId="1" applyNumberFormat="0" applyAlignment="0" applyProtection="0"/>
    <xf numFmtId="9" fontId="1" fillId="0" borderId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1" fillId="32" borderId="0" applyNumberFormat="0" applyBorder="0" applyAlignment="0" applyProtection="0"/>
  </cellStyleXfs>
  <cellXfs count="41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 applyProtection="1">
      <alignment horizontal="center" vertical="center" wrapText="1"/>
      <protection/>
    </xf>
    <xf numFmtId="0" fontId="9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9" fillId="33" borderId="11" xfId="0" applyNumberFormat="1" applyFont="1" applyFill="1" applyBorder="1" applyAlignment="1" applyProtection="1">
      <alignment horizontal="center" vertical="center" wrapText="1"/>
      <protection/>
    </xf>
    <xf numFmtId="0" fontId="10" fillId="33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 wrapText="1"/>
    </xf>
    <xf numFmtId="2" fontId="12" fillId="0" borderId="12" xfId="0" applyNumberFormat="1" applyFont="1" applyFill="1" applyBorder="1" applyAlignment="1">
      <alignment horizontal="right" vertical="center" wrapText="1"/>
    </xf>
    <xf numFmtId="4" fontId="12" fillId="0" borderId="12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wrapText="1"/>
    </xf>
    <xf numFmtId="2" fontId="12" fillId="0" borderId="12" xfId="0" applyNumberFormat="1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2" fontId="12" fillId="0" borderId="13" xfId="0" applyNumberFormat="1" applyFont="1" applyFill="1" applyBorder="1" applyAlignment="1">
      <alignment vertical="center" wrapText="1"/>
    </xf>
    <xf numFmtId="4" fontId="12" fillId="0" borderId="13" xfId="0" applyNumberFormat="1" applyFont="1" applyFill="1" applyBorder="1" applyAlignment="1">
      <alignment horizontal="right" vertical="center" wrapText="1"/>
    </xf>
    <xf numFmtId="0" fontId="0" fillId="0" borderId="12" xfId="0" applyFill="1" applyBorder="1" applyAlignment="1">
      <alignment vertical="center"/>
    </xf>
    <xf numFmtId="0" fontId="11" fillId="0" borderId="12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vertical="center" wrapText="1"/>
    </xf>
    <xf numFmtId="0" fontId="12" fillId="34" borderId="12" xfId="0" applyFont="1" applyFill="1" applyBorder="1" applyAlignment="1">
      <alignment horizontal="center" vertical="center" wrapText="1"/>
    </xf>
    <xf numFmtId="2" fontId="12" fillId="34" borderId="12" xfId="0" applyNumberFormat="1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right" vertical="center" wrapText="1"/>
    </xf>
    <xf numFmtId="0" fontId="13" fillId="0" borderId="12" xfId="0" applyFont="1" applyFill="1" applyBorder="1" applyAlignment="1">
      <alignment vertical="center" wrapText="1"/>
    </xf>
    <xf numFmtId="9" fontId="12" fillId="0" borderId="12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 horizontal="left" wrapText="1"/>
    </xf>
    <xf numFmtId="2" fontId="13" fillId="0" borderId="12" xfId="0" applyNumberFormat="1" applyFont="1" applyFill="1" applyBorder="1" applyAlignment="1">
      <alignment vertical="center" wrapText="1"/>
    </xf>
    <xf numFmtId="9" fontId="13" fillId="0" borderId="12" xfId="0" applyNumberFormat="1" applyFont="1" applyFill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vertical="center" wrapText="1"/>
    </xf>
    <xf numFmtId="10" fontId="12" fillId="0" borderId="12" xfId="0" applyNumberFormat="1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center" vertical="center" wrapText="1"/>
    </xf>
    <xf numFmtId="2" fontId="13" fillId="0" borderId="15" xfId="0" applyNumberFormat="1" applyFont="1" applyFill="1" applyBorder="1" applyAlignment="1">
      <alignment vertical="center" wrapText="1"/>
    </xf>
    <xf numFmtId="4" fontId="12" fillId="0" borderId="15" xfId="0" applyNumberFormat="1" applyFont="1" applyFill="1" applyBorder="1" applyAlignment="1">
      <alignment horizontal="right" vertical="center" wrapText="1"/>
    </xf>
    <xf numFmtId="0" fontId="0" fillId="0" borderId="15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2" fillId="0" borderId="0" xfId="0" applyFont="1" applyFill="1" applyAlignment="1">
      <alignment vertical="center" wrapText="1"/>
    </xf>
    <xf numFmtId="2" fontId="12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4" fontId="12" fillId="0" borderId="0" xfId="0" applyNumberFormat="1" applyFont="1" applyFill="1" applyAlignment="1">
      <alignment vertical="center" wrapText="1"/>
    </xf>
    <xf numFmtId="0" fontId="0" fillId="0" borderId="0" xfId="0" applyFont="1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9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9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17" fillId="35" borderId="12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7" fillId="0" borderId="12" xfId="0" applyFont="1" applyBorder="1" applyAlignment="1">
      <alignment horizontal="center" vertical="center" wrapText="1"/>
    </xf>
    <xf numFmtId="2" fontId="0" fillId="0" borderId="12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17" fillId="35" borderId="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2" fontId="1" fillId="0" borderId="12" xfId="0" applyNumberFormat="1" applyFont="1" applyBorder="1" applyAlignment="1">
      <alignment vertical="center" wrapText="1"/>
    </xf>
    <xf numFmtId="0" fontId="1" fillId="0" borderId="12" xfId="0" applyFont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 wrapText="1"/>
    </xf>
    <xf numFmtId="0" fontId="17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4" fontId="17" fillId="36" borderId="12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4" fontId="17" fillId="0" borderId="12" xfId="0" applyNumberFormat="1" applyFont="1" applyBorder="1" applyAlignment="1">
      <alignment vertical="center" wrapText="1"/>
    </xf>
    <xf numFmtId="4" fontId="17" fillId="0" borderId="12" xfId="0" applyNumberFormat="1" applyFont="1" applyBorder="1" applyAlignment="1">
      <alignment vertical="center"/>
    </xf>
    <xf numFmtId="0" fontId="13" fillId="0" borderId="12" xfId="0" applyFont="1" applyBorder="1" applyAlignment="1">
      <alignment vertical="center" wrapText="1"/>
    </xf>
    <xf numFmtId="9" fontId="12" fillId="0" borderId="12" xfId="0" applyNumberFormat="1" applyFont="1" applyBorder="1" applyAlignment="1">
      <alignment vertical="center" wrapText="1"/>
    </xf>
    <xf numFmtId="9" fontId="12" fillId="0" borderId="12" xfId="0" applyNumberFormat="1" applyFont="1" applyBorder="1" applyAlignment="1">
      <alignment vertical="center" wrapText="1"/>
    </xf>
    <xf numFmtId="4" fontId="0" fillId="36" borderId="12" xfId="0" applyNumberFormat="1" applyFill="1" applyBorder="1" applyAlignment="1">
      <alignment vertical="center"/>
    </xf>
    <xf numFmtId="0" fontId="0" fillId="0" borderId="0" xfId="0" applyAlignment="1">
      <alignment vertical="top" wrapText="1"/>
    </xf>
    <xf numFmtId="0" fontId="2" fillId="0" borderId="0" xfId="0" applyFont="1" applyFill="1" applyBorder="1" applyAlignment="1" applyProtection="1">
      <alignment vertical="top" wrapText="1"/>
      <protection/>
    </xf>
    <xf numFmtId="0" fontId="6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2" fontId="0" fillId="0" borderId="12" xfId="0" applyNumberFormat="1" applyFill="1" applyBorder="1" applyAlignment="1">
      <alignment vertical="center" wrapText="1"/>
    </xf>
    <xf numFmtId="4" fontId="0" fillId="0" borderId="12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2" fontId="0" fillId="0" borderId="12" xfId="0" applyNumberFormat="1" applyFill="1" applyBorder="1" applyAlignment="1">
      <alignment vertical="center"/>
    </xf>
    <xf numFmtId="0" fontId="17" fillId="0" borderId="13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2" fontId="0" fillId="0" borderId="13" xfId="0" applyNumberFormat="1" applyFill="1" applyBorder="1" applyAlignment="1">
      <alignment vertical="center"/>
    </xf>
    <xf numFmtId="4" fontId="0" fillId="0" borderId="13" xfId="0" applyNumberForma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textRotation="90" wrapText="1"/>
    </xf>
    <xf numFmtId="4" fontId="0" fillId="0" borderId="12" xfId="0" applyNumberFormat="1" applyFill="1" applyBorder="1" applyAlignment="1">
      <alignment vertical="center" wrapText="1"/>
    </xf>
    <xf numFmtId="0" fontId="17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2" fontId="20" fillId="0" borderId="12" xfId="0" applyNumberFormat="1" applyFont="1" applyFill="1" applyBorder="1" applyAlignment="1">
      <alignment vertical="center"/>
    </xf>
    <xf numFmtId="0" fontId="22" fillId="0" borderId="12" xfId="0" applyFont="1" applyFill="1" applyBorder="1" applyAlignment="1">
      <alignment horizontal="right" vertical="center"/>
    </xf>
    <xf numFmtId="4" fontId="22" fillId="0" borderId="12" xfId="0" applyNumberFormat="1" applyFont="1" applyFill="1" applyBorder="1" applyAlignment="1">
      <alignment vertical="center"/>
    </xf>
    <xf numFmtId="0" fontId="21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right" vertical="center"/>
    </xf>
    <xf numFmtId="0" fontId="12" fillId="0" borderId="12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 textRotation="90"/>
    </xf>
    <xf numFmtId="0" fontId="19" fillId="0" borderId="0" xfId="0" applyFont="1" applyFill="1" applyBorder="1" applyAlignment="1">
      <alignment horizontal="center" vertical="center" textRotation="90" wrapText="1"/>
    </xf>
    <xf numFmtId="4" fontId="0" fillId="0" borderId="0" xfId="0" applyNumberFormat="1" applyFill="1" applyAlignment="1">
      <alignment/>
    </xf>
    <xf numFmtId="0" fontId="19" fillId="0" borderId="17" xfId="0" applyFont="1" applyFill="1" applyBorder="1" applyAlignment="1">
      <alignment horizontal="center" vertical="center" textRotation="90" wrapText="1"/>
    </xf>
    <xf numFmtId="0" fontId="19" fillId="0" borderId="18" xfId="0" applyFont="1" applyFill="1" applyBorder="1" applyAlignment="1">
      <alignment horizontal="center" vertical="center" textRotation="90" wrapText="1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17" fillId="34" borderId="12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12" fillId="0" borderId="12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4" fontId="0" fillId="0" borderId="12" xfId="0" applyNumberForma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1" fillId="0" borderId="21" xfId="0" applyFont="1" applyBorder="1" applyAlignment="1">
      <alignment vertical="center" wrapText="1"/>
    </xf>
    <xf numFmtId="4" fontId="22" fillId="0" borderId="21" xfId="0" applyNumberFormat="1" applyFont="1" applyBorder="1" applyAlignment="1">
      <alignment vertical="center" wrapText="1"/>
    </xf>
    <xf numFmtId="0" fontId="22" fillId="0" borderId="21" xfId="0" applyFont="1" applyBorder="1" applyAlignment="1">
      <alignment vertical="center"/>
    </xf>
    <xf numFmtId="4" fontId="22" fillId="0" borderId="13" xfId="0" applyNumberFormat="1" applyFont="1" applyBorder="1" applyAlignment="1">
      <alignment vertical="center"/>
    </xf>
    <xf numFmtId="4" fontId="0" fillId="0" borderId="21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12" fillId="0" borderId="12" xfId="0" applyFont="1" applyBorder="1" applyAlignment="1">
      <alignment horizontal="left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2" fontId="13" fillId="0" borderId="12" xfId="0" applyNumberFormat="1" applyFont="1" applyBorder="1" applyAlignment="1">
      <alignment horizontal="right" vertical="center" wrapText="1"/>
    </xf>
    <xf numFmtId="0" fontId="13" fillId="0" borderId="12" xfId="0" applyFont="1" applyBorder="1" applyAlignment="1">
      <alignment horizontal="center" vertical="center" wrapText="1"/>
    </xf>
    <xf numFmtId="4" fontId="13" fillId="0" borderId="12" xfId="0" applyNumberFormat="1" applyFont="1" applyBorder="1" applyAlignment="1">
      <alignment vertical="center"/>
    </xf>
    <xf numFmtId="49" fontId="26" fillId="0" borderId="12" xfId="0" applyNumberFormat="1" applyFont="1" applyFill="1" applyBorder="1" applyAlignment="1">
      <alignment wrapText="1"/>
    </xf>
    <xf numFmtId="4" fontId="0" fillId="36" borderId="12" xfId="0" applyNumberFormat="1" applyFill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7" fillId="33" borderId="21" xfId="0" applyFont="1" applyFill="1" applyBorder="1" applyAlignment="1">
      <alignment horizontal="center" vertical="center" wrapText="1"/>
    </xf>
    <xf numFmtId="0" fontId="4" fillId="33" borderId="21" xfId="0" applyNumberFormat="1" applyFont="1" applyFill="1" applyBorder="1" applyAlignment="1" applyProtection="1">
      <alignment horizontal="center" vertical="center" wrapText="1"/>
      <protection/>
    </xf>
    <xf numFmtId="0" fontId="9" fillId="33" borderId="21" xfId="0" applyNumberFormat="1" applyFont="1" applyFill="1" applyBorder="1" applyAlignment="1" applyProtection="1">
      <alignment horizontal="center" vertical="center" wrapText="1"/>
      <protection/>
    </xf>
    <xf numFmtId="0" fontId="7" fillId="33" borderId="21" xfId="0" applyNumberFormat="1" applyFont="1" applyFill="1" applyBorder="1" applyAlignment="1" applyProtection="1">
      <alignment horizontal="center" vertical="center" wrapText="1"/>
      <protection/>
    </xf>
    <xf numFmtId="0" fontId="7" fillId="33" borderId="22" xfId="0" applyNumberFormat="1" applyFont="1" applyFill="1" applyBorder="1" applyAlignment="1" applyProtection="1">
      <alignment horizontal="center" vertical="center" wrapText="1"/>
      <protection/>
    </xf>
    <xf numFmtId="0" fontId="7" fillId="33" borderId="21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1" xfId="0" applyNumberFormat="1" applyFont="1" applyFill="1" applyBorder="1" applyAlignment="1" applyProtection="1">
      <alignment horizontal="center" vertical="center" wrapText="1"/>
      <protection/>
    </xf>
    <xf numFmtId="0" fontId="10" fillId="33" borderId="21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vertical="center" wrapText="1"/>
    </xf>
    <xf numFmtId="9" fontId="12" fillId="0" borderId="14" xfId="0" applyNumberFormat="1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 wrapText="1"/>
    </xf>
    <xf numFmtId="2" fontId="12" fillId="0" borderId="13" xfId="0" applyNumberFormat="1" applyFont="1" applyBorder="1" applyAlignment="1">
      <alignment vertical="center" wrapText="1"/>
    </xf>
    <xf numFmtId="4" fontId="12" fillId="0" borderId="21" xfId="0" applyNumberFormat="1" applyFont="1" applyBorder="1" applyAlignment="1">
      <alignment horizontal="right" vertical="center" wrapText="1"/>
    </xf>
    <xf numFmtId="4" fontId="12" fillId="0" borderId="14" xfId="0" applyNumberFormat="1" applyFont="1" applyBorder="1" applyAlignment="1">
      <alignment horizontal="right"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9" fontId="12" fillId="0" borderId="25" xfId="0" applyNumberFormat="1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2" fontId="12" fillId="0" borderId="25" xfId="0" applyNumberFormat="1" applyFont="1" applyBorder="1" applyAlignment="1">
      <alignment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7" xfId="0" applyFont="1" applyBorder="1" applyAlignment="1">
      <alignment vertical="center" wrapText="1"/>
    </xf>
    <xf numFmtId="4" fontId="0" fillId="36" borderId="20" xfId="0" applyNumberFormat="1" applyFill="1" applyBorder="1" applyAlignment="1">
      <alignment vertical="center" wrapText="1"/>
    </xf>
    <xf numFmtId="0" fontId="17" fillId="34" borderId="13" xfId="0" applyFont="1" applyFill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right" vertical="center" wrapText="1"/>
    </xf>
    <xf numFmtId="0" fontId="11" fillId="0" borderId="13" xfId="0" applyFont="1" applyFill="1" applyBorder="1" applyAlignment="1">
      <alignment vertical="center" wrapText="1"/>
    </xf>
    <xf numFmtId="0" fontId="12" fillId="0" borderId="28" xfId="0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right" vertical="center" wrapText="1"/>
    </xf>
    <xf numFmtId="0" fontId="12" fillId="0" borderId="2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vertical="center" wrapText="1"/>
    </xf>
    <xf numFmtId="0" fontId="12" fillId="0" borderId="21" xfId="0" applyFont="1" applyFill="1" applyBorder="1" applyAlignment="1">
      <alignment horizontal="center" vertical="center" wrapText="1"/>
    </xf>
    <xf numFmtId="4" fontId="0" fillId="36" borderId="10" xfId="0" applyNumberFormat="1" applyFill="1" applyBorder="1" applyAlignment="1">
      <alignment vertical="center" wrapText="1"/>
    </xf>
    <xf numFmtId="4" fontId="12" fillId="0" borderId="12" xfId="0" applyNumberFormat="1" applyFont="1" applyBorder="1" applyAlignment="1">
      <alignment horizontal="right" vertical="center" wrapText="1"/>
    </xf>
    <xf numFmtId="0" fontId="0" fillId="0" borderId="12" xfId="0" applyFont="1" applyFill="1" applyBorder="1" applyAlignment="1">
      <alignment horizontal="right" vertical="center" wrapText="1"/>
    </xf>
    <xf numFmtId="0" fontId="0" fillId="0" borderId="12" xfId="0" applyFill="1" applyBorder="1" applyAlignment="1">
      <alignment horizontal="center" vertical="center"/>
    </xf>
    <xf numFmtId="0" fontId="28" fillId="0" borderId="12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4" fontId="22" fillId="0" borderId="12" xfId="0" applyNumberFormat="1" applyFont="1" applyBorder="1" applyAlignment="1">
      <alignment vertical="center" wrapText="1"/>
    </xf>
    <xf numFmtId="0" fontId="22" fillId="0" borderId="12" xfId="0" applyFont="1" applyBorder="1" applyAlignment="1">
      <alignment vertical="center"/>
    </xf>
    <xf numFmtId="4" fontId="13" fillId="0" borderId="12" xfId="0" applyNumberFormat="1" applyFont="1" applyBorder="1" applyAlignment="1">
      <alignment horizontal="right" vertical="center" wrapText="1"/>
    </xf>
    <xf numFmtId="0" fontId="20" fillId="0" borderId="21" xfId="0" applyFont="1" applyBorder="1" applyAlignment="1">
      <alignment vertical="center" wrapText="1"/>
    </xf>
    <xf numFmtId="0" fontId="29" fillId="0" borderId="12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22" fillId="0" borderId="12" xfId="0" applyFont="1" applyBorder="1" applyAlignment="1">
      <alignment/>
    </xf>
    <xf numFmtId="0" fontId="17" fillId="0" borderId="12" xfId="0" applyFont="1" applyBorder="1" applyAlignment="1">
      <alignment horizontal="right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4" fillId="33" borderId="29" xfId="0" applyNumberFormat="1" applyFont="1" applyFill="1" applyBorder="1" applyAlignment="1" applyProtection="1">
      <alignment horizontal="center" vertical="center" wrapText="1"/>
      <protection/>
    </xf>
    <xf numFmtId="0" fontId="7" fillId="33" borderId="29" xfId="0" applyNumberFormat="1" applyFont="1" applyFill="1" applyBorder="1" applyAlignment="1" applyProtection="1">
      <alignment horizontal="center" vertical="center" wrapText="1"/>
      <protection/>
    </xf>
    <xf numFmtId="0" fontId="9" fillId="33" borderId="30" xfId="0" applyNumberFormat="1" applyFont="1" applyFill="1" applyBorder="1" applyAlignment="1" applyProtection="1">
      <alignment horizontal="center" vertical="center" wrapText="1"/>
      <protection/>
    </xf>
    <xf numFmtId="0" fontId="9" fillId="33" borderId="29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wrapText="1"/>
    </xf>
    <xf numFmtId="10" fontId="30" fillId="0" borderId="0" xfId="0" applyNumberFormat="1" applyFont="1" applyAlignment="1">
      <alignment/>
    </xf>
    <xf numFmtId="0" fontId="9" fillId="0" borderId="13" xfId="0" applyFont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0" fillId="36" borderId="12" xfId="0" applyFill="1" applyBorder="1" applyAlignment="1">
      <alignment/>
    </xf>
    <xf numFmtId="0" fontId="0" fillId="37" borderId="12" xfId="0" applyFont="1" applyFill="1" applyBorder="1" applyAlignment="1">
      <alignment/>
    </xf>
    <xf numFmtId="0" fontId="0" fillId="0" borderId="13" xfId="0" applyFont="1" applyBorder="1" applyAlignment="1">
      <alignment vertical="center"/>
    </xf>
    <xf numFmtId="0" fontId="18" fillId="0" borderId="13" xfId="0" applyFont="1" applyBorder="1" applyAlignment="1">
      <alignment vertical="center" wrapText="1"/>
    </xf>
    <xf numFmtId="0" fontId="17" fillId="0" borderId="13" xfId="0" applyFont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2" fontId="0" fillId="0" borderId="13" xfId="0" applyNumberFormat="1" applyBorder="1" applyAlignment="1">
      <alignment vertical="center" wrapText="1"/>
    </xf>
    <xf numFmtId="0" fontId="0" fillId="0" borderId="21" xfId="0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21" xfId="0" applyFont="1" applyBorder="1" applyAlignment="1">
      <alignment horizontal="center" vertical="center"/>
    </xf>
    <xf numFmtId="2" fontId="0" fillId="0" borderId="21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2" fontId="0" fillId="0" borderId="13" xfId="0" applyNumberFormat="1" applyBorder="1" applyAlignment="1">
      <alignment vertical="center"/>
    </xf>
    <xf numFmtId="0" fontId="17" fillId="0" borderId="13" xfId="0" applyFont="1" applyBorder="1" applyAlignment="1">
      <alignment vertical="center" wrapText="1"/>
    </xf>
    <xf numFmtId="4" fontId="0" fillId="36" borderId="19" xfId="0" applyNumberFormat="1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4" fontId="0" fillId="0" borderId="13" xfId="0" applyNumberFormat="1" applyBorder="1" applyAlignment="1">
      <alignment vertical="center" wrapText="1"/>
    </xf>
    <xf numFmtId="4" fontId="0" fillId="0" borderId="31" xfId="0" applyNumberFormat="1" applyBorder="1" applyAlignment="1">
      <alignment vertical="center"/>
    </xf>
    <xf numFmtId="0" fontId="17" fillId="0" borderId="21" xfId="0" applyFont="1" applyFill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7" fillId="0" borderId="21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4" fontId="0" fillId="0" borderId="21" xfId="0" applyNumberFormat="1" applyBorder="1" applyAlignment="1">
      <alignment vertical="center" wrapText="1"/>
    </xf>
    <xf numFmtId="4" fontId="0" fillId="36" borderId="13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4" fontId="17" fillId="0" borderId="12" xfId="0" applyNumberFormat="1" applyFont="1" applyFill="1" applyBorder="1" applyAlignment="1">
      <alignment vertical="center" wrapText="1"/>
    </xf>
    <xf numFmtId="0" fontId="0" fillId="35" borderId="0" xfId="0" applyFill="1" applyAlignment="1">
      <alignment/>
    </xf>
    <xf numFmtId="4" fontId="0" fillId="0" borderId="10" xfId="0" applyNumberFormat="1" applyBorder="1" applyAlignment="1">
      <alignment/>
    </xf>
    <xf numFmtId="0" fontId="0" fillId="0" borderId="13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2" fontId="12" fillId="0" borderId="21" xfId="0" applyNumberFormat="1" applyFont="1" applyBorder="1" applyAlignment="1">
      <alignment vertical="center" wrapText="1"/>
    </xf>
    <xf numFmtId="2" fontId="12" fillId="0" borderId="21" xfId="0" applyNumberFormat="1" applyFont="1" applyFill="1" applyBorder="1" applyAlignment="1">
      <alignment vertical="center" wrapText="1"/>
    </xf>
    <xf numFmtId="0" fontId="12" fillId="0" borderId="30" xfId="0" applyFont="1" applyFill="1" applyBorder="1" applyAlignment="1">
      <alignment horizontal="center" vertical="center" wrapText="1"/>
    </xf>
    <xf numFmtId="4" fontId="12" fillId="0" borderId="29" xfId="0" applyNumberFormat="1" applyFont="1" applyFill="1" applyBorder="1" applyAlignment="1">
      <alignment horizontal="right" vertical="center" wrapText="1"/>
    </xf>
    <xf numFmtId="0" fontId="0" fillId="0" borderId="14" xfId="0" applyFill="1" applyBorder="1" applyAlignment="1">
      <alignment vertical="center" wrapText="1"/>
    </xf>
    <xf numFmtId="4" fontId="12" fillId="0" borderId="21" xfId="0" applyNumberFormat="1" applyFont="1" applyFill="1" applyBorder="1" applyAlignment="1">
      <alignment horizontal="right" vertical="center" wrapText="1"/>
    </xf>
    <xf numFmtId="0" fontId="0" fillId="0" borderId="13" xfId="0" applyFont="1" applyBorder="1" applyAlignment="1">
      <alignment horizontal="center" vertical="center"/>
    </xf>
    <xf numFmtId="0" fontId="32" fillId="0" borderId="12" xfId="0" applyFont="1" applyBorder="1" applyAlignment="1">
      <alignment vertical="center" wrapText="1"/>
    </xf>
    <xf numFmtId="2" fontId="0" fillId="0" borderId="12" xfId="0" applyNumberForma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32" fillId="0" borderId="13" xfId="0" applyFont="1" applyBorder="1" applyAlignment="1">
      <alignment horizontal="left" vertical="center" wrapText="1"/>
    </xf>
    <xf numFmtId="0" fontId="32" fillId="0" borderId="12" xfId="0" applyFont="1" applyBorder="1" applyAlignment="1">
      <alignment vertical="center" wrapText="1"/>
    </xf>
    <xf numFmtId="0" fontId="32" fillId="0" borderId="12" xfId="0" applyFont="1" applyBorder="1" applyAlignment="1">
      <alignment wrapText="1"/>
    </xf>
    <xf numFmtId="0" fontId="0" fillId="35" borderId="32" xfId="0" applyFill="1" applyBorder="1" applyAlignment="1">
      <alignment/>
    </xf>
    <xf numFmtId="0" fontId="0" fillId="35" borderId="33" xfId="0" applyFill="1" applyBorder="1" applyAlignment="1">
      <alignment/>
    </xf>
    <xf numFmtId="0" fontId="0" fillId="0" borderId="10" xfId="0" applyBorder="1" applyAlignment="1">
      <alignment/>
    </xf>
    <xf numFmtId="0" fontId="36" fillId="0" borderId="0" xfId="0" applyFont="1" applyAlignment="1">
      <alignment/>
    </xf>
    <xf numFmtId="9" fontId="12" fillId="0" borderId="14" xfId="0" applyNumberFormat="1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23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horizontal="right" vertical="center" wrapText="1"/>
    </xf>
    <xf numFmtId="0" fontId="12" fillId="0" borderId="13" xfId="0" applyFont="1" applyFill="1" applyBorder="1" applyAlignment="1">
      <alignment horizontal="right" vertical="center" wrapText="1"/>
    </xf>
    <xf numFmtId="4" fontId="0" fillId="36" borderId="34" xfId="0" applyNumberFormat="1" applyFont="1" applyFill="1" applyBorder="1" applyAlignment="1">
      <alignment horizontal="right" vertical="center" wrapText="1"/>
    </xf>
    <xf numFmtId="4" fontId="0" fillId="34" borderId="34" xfId="0" applyNumberFormat="1" applyFill="1" applyBorder="1" applyAlignment="1">
      <alignment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wrapText="1"/>
    </xf>
    <xf numFmtId="4" fontId="0" fillId="0" borderId="32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0" fillId="0" borderId="0" xfId="0" applyNumberFormat="1" applyAlignment="1">
      <alignment/>
    </xf>
    <xf numFmtId="0" fontId="12" fillId="34" borderId="12" xfId="0" applyNumberFormat="1" applyFont="1" applyFill="1" applyBorder="1" applyAlignment="1" applyProtection="1">
      <alignment horizontal="left" vertical="center" wrapText="1"/>
      <protection/>
    </xf>
    <xf numFmtId="0" fontId="9" fillId="34" borderId="12" xfId="0" applyNumberFormat="1" applyFont="1" applyFill="1" applyBorder="1" applyAlignment="1" applyProtection="1">
      <alignment horizontal="center" vertical="center" wrapText="1"/>
      <protection/>
    </xf>
    <xf numFmtId="0" fontId="12" fillId="34" borderId="12" xfId="0" applyNumberFormat="1" applyFont="1" applyFill="1" applyBorder="1" applyAlignment="1" applyProtection="1">
      <alignment horizontal="left" vertical="center" wrapText="1"/>
      <protection/>
    </xf>
    <xf numFmtId="0" fontId="4" fillId="34" borderId="12" xfId="0" applyNumberFormat="1" applyFont="1" applyFill="1" applyBorder="1" applyAlignment="1" applyProtection="1">
      <alignment horizontal="center" vertical="center" wrapText="1"/>
      <protection/>
    </xf>
    <xf numFmtId="0" fontId="9" fillId="34" borderId="12" xfId="0" applyNumberFormat="1" applyFont="1" applyFill="1" applyBorder="1" applyAlignment="1" applyProtection="1">
      <alignment horizontal="right" vertical="center" wrapText="1"/>
      <protection/>
    </xf>
    <xf numFmtId="0" fontId="4" fillId="34" borderId="12" xfId="0" applyNumberFormat="1" applyFont="1" applyFill="1" applyBorder="1" applyAlignment="1" applyProtection="1">
      <alignment horizontal="right" vertical="center" wrapText="1"/>
      <protection/>
    </xf>
    <xf numFmtId="0" fontId="4" fillId="34" borderId="12" xfId="0" applyNumberFormat="1" applyFont="1" applyFill="1" applyBorder="1" applyAlignment="1" applyProtection="1">
      <alignment horizontal="right" vertical="center" wrapText="1"/>
      <protection/>
    </xf>
    <xf numFmtId="0" fontId="10" fillId="34" borderId="12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vertical="center"/>
    </xf>
    <xf numFmtId="0" fontId="12" fillId="0" borderId="12" xfId="0" applyFont="1" applyBorder="1" applyAlignment="1">
      <alignment horizontal="left" vertical="center" wrapText="1"/>
    </xf>
    <xf numFmtId="4" fontId="9" fillId="0" borderId="12" xfId="0" applyNumberFormat="1" applyFont="1" applyBorder="1" applyAlignment="1">
      <alignment horizontal="right" vertical="center" wrapText="1"/>
    </xf>
    <xf numFmtId="4" fontId="0" fillId="36" borderId="19" xfId="0" applyNumberFormat="1" applyFill="1" applyBorder="1" applyAlignment="1">
      <alignment vertical="center"/>
    </xf>
    <xf numFmtId="0" fontId="12" fillId="34" borderId="13" xfId="0" applyFont="1" applyFill="1" applyBorder="1" applyAlignment="1">
      <alignment vertical="center" wrapText="1"/>
    </xf>
    <xf numFmtId="0" fontId="12" fillId="34" borderId="13" xfId="0" applyFont="1" applyFill="1" applyBorder="1" applyAlignment="1">
      <alignment horizontal="center" vertical="center" wrapText="1"/>
    </xf>
    <xf numFmtId="2" fontId="12" fillId="34" borderId="13" xfId="0" applyNumberFormat="1" applyFont="1" applyFill="1" applyBorder="1" applyAlignment="1">
      <alignment vertical="center" wrapText="1"/>
    </xf>
    <xf numFmtId="4" fontId="12" fillId="34" borderId="13" xfId="0" applyNumberFormat="1" applyFont="1" applyFill="1" applyBorder="1" applyAlignment="1">
      <alignment horizontal="right" vertical="center" wrapText="1"/>
    </xf>
    <xf numFmtId="0" fontId="12" fillId="34" borderId="10" xfId="0" applyFont="1" applyFill="1" applyBorder="1" applyAlignment="1">
      <alignment vertical="center" wrapText="1"/>
    </xf>
    <xf numFmtId="0" fontId="12" fillId="34" borderId="33" xfId="0" applyFont="1" applyFill="1" applyBorder="1" applyAlignment="1">
      <alignment vertical="center" wrapText="1"/>
    </xf>
    <xf numFmtId="0" fontId="12" fillId="34" borderId="10" xfId="0" applyFont="1" applyFill="1" applyBorder="1" applyAlignment="1">
      <alignment horizontal="center" vertical="center" wrapText="1"/>
    </xf>
    <xf numFmtId="2" fontId="12" fillId="34" borderId="10" xfId="0" applyNumberFormat="1" applyFont="1" applyFill="1" applyBorder="1" applyAlignment="1">
      <alignment vertical="center" wrapText="1"/>
    </xf>
    <xf numFmtId="4" fontId="12" fillId="34" borderId="35" xfId="0" applyNumberFormat="1" applyFont="1" applyFill="1" applyBorder="1" applyAlignment="1">
      <alignment horizontal="right" vertical="center" wrapText="1"/>
    </xf>
    <xf numFmtId="4" fontId="12" fillId="0" borderId="22" xfId="0" applyNumberFormat="1" applyFont="1" applyFill="1" applyBorder="1" applyAlignment="1">
      <alignment horizontal="right" vertical="center" wrapText="1"/>
    </xf>
    <xf numFmtId="0" fontId="12" fillId="0" borderId="31" xfId="0" applyFont="1" applyBorder="1" applyAlignment="1">
      <alignment vertical="center" wrapText="1"/>
    </xf>
    <xf numFmtId="0" fontId="17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4" fontId="12" fillId="0" borderId="14" xfId="0" applyNumberFormat="1" applyFont="1" applyBorder="1" applyAlignment="1">
      <alignment vertical="center"/>
    </xf>
    <xf numFmtId="0" fontId="17" fillId="0" borderId="14" xfId="0" applyFont="1" applyBorder="1" applyAlignment="1">
      <alignment vertical="center" wrapText="1"/>
    </xf>
    <xf numFmtId="2" fontId="0" fillId="0" borderId="14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4" fontId="0" fillId="0" borderId="14" xfId="0" applyNumberFormat="1" applyBorder="1" applyAlignment="1">
      <alignment vertical="center"/>
    </xf>
    <xf numFmtId="0" fontId="0" fillId="0" borderId="12" xfId="0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4" fontId="12" fillId="34" borderId="12" xfId="0" applyNumberFormat="1" applyFont="1" applyFill="1" applyBorder="1" applyAlignment="1">
      <alignment horizontal="right" vertical="center" wrapText="1"/>
    </xf>
    <xf numFmtId="0" fontId="37" fillId="0" borderId="12" xfId="0" applyFont="1" applyBorder="1" applyAlignment="1">
      <alignment vertical="center" wrapText="1"/>
    </xf>
    <xf numFmtId="0" fontId="18" fillId="0" borderId="12" xfId="0" applyFont="1" applyFill="1" applyBorder="1" applyAlignment="1">
      <alignment vertical="center" wrapText="1"/>
    </xf>
    <xf numFmtId="0" fontId="17" fillId="0" borderId="12" xfId="0" applyFont="1" applyFill="1" applyBorder="1" applyAlignment="1">
      <alignment horizontal="center" vertical="center" wrapText="1"/>
    </xf>
    <xf numFmtId="2" fontId="17" fillId="0" borderId="12" xfId="0" applyNumberFormat="1" applyFont="1" applyFill="1" applyBorder="1" applyAlignment="1">
      <alignment vertical="center" wrapText="1"/>
    </xf>
    <xf numFmtId="4" fontId="0" fillId="36" borderId="20" xfId="0" applyNumberFormat="1" applyFill="1" applyBorder="1" applyAlignment="1">
      <alignment vertical="center"/>
    </xf>
    <xf numFmtId="0" fontId="0" fillId="0" borderId="12" xfId="0" applyFont="1" applyBorder="1" applyAlignment="1">
      <alignment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vertical="center"/>
    </xf>
    <xf numFmtId="0" fontId="17" fillId="0" borderId="35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2" fontId="0" fillId="0" borderId="35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4" fontId="0" fillId="0" borderId="35" xfId="0" applyNumberFormat="1" applyBorder="1" applyAlignment="1">
      <alignment vertical="center"/>
    </xf>
    <xf numFmtId="0" fontId="0" fillId="0" borderId="36" xfId="0" applyBorder="1" applyAlignment="1">
      <alignment vertical="center"/>
    </xf>
    <xf numFmtId="0" fontId="13" fillId="0" borderId="13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horizontal="center" vertical="center" wrapText="1"/>
    </xf>
    <xf numFmtId="2" fontId="13" fillId="0" borderId="13" xfId="0" applyNumberFormat="1" applyFont="1" applyFill="1" applyBorder="1" applyAlignment="1">
      <alignment vertical="center" wrapText="1"/>
    </xf>
    <xf numFmtId="4" fontId="13" fillId="0" borderId="13" xfId="0" applyNumberFormat="1" applyFont="1" applyFill="1" applyBorder="1" applyAlignment="1">
      <alignment horizontal="right" vertical="center" wrapText="1"/>
    </xf>
    <xf numFmtId="0" fontId="11" fillId="0" borderId="24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horizontal="center" vertical="center" wrapText="1"/>
    </xf>
    <xf numFmtId="2" fontId="13" fillId="0" borderId="21" xfId="0" applyNumberFormat="1" applyFont="1" applyFill="1" applyBorder="1" applyAlignment="1">
      <alignment vertical="center" wrapText="1"/>
    </xf>
    <xf numFmtId="4" fontId="13" fillId="0" borderId="21" xfId="0" applyNumberFormat="1" applyFont="1" applyFill="1" applyBorder="1" applyAlignment="1">
      <alignment horizontal="right" vertical="center" wrapText="1"/>
    </xf>
    <xf numFmtId="0" fontId="11" fillId="0" borderId="37" xfId="0" applyFont="1" applyFill="1" applyBorder="1" applyAlignment="1">
      <alignment vertical="center" wrapText="1"/>
    </xf>
    <xf numFmtId="9" fontId="13" fillId="0" borderId="14" xfId="0" applyNumberFormat="1" applyFont="1" applyFill="1" applyBorder="1" applyAlignment="1">
      <alignment vertical="center" wrapText="1"/>
    </xf>
    <xf numFmtId="0" fontId="13" fillId="0" borderId="31" xfId="0" applyFont="1" applyFill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4" fontId="12" fillId="0" borderId="22" xfId="0" applyNumberFormat="1" applyFont="1" applyBorder="1" applyAlignment="1">
      <alignment horizontal="right" vertical="center" wrapText="1"/>
    </xf>
    <xf numFmtId="9" fontId="12" fillId="0" borderId="13" xfId="0" applyNumberFormat="1" applyFont="1" applyBorder="1" applyAlignment="1">
      <alignment vertical="center" wrapText="1"/>
    </xf>
    <xf numFmtId="0" fontId="12" fillId="0" borderId="33" xfId="0" applyFont="1" applyBorder="1" applyAlignment="1">
      <alignment vertical="center" wrapText="1"/>
    </xf>
    <xf numFmtId="9" fontId="12" fillId="0" borderId="35" xfId="0" applyNumberFormat="1" applyFont="1" applyBorder="1" applyAlignment="1">
      <alignment vertical="center" wrapText="1"/>
    </xf>
    <xf numFmtId="2" fontId="12" fillId="0" borderId="10" xfId="0" applyNumberFormat="1" applyFont="1" applyBorder="1" applyAlignment="1">
      <alignment vertical="center" wrapText="1"/>
    </xf>
    <xf numFmtId="4" fontId="12" fillId="0" borderId="35" xfId="0" applyNumberFormat="1" applyFont="1" applyBorder="1" applyAlignment="1">
      <alignment horizontal="right" vertical="center" wrapText="1"/>
    </xf>
    <xf numFmtId="9" fontId="12" fillId="0" borderId="22" xfId="0" applyNumberFormat="1" applyFont="1" applyBorder="1" applyAlignment="1">
      <alignment vertical="center" wrapText="1"/>
    </xf>
    <xf numFmtId="9" fontId="12" fillId="0" borderId="10" xfId="0" applyNumberFormat="1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4" fontId="12" fillId="0" borderId="39" xfId="0" applyNumberFormat="1" applyFont="1" applyBorder="1" applyAlignment="1">
      <alignment horizontal="right" vertical="center" wrapText="1"/>
    </xf>
    <xf numFmtId="4" fontId="12" fillId="0" borderId="40" xfId="0" applyNumberFormat="1" applyFont="1" applyBorder="1" applyAlignment="1">
      <alignment horizontal="right" vertical="center" wrapText="1"/>
    </xf>
    <xf numFmtId="0" fontId="12" fillId="0" borderId="37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37" xfId="0" applyFont="1" applyFill="1" applyBorder="1" applyAlignment="1">
      <alignment vertical="center" wrapText="1"/>
    </xf>
    <xf numFmtId="0" fontId="0" fillId="0" borderId="24" xfId="0" applyBorder="1" applyAlignment="1">
      <alignment vertical="center"/>
    </xf>
    <xf numFmtId="2" fontId="12" fillId="0" borderId="22" xfId="0" applyNumberFormat="1" applyFont="1" applyFill="1" applyBorder="1" applyAlignment="1">
      <alignment vertical="center" wrapText="1"/>
    </xf>
    <xf numFmtId="4" fontId="12" fillId="0" borderId="39" xfId="0" applyNumberFormat="1" applyFont="1" applyFill="1" applyBorder="1" applyAlignment="1">
      <alignment horizontal="right" vertical="center" wrapText="1"/>
    </xf>
    <xf numFmtId="2" fontId="13" fillId="0" borderId="22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wrapText="1"/>
    </xf>
    <xf numFmtId="2" fontId="0" fillId="0" borderId="21" xfId="0" applyNumberFormat="1" applyBorder="1" applyAlignment="1">
      <alignment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1" xfId="0" applyNumberFormat="1" applyFont="1" applyFill="1" applyBorder="1" applyAlignment="1" applyProtection="1">
      <alignment horizontal="center" vertical="center" wrapText="1"/>
      <protection/>
    </xf>
    <xf numFmtId="0" fontId="10" fillId="0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6" fillId="0" borderId="15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 applyProtection="1">
      <alignment horizontal="center" vertical="center" wrapText="1"/>
      <protection/>
    </xf>
    <xf numFmtId="0" fontId="6" fillId="36" borderId="13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 wrapText="1"/>
    </xf>
    <xf numFmtId="0" fontId="17" fillId="35" borderId="12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wrapText="1"/>
    </xf>
    <xf numFmtId="0" fontId="0" fillId="35" borderId="12" xfId="0" applyFont="1" applyFill="1" applyBorder="1" applyAlignment="1">
      <alignment horizontal="center" vertical="center"/>
    </xf>
    <xf numFmtId="0" fontId="6" fillId="36" borderId="21" xfId="0" applyFont="1" applyFill="1" applyBorder="1" applyAlignment="1">
      <alignment horizontal="center" wrapText="1"/>
    </xf>
    <xf numFmtId="0" fontId="19" fillId="0" borderId="12" xfId="0" applyFont="1" applyFill="1" applyBorder="1" applyAlignment="1">
      <alignment horizontal="center" vertical="center" textRotation="90" wrapText="1"/>
    </xf>
    <xf numFmtId="0" fontId="0" fillId="0" borderId="42" xfId="0" applyFont="1" applyFill="1" applyBorder="1" applyAlignment="1">
      <alignment horizontal="center" vertical="center" textRotation="90" wrapText="1"/>
    </xf>
    <xf numFmtId="0" fontId="6" fillId="36" borderId="13" xfId="0" applyFont="1" applyFill="1" applyBorder="1" applyAlignment="1">
      <alignment horizontal="center" wrapText="1"/>
    </xf>
    <xf numFmtId="0" fontId="0" fillId="35" borderId="12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 wrapText="1"/>
    </xf>
    <xf numFmtId="0" fontId="0" fillId="35" borderId="19" xfId="0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10" fillId="33" borderId="13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 wrapText="1"/>
    </xf>
    <xf numFmtId="0" fontId="0" fillId="35" borderId="1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5" borderId="2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D62E4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81D41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9"/>
  <sheetViews>
    <sheetView zoomScalePageLayoutView="0" workbookViewId="0" topLeftCell="A1">
      <selection activeCell="Q10" sqref="Q10"/>
    </sheetView>
  </sheetViews>
  <sheetFormatPr defaultColWidth="8.625" defaultRowHeight="12.75"/>
  <cols>
    <col min="1" max="1" width="4.00390625" style="1" customWidth="1"/>
    <col min="2" max="2" width="16.375" style="1" customWidth="1"/>
    <col min="3" max="3" width="26.625" style="1" customWidth="1"/>
    <col min="4" max="4" width="12.00390625" style="1" customWidth="1"/>
    <col min="5" max="5" width="20.375" style="1" customWidth="1"/>
    <col min="6" max="6" width="4.00390625" style="1" customWidth="1"/>
    <col min="7" max="8" width="7.625" style="1" customWidth="1"/>
    <col min="9" max="9" width="4.625" style="1" customWidth="1"/>
    <col min="10" max="10" width="10.875" style="1" customWidth="1"/>
    <col min="11" max="11" width="11.25390625" style="1" customWidth="1"/>
    <col min="12" max="13" width="8.875" style="1" customWidth="1"/>
    <col min="14" max="16384" width="8.625" style="1" customWidth="1"/>
  </cols>
  <sheetData>
    <row r="1" spans="1:23" ht="77.25" customHeight="1">
      <c r="A1" s="394" t="s">
        <v>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2"/>
      <c r="O1" s="2"/>
      <c r="P1" s="2"/>
      <c r="Q1" s="2"/>
      <c r="R1" s="2"/>
      <c r="S1" s="2"/>
      <c r="T1" s="2"/>
      <c r="U1" s="2"/>
      <c r="V1" s="2"/>
      <c r="W1" s="2"/>
    </row>
    <row r="2" spans="1:13" ht="30" customHeight="1">
      <c r="A2" s="395" t="s">
        <v>1428</v>
      </c>
      <c r="B2" s="395"/>
      <c r="C2" s="395"/>
      <c r="D2" s="395"/>
      <c r="E2" s="395" t="s">
        <v>1</v>
      </c>
      <c r="F2" s="395" t="s">
        <v>2</v>
      </c>
      <c r="G2" s="395"/>
      <c r="H2" s="395" t="s">
        <v>3</v>
      </c>
      <c r="I2" s="395" t="s">
        <v>4</v>
      </c>
      <c r="J2" s="395"/>
      <c r="K2" s="395"/>
      <c r="L2" s="395"/>
      <c r="M2" s="395"/>
    </row>
    <row r="3" spans="1:23" s="13" customFormat="1" ht="49.5" customHeight="1">
      <c r="A3" s="3" t="s">
        <v>5</v>
      </c>
      <c r="B3" s="4" t="s">
        <v>6</v>
      </c>
      <c r="C3" s="5" t="s">
        <v>7</v>
      </c>
      <c r="D3" s="6" t="s">
        <v>8</v>
      </c>
      <c r="E3" s="6" t="s">
        <v>9</v>
      </c>
      <c r="F3" s="7" t="s">
        <v>10</v>
      </c>
      <c r="G3" s="8" t="s">
        <v>11</v>
      </c>
      <c r="H3" s="9" t="s">
        <v>3</v>
      </c>
      <c r="I3" s="9" t="s">
        <v>12</v>
      </c>
      <c r="J3" s="6" t="s">
        <v>13</v>
      </c>
      <c r="K3" s="10" t="s">
        <v>14</v>
      </c>
      <c r="L3" s="10" t="s">
        <v>15</v>
      </c>
      <c r="M3" s="11" t="s">
        <v>16</v>
      </c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23" ht="35.25" customHeight="1">
      <c r="A4" s="14">
        <v>1</v>
      </c>
      <c r="B4" s="396" t="s">
        <v>17</v>
      </c>
      <c r="C4" s="15" t="s">
        <v>18</v>
      </c>
      <c r="D4" s="15"/>
      <c r="E4" s="15" t="s">
        <v>19</v>
      </c>
      <c r="F4" s="16" t="s">
        <v>20</v>
      </c>
      <c r="G4" s="15">
        <v>40</v>
      </c>
      <c r="H4" s="17"/>
      <c r="I4" s="16">
        <v>8</v>
      </c>
      <c r="J4" s="18">
        <f aca="true" t="shared" si="0" ref="J4:J93">G4*H4</f>
        <v>0</v>
      </c>
      <c r="K4" s="18">
        <f aca="true" t="shared" si="1" ref="K4:K93">J4+(J4*I4/100)</f>
        <v>0</v>
      </c>
      <c r="L4" s="18"/>
      <c r="M4" s="15"/>
      <c r="N4" s="19"/>
      <c r="O4" s="2"/>
      <c r="P4" s="2"/>
      <c r="Q4" s="2"/>
      <c r="R4" s="2"/>
      <c r="S4" s="2"/>
      <c r="T4" s="2"/>
      <c r="U4" s="2"/>
      <c r="V4" s="2"/>
      <c r="W4" s="2"/>
    </row>
    <row r="5" spans="1:23" ht="35.25" customHeight="1">
      <c r="A5" s="14">
        <v>2</v>
      </c>
      <c r="B5" s="396"/>
      <c r="C5" s="15" t="s">
        <v>21</v>
      </c>
      <c r="D5" s="15"/>
      <c r="E5" s="15" t="s">
        <v>22</v>
      </c>
      <c r="F5" s="16" t="s">
        <v>20</v>
      </c>
      <c r="G5" s="15">
        <v>40</v>
      </c>
      <c r="H5" s="17"/>
      <c r="I5" s="16">
        <v>8</v>
      </c>
      <c r="J5" s="18">
        <f t="shared" si="0"/>
        <v>0</v>
      </c>
      <c r="K5" s="18">
        <f t="shared" si="1"/>
        <v>0</v>
      </c>
      <c r="L5" s="18"/>
      <c r="M5" s="15"/>
      <c r="N5" s="19"/>
      <c r="O5" s="2"/>
      <c r="P5" s="2"/>
      <c r="Q5" s="2"/>
      <c r="R5" s="2"/>
      <c r="S5" s="2"/>
      <c r="T5" s="2"/>
      <c r="U5" s="2"/>
      <c r="V5" s="2"/>
      <c r="W5" s="2"/>
    </row>
    <row r="6" spans="1:13" ht="12.75">
      <c r="A6" s="14">
        <v>3</v>
      </c>
      <c r="B6" s="15"/>
      <c r="C6" s="15" t="s">
        <v>23</v>
      </c>
      <c r="D6" s="15"/>
      <c r="E6" s="15" t="s">
        <v>24</v>
      </c>
      <c r="F6" s="16" t="s">
        <v>20</v>
      </c>
      <c r="G6" s="15">
        <v>60</v>
      </c>
      <c r="H6" s="20"/>
      <c r="I6" s="16">
        <v>8</v>
      </c>
      <c r="J6" s="18">
        <f t="shared" si="0"/>
        <v>0</v>
      </c>
      <c r="K6" s="18">
        <f t="shared" si="1"/>
        <v>0</v>
      </c>
      <c r="L6" s="18"/>
      <c r="M6" s="15"/>
    </row>
    <row r="7" spans="1:13" ht="12.75">
      <c r="A7" s="14">
        <v>4</v>
      </c>
      <c r="B7" s="15"/>
      <c r="C7" s="15" t="s">
        <v>25</v>
      </c>
      <c r="D7" s="15"/>
      <c r="E7" s="15" t="s">
        <v>26</v>
      </c>
      <c r="F7" s="16" t="s">
        <v>20</v>
      </c>
      <c r="G7" s="15">
        <v>6</v>
      </c>
      <c r="H7" s="20"/>
      <c r="I7" s="16">
        <v>8</v>
      </c>
      <c r="J7" s="18">
        <f t="shared" si="0"/>
        <v>0</v>
      </c>
      <c r="K7" s="18">
        <f t="shared" si="1"/>
        <v>0</v>
      </c>
      <c r="L7" s="18"/>
      <c r="M7" s="15"/>
    </row>
    <row r="8" spans="1:13" ht="12.75">
      <c r="A8" s="14">
        <v>5</v>
      </c>
      <c r="B8" s="15"/>
      <c r="C8" s="15" t="s">
        <v>27</v>
      </c>
      <c r="D8" s="15"/>
      <c r="E8" s="15" t="s">
        <v>28</v>
      </c>
      <c r="F8" s="16" t="s">
        <v>20</v>
      </c>
      <c r="G8" s="15">
        <v>400</v>
      </c>
      <c r="H8" s="20"/>
      <c r="I8" s="16">
        <v>8</v>
      </c>
      <c r="J8" s="18">
        <f t="shared" si="0"/>
        <v>0</v>
      </c>
      <c r="K8" s="18">
        <f t="shared" si="1"/>
        <v>0</v>
      </c>
      <c r="L8" s="18"/>
      <c r="M8" s="15"/>
    </row>
    <row r="9" spans="1:13" ht="12.75">
      <c r="A9" s="14">
        <v>6</v>
      </c>
      <c r="B9" s="15"/>
      <c r="C9" s="15" t="s">
        <v>27</v>
      </c>
      <c r="D9" s="15"/>
      <c r="E9" s="15" t="s">
        <v>29</v>
      </c>
      <c r="F9" s="16" t="s">
        <v>30</v>
      </c>
      <c r="G9" s="15">
        <v>450</v>
      </c>
      <c r="H9" s="20"/>
      <c r="I9" s="16">
        <v>8</v>
      </c>
      <c r="J9" s="18">
        <f t="shared" si="0"/>
        <v>0</v>
      </c>
      <c r="K9" s="18">
        <f t="shared" si="1"/>
        <v>0</v>
      </c>
      <c r="L9" s="18"/>
      <c r="M9" s="15"/>
    </row>
    <row r="10" spans="1:13" ht="12.75">
      <c r="A10" s="14">
        <v>7</v>
      </c>
      <c r="B10" s="15"/>
      <c r="C10" s="15" t="s">
        <v>27</v>
      </c>
      <c r="D10" s="15"/>
      <c r="E10" s="15" t="s">
        <v>31</v>
      </c>
      <c r="F10" s="16" t="s">
        <v>20</v>
      </c>
      <c r="G10" s="15">
        <v>20</v>
      </c>
      <c r="H10" s="20"/>
      <c r="I10" s="16">
        <v>8</v>
      </c>
      <c r="J10" s="18">
        <f t="shared" si="0"/>
        <v>0</v>
      </c>
      <c r="K10" s="18">
        <f t="shared" si="1"/>
        <v>0</v>
      </c>
      <c r="L10" s="18"/>
      <c r="M10" s="15"/>
    </row>
    <row r="11" spans="1:13" ht="12.75">
      <c r="A11" s="14">
        <v>8</v>
      </c>
      <c r="B11" s="15"/>
      <c r="C11" s="15" t="s">
        <v>32</v>
      </c>
      <c r="D11" s="15"/>
      <c r="E11" s="15" t="s">
        <v>33</v>
      </c>
      <c r="F11" s="16" t="s">
        <v>30</v>
      </c>
      <c r="G11" s="15">
        <v>50</v>
      </c>
      <c r="H11" s="20"/>
      <c r="I11" s="16">
        <v>8</v>
      </c>
      <c r="J11" s="18">
        <f t="shared" si="0"/>
        <v>0</v>
      </c>
      <c r="K11" s="18">
        <f t="shared" si="1"/>
        <v>0</v>
      </c>
      <c r="L11" s="18"/>
      <c r="M11" s="15"/>
    </row>
    <row r="12" spans="1:13" ht="12.75">
      <c r="A12" s="14">
        <v>9</v>
      </c>
      <c r="B12" s="15"/>
      <c r="C12" s="21" t="s">
        <v>34</v>
      </c>
      <c r="D12" s="21"/>
      <c r="E12" s="21" t="s">
        <v>35</v>
      </c>
      <c r="F12" s="22" t="s">
        <v>20</v>
      </c>
      <c r="G12" s="21">
        <v>600</v>
      </c>
      <c r="H12" s="23"/>
      <c r="I12" s="22">
        <v>8</v>
      </c>
      <c r="J12" s="24">
        <f t="shared" si="0"/>
        <v>0</v>
      </c>
      <c r="K12" s="24">
        <f t="shared" si="1"/>
        <v>0</v>
      </c>
      <c r="L12" s="24"/>
      <c r="M12" s="21"/>
    </row>
    <row r="13" spans="1:13" ht="12.75">
      <c r="A13" s="14">
        <v>10</v>
      </c>
      <c r="B13" s="15"/>
      <c r="C13" s="21" t="s">
        <v>34</v>
      </c>
      <c r="D13" s="21"/>
      <c r="E13" s="21" t="s">
        <v>36</v>
      </c>
      <c r="F13" s="22" t="s">
        <v>20</v>
      </c>
      <c r="G13" s="21">
        <v>200</v>
      </c>
      <c r="H13" s="23"/>
      <c r="I13" s="22">
        <v>8</v>
      </c>
      <c r="J13" s="24">
        <f t="shared" si="0"/>
        <v>0</v>
      </c>
      <c r="K13" s="24">
        <f t="shared" si="1"/>
        <v>0</v>
      </c>
      <c r="L13" s="24"/>
      <c r="M13" s="21"/>
    </row>
    <row r="14" spans="1:13" ht="24">
      <c r="A14" s="14">
        <v>11</v>
      </c>
      <c r="B14" s="15"/>
      <c r="C14" s="15" t="s">
        <v>37</v>
      </c>
      <c r="D14" s="15"/>
      <c r="E14" s="15" t="s">
        <v>38</v>
      </c>
      <c r="F14" s="16" t="s">
        <v>20</v>
      </c>
      <c r="G14" s="15">
        <v>150</v>
      </c>
      <c r="H14" s="20"/>
      <c r="I14" s="16">
        <v>8</v>
      </c>
      <c r="J14" s="18">
        <f t="shared" si="0"/>
        <v>0</v>
      </c>
      <c r="K14" s="18">
        <f t="shared" si="1"/>
        <v>0</v>
      </c>
      <c r="L14" s="18"/>
      <c r="M14" s="15"/>
    </row>
    <row r="15" spans="1:13" ht="12.75">
      <c r="A15" s="14">
        <v>12</v>
      </c>
      <c r="B15" s="15"/>
      <c r="C15" s="15" t="s">
        <v>39</v>
      </c>
      <c r="D15" s="15"/>
      <c r="E15" s="15" t="s">
        <v>40</v>
      </c>
      <c r="F15" s="16" t="s">
        <v>20</v>
      </c>
      <c r="G15" s="15">
        <v>15</v>
      </c>
      <c r="H15" s="20"/>
      <c r="I15" s="16">
        <v>8</v>
      </c>
      <c r="J15" s="18">
        <f t="shared" si="0"/>
        <v>0</v>
      </c>
      <c r="K15" s="18">
        <f t="shared" si="1"/>
        <v>0</v>
      </c>
      <c r="L15" s="18"/>
      <c r="M15" s="15"/>
    </row>
    <row r="16" spans="1:13" ht="12.75">
      <c r="A16" s="14">
        <v>13</v>
      </c>
      <c r="B16" s="15"/>
      <c r="C16" s="15" t="s">
        <v>41</v>
      </c>
      <c r="D16" s="15"/>
      <c r="E16" s="15" t="s">
        <v>31</v>
      </c>
      <c r="F16" s="16" t="s">
        <v>20</v>
      </c>
      <c r="G16" s="15">
        <v>10</v>
      </c>
      <c r="H16" s="20"/>
      <c r="I16" s="16">
        <v>8</v>
      </c>
      <c r="J16" s="18">
        <f t="shared" si="0"/>
        <v>0</v>
      </c>
      <c r="K16" s="18">
        <f t="shared" si="1"/>
        <v>0</v>
      </c>
      <c r="L16" s="18"/>
      <c r="M16" s="15"/>
    </row>
    <row r="17" spans="1:13" ht="12.75">
      <c r="A17" s="14">
        <v>14</v>
      </c>
      <c r="B17" s="15"/>
      <c r="C17" s="15" t="s">
        <v>42</v>
      </c>
      <c r="D17" s="15"/>
      <c r="E17" s="15" t="s">
        <v>43</v>
      </c>
      <c r="F17" s="16" t="s">
        <v>30</v>
      </c>
      <c r="G17" s="15">
        <v>30</v>
      </c>
      <c r="H17" s="20"/>
      <c r="I17" s="16">
        <v>8</v>
      </c>
      <c r="J17" s="18">
        <f t="shared" si="0"/>
        <v>0</v>
      </c>
      <c r="K17" s="18">
        <f t="shared" si="1"/>
        <v>0</v>
      </c>
      <c r="L17" s="18"/>
      <c r="M17" s="15"/>
    </row>
    <row r="18" spans="1:13" ht="27.75" customHeight="1">
      <c r="A18" s="14">
        <v>15</v>
      </c>
      <c r="B18" s="15"/>
      <c r="C18" s="15" t="s">
        <v>44</v>
      </c>
      <c r="D18" s="15"/>
      <c r="E18" s="15" t="s">
        <v>45</v>
      </c>
      <c r="F18" s="16" t="s">
        <v>20</v>
      </c>
      <c r="G18" s="15">
        <v>100</v>
      </c>
      <c r="H18" s="20"/>
      <c r="I18" s="16">
        <v>8</v>
      </c>
      <c r="J18" s="18">
        <f t="shared" si="0"/>
        <v>0</v>
      </c>
      <c r="K18" s="18">
        <f t="shared" si="1"/>
        <v>0</v>
      </c>
      <c r="L18" s="18"/>
      <c r="M18" s="15"/>
    </row>
    <row r="19" spans="1:13" ht="12.75">
      <c r="A19" s="14">
        <v>16</v>
      </c>
      <c r="B19" s="15"/>
      <c r="C19" s="15" t="s">
        <v>46</v>
      </c>
      <c r="D19" s="15"/>
      <c r="E19" s="15" t="s">
        <v>47</v>
      </c>
      <c r="F19" s="16" t="s">
        <v>20</v>
      </c>
      <c r="G19" s="15">
        <v>15</v>
      </c>
      <c r="H19" s="20"/>
      <c r="I19" s="16">
        <v>8</v>
      </c>
      <c r="J19" s="18">
        <f t="shared" si="0"/>
        <v>0</v>
      </c>
      <c r="K19" s="18">
        <f t="shared" si="1"/>
        <v>0</v>
      </c>
      <c r="L19" s="18"/>
      <c r="M19" s="15"/>
    </row>
    <row r="20" spans="1:13" ht="12.75">
      <c r="A20" s="14">
        <v>17</v>
      </c>
      <c r="B20" s="15"/>
      <c r="C20" s="15" t="s">
        <v>48</v>
      </c>
      <c r="D20" s="15"/>
      <c r="E20" s="15" t="s">
        <v>49</v>
      </c>
      <c r="F20" s="16" t="s">
        <v>30</v>
      </c>
      <c r="G20" s="15">
        <v>60</v>
      </c>
      <c r="H20" s="20"/>
      <c r="I20" s="16">
        <v>8</v>
      </c>
      <c r="J20" s="18">
        <f t="shared" si="0"/>
        <v>0</v>
      </c>
      <c r="K20" s="18">
        <f t="shared" si="1"/>
        <v>0</v>
      </c>
      <c r="L20" s="18"/>
      <c r="M20" s="15"/>
    </row>
    <row r="21" spans="1:13" ht="12.75">
      <c r="A21" s="14">
        <v>18</v>
      </c>
      <c r="B21" s="15"/>
      <c r="C21" s="15" t="s">
        <v>48</v>
      </c>
      <c r="D21" s="15"/>
      <c r="E21" s="15" t="s">
        <v>50</v>
      </c>
      <c r="F21" s="16" t="s">
        <v>20</v>
      </c>
      <c r="G21" s="15">
        <v>40</v>
      </c>
      <c r="H21" s="20"/>
      <c r="I21" s="16">
        <v>8</v>
      </c>
      <c r="J21" s="18">
        <f t="shared" si="0"/>
        <v>0</v>
      </c>
      <c r="K21" s="18">
        <f t="shared" si="1"/>
        <v>0</v>
      </c>
      <c r="L21" s="18"/>
      <c r="M21" s="15"/>
    </row>
    <row r="22" spans="1:13" ht="22.5" customHeight="1">
      <c r="A22" s="14">
        <v>19</v>
      </c>
      <c r="B22" s="15"/>
      <c r="C22" s="15" t="s">
        <v>51</v>
      </c>
      <c r="D22" s="15"/>
      <c r="E22" s="15" t="s">
        <v>52</v>
      </c>
      <c r="F22" s="16" t="s">
        <v>20</v>
      </c>
      <c r="G22" s="15">
        <v>15</v>
      </c>
      <c r="H22" s="20"/>
      <c r="I22" s="16">
        <v>8</v>
      </c>
      <c r="J22" s="18">
        <f t="shared" si="0"/>
        <v>0</v>
      </c>
      <c r="K22" s="18">
        <f t="shared" si="1"/>
        <v>0</v>
      </c>
      <c r="L22" s="18"/>
      <c r="M22" s="15"/>
    </row>
    <row r="23" spans="1:13" ht="22.5" customHeight="1">
      <c r="A23" s="14">
        <v>20</v>
      </c>
      <c r="B23" s="388"/>
      <c r="C23" s="15" t="s">
        <v>53</v>
      </c>
      <c r="D23" s="15"/>
      <c r="E23" s="15" t="s">
        <v>54</v>
      </c>
      <c r="F23" s="16" t="s">
        <v>20</v>
      </c>
      <c r="G23" s="15">
        <v>100</v>
      </c>
      <c r="H23" s="20"/>
      <c r="I23" s="16">
        <v>8</v>
      </c>
      <c r="J23" s="18">
        <f t="shared" si="0"/>
        <v>0</v>
      </c>
      <c r="K23" s="18">
        <f t="shared" si="1"/>
        <v>0</v>
      </c>
      <c r="L23" s="18"/>
      <c r="M23" s="15"/>
    </row>
    <row r="24" spans="1:13" ht="22.5" customHeight="1">
      <c r="A24" s="14">
        <v>21</v>
      </c>
      <c r="B24" s="388"/>
      <c r="C24" s="15" t="s">
        <v>53</v>
      </c>
      <c r="D24" s="15"/>
      <c r="E24" s="15" t="s">
        <v>55</v>
      </c>
      <c r="F24" s="16" t="s">
        <v>20</v>
      </c>
      <c r="G24" s="15">
        <v>50</v>
      </c>
      <c r="H24" s="20"/>
      <c r="I24" s="16">
        <v>8</v>
      </c>
      <c r="J24" s="18">
        <f t="shared" si="0"/>
        <v>0</v>
      </c>
      <c r="K24" s="18">
        <f t="shared" si="1"/>
        <v>0</v>
      </c>
      <c r="L24" s="18"/>
      <c r="M24" s="15"/>
    </row>
    <row r="25" spans="1:13" ht="12.75">
      <c r="A25" s="14">
        <v>22</v>
      </c>
      <c r="B25" s="15"/>
      <c r="C25" s="15" t="s">
        <v>56</v>
      </c>
      <c r="D25" s="15"/>
      <c r="E25" s="15" t="s">
        <v>57</v>
      </c>
      <c r="F25" s="16" t="s">
        <v>20</v>
      </c>
      <c r="G25" s="15">
        <v>200</v>
      </c>
      <c r="H25" s="20"/>
      <c r="I25" s="16">
        <v>8</v>
      </c>
      <c r="J25" s="18">
        <f t="shared" si="0"/>
        <v>0</v>
      </c>
      <c r="K25" s="18">
        <f t="shared" si="1"/>
        <v>0</v>
      </c>
      <c r="L25" s="18"/>
      <c r="M25" s="15"/>
    </row>
    <row r="26" spans="1:13" ht="24">
      <c r="A26" s="14">
        <v>23</v>
      </c>
      <c r="B26" s="15"/>
      <c r="C26" s="15" t="s">
        <v>58</v>
      </c>
      <c r="D26" s="15"/>
      <c r="E26" s="15" t="s">
        <v>59</v>
      </c>
      <c r="F26" s="16" t="s">
        <v>20</v>
      </c>
      <c r="G26" s="15">
        <v>100</v>
      </c>
      <c r="H26" s="20"/>
      <c r="I26" s="16">
        <v>8</v>
      </c>
      <c r="J26" s="18">
        <f t="shared" si="0"/>
        <v>0</v>
      </c>
      <c r="K26" s="18">
        <f t="shared" si="1"/>
        <v>0</v>
      </c>
      <c r="L26" s="18"/>
      <c r="M26" s="15"/>
    </row>
    <row r="27" spans="1:13" ht="12.75">
      <c r="A27" s="14">
        <v>24</v>
      </c>
      <c r="B27" s="15"/>
      <c r="C27" s="15" t="s">
        <v>60</v>
      </c>
      <c r="D27" s="15"/>
      <c r="E27" s="15" t="s">
        <v>61</v>
      </c>
      <c r="F27" s="16" t="s">
        <v>20</v>
      </c>
      <c r="G27" s="15">
        <v>350</v>
      </c>
      <c r="H27" s="20"/>
      <c r="I27" s="16">
        <v>8</v>
      </c>
      <c r="J27" s="18">
        <f t="shared" si="0"/>
        <v>0</v>
      </c>
      <c r="K27" s="18">
        <f t="shared" si="1"/>
        <v>0</v>
      </c>
      <c r="L27" s="18"/>
      <c r="M27" s="15"/>
    </row>
    <row r="28" spans="1:13" ht="28.5" customHeight="1">
      <c r="A28" s="14">
        <v>25</v>
      </c>
      <c r="B28" s="15"/>
      <c r="C28" s="15" t="s">
        <v>62</v>
      </c>
      <c r="D28" s="15"/>
      <c r="E28" s="15" t="s">
        <v>63</v>
      </c>
      <c r="F28" s="16" t="s">
        <v>30</v>
      </c>
      <c r="G28" s="15">
        <v>4</v>
      </c>
      <c r="H28" s="20"/>
      <c r="I28" s="16">
        <v>8</v>
      </c>
      <c r="J28" s="18">
        <f t="shared" si="0"/>
        <v>0</v>
      </c>
      <c r="K28" s="18">
        <f t="shared" si="1"/>
        <v>0</v>
      </c>
      <c r="L28" s="18"/>
      <c r="M28" s="15"/>
    </row>
    <row r="29" spans="1:13" ht="24">
      <c r="A29" s="14">
        <v>26</v>
      </c>
      <c r="B29" s="15"/>
      <c r="C29" s="15" t="s">
        <v>64</v>
      </c>
      <c r="D29" s="15"/>
      <c r="E29" s="15" t="s">
        <v>65</v>
      </c>
      <c r="F29" s="16" t="s">
        <v>30</v>
      </c>
      <c r="G29" s="15">
        <v>200</v>
      </c>
      <c r="H29" s="20"/>
      <c r="I29" s="16">
        <v>8</v>
      </c>
      <c r="J29" s="18">
        <f t="shared" si="0"/>
        <v>0</v>
      </c>
      <c r="K29" s="18">
        <f t="shared" si="1"/>
        <v>0</v>
      </c>
      <c r="L29" s="18"/>
      <c r="M29" s="15"/>
    </row>
    <row r="30" spans="1:13" ht="43.5" customHeight="1">
      <c r="A30" s="14">
        <v>27</v>
      </c>
      <c r="B30" s="15"/>
      <c r="C30" s="15" t="s">
        <v>66</v>
      </c>
      <c r="D30" s="15"/>
      <c r="E30" s="15" t="s">
        <v>67</v>
      </c>
      <c r="F30" s="16" t="s">
        <v>20</v>
      </c>
      <c r="G30" s="15">
        <v>45</v>
      </c>
      <c r="H30" s="20"/>
      <c r="I30" s="16">
        <v>8</v>
      </c>
      <c r="J30" s="18">
        <f t="shared" si="0"/>
        <v>0</v>
      </c>
      <c r="K30" s="18">
        <f t="shared" si="1"/>
        <v>0</v>
      </c>
      <c r="L30" s="18"/>
      <c r="M30" s="15"/>
    </row>
    <row r="31" spans="1:13" ht="12.75">
      <c r="A31" s="14">
        <v>28</v>
      </c>
      <c r="B31" s="15"/>
      <c r="C31" s="15" t="s">
        <v>68</v>
      </c>
      <c r="D31" s="15"/>
      <c r="E31" s="15" t="s">
        <v>69</v>
      </c>
      <c r="F31" s="16" t="s">
        <v>20</v>
      </c>
      <c r="G31" s="15">
        <v>10</v>
      </c>
      <c r="H31" s="20"/>
      <c r="I31" s="16">
        <v>8</v>
      </c>
      <c r="J31" s="18">
        <f t="shared" si="0"/>
        <v>0</v>
      </c>
      <c r="K31" s="18">
        <f t="shared" si="1"/>
        <v>0</v>
      </c>
      <c r="L31" s="18"/>
      <c r="M31" s="15"/>
    </row>
    <row r="32" spans="1:13" ht="12.75">
      <c r="A32" s="14">
        <v>29</v>
      </c>
      <c r="B32" s="15"/>
      <c r="C32" s="15" t="s">
        <v>70</v>
      </c>
      <c r="D32" s="15"/>
      <c r="E32" s="15" t="s">
        <v>71</v>
      </c>
      <c r="F32" s="16" t="s">
        <v>20</v>
      </c>
      <c r="G32" s="15">
        <v>40</v>
      </c>
      <c r="H32" s="20"/>
      <c r="I32" s="16">
        <v>8</v>
      </c>
      <c r="J32" s="18">
        <f t="shared" si="0"/>
        <v>0</v>
      </c>
      <c r="K32" s="18">
        <f t="shared" si="1"/>
        <v>0</v>
      </c>
      <c r="L32" s="18"/>
      <c r="M32" s="15"/>
    </row>
    <row r="33" spans="1:13" ht="12.75">
      <c r="A33" s="14">
        <v>30</v>
      </c>
      <c r="B33" s="15"/>
      <c r="C33" s="15" t="s">
        <v>72</v>
      </c>
      <c r="D33" s="15"/>
      <c r="E33" s="15" t="s">
        <v>73</v>
      </c>
      <c r="F33" s="16" t="s">
        <v>20</v>
      </c>
      <c r="G33" s="15">
        <v>40</v>
      </c>
      <c r="H33" s="20"/>
      <c r="I33" s="16">
        <v>8</v>
      </c>
      <c r="J33" s="18">
        <f t="shared" si="0"/>
        <v>0</v>
      </c>
      <c r="K33" s="18">
        <f t="shared" si="1"/>
        <v>0</v>
      </c>
      <c r="L33" s="18"/>
      <c r="M33" s="15"/>
    </row>
    <row r="34" spans="1:13" ht="60">
      <c r="A34" s="14">
        <v>31</v>
      </c>
      <c r="B34" s="15"/>
      <c r="C34" s="15" t="s">
        <v>74</v>
      </c>
      <c r="D34" s="15"/>
      <c r="E34" s="15" t="s">
        <v>75</v>
      </c>
      <c r="F34" s="16" t="s">
        <v>20</v>
      </c>
      <c r="G34" s="15">
        <v>80</v>
      </c>
      <c r="H34" s="20"/>
      <c r="I34" s="16">
        <v>8</v>
      </c>
      <c r="J34" s="18">
        <f t="shared" si="0"/>
        <v>0</v>
      </c>
      <c r="K34" s="18">
        <f t="shared" si="1"/>
        <v>0</v>
      </c>
      <c r="L34" s="18"/>
      <c r="M34" s="15"/>
    </row>
    <row r="35" spans="1:13" ht="12.75">
      <c r="A35" s="14">
        <v>32</v>
      </c>
      <c r="B35" s="15"/>
      <c r="C35" s="15" t="s">
        <v>76</v>
      </c>
      <c r="D35" s="15"/>
      <c r="E35" s="15" t="s">
        <v>77</v>
      </c>
      <c r="F35" s="16" t="s">
        <v>20</v>
      </c>
      <c r="G35" s="15">
        <v>10</v>
      </c>
      <c r="H35" s="20"/>
      <c r="I35" s="16">
        <v>8</v>
      </c>
      <c r="J35" s="18">
        <f t="shared" si="0"/>
        <v>0</v>
      </c>
      <c r="K35" s="18">
        <f t="shared" si="1"/>
        <v>0</v>
      </c>
      <c r="L35" s="18"/>
      <c r="M35" s="15"/>
    </row>
    <row r="36" spans="1:13" ht="12.75" customHeight="1">
      <c r="A36" s="14">
        <v>33</v>
      </c>
      <c r="B36" s="383" t="s">
        <v>78</v>
      </c>
      <c r="C36" s="15" t="s">
        <v>79</v>
      </c>
      <c r="D36" s="15"/>
      <c r="E36" s="15" t="s">
        <v>80</v>
      </c>
      <c r="F36" s="16" t="s">
        <v>20</v>
      </c>
      <c r="G36" s="15">
        <v>16</v>
      </c>
      <c r="H36" s="20"/>
      <c r="I36" s="16">
        <v>8</v>
      </c>
      <c r="J36" s="18">
        <f t="shared" si="0"/>
        <v>0</v>
      </c>
      <c r="K36" s="18">
        <f t="shared" si="1"/>
        <v>0</v>
      </c>
      <c r="L36" s="18"/>
      <c r="M36" s="15"/>
    </row>
    <row r="37" spans="1:13" ht="24.75" customHeight="1">
      <c r="A37" s="14">
        <v>34</v>
      </c>
      <c r="B37" s="383"/>
      <c r="C37" s="15" t="s">
        <v>81</v>
      </c>
      <c r="D37" s="15"/>
      <c r="E37" s="15" t="s">
        <v>82</v>
      </c>
      <c r="F37" s="16" t="s">
        <v>20</v>
      </c>
      <c r="G37" s="15">
        <v>60</v>
      </c>
      <c r="H37" s="20"/>
      <c r="I37" s="16">
        <v>8</v>
      </c>
      <c r="J37" s="18">
        <f t="shared" si="0"/>
        <v>0</v>
      </c>
      <c r="K37" s="18">
        <f t="shared" si="1"/>
        <v>0</v>
      </c>
      <c r="L37" s="18"/>
      <c r="M37" s="15"/>
    </row>
    <row r="38" spans="1:13" ht="24.75" customHeight="1">
      <c r="A38" s="14">
        <v>35</v>
      </c>
      <c r="B38" s="383"/>
      <c r="C38" s="15" t="s">
        <v>81</v>
      </c>
      <c r="D38" s="15"/>
      <c r="E38" s="15" t="s">
        <v>83</v>
      </c>
      <c r="F38" s="16" t="s">
        <v>20</v>
      </c>
      <c r="G38" s="15">
        <v>60</v>
      </c>
      <c r="H38" s="20"/>
      <c r="I38" s="16">
        <v>8</v>
      </c>
      <c r="J38" s="18">
        <f t="shared" si="0"/>
        <v>0</v>
      </c>
      <c r="K38" s="18">
        <f t="shared" si="1"/>
        <v>0</v>
      </c>
      <c r="L38" s="18"/>
      <c r="M38" s="15"/>
    </row>
    <row r="39" spans="1:13" ht="24.75" customHeight="1">
      <c r="A39" s="14">
        <v>36</v>
      </c>
      <c r="B39" s="383"/>
      <c r="C39" s="15" t="s">
        <v>81</v>
      </c>
      <c r="D39" s="15"/>
      <c r="E39" s="15" t="s">
        <v>84</v>
      </c>
      <c r="F39" s="16" t="s">
        <v>20</v>
      </c>
      <c r="G39" s="15">
        <v>60</v>
      </c>
      <c r="H39" s="20"/>
      <c r="I39" s="16">
        <v>8</v>
      </c>
      <c r="J39" s="18">
        <f t="shared" si="0"/>
        <v>0</v>
      </c>
      <c r="K39" s="18">
        <f t="shared" si="1"/>
        <v>0</v>
      </c>
      <c r="L39" s="18"/>
      <c r="M39" s="15"/>
    </row>
    <row r="40" spans="1:13" ht="24.75" customHeight="1">
      <c r="A40" s="14">
        <v>37</v>
      </c>
      <c r="B40" s="383"/>
      <c r="C40" s="15" t="s">
        <v>85</v>
      </c>
      <c r="D40" s="15"/>
      <c r="E40" s="15" t="s">
        <v>86</v>
      </c>
      <c r="F40" s="16" t="s">
        <v>30</v>
      </c>
      <c r="G40" s="15">
        <v>20</v>
      </c>
      <c r="H40" s="20"/>
      <c r="I40" s="16">
        <v>8</v>
      </c>
      <c r="J40" s="18">
        <f t="shared" si="0"/>
        <v>0</v>
      </c>
      <c r="K40" s="18">
        <f t="shared" si="1"/>
        <v>0</v>
      </c>
      <c r="L40" s="18"/>
      <c r="M40" s="15"/>
    </row>
    <row r="41" spans="1:13" ht="36" customHeight="1">
      <c r="A41" s="14">
        <v>38</v>
      </c>
      <c r="B41" s="383"/>
      <c r="C41" s="15" t="s">
        <v>87</v>
      </c>
      <c r="D41" s="15"/>
      <c r="E41" s="15" t="s">
        <v>86</v>
      </c>
      <c r="F41" s="16" t="s">
        <v>30</v>
      </c>
      <c r="G41" s="15">
        <v>40</v>
      </c>
      <c r="H41" s="20"/>
      <c r="I41" s="16">
        <v>8</v>
      </c>
      <c r="J41" s="18">
        <f t="shared" si="0"/>
        <v>0</v>
      </c>
      <c r="K41" s="18">
        <f t="shared" si="1"/>
        <v>0</v>
      </c>
      <c r="L41" s="18"/>
      <c r="M41" s="15"/>
    </row>
    <row r="42" spans="1:13" ht="43.5" customHeight="1">
      <c r="A42" s="14">
        <v>39</v>
      </c>
      <c r="B42" s="383"/>
      <c r="C42" s="15" t="s">
        <v>88</v>
      </c>
      <c r="D42" s="15"/>
      <c r="E42" s="15" t="s">
        <v>86</v>
      </c>
      <c r="F42" s="16" t="s">
        <v>30</v>
      </c>
      <c r="G42" s="15">
        <v>40</v>
      </c>
      <c r="H42" s="20"/>
      <c r="I42" s="16">
        <v>8</v>
      </c>
      <c r="J42" s="18">
        <f t="shared" si="0"/>
        <v>0</v>
      </c>
      <c r="K42" s="18">
        <f t="shared" si="1"/>
        <v>0</v>
      </c>
      <c r="L42" s="18"/>
      <c r="M42" s="15"/>
    </row>
    <row r="43" spans="1:13" ht="24.75" customHeight="1">
      <c r="A43" s="14">
        <v>40</v>
      </c>
      <c r="B43" s="383"/>
      <c r="C43" s="15" t="s">
        <v>89</v>
      </c>
      <c r="D43" s="15"/>
      <c r="E43" s="15" t="s">
        <v>86</v>
      </c>
      <c r="F43" s="16" t="s">
        <v>30</v>
      </c>
      <c r="G43" s="15">
        <v>40</v>
      </c>
      <c r="H43" s="20"/>
      <c r="I43" s="16">
        <v>8</v>
      </c>
      <c r="J43" s="18">
        <f t="shared" si="0"/>
        <v>0</v>
      </c>
      <c r="K43" s="18">
        <f t="shared" si="1"/>
        <v>0</v>
      </c>
      <c r="L43" s="18"/>
      <c r="M43" s="15"/>
    </row>
    <row r="44" spans="1:13" ht="24.75" customHeight="1">
      <c r="A44" s="14">
        <v>41</v>
      </c>
      <c r="B44" s="383"/>
      <c r="C44" s="15" t="s">
        <v>90</v>
      </c>
      <c r="D44" s="15"/>
      <c r="E44" s="15" t="s">
        <v>86</v>
      </c>
      <c r="F44" s="16" t="s">
        <v>30</v>
      </c>
      <c r="G44" s="15">
        <v>40</v>
      </c>
      <c r="H44" s="20"/>
      <c r="I44" s="16">
        <v>8</v>
      </c>
      <c r="J44" s="18">
        <f t="shared" si="0"/>
        <v>0</v>
      </c>
      <c r="K44" s="18">
        <f t="shared" si="1"/>
        <v>0</v>
      </c>
      <c r="L44" s="18"/>
      <c r="M44" s="15"/>
    </row>
    <row r="45" spans="1:13" ht="24.75" customHeight="1">
      <c r="A45" s="14">
        <v>42</v>
      </c>
      <c r="B45" s="383"/>
      <c r="C45" s="15" t="s">
        <v>91</v>
      </c>
      <c r="D45" s="15"/>
      <c r="E45" s="15" t="s">
        <v>86</v>
      </c>
      <c r="F45" s="16" t="s">
        <v>30</v>
      </c>
      <c r="G45" s="15">
        <v>40</v>
      </c>
      <c r="H45" s="20"/>
      <c r="I45" s="16">
        <v>8</v>
      </c>
      <c r="J45" s="18">
        <f t="shared" si="0"/>
        <v>0</v>
      </c>
      <c r="K45" s="18">
        <f t="shared" si="1"/>
        <v>0</v>
      </c>
      <c r="L45" s="18"/>
      <c r="M45" s="15"/>
    </row>
    <row r="46" spans="1:13" ht="24.75" customHeight="1">
      <c r="A46" s="14">
        <v>43</v>
      </c>
      <c r="B46" s="383"/>
      <c r="C46" s="15" t="s">
        <v>92</v>
      </c>
      <c r="D46" s="15"/>
      <c r="E46" s="15" t="s">
        <v>86</v>
      </c>
      <c r="F46" s="16" t="s">
        <v>30</v>
      </c>
      <c r="G46" s="15">
        <v>20</v>
      </c>
      <c r="H46" s="20"/>
      <c r="I46" s="16">
        <v>8</v>
      </c>
      <c r="J46" s="18">
        <f t="shared" si="0"/>
        <v>0</v>
      </c>
      <c r="K46" s="18">
        <f t="shared" si="1"/>
        <v>0</v>
      </c>
      <c r="L46" s="18"/>
      <c r="M46" s="15"/>
    </row>
    <row r="47" spans="1:13" ht="24.75" customHeight="1">
      <c r="A47" s="14">
        <v>44</v>
      </c>
      <c r="B47" s="383"/>
      <c r="C47" s="15" t="s">
        <v>93</v>
      </c>
      <c r="D47" s="15"/>
      <c r="E47" s="15" t="s">
        <v>94</v>
      </c>
      <c r="F47" s="16" t="s">
        <v>30</v>
      </c>
      <c r="G47" s="15">
        <v>6</v>
      </c>
      <c r="H47" s="20"/>
      <c r="I47" s="16">
        <v>8</v>
      </c>
      <c r="J47" s="18">
        <f t="shared" si="0"/>
        <v>0</v>
      </c>
      <c r="K47" s="18">
        <f t="shared" si="1"/>
        <v>0</v>
      </c>
      <c r="L47" s="18"/>
      <c r="M47" s="15"/>
    </row>
    <row r="48" spans="1:13" ht="24.75" customHeight="1">
      <c r="A48" s="14">
        <v>45</v>
      </c>
      <c r="B48" s="383"/>
      <c r="C48" s="15" t="s">
        <v>95</v>
      </c>
      <c r="D48" s="15"/>
      <c r="E48" s="15" t="s">
        <v>96</v>
      </c>
      <c r="F48" s="16" t="s">
        <v>30</v>
      </c>
      <c r="G48" s="15">
        <v>80</v>
      </c>
      <c r="H48" s="20"/>
      <c r="I48" s="16">
        <v>8</v>
      </c>
      <c r="J48" s="18">
        <f t="shared" si="0"/>
        <v>0</v>
      </c>
      <c r="K48" s="18">
        <f t="shared" si="1"/>
        <v>0</v>
      </c>
      <c r="L48" s="18"/>
      <c r="M48" s="15"/>
    </row>
    <row r="49" spans="1:13" ht="24.75" customHeight="1">
      <c r="A49" s="14">
        <v>46</v>
      </c>
      <c r="B49" s="383"/>
      <c r="C49" s="15" t="s">
        <v>97</v>
      </c>
      <c r="D49" s="15"/>
      <c r="E49" s="15" t="s">
        <v>96</v>
      </c>
      <c r="F49" s="16" t="s">
        <v>30</v>
      </c>
      <c r="G49" s="15">
        <v>15</v>
      </c>
      <c r="H49" s="20"/>
      <c r="I49" s="16">
        <v>8</v>
      </c>
      <c r="J49" s="18">
        <f t="shared" si="0"/>
        <v>0</v>
      </c>
      <c r="K49" s="18">
        <f t="shared" si="1"/>
        <v>0</v>
      </c>
      <c r="L49" s="18"/>
      <c r="M49" s="15"/>
    </row>
    <row r="50" spans="1:13" ht="24.75" customHeight="1">
      <c r="A50" s="14">
        <v>47</v>
      </c>
      <c r="B50" s="383"/>
      <c r="C50" s="15" t="s">
        <v>98</v>
      </c>
      <c r="D50" s="15"/>
      <c r="E50" s="15" t="s">
        <v>96</v>
      </c>
      <c r="F50" s="16" t="s">
        <v>30</v>
      </c>
      <c r="G50" s="15">
        <v>15</v>
      </c>
      <c r="H50" s="20"/>
      <c r="I50" s="16">
        <v>8</v>
      </c>
      <c r="J50" s="18">
        <f t="shared" si="0"/>
        <v>0</v>
      </c>
      <c r="K50" s="18">
        <f t="shared" si="1"/>
        <v>0</v>
      </c>
      <c r="L50" s="18"/>
      <c r="M50" s="15"/>
    </row>
    <row r="51" spans="1:13" ht="24.75" customHeight="1">
      <c r="A51" s="14">
        <v>48</v>
      </c>
      <c r="B51" s="383"/>
      <c r="C51" s="15" t="s">
        <v>99</v>
      </c>
      <c r="D51" s="15"/>
      <c r="E51" s="15" t="s">
        <v>96</v>
      </c>
      <c r="F51" s="16" t="s">
        <v>30</v>
      </c>
      <c r="G51" s="15">
        <v>15</v>
      </c>
      <c r="H51" s="20"/>
      <c r="I51" s="16">
        <v>8</v>
      </c>
      <c r="J51" s="18">
        <f t="shared" si="0"/>
        <v>0</v>
      </c>
      <c r="K51" s="18">
        <f t="shared" si="1"/>
        <v>0</v>
      </c>
      <c r="L51" s="18"/>
      <c r="M51" s="15"/>
    </row>
    <row r="52" spans="1:13" ht="24.75" customHeight="1">
      <c r="A52" s="14">
        <v>49</v>
      </c>
      <c r="B52" s="383"/>
      <c r="C52" s="15" t="s">
        <v>100</v>
      </c>
      <c r="D52" s="15"/>
      <c r="E52" s="15" t="s">
        <v>101</v>
      </c>
      <c r="F52" s="16" t="s">
        <v>30</v>
      </c>
      <c r="G52" s="15">
        <v>10</v>
      </c>
      <c r="H52" s="20"/>
      <c r="I52" s="16">
        <v>8</v>
      </c>
      <c r="J52" s="18">
        <f t="shared" si="0"/>
        <v>0</v>
      </c>
      <c r="K52" s="18">
        <f t="shared" si="1"/>
        <v>0</v>
      </c>
      <c r="L52" s="18"/>
      <c r="M52" s="15"/>
    </row>
    <row r="53" spans="1:13" ht="24.75" customHeight="1">
      <c r="A53" s="14">
        <v>50</v>
      </c>
      <c r="B53" s="383"/>
      <c r="C53" s="15" t="s">
        <v>102</v>
      </c>
      <c r="D53" s="15"/>
      <c r="E53" s="15" t="s">
        <v>101</v>
      </c>
      <c r="F53" s="16" t="s">
        <v>30</v>
      </c>
      <c r="G53" s="15">
        <v>10</v>
      </c>
      <c r="H53" s="20"/>
      <c r="I53" s="16">
        <v>8</v>
      </c>
      <c r="J53" s="18">
        <f t="shared" si="0"/>
        <v>0</v>
      </c>
      <c r="K53" s="18">
        <f t="shared" si="1"/>
        <v>0</v>
      </c>
      <c r="L53" s="18"/>
      <c r="M53" s="15"/>
    </row>
    <row r="54" spans="1:13" ht="24.75" customHeight="1">
      <c r="A54" s="14">
        <v>51</v>
      </c>
      <c r="B54" s="383"/>
      <c r="C54" s="15" t="s">
        <v>103</v>
      </c>
      <c r="D54" s="15"/>
      <c r="E54" s="15" t="s">
        <v>101</v>
      </c>
      <c r="F54" s="16" t="s">
        <v>30</v>
      </c>
      <c r="G54" s="15">
        <v>10</v>
      </c>
      <c r="H54" s="20"/>
      <c r="I54" s="16">
        <v>8</v>
      </c>
      <c r="J54" s="18">
        <f t="shared" si="0"/>
        <v>0</v>
      </c>
      <c r="K54" s="18">
        <f t="shared" si="1"/>
        <v>0</v>
      </c>
      <c r="L54" s="18"/>
      <c r="M54" s="15"/>
    </row>
    <row r="55" spans="1:13" ht="24.75" customHeight="1">
      <c r="A55" s="14">
        <v>52</v>
      </c>
      <c r="B55" s="383"/>
      <c r="C55" s="15" t="s">
        <v>104</v>
      </c>
      <c r="D55" s="15"/>
      <c r="E55" s="15" t="s">
        <v>101</v>
      </c>
      <c r="F55" s="16" t="s">
        <v>30</v>
      </c>
      <c r="G55" s="15">
        <v>10</v>
      </c>
      <c r="H55" s="20"/>
      <c r="I55" s="16">
        <v>8</v>
      </c>
      <c r="J55" s="18">
        <f t="shared" si="0"/>
        <v>0</v>
      </c>
      <c r="K55" s="18">
        <f t="shared" si="1"/>
        <v>0</v>
      </c>
      <c r="L55" s="18"/>
      <c r="M55" s="15"/>
    </row>
    <row r="56" spans="1:13" ht="24.75" customHeight="1">
      <c r="A56" s="14">
        <v>53</v>
      </c>
      <c r="B56" s="383"/>
      <c r="C56" s="15" t="s">
        <v>105</v>
      </c>
      <c r="D56" s="15"/>
      <c r="E56" s="15" t="s">
        <v>106</v>
      </c>
      <c r="F56" s="16" t="s">
        <v>30</v>
      </c>
      <c r="G56" s="15">
        <v>10</v>
      </c>
      <c r="H56" s="20"/>
      <c r="I56" s="16">
        <v>8</v>
      </c>
      <c r="J56" s="18">
        <f t="shared" si="0"/>
        <v>0</v>
      </c>
      <c r="K56" s="18">
        <f t="shared" si="1"/>
        <v>0</v>
      </c>
      <c r="L56" s="18"/>
      <c r="M56" s="15"/>
    </row>
    <row r="57" spans="1:13" ht="24.75" customHeight="1">
      <c r="A57" s="14">
        <v>54</v>
      </c>
      <c r="B57" s="383"/>
      <c r="C57" s="15" t="s">
        <v>105</v>
      </c>
      <c r="D57" s="15"/>
      <c r="E57" s="15" t="s">
        <v>107</v>
      </c>
      <c r="F57" s="16" t="s">
        <v>30</v>
      </c>
      <c r="G57" s="15">
        <v>10</v>
      </c>
      <c r="H57" s="20"/>
      <c r="I57" s="16">
        <v>8</v>
      </c>
      <c r="J57" s="18">
        <f t="shared" si="0"/>
        <v>0</v>
      </c>
      <c r="K57" s="18">
        <f t="shared" si="1"/>
        <v>0</v>
      </c>
      <c r="L57" s="18"/>
      <c r="M57" s="15"/>
    </row>
    <row r="58" spans="1:13" ht="24.75" customHeight="1">
      <c r="A58" s="14">
        <v>55</v>
      </c>
      <c r="B58" s="383"/>
      <c r="C58" s="15" t="s">
        <v>108</v>
      </c>
      <c r="D58" s="15"/>
      <c r="E58" s="15" t="s">
        <v>109</v>
      </c>
      <c r="F58" s="16" t="s">
        <v>30</v>
      </c>
      <c r="G58" s="15">
        <v>40</v>
      </c>
      <c r="H58" s="20"/>
      <c r="I58" s="16">
        <v>8</v>
      </c>
      <c r="J58" s="18">
        <f t="shared" si="0"/>
        <v>0</v>
      </c>
      <c r="K58" s="18">
        <f t="shared" si="1"/>
        <v>0</v>
      </c>
      <c r="L58" s="18"/>
      <c r="M58" s="15"/>
    </row>
    <row r="59" spans="1:13" ht="12.75">
      <c r="A59" s="14">
        <v>56</v>
      </c>
      <c r="B59" s="383"/>
      <c r="C59" s="15" t="s">
        <v>110</v>
      </c>
      <c r="D59" s="15"/>
      <c r="E59" s="15" t="s">
        <v>111</v>
      </c>
      <c r="F59" s="16" t="s">
        <v>20</v>
      </c>
      <c r="G59" s="15">
        <v>6</v>
      </c>
      <c r="H59" s="20"/>
      <c r="I59" s="16">
        <v>8</v>
      </c>
      <c r="J59" s="18">
        <f t="shared" si="0"/>
        <v>0</v>
      </c>
      <c r="K59" s="18">
        <f t="shared" si="1"/>
        <v>0</v>
      </c>
      <c r="L59" s="18"/>
      <c r="M59" s="15"/>
    </row>
    <row r="60" spans="1:13" ht="12.75">
      <c r="A60" s="14">
        <v>57</v>
      </c>
      <c r="B60" s="383"/>
      <c r="C60" s="15" t="s">
        <v>110</v>
      </c>
      <c r="D60" s="15"/>
      <c r="E60" s="15" t="s">
        <v>112</v>
      </c>
      <c r="F60" s="16" t="s">
        <v>20</v>
      </c>
      <c r="G60" s="15">
        <v>6</v>
      </c>
      <c r="H60" s="20"/>
      <c r="I60" s="16">
        <v>8</v>
      </c>
      <c r="J60" s="18">
        <f t="shared" si="0"/>
        <v>0</v>
      </c>
      <c r="K60" s="18">
        <f t="shared" si="1"/>
        <v>0</v>
      </c>
      <c r="L60" s="18"/>
      <c r="M60" s="15"/>
    </row>
    <row r="61" spans="1:13" ht="12.75" customHeight="1">
      <c r="A61" s="14">
        <v>58</v>
      </c>
      <c r="B61" s="383" t="s">
        <v>113</v>
      </c>
      <c r="C61" s="15" t="s">
        <v>114</v>
      </c>
      <c r="D61" s="15"/>
      <c r="E61" s="15" t="s">
        <v>115</v>
      </c>
      <c r="F61" s="16" t="s">
        <v>20</v>
      </c>
      <c r="G61" s="15">
        <v>260</v>
      </c>
      <c r="H61" s="20"/>
      <c r="I61" s="16">
        <v>8</v>
      </c>
      <c r="J61" s="18">
        <f t="shared" si="0"/>
        <v>0</v>
      </c>
      <c r="K61" s="18">
        <f t="shared" si="1"/>
        <v>0</v>
      </c>
      <c r="L61" s="18"/>
      <c r="M61" s="15"/>
    </row>
    <row r="62" spans="1:13" ht="24">
      <c r="A62" s="14">
        <v>59</v>
      </c>
      <c r="B62" s="383"/>
      <c r="C62" s="15" t="s">
        <v>116</v>
      </c>
      <c r="D62" s="15"/>
      <c r="E62" s="15" t="s">
        <v>117</v>
      </c>
      <c r="F62" s="16" t="s">
        <v>30</v>
      </c>
      <c r="G62" s="15">
        <v>20</v>
      </c>
      <c r="H62" s="20"/>
      <c r="I62" s="16">
        <v>8</v>
      </c>
      <c r="J62" s="18">
        <f t="shared" si="0"/>
        <v>0</v>
      </c>
      <c r="K62" s="18">
        <f t="shared" si="1"/>
        <v>0</v>
      </c>
      <c r="L62" s="18"/>
      <c r="M62" s="15"/>
    </row>
    <row r="63" spans="1:13" ht="12.75">
      <c r="A63" s="14">
        <v>60</v>
      </c>
      <c r="B63" s="383"/>
      <c r="C63" s="15" t="s">
        <v>118</v>
      </c>
      <c r="D63" s="15"/>
      <c r="E63" s="15" t="s">
        <v>119</v>
      </c>
      <c r="F63" s="16" t="s">
        <v>30</v>
      </c>
      <c r="G63" s="15">
        <v>100</v>
      </c>
      <c r="H63" s="20"/>
      <c r="I63" s="16">
        <v>8</v>
      </c>
      <c r="J63" s="18">
        <f t="shared" si="0"/>
        <v>0</v>
      </c>
      <c r="K63" s="18">
        <f t="shared" si="1"/>
        <v>0</v>
      </c>
      <c r="L63" s="18"/>
      <c r="M63" s="15"/>
    </row>
    <row r="64" spans="1:13" ht="12.75">
      <c r="A64" s="14">
        <v>61</v>
      </c>
      <c r="B64" s="383"/>
      <c r="C64" s="15" t="s">
        <v>120</v>
      </c>
      <c r="D64" s="15"/>
      <c r="E64" s="15" t="s">
        <v>121</v>
      </c>
      <c r="F64" s="16" t="s">
        <v>20</v>
      </c>
      <c r="G64" s="15">
        <v>20</v>
      </c>
      <c r="H64" s="20"/>
      <c r="I64" s="16">
        <v>8</v>
      </c>
      <c r="J64" s="18">
        <f t="shared" si="0"/>
        <v>0</v>
      </c>
      <c r="K64" s="18">
        <f t="shared" si="1"/>
        <v>0</v>
      </c>
      <c r="L64" s="18"/>
      <c r="M64" s="15"/>
    </row>
    <row r="65" spans="1:13" ht="12.75">
      <c r="A65" s="14">
        <v>62</v>
      </c>
      <c r="B65" s="383"/>
      <c r="C65" s="15" t="s">
        <v>122</v>
      </c>
      <c r="D65" s="15"/>
      <c r="E65" s="15" t="s">
        <v>123</v>
      </c>
      <c r="F65" s="16" t="s">
        <v>30</v>
      </c>
      <c r="G65" s="15">
        <v>30</v>
      </c>
      <c r="H65" s="20"/>
      <c r="I65" s="16">
        <v>8</v>
      </c>
      <c r="J65" s="18">
        <f t="shared" si="0"/>
        <v>0</v>
      </c>
      <c r="K65" s="18">
        <f t="shared" si="1"/>
        <v>0</v>
      </c>
      <c r="L65" s="18"/>
      <c r="M65" s="15"/>
    </row>
    <row r="66" spans="1:13" ht="12.75">
      <c r="A66" s="14">
        <v>63</v>
      </c>
      <c r="B66" s="383"/>
      <c r="C66" s="15" t="s">
        <v>124</v>
      </c>
      <c r="D66" s="15"/>
      <c r="E66" s="15" t="s">
        <v>125</v>
      </c>
      <c r="F66" s="16" t="s">
        <v>30</v>
      </c>
      <c r="G66" s="15">
        <v>15</v>
      </c>
      <c r="H66" s="20"/>
      <c r="I66" s="16">
        <v>8</v>
      </c>
      <c r="J66" s="18">
        <f t="shared" si="0"/>
        <v>0</v>
      </c>
      <c r="K66" s="18">
        <f t="shared" si="1"/>
        <v>0</v>
      </c>
      <c r="L66" s="18"/>
      <c r="M66" s="15"/>
    </row>
    <row r="67" spans="1:13" ht="27" customHeight="1">
      <c r="A67" s="14">
        <v>64</v>
      </c>
      <c r="B67" s="383"/>
      <c r="C67" s="15" t="s">
        <v>126</v>
      </c>
      <c r="D67" s="15"/>
      <c r="E67" s="15" t="s">
        <v>127</v>
      </c>
      <c r="F67" s="16" t="s">
        <v>30</v>
      </c>
      <c r="G67" s="15">
        <v>30</v>
      </c>
      <c r="H67" s="20"/>
      <c r="I67" s="16">
        <v>8</v>
      </c>
      <c r="J67" s="18">
        <f t="shared" si="0"/>
        <v>0</v>
      </c>
      <c r="K67" s="18">
        <f t="shared" si="1"/>
        <v>0</v>
      </c>
      <c r="L67" s="18"/>
      <c r="M67" s="15"/>
    </row>
    <row r="68" spans="1:13" ht="36">
      <c r="A68" s="14">
        <v>65</v>
      </c>
      <c r="B68" s="383"/>
      <c r="C68" s="15" t="s">
        <v>128</v>
      </c>
      <c r="D68" s="15"/>
      <c r="E68" s="15" t="s">
        <v>129</v>
      </c>
      <c r="F68" s="16" t="s">
        <v>20</v>
      </c>
      <c r="G68" s="15">
        <v>100</v>
      </c>
      <c r="H68" s="20"/>
      <c r="I68" s="16">
        <v>8</v>
      </c>
      <c r="J68" s="18">
        <f t="shared" si="0"/>
        <v>0</v>
      </c>
      <c r="K68" s="18">
        <f t="shared" si="1"/>
        <v>0</v>
      </c>
      <c r="L68" s="18"/>
      <c r="M68" s="15"/>
    </row>
    <row r="69" spans="1:13" ht="15" customHeight="1">
      <c r="A69" s="14">
        <v>66</v>
      </c>
      <c r="B69" s="383" t="s">
        <v>130</v>
      </c>
      <c r="C69" s="15" t="s">
        <v>131</v>
      </c>
      <c r="D69" s="15"/>
      <c r="E69" s="15" t="s">
        <v>132</v>
      </c>
      <c r="F69" s="16" t="s">
        <v>20</v>
      </c>
      <c r="G69" s="15">
        <v>60</v>
      </c>
      <c r="H69" s="20"/>
      <c r="I69" s="16">
        <v>8</v>
      </c>
      <c r="J69" s="18">
        <f t="shared" si="0"/>
        <v>0</v>
      </c>
      <c r="K69" s="18">
        <f t="shared" si="1"/>
        <v>0</v>
      </c>
      <c r="L69" s="18"/>
      <c r="M69" s="15"/>
    </row>
    <row r="70" spans="1:13" ht="23.25" customHeight="1">
      <c r="A70" s="14">
        <v>67</v>
      </c>
      <c r="B70" s="383"/>
      <c r="C70" s="15" t="s">
        <v>133</v>
      </c>
      <c r="D70" s="15"/>
      <c r="E70" s="15" t="s">
        <v>134</v>
      </c>
      <c r="F70" s="16" t="s">
        <v>30</v>
      </c>
      <c r="G70" s="15">
        <v>10</v>
      </c>
      <c r="H70" s="20"/>
      <c r="I70" s="16">
        <v>8</v>
      </c>
      <c r="J70" s="18">
        <f t="shared" si="0"/>
        <v>0</v>
      </c>
      <c r="K70" s="18">
        <f t="shared" si="1"/>
        <v>0</v>
      </c>
      <c r="L70" s="18"/>
      <c r="M70" s="15"/>
    </row>
    <row r="71" spans="1:13" ht="12.75">
      <c r="A71" s="14">
        <v>68</v>
      </c>
      <c r="B71" s="383"/>
      <c r="C71" s="15" t="s">
        <v>135</v>
      </c>
      <c r="D71" s="15"/>
      <c r="E71" s="15" t="s">
        <v>136</v>
      </c>
      <c r="F71" s="16" t="s">
        <v>20</v>
      </c>
      <c r="G71" s="15">
        <v>100</v>
      </c>
      <c r="H71" s="20"/>
      <c r="I71" s="16">
        <v>8</v>
      </c>
      <c r="J71" s="18">
        <f t="shared" si="0"/>
        <v>0</v>
      </c>
      <c r="K71" s="18">
        <f t="shared" si="1"/>
        <v>0</v>
      </c>
      <c r="L71" s="18"/>
      <c r="M71" s="15"/>
    </row>
    <row r="72" spans="1:13" ht="12.75">
      <c r="A72" s="14">
        <v>69</v>
      </c>
      <c r="B72" s="383"/>
      <c r="C72" s="15" t="s">
        <v>137</v>
      </c>
      <c r="D72" s="15"/>
      <c r="E72" s="15" t="s">
        <v>138</v>
      </c>
      <c r="F72" s="16" t="s">
        <v>20</v>
      </c>
      <c r="G72" s="15">
        <v>20</v>
      </c>
      <c r="H72" s="20"/>
      <c r="I72" s="16">
        <v>8</v>
      </c>
      <c r="J72" s="18">
        <f t="shared" si="0"/>
        <v>0</v>
      </c>
      <c r="K72" s="18">
        <f t="shared" si="1"/>
        <v>0</v>
      </c>
      <c r="L72" s="18"/>
      <c r="M72" s="25"/>
    </row>
    <row r="73" spans="1:13" ht="24">
      <c r="A73" s="14">
        <v>70</v>
      </c>
      <c r="B73" s="383"/>
      <c r="C73" s="15" t="s">
        <v>137</v>
      </c>
      <c r="D73" s="15"/>
      <c r="E73" s="15" t="s">
        <v>139</v>
      </c>
      <c r="F73" s="16" t="s">
        <v>20</v>
      </c>
      <c r="G73" s="15">
        <v>180</v>
      </c>
      <c r="H73" s="20"/>
      <c r="I73" s="16">
        <v>8</v>
      </c>
      <c r="J73" s="18">
        <f t="shared" si="0"/>
        <v>0</v>
      </c>
      <c r="K73" s="18">
        <f t="shared" si="1"/>
        <v>0</v>
      </c>
      <c r="L73" s="18"/>
      <c r="M73" s="15"/>
    </row>
    <row r="74" spans="1:13" ht="57.75" customHeight="1">
      <c r="A74" s="14">
        <v>71</v>
      </c>
      <c r="B74" s="383"/>
      <c r="C74" s="15" t="s">
        <v>140</v>
      </c>
      <c r="D74" s="15"/>
      <c r="E74" s="15" t="s">
        <v>141</v>
      </c>
      <c r="F74" s="16" t="s">
        <v>30</v>
      </c>
      <c r="G74" s="15">
        <v>25</v>
      </c>
      <c r="H74" s="20"/>
      <c r="I74" s="16">
        <v>8</v>
      </c>
      <c r="J74" s="18">
        <f t="shared" si="0"/>
        <v>0</v>
      </c>
      <c r="K74" s="18">
        <f t="shared" si="1"/>
        <v>0</v>
      </c>
      <c r="L74" s="18"/>
      <c r="M74" s="15"/>
    </row>
    <row r="75" spans="1:13" ht="26.25" customHeight="1">
      <c r="A75" s="14">
        <v>72</v>
      </c>
      <c r="B75" s="383"/>
      <c r="C75" s="15" t="s">
        <v>142</v>
      </c>
      <c r="D75" s="15"/>
      <c r="E75" s="15" t="s">
        <v>143</v>
      </c>
      <c r="F75" s="16" t="s">
        <v>20</v>
      </c>
      <c r="G75" s="15">
        <v>120</v>
      </c>
      <c r="H75" s="20"/>
      <c r="I75" s="16">
        <v>8</v>
      </c>
      <c r="J75" s="18">
        <f t="shared" si="0"/>
        <v>0</v>
      </c>
      <c r="K75" s="18">
        <f t="shared" si="1"/>
        <v>0</v>
      </c>
      <c r="L75" s="18"/>
      <c r="M75" s="15"/>
    </row>
    <row r="76" spans="1:13" ht="21" customHeight="1">
      <c r="A76" s="14">
        <v>73</v>
      </c>
      <c r="B76" s="392" t="s">
        <v>144</v>
      </c>
      <c r="C76" s="15" t="s">
        <v>145</v>
      </c>
      <c r="D76" s="15"/>
      <c r="E76" s="15" t="s">
        <v>146</v>
      </c>
      <c r="F76" s="16" t="s">
        <v>20</v>
      </c>
      <c r="G76" s="15">
        <v>10</v>
      </c>
      <c r="H76" s="20"/>
      <c r="I76" s="16">
        <v>8</v>
      </c>
      <c r="J76" s="18">
        <f t="shared" si="0"/>
        <v>0</v>
      </c>
      <c r="K76" s="18">
        <f t="shared" si="1"/>
        <v>0</v>
      </c>
      <c r="L76" s="18"/>
      <c r="M76" s="15"/>
    </row>
    <row r="77" spans="1:13" ht="18" customHeight="1">
      <c r="A77" s="14">
        <v>74</v>
      </c>
      <c r="B77" s="392"/>
      <c r="C77" s="15" t="s">
        <v>145</v>
      </c>
      <c r="D77" s="15"/>
      <c r="E77" s="15" t="s">
        <v>147</v>
      </c>
      <c r="F77" s="16" t="s">
        <v>20</v>
      </c>
      <c r="G77" s="15">
        <v>10</v>
      </c>
      <c r="H77" s="20"/>
      <c r="I77" s="16">
        <v>8</v>
      </c>
      <c r="J77" s="18">
        <f t="shared" si="0"/>
        <v>0</v>
      </c>
      <c r="K77" s="18">
        <f t="shared" si="1"/>
        <v>0</v>
      </c>
      <c r="L77" s="18"/>
      <c r="M77" s="15"/>
    </row>
    <row r="78" spans="1:13" ht="18" customHeight="1">
      <c r="A78" s="14">
        <v>75</v>
      </c>
      <c r="B78" s="392"/>
      <c r="C78" s="15" t="s">
        <v>148</v>
      </c>
      <c r="D78" s="15"/>
      <c r="E78" s="15" t="s">
        <v>149</v>
      </c>
      <c r="F78" s="16" t="s">
        <v>30</v>
      </c>
      <c r="G78" s="15">
        <v>20</v>
      </c>
      <c r="H78" s="20"/>
      <c r="I78" s="16">
        <v>8</v>
      </c>
      <c r="J78" s="18">
        <f t="shared" si="0"/>
        <v>0</v>
      </c>
      <c r="K78" s="18">
        <f t="shared" si="1"/>
        <v>0</v>
      </c>
      <c r="L78" s="18"/>
      <c r="M78" s="15"/>
    </row>
    <row r="79" spans="1:13" ht="21.75" customHeight="1">
      <c r="A79" s="14">
        <v>76</v>
      </c>
      <c r="B79" s="392"/>
      <c r="C79" s="15" t="s">
        <v>150</v>
      </c>
      <c r="D79" s="15"/>
      <c r="E79" s="15" t="s">
        <v>151</v>
      </c>
      <c r="F79" s="16" t="s">
        <v>20</v>
      </c>
      <c r="G79" s="15">
        <v>20</v>
      </c>
      <c r="H79" s="20"/>
      <c r="I79" s="16">
        <v>8</v>
      </c>
      <c r="J79" s="18">
        <f t="shared" si="0"/>
        <v>0</v>
      </c>
      <c r="K79" s="18">
        <f t="shared" si="1"/>
        <v>0</v>
      </c>
      <c r="L79" s="18"/>
      <c r="M79" s="15"/>
    </row>
    <row r="80" spans="1:13" ht="21.75" customHeight="1">
      <c r="A80" s="14">
        <v>77</v>
      </c>
      <c r="B80" s="392"/>
      <c r="C80" s="15" t="s">
        <v>152</v>
      </c>
      <c r="D80" s="15"/>
      <c r="E80" s="15" t="s">
        <v>153</v>
      </c>
      <c r="F80" s="16" t="s">
        <v>20</v>
      </c>
      <c r="G80" s="15">
        <v>20</v>
      </c>
      <c r="H80" s="20"/>
      <c r="I80" s="16">
        <v>8</v>
      </c>
      <c r="J80" s="18">
        <f t="shared" si="0"/>
        <v>0</v>
      </c>
      <c r="K80" s="18">
        <f t="shared" si="1"/>
        <v>0</v>
      </c>
      <c r="L80" s="18"/>
      <c r="M80" s="15"/>
    </row>
    <row r="81" spans="1:13" ht="21.75" customHeight="1">
      <c r="A81" s="14">
        <v>78</v>
      </c>
      <c r="B81" s="392"/>
      <c r="C81" s="15" t="s">
        <v>154</v>
      </c>
      <c r="D81" s="15"/>
      <c r="E81" s="15" t="s">
        <v>155</v>
      </c>
      <c r="F81" s="16" t="s">
        <v>30</v>
      </c>
      <c r="G81" s="15">
        <v>10</v>
      </c>
      <c r="H81" s="20"/>
      <c r="I81" s="16">
        <v>8</v>
      </c>
      <c r="J81" s="18">
        <f t="shared" si="0"/>
        <v>0</v>
      </c>
      <c r="K81" s="18">
        <f t="shared" si="1"/>
        <v>0</v>
      </c>
      <c r="L81" s="18"/>
      <c r="M81" s="15"/>
    </row>
    <row r="82" spans="1:13" ht="21" customHeight="1">
      <c r="A82" s="14">
        <v>79</v>
      </c>
      <c r="B82" s="392"/>
      <c r="C82" s="15" t="s">
        <v>156</v>
      </c>
      <c r="D82" s="15"/>
      <c r="E82" s="15" t="s">
        <v>157</v>
      </c>
      <c r="F82" s="16" t="s">
        <v>20</v>
      </c>
      <c r="G82" s="15">
        <v>50</v>
      </c>
      <c r="H82" s="20"/>
      <c r="I82" s="16">
        <v>8</v>
      </c>
      <c r="J82" s="18">
        <f t="shared" si="0"/>
        <v>0</v>
      </c>
      <c r="K82" s="18">
        <f t="shared" si="1"/>
        <v>0</v>
      </c>
      <c r="L82" s="18"/>
      <c r="M82" s="15"/>
    </row>
    <row r="83" spans="1:13" ht="23.25" customHeight="1">
      <c r="A83" s="14">
        <v>80</v>
      </c>
      <c r="B83" s="392"/>
      <c r="C83" s="15" t="s">
        <v>158</v>
      </c>
      <c r="D83" s="15"/>
      <c r="E83" s="15" t="s">
        <v>159</v>
      </c>
      <c r="F83" s="16" t="s">
        <v>20</v>
      </c>
      <c r="G83" s="15">
        <v>30</v>
      </c>
      <c r="H83" s="20"/>
      <c r="I83" s="16">
        <v>8</v>
      </c>
      <c r="J83" s="18">
        <f t="shared" si="0"/>
        <v>0</v>
      </c>
      <c r="K83" s="18">
        <f t="shared" si="1"/>
        <v>0</v>
      </c>
      <c r="L83" s="18"/>
      <c r="M83" s="15"/>
    </row>
    <row r="84" spans="1:13" ht="23.25" customHeight="1">
      <c r="A84" s="14">
        <v>81</v>
      </c>
      <c r="B84" s="392"/>
      <c r="C84" s="15" t="s">
        <v>160</v>
      </c>
      <c r="D84" s="15"/>
      <c r="E84" s="15" t="s">
        <v>161</v>
      </c>
      <c r="F84" s="16" t="s">
        <v>30</v>
      </c>
      <c r="G84" s="15">
        <v>20</v>
      </c>
      <c r="H84" s="20"/>
      <c r="I84" s="16">
        <v>8</v>
      </c>
      <c r="J84" s="18">
        <f t="shared" si="0"/>
        <v>0</v>
      </c>
      <c r="K84" s="18">
        <f t="shared" si="1"/>
        <v>0</v>
      </c>
      <c r="L84" s="18"/>
      <c r="M84" s="15"/>
    </row>
    <row r="85" spans="1:13" ht="23.25" customHeight="1">
      <c r="A85" s="14">
        <v>82</v>
      </c>
      <c r="B85" s="392"/>
      <c r="C85" s="15" t="s">
        <v>160</v>
      </c>
      <c r="D85" s="15"/>
      <c r="E85" s="15" t="s">
        <v>162</v>
      </c>
      <c r="F85" s="16" t="s">
        <v>20</v>
      </c>
      <c r="G85" s="15">
        <v>6</v>
      </c>
      <c r="H85" s="20"/>
      <c r="I85" s="16">
        <v>8</v>
      </c>
      <c r="J85" s="18">
        <f t="shared" si="0"/>
        <v>0</v>
      </c>
      <c r="K85" s="18">
        <f t="shared" si="1"/>
        <v>0</v>
      </c>
      <c r="L85" s="18"/>
      <c r="M85" s="15"/>
    </row>
    <row r="86" spans="1:13" ht="23.25" customHeight="1">
      <c r="A86" s="14">
        <v>83</v>
      </c>
      <c r="B86" s="392"/>
      <c r="C86" s="15" t="s">
        <v>163</v>
      </c>
      <c r="D86" s="15"/>
      <c r="E86" s="15" t="s">
        <v>164</v>
      </c>
      <c r="F86" s="16" t="s">
        <v>30</v>
      </c>
      <c r="G86" s="15">
        <v>25</v>
      </c>
      <c r="H86" s="20"/>
      <c r="I86" s="16">
        <v>8</v>
      </c>
      <c r="J86" s="18">
        <f t="shared" si="0"/>
        <v>0</v>
      </c>
      <c r="K86" s="18">
        <f t="shared" si="1"/>
        <v>0</v>
      </c>
      <c r="L86" s="18"/>
      <c r="M86" s="15"/>
    </row>
    <row r="87" spans="1:13" ht="23.25" customHeight="1">
      <c r="A87" s="14">
        <v>84</v>
      </c>
      <c r="B87" s="392"/>
      <c r="C87" s="15" t="s">
        <v>163</v>
      </c>
      <c r="D87" s="15"/>
      <c r="E87" s="15" t="s">
        <v>165</v>
      </c>
      <c r="F87" s="16" t="s">
        <v>30</v>
      </c>
      <c r="G87" s="15">
        <v>25</v>
      </c>
      <c r="H87" s="20"/>
      <c r="I87" s="16">
        <v>8</v>
      </c>
      <c r="J87" s="18">
        <f t="shared" si="0"/>
        <v>0</v>
      </c>
      <c r="K87" s="18">
        <f t="shared" si="1"/>
        <v>0</v>
      </c>
      <c r="L87" s="18"/>
      <c r="M87" s="15"/>
    </row>
    <row r="88" spans="1:13" ht="23.25" customHeight="1">
      <c r="A88" s="14">
        <v>85</v>
      </c>
      <c r="B88" s="392"/>
      <c r="C88" s="15" t="s">
        <v>166</v>
      </c>
      <c r="D88" s="15"/>
      <c r="E88" s="15" t="s">
        <v>167</v>
      </c>
      <c r="F88" s="16" t="s">
        <v>20</v>
      </c>
      <c r="G88" s="15">
        <v>15</v>
      </c>
      <c r="H88" s="20"/>
      <c r="I88" s="16">
        <v>8</v>
      </c>
      <c r="J88" s="18">
        <f t="shared" si="0"/>
        <v>0</v>
      </c>
      <c r="K88" s="18">
        <f t="shared" si="1"/>
        <v>0</v>
      </c>
      <c r="L88" s="18"/>
      <c r="M88" s="15"/>
    </row>
    <row r="89" spans="1:13" ht="23.25" customHeight="1">
      <c r="A89" s="14">
        <v>86</v>
      </c>
      <c r="B89" s="392"/>
      <c r="C89" s="15" t="s">
        <v>166</v>
      </c>
      <c r="D89" s="15"/>
      <c r="E89" s="15" t="s">
        <v>168</v>
      </c>
      <c r="F89" s="16" t="s">
        <v>20</v>
      </c>
      <c r="G89" s="15">
        <v>20</v>
      </c>
      <c r="H89" s="20"/>
      <c r="I89" s="16">
        <v>8</v>
      </c>
      <c r="J89" s="18">
        <f t="shared" si="0"/>
        <v>0</v>
      </c>
      <c r="K89" s="18">
        <f t="shared" si="1"/>
        <v>0</v>
      </c>
      <c r="L89" s="18"/>
      <c r="M89" s="15"/>
    </row>
    <row r="90" spans="1:13" ht="17.25" customHeight="1">
      <c r="A90" s="14">
        <v>87</v>
      </c>
      <c r="B90" s="393" t="s">
        <v>169</v>
      </c>
      <c r="C90" s="15" t="s">
        <v>170</v>
      </c>
      <c r="D90" s="15"/>
      <c r="E90" s="15" t="s">
        <v>171</v>
      </c>
      <c r="F90" s="16" t="s">
        <v>20</v>
      </c>
      <c r="G90" s="15">
        <v>80</v>
      </c>
      <c r="H90" s="20"/>
      <c r="I90" s="16">
        <v>8</v>
      </c>
      <c r="J90" s="18">
        <f t="shared" si="0"/>
        <v>0</v>
      </c>
      <c r="K90" s="18">
        <f t="shared" si="1"/>
        <v>0</v>
      </c>
      <c r="L90" s="18"/>
      <c r="M90" s="15"/>
    </row>
    <row r="91" spans="1:13" ht="17.25" customHeight="1">
      <c r="A91" s="14">
        <v>88</v>
      </c>
      <c r="B91" s="393"/>
      <c r="C91" s="15" t="s">
        <v>170</v>
      </c>
      <c r="D91" s="15"/>
      <c r="E91" s="15" t="s">
        <v>172</v>
      </c>
      <c r="F91" s="16" t="s">
        <v>30</v>
      </c>
      <c r="G91" s="15">
        <v>40</v>
      </c>
      <c r="H91" s="20"/>
      <c r="I91" s="16">
        <v>8</v>
      </c>
      <c r="J91" s="18">
        <f t="shared" si="0"/>
        <v>0</v>
      </c>
      <c r="K91" s="18">
        <f t="shared" si="1"/>
        <v>0</v>
      </c>
      <c r="L91" s="18"/>
      <c r="M91" s="15"/>
    </row>
    <row r="92" spans="1:13" ht="18" customHeight="1">
      <c r="A92" s="14">
        <v>89</v>
      </c>
      <c r="B92" s="393"/>
      <c r="C92" s="15" t="s">
        <v>170</v>
      </c>
      <c r="D92" s="28"/>
      <c r="E92" s="28" t="s">
        <v>173</v>
      </c>
      <c r="F92" s="29" t="s">
        <v>20</v>
      </c>
      <c r="G92" s="28">
        <v>300</v>
      </c>
      <c r="H92" s="30"/>
      <c r="I92" s="29">
        <v>8</v>
      </c>
      <c r="J92" s="18">
        <f t="shared" si="0"/>
        <v>0</v>
      </c>
      <c r="K92" s="18">
        <f t="shared" si="1"/>
        <v>0</v>
      </c>
      <c r="L92" s="18"/>
      <c r="M92" s="28"/>
    </row>
    <row r="93" spans="1:13" ht="18" customHeight="1">
      <c r="A93" s="14">
        <v>90</v>
      </c>
      <c r="B93" s="393"/>
      <c r="C93" s="28" t="s">
        <v>170</v>
      </c>
      <c r="D93" s="28"/>
      <c r="E93" s="28" t="s">
        <v>174</v>
      </c>
      <c r="F93" s="29" t="s">
        <v>30</v>
      </c>
      <c r="G93" s="28">
        <v>80</v>
      </c>
      <c r="H93" s="30"/>
      <c r="I93" s="29">
        <v>8</v>
      </c>
      <c r="J93" s="18">
        <f t="shared" si="0"/>
        <v>0</v>
      </c>
      <c r="K93" s="18">
        <f t="shared" si="1"/>
        <v>0</v>
      </c>
      <c r="L93" s="18"/>
      <c r="M93" s="28"/>
    </row>
    <row r="94" spans="1:13" ht="18" customHeight="1">
      <c r="A94" s="14">
        <v>91</v>
      </c>
      <c r="B94" s="393"/>
      <c r="C94" s="15" t="s">
        <v>175</v>
      </c>
      <c r="D94" s="15"/>
      <c r="E94" s="15" t="s">
        <v>176</v>
      </c>
      <c r="F94" s="16" t="s">
        <v>20</v>
      </c>
      <c r="G94" s="31">
        <v>600</v>
      </c>
      <c r="H94" s="20"/>
      <c r="I94" s="16">
        <v>8</v>
      </c>
      <c r="J94" s="18">
        <f>H94*G94</f>
        <v>0</v>
      </c>
      <c r="K94" s="18">
        <v>0</v>
      </c>
      <c r="L94" s="18"/>
      <c r="M94" s="15"/>
    </row>
    <row r="95" spans="1:13" ht="18" customHeight="1">
      <c r="A95" s="14">
        <v>92</v>
      </c>
      <c r="B95" s="393"/>
      <c r="C95" s="15" t="s">
        <v>175</v>
      </c>
      <c r="D95" s="15"/>
      <c r="E95" s="15" t="s">
        <v>177</v>
      </c>
      <c r="F95" s="16" t="s">
        <v>20</v>
      </c>
      <c r="G95" s="31">
        <v>80</v>
      </c>
      <c r="H95" s="20"/>
      <c r="I95" s="16">
        <v>8</v>
      </c>
      <c r="J95" s="18">
        <f>H95*G95</f>
        <v>0</v>
      </c>
      <c r="K95" s="18">
        <v>0</v>
      </c>
      <c r="L95" s="18"/>
      <c r="M95" s="15"/>
    </row>
    <row r="96" spans="1:13" ht="18.75" customHeight="1">
      <c r="A96" s="14">
        <v>93</v>
      </c>
      <c r="B96" s="393"/>
      <c r="C96" s="28" t="s">
        <v>178</v>
      </c>
      <c r="D96" s="28"/>
      <c r="E96" s="28" t="s">
        <v>179</v>
      </c>
      <c r="F96" s="29" t="s">
        <v>20</v>
      </c>
      <c r="G96" s="28">
        <v>8</v>
      </c>
      <c r="H96" s="30"/>
      <c r="I96" s="29">
        <v>8</v>
      </c>
      <c r="J96" s="18">
        <f aca="true" t="shared" si="2" ref="J96:J159">G96*H96</f>
        <v>0</v>
      </c>
      <c r="K96" s="18">
        <f aca="true" t="shared" si="3" ref="K96:K159">J96+(J96*I96/100)</f>
        <v>0</v>
      </c>
      <c r="L96" s="18"/>
      <c r="M96" s="28"/>
    </row>
    <row r="97" spans="1:13" ht="18" customHeight="1">
      <c r="A97" s="14">
        <v>94</v>
      </c>
      <c r="B97" s="383" t="s">
        <v>180</v>
      </c>
      <c r="C97" s="15" t="s">
        <v>181</v>
      </c>
      <c r="D97" s="15"/>
      <c r="E97" s="15" t="s">
        <v>182</v>
      </c>
      <c r="F97" s="16" t="s">
        <v>20</v>
      </c>
      <c r="G97" s="15">
        <v>20</v>
      </c>
      <c r="H97" s="20"/>
      <c r="I97" s="16">
        <v>8</v>
      </c>
      <c r="J97" s="18">
        <f t="shared" si="2"/>
        <v>0</v>
      </c>
      <c r="K97" s="18">
        <f t="shared" si="3"/>
        <v>0</v>
      </c>
      <c r="L97" s="18"/>
      <c r="M97" s="15"/>
    </row>
    <row r="98" spans="1:13" ht="21.75" customHeight="1">
      <c r="A98" s="14">
        <v>95</v>
      </c>
      <c r="B98" s="383"/>
      <c r="C98" s="15" t="s">
        <v>183</v>
      </c>
      <c r="D98" s="15"/>
      <c r="E98" s="15" t="s">
        <v>184</v>
      </c>
      <c r="F98" s="16" t="s">
        <v>30</v>
      </c>
      <c r="G98" s="15">
        <v>80</v>
      </c>
      <c r="H98" s="20"/>
      <c r="I98" s="16">
        <v>8</v>
      </c>
      <c r="J98" s="18">
        <f t="shared" si="2"/>
        <v>0</v>
      </c>
      <c r="K98" s="18">
        <f t="shared" si="3"/>
        <v>0</v>
      </c>
      <c r="L98" s="18"/>
      <c r="M98" s="15"/>
    </row>
    <row r="99" spans="1:13" ht="18" customHeight="1">
      <c r="A99" s="14">
        <v>96</v>
      </c>
      <c r="B99" s="383"/>
      <c r="C99" s="15" t="s">
        <v>185</v>
      </c>
      <c r="D99" s="15"/>
      <c r="E99" s="15" t="s">
        <v>186</v>
      </c>
      <c r="F99" s="16" t="s">
        <v>30</v>
      </c>
      <c r="G99" s="15">
        <v>4</v>
      </c>
      <c r="H99" s="20"/>
      <c r="I99" s="16">
        <v>8</v>
      </c>
      <c r="J99" s="18">
        <f t="shared" si="2"/>
        <v>0</v>
      </c>
      <c r="K99" s="18">
        <f t="shared" si="3"/>
        <v>0</v>
      </c>
      <c r="L99" s="18"/>
      <c r="M99" s="15"/>
    </row>
    <row r="100" spans="1:13" ht="18" customHeight="1">
      <c r="A100" s="14">
        <v>97</v>
      </c>
      <c r="B100" s="383"/>
      <c r="C100" s="15" t="s">
        <v>185</v>
      </c>
      <c r="D100" s="15"/>
      <c r="E100" s="15" t="s">
        <v>187</v>
      </c>
      <c r="F100" s="16" t="s">
        <v>30</v>
      </c>
      <c r="G100" s="15">
        <v>90</v>
      </c>
      <c r="H100" s="20"/>
      <c r="I100" s="16">
        <v>8</v>
      </c>
      <c r="J100" s="18">
        <f t="shared" si="2"/>
        <v>0</v>
      </c>
      <c r="K100" s="18">
        <f t="shared" si="3"/>
        <v>0</v>
      </c>
      <c r="L100" s="18"/>
      <c r="M100" s="15"/>
    </row>
    <row r="101" spans="1:13" ht="36" customHeight="1">
      <c r="A101" s="14">
        <v>98</v>
      </c>
      <c r="B101" s="383"/>
      <c r="C101" s="15" t="s">
        <v>188</v>
      </c>
      <c r="D101" s="15"/>
      <c r="E101" s="15" t="s">
        <v>189</v>
      </c>
      <c r="F101" s="16" t="s">
        <v>30</v>
      </c>
      <c r="G101" s="15">
        <v>150</v>
      </c>
      <c r="H101" s="20"/>
      <c r="I101" s="16">
        <v>8</v>
      </c>
      <c r="J101" s="18">
        <f t="shared" si="2"/>
        <v>0</v>
      </c>
      <c r="K101" s="18">
        <f t="shared" si="3"/>
        <v>0</v>
      </c>
      <c r="L101" s="18"/>
      <c r="M101" s="15"/>
    </row>
    <row r="102" spans="1:13" ht="27.75" customHeight="1">
      <c r="A102" s="14">
        <v>99</v>
      </c>
      <c r="B102" s="383"/>
      <c r="C102" s="15" t="s">
        <v>190</v>
      </c>
      <c r="D102" s="15"/>
      <c r="E102" s="15" t="s">
        <v>191</v>
      </c>
      <c r="F102" s="16" t="s">
        <v>30</v>
      </c>
      <c r="G102" s="15">
        <v>180</v>
      </c>
      <c r="H102" s="20"/>
      <c r="I102" s="16">
        <v>8</v>
      </c>
      <c r="J102" s="18">
        <f t="shared" si="2"/>
        <v>0</v>
      </c>
      <c r="K102" s="18">
        <f t="shared" si="3"/>
        <v>0</v>
      </c>
      <c r="L102" s="18"/>
      <c r="M102" s="15"/>
    </row>
    <row r="103" spans="1:13" ht="24">
      <c r="A103" s="14">
        <v>100</v>
      </c>
      <c r="B103" s="383"/>
      <c r="C103" s="15" t="s">
        <v>192</v>
      </c>
      <c r="D103" s="15"/>
      <c r="E103" s="15" t="s">
        <v>193</v>
      </c>
      <c r="F103" s="16" t="s">
        <v>30</v>
      </c>
      <c r="G103" s="15">
        <v>10</v>
      </c>
      <c r="H103" s="20"/>
      <c r="I103" s="16">
        <v>8</v>
      </c>
      <c r="J103" s="18">
        <f t="shared" si="2"/>
        <v>0</v>
      </c>
      <c r="K103" s="18">
        <f t="shared" si="3"/>
        <v>0</v>
      </c>
      <c r="L103" s="18"/>
      <c r="M103" s="15"/>
    </row>
    <row r="104" spans="1:13" ht="12.75">
      <c r="A104" s="14">
        <v>101</v>
      </c>
      <c r="B104" s="383"/>
      <c r="C104" s="15" t="s">
        <v>194</v>
      </c>
      <c r="D104" s="15"/>
      <c r="E104" s="15" t="s">
        <v>195</v>
      </c>
      <c r="F104" s="16" t="s">
        <v>20</v>
      </c>
      <c r="G104" s="15">
        <v>70</v>
      </c>
      <c r="H104" s="20"/>
      <c r="I104" s="16">
        <v>8</v>
      </c>
      <c r="J104" s="18">
        <f t="shared" si="2"/>
        <v>0</v>
      </c>
      <c r="K104" s="18">
        <f t="shared" si="3"/>
        <v>0</v>
      </c>
      <c r="L104" s="18"/>
      <c r="M104" s="15"/>
    </row>
    <row r="105" spans="1:13" ht="12.75">
      <c r="A105" s="14">
        <v>102</v>
      </c>
      <c r="B105" s="383"/>
      <c r="C105" s="15" t="s">
        <v>196</v>
      </c>
      <c r="D105" s="15"/>
      <c r="E105" s="15" t="s">
        <v>197</v>
      </c>
      <c r="F105" s="16" t="s">
        <v>20</v>
      </c>
      <c r="G105" s="15">
        <v>15</v>
      </c>
      <c r="H105" s="20"/>
      <c r="I105" s="16">
        <v>8</v>
      </c>
      <c r="J105" s="18">
        <f t="shared" si="2"/>
        <v>0</v>
      </c>
      <c r="K105" s="18">
        <f t="shared" si="3"/>
        <v>0</v>
      </c>
      <c r="L105" s="18"/>
      <c r="M105" s="15"/>
    </row>
    <row r="106" spans="1:13" ht="12.75">
      <c r="A106" s="14">
        <v>103</v>
      </c>
      <c r="B106" s="383"/>
      <c r="C106" s="15" t="s">
        <v>196</v>
      </c>
      <c r="D106" s="15"/>
      <c r="E106" s="15" t="s">
        <v>198</v>
      </c>
      <c r="F106" s="16" t="s">
        <v>20</v>
      </c>
      <c r="G106" s="15">
        <v>15</v>
      </c>
      <c r="H106" s="20"/>
      <c r="I106" s="16">
        <v>8</v>
      </c>
      <c r="J106" s="18">
        <f t="shared" si="2"/>
        <v>0</v>
      </c>
      <c r="K106" s="18">
        <f t="shared" si="3"/>
        <v>0</v>
      </c>
      <c r="L106" s="18"/>
      <c r="M106" s="15"/>
    </row>
    <row r="107" spans="1:13" ht="13.5" customHeight="1">
      <c r="A107" s="14">
        <v>104</v>
      </c>
      <c r="B107" s="389" t="s">
        <v>199</v>
      </c>
      <c r="C107" s="15" t="s">
        <v>200</v>
      </c>
      <c r="D107" s="15"/>
      <c r="E107" s="33" t="s">
        <v>201</v>
      </c>
      <c r="F107" s="16" t="s">
        <v>20</v>
      </c>
      <c r="G107" s="15">
        <v>20</v>
      </c>
      <c r="H107" s="20"/>
      <c r="I107" s="16">
        <v>8</v>
      </c>
      <c r="J107" s="18">
        <f t="shared" si="2"/>
        <v>0</v>
      </c>
      <c r="K107" s="18">
        <f t="shared" si="3"/>
        <v>0</v>
      </c>
      <c r="L107" s="18"/>
      <c r="M107" s="15"/>
    </row>
    <row r="108" spans="1:13" ht="12.75">
      <c r="A108" s="14">
        <v>105</v>
      </c>
      <c r="B108" s="389"/>
      <c r="C108" s="15" t="s">
        <v>200</v>
      </c>
      <c r="D108" s="15"/>
      <c r="E108" s="15" t="s">
        <v>202</v>
      </c>
      <c r="F108" s="16" t="s">
        <v>20</v>
      </c>
      <c r="G108" s="15">
        <v>20</v>
      </c>
      <c r="H108" s="20"/>
      <c r="I108" s="16">
        <v>8</v>
      </c>
      <c r="J108" s="18">
        <f t="shared" si="2"/>
        <v>0</v>
      </c>
      <c r="K108" s="18">
        <f t="shared" si="3"/>
        <v>0</v>
      </c>
      <c r="L108" s="18"/>
      <c r="M108" s="34"/>
    </row>
    <row r="109" spans="1:13" ht="12.75">
      <c r="A109" s="14">
        <v>106</v>
      </c>
      <c r="B109" s="389"/>
      <c r="C109" s="15" t="s">
        <v>203</v>
      </c>
      <c r="D109" s="15"/>
      <c r="E109" s="33" t="s">
        <v>204</v>
      </c>
      <c r="F109" s="16" t="s">
        <v>20</v>
      </c>
      <c r="G109" s="15">
        <v>50</v>
      </c>
      <c r="H109" s="20"/>
      <c r="I109" s="16">
        <v>8</v>
      </c>
      <c r="J109" s="18">
        <f t="shared" si="2"/>
        <v>0</v>
      </c>
      <c r="K109" s="18">
        <f t="shared" si="3"/>
        <v>0</v>
      </c>
      <c r="L109" s="18"/>
      <c r="M109" s="15"/>
    </row>
    <row r="110" spans="1:13" ht="27.75" customHeight="1">
      <c r="A110" s="14">
        <v>107</v>
      </c>
      <c r="B110" s="389"/>
      <c r="C110" s="15" t="s">
        <v>205</v>
      </c>
      <c r="D110" s="15"/>
      <c r="E110" s="33" t="s">
        <v>206</v>
      </c>
      <c r="F110" s="16" t="s">
        <v>20</v>
      </c>
      <c r="G110" s="15">
        <v>60</v>
      </c>
      <c r="H110" s="20"/>
      <c r="I110" s="16">
        <v>8</v>
      </c>
      <c r="J110" s="18">
        <f t="shared" si="2"/>
        <v>0</v>
      </c>
      <c r="K110" s="18">
        <f t="shared" si="3"/>
        <v>0</v>
      </c>
      <c r="L110" s="18"/>
      <c r="M110" s="15"/>
    </row>
    <row r="111" spans="1:13" ht="12.75">
      <c r="A111" s="14">
        <v>108</v>
      </c>
      <c r="B111" s="389"/>
      <c r="C111" s="15" t="s">
        <v>207</v>
      </c>
      <c r="D111" s="15"/>
      <c r="E111" s="15" t="s">
        <v>208</v>
      </c>
      <c r="F111" s="16" t="s">
        <v>20</v>
      </c>
      <c r="G111" s="15">
        <v>20</v>
      </c>
      <c r="H111" s="20"/>
      <c r="I111" s="16">
        <v>8</v>
      </c>
      <c r="J111" s="18">
        <f t="shared" si="2"/>
        <v>0</v>
      </c>
      <c r="K111" s="18">
        <f t="shared" si="3"/>
        <v>0</v>
      </c>
      <c r="L111" s="18"/>
      <c r="M111" s="15"/>
    </row>
    <row r="112" spans="1:13" ht="12.75">
      <c r="A112" s="14">
        <v>109</v>
      </c>
      <c r="B112" s="389"/>
      <c r="C112" s="15" t="s">
        <v>209</v>
      </c>
      <c r="D112" s="15"/>
      <c r="E112" s="33" t="s">
        <v>210</v>
      </c>
      <c r="F112" s="16" t="s">
        <v>20</v>
      </c>
      <c r="G112" s="15">
        <v>4</v>
      </c>
      <c r="H112" s="20"/>
      <c r="I112" s="16">
        <v>8</v>
      </c>
      <c r="J112" s="18">
        <f t="shared" si="2"/>
        <v>0</v>
      </c>
      <c r="K112" s="18">
        <f t="shared" si="3"/>
        <v>0</v>
      </c>
      <c r="L112" s="18"/>
      <c r="M112" s="15"/>
    </row>
    <row r="113" spans="1:13" ht="36">
      <c r="A113" s="14">
        <v>110</v>
      </c>
      <c r="B113" s="389"/>
      <c r="C113" s="15" t="s">
        <v>209</v>
      </c>
      <c r="D113" s="15"/>
      <c r="E113" s="33" t="s">
        <v>211</v>
      </c>
      <c r="F113" s="16" t="s">
        <v>20</v>
      </c>
      <c r="G113" s="15">
        <v>10</v>
      </c>
      <c r="H113" s="20"/>
      <c r="I113" s="16">
        <v>8</v>
      </c>
      <c r="J113" s="18">
        <f t="shared" si="2"/>
        <v>0</v>
      </c>
      <c r="K113" s="18">
        <f t="shared" si="3"/>
        <v>0</v>
      </c>
      <c r="L113" s="18"/>
      <c r="M113" s="15"/>
    </row>
    <row r="114" spans="1:13" ht="12.75">
      <c r="A114" s="14">
        <v>111</v>
      </c>
      <c r="B114" s="389"/>
      <c r="C114" s="15" t="s">
        <v>209</v>
      </c>
      <c r="D114" s="15"/>
      <c r="E114" s="33" t="s">
        <v>212</v>
      </c>
      <c r="F114" s="16" t="s">
        <v>20</v>
      </c>
      <c r="G114" s="15">
        <v>4</v>
      </c>
      <c r="H114" s="20"/>
      <c r="I114" s="16">
        <v>8</v>
      </c>
      <c r="J114" s="18">
        <f t="shared" si="2"/>
        <v>0</v>
      </c>
      <c r="K114" s="18">
        <f t="shared" si="3"/>
        <v>0</v>
      </c>
      <c r="L114" s="18"/>
      <c r="M114" s="15"/>
    </row>
    <row r="115" spans="1:13" ht="12.75">
      <c r="A115" s="14">
        <v>112</v>
      </c>
      <c r="B115" s="389"/>
      <c r="C115" s="15" t="s">
        <v>213</v>
      </c>
      <c r="D115" s="15"/>
      <c r="E115" s="33" t="s">
        <v>214</v>
      </c>
      <c r="F115" s="16" t="s">
        <v>20</v>
      </c>
      <c r="G115" s="15">
        <v>15</v>
      </c>
      <c r="H115" s="20"/>
      <c r="I115" s="16">
        <v>8</v>
      </c>
      <c r="J115" s="18">
        <f t="shared" si="2"/>
        <v>0</v>
      </c>
      <c r="K115" s="18">
        <f t="shared" si="3"/>
        <v>0</v>
      </c>
      <c r="L115" s="18"/>
      <c r="M115" s="15"/>
    </row>
    <row r="116" spans="1:13" ht="12.75">
      <c r="A116" s="14">
        <v>113</v>
      </c>
      <c r="B116" s="389"/>
      <c r="C116" s="15" t="s">
        <v>213</v>
      </c>
      <c r="D116" s="15"/>
      <c r="E116" s="33" t="s">
        <v>215</v>
      </c>
      <c r="F116" s="16" t="s">
        <v>20</v>
      </c>
      <c r="G116" s="15">
        <v>15</v>
      </c>
      <c r="H116" s="20"/>
      <c r="I116" s="16">
        <v>8</v>
      </c>
      <c r="J116" s="18">
        <f t="shared" si="2"/>
        <v>0</v>
      </c>
      <c r="K116" s="18">
        <f t="shared" si="3"/>
        <v>0</v>
      </c>
      <c r="L116" s="18"/>
      <c r="M116" s="15"/>
    </row>
    <row r="117" spans="1:13" ht="12.75">
      <c r="A117" s="14">
        <v>114</v>
      </c>
      <c r="B117" s="389"/>
      <c r="C117" s="15" t="s">
        <v>216</v>
      </c>
      <c r="D117" s="15"/>
      <c r="E117" s="33" t="s">
        <v>217</v>
      </c>
      <c r="F117" s="16" t="s">
        <v>30</v>
      </c>
      <c r="G117" s="15">
        <v>3</v>
      </c>
      <c r="H117" s="20"/>
      <c r="I117" s="16">
        <v>8</v>
      </c>
      <c r="J117" s="18">
        <f t="shared" si="2"/>
        <v>0</v>
      </c>
      <c r="K117" s="18">
        <f t="shared" si="3"/>
        <v>0</v>
      </c>
      <c r="L117" s="18"/>
      <c r="M117" s="15"/>
    </row>
    <row r="118" spans="1:13" ht="12.75">
      <c r="A118" s="14">
        <v>115</v>
      </c>
      <c r="B118" s="389"/>
      <c r="C118" s="15" t="s">
        <v>218</v>
      </c>
      <c r="D118" s="15"/>
      <c r="E118" s="33" t="s">
        <v>219</v>
      </c>
      <c r="F118" s="16" t="s">
        <v>30</v>
      </c>
      <c r="G118" s="15">
        <v>40</v>
      </c>
      <c r="H118" s="20"/>
      <c r="I118" s="16">
        <v>8</v>
      </c>
      <c r="J118" s="18">
        <f t="shared" si="2"/>
        <v>0</v>
      </c>
      <c r="K118" s="18">
        <f t="shared" si="3"/>
        <v>0</v>
      </c>
      <c r="L118" s="18"/>
      <c r="M118" s="15"/>
    </row>
    <row r="119" spans="1:13" ht="12.75">
      <c r="A119" s="14">
        <v>116</v>
      </c>
      <c r="B119" s="389"/>
      <c r="C119" s="15" t="s">
        <v>218</v>
      </c>
      <c r="D119" s="15"/>
      <c r="E119" s="33" t="s">
        <v>220</v>
      </c>
      <c r="F119" s="16" t="s">
        <v>30</v>
      </c>
      <c r="G119" s="15">
        <v>40</v>
      </c>
      <c r="H119" s="20"/>
      <c r="I119" s="16">
        <v>8</v>
      </c>
      <c r="J119" s="18">
        <f t="shared" si="2"/>
        <v>0</v>
      </c>
      <c r="K119" s="18">
        <f t="shared" si="3"/>
        <v>0</v>
      </c>
      <c r="L119" s="18"/>
      <c r="M119" s="15"/>
    </row>
    <row r="120" spans="1:13" ht="13.5" customHeight="1">
      <c r="A120" s="14">
        <v>117</v>
      </c>
      <c r="B120" s="383" t="s">
        <v>221</v>
      </c>
      <c r="C120" s="15" t="s">
        <v>222</v>
      </c>
      <c r="D120" s="15"/>
      <c r="E120" s="33" t="s">
        <v>223</v>
      </c>
      <c r="F120" s="16" t="s">
        <v>20</v>
      </c>
      <c r="G120" s="15">
        <v>90</v>
      </c>
      <c r="H120" s="20"/>
      <c r="I120" s="16">
        <v>8</v>
      </c>
      <c r="J120" s="18">
        <f t="shared" si="2"/>
        <v>0</v>
      </c>
      <c r="K120" s="18">
        <f t="shared" si="3"/>
        <v>0</v>
      </c>
      <c r="L120" s="18"/>
      <c r="M120" s="15"/>
    </row>
    <row r="121" spans="1:13" ht="12.75">
      <c r="A121" s="14">
        <v>118</v>
      </c>
      <c r="B121" s="383"/>
      <c r="C121" s="15" t="s">
        <v>224</v>
      </c>
      <c r="D121" s="15"/>
      <c r="E121" s="33" t="s">
        <v>225</v>
      </c>
      <c r="F121" s="16" t="s">
        <v>20</v>
      </c>
      <c r="G121" s="15">
        <v>150</v>
      </c>
      <c r="H121" s="20"/>
      <c r="I121" s="16">
        <v>8</v>
      </c>
      <c r="J121" s="18">
        <f t="shared" si="2"/>
        <v>0</v>
      </c>
      <c r="K121" s="18">
        <f t="shared" si="3"/>
        <v>0</v>
      </c>
      <c r="L121" s="18"/>
      <c r="M121" s="15"/>
    </row>
    <row r="122" spans="1:13" ht="12.75">
      <c r="A122" s="14">
        <v>119</v>
      </c>
      <c r="B122" s="383"/>
      <c r="C122" s="15" t="s">
        <v>226</v>
      </c>
      <c r="D122" s="15"/>
      <c r="E122" s="33" t="s">
        <v>227</v>
      </c>
      <c r="F122" s="16" t="s">
        <v>20</v>
      </c>
      <c r="G122" s="15">
        <v>10</v>
      </c>
      <c r="H122" s="20"/>
      <c r="I122" s="16">
        <v>8</v>
      </c>
      <c r="J122" s="18">
        <f t="shared" si="2"/>
        <v>0</v>
      </c>
      <c r="K122" s="18">
        <f t="shared" si="3"/>
        <v>0</v>
      </c>
      <c r="L122" s="18"/>
      <c r="M122" s="15"/>
    </row>
    <row r="123" spans="1:13" ht="21" customHeight="1">
      <c r="A123" s="14">
        <v>120</v>
      </c>
      <c r="B123" s="383"/>
      <c r="C123" s="15" t="s">
        <v>228</v>
      </c>
      <c r="D123" s="15"/>
      <c r="E123" s="33" t="s">
        <v>229</v>
      </c>
      <c r="F123" s="16" t="s">
        <v>20</v>
      </c>
      <c r="G123" s="15">
        <v>4</v>
      </c>
      <c r="H123" s="20"/>
      <c r="I123" s="16">
        <v>8</v>
      </c>
      <c r="J123" s="18">
        <f t="shared" si="2"/>
        <v>0</v>
      </c>
      <c r="K123" s="18">
        <f t="shared" si="3"/>
        <v>0</v>
      </c>
      <c r="L123" s="18"/>
      <c r="M123" s="15"/>
    </row>
    <row r="124" spans="1:13" ht="20.25" customHeight="1">
      <c r="A124" s="14">
        <v>121</v>
      </c>
      <c r="B124" s="383"/>
      <c r="C124" s="15" t="s">
        <v>230</v>
      </c>
      <c r="D124" s="15"/>
      <c r="E124" s="33" t="s">
        <v>231</v>
      </c>
      <c r="F124" s="16" t="s">
        <v>20</v>
      </c>
      <c r="G124" s="15">
        <v>4</v>
      </c>
      <c r="H124" s="20"/>
      <c r="I124" s="16">
        <v>8</v>
      </c>
      <c r="J124" s="18">
        <f t="shared" si="2"/>
        <v>0</v>
      </c>
      <c r="K124" s="18">
        <f t="shared" si="3"/>
        <v>0</v>
      </c>
      <c r="L124" s="18"/>
      <c r="M124" s="15"/>
    </row>
    <row r="125" spans="1:13" ht="12.75">
      <c r="A125" s="14">
        <v>122</v>
      </c>
      <c r="B125" s="383"/>
      <c r="C125" s="15" t="s">
        <v>230</v>
      </c>
      <c r="D125" s="15"/>
      <c r="E125" s="33" t="s">
        <v>232</v>
      </c>
      <c r="F125" s="16" t="s">
        <v>20</v>
      </c>
      <c r="G125" s="15">
        <v>4</v>
      </c>
      <c r="H125" s="20"/>
      <c r="I125" s="16">
        <v>8</v>
      </c>
      <c r="J125" s="18">
        <f t="shared" si="2"/>
        <v>0</v>
      </c>
      <c r="K125" s="18">
        <f t="shared" si="3"/>
        <v>0</v>
      </c>
      <c r="L125" s="18"/>
      <c r="M125" s="15"/>
    </row>
    <row r="126" spans="1:13" ht="12.75">
      <c r="A126" s="14">
        <v>123</v>
      </c>
      <c r="B126" s="383"/>
      <c r="C126" s="15" t="s">
        <v>233</v>
      </c>
      <c r="D126" s="15"/>
      <c r="E126" s="33" t="s">
        <v>234</v>
      </c>
      <c r="F126" s="16" t="s">
        <v>20</v>
      </c>
      <c r="G126" s="15">
        <v>10</v>
      </c>
      <c r="H126" s="20"/>
      <c r="I126" s="16">
        <v>8</v>
      </c>
      <c r="J126" s="18">
        <f t="shared" si="2"/>
        <v>0</v>
      </c>
      <c r="K126" s="18">
        <f t="shared" si="3"/>
        <v>0</v>
      </c>
      <c r="L126" s="18"/>
      <c r="M126" s="15"/>
    </row>
    <row r="127" spans="1:13" ht="12.75">
      <c r="A127" s="14">
        <v>124</v>
      </c>
      <c r="B127" s="383"/>
      <c r="C127" s="15" t="s">
        <v>233</v>
      </c>
      <c r="D127" s="15"/>
      <c r="E127" s="33" t="s">
        <v>235</v>
      </c>
      <c r="F127" s="16" t="s">
        <v>20</v>
      </c>
      <c r="G127" s="15">
        <v>10</v>
      </c>
      <c r="H127" s="20"/>
      <c r="I127" s="16">
        <v>8</v>
      </c>
      <c r="J127" s="18">
        <f t="shared" si="2"/>
        <v>0</v>
      </c>
      <c r="K127" s="18">
        <f t="shared" si="3"/>
        <v>0</v>
      </c>
      <c r="L127" s="18"/>
      <c r="M127" s="15"/>
    </row>
    <row r="128" spans="1:13" ht="12.75">
      <c r="A128" s="14">
        <v>125</v>
      </c>
      <c r="B128" s="383"/>
      <c r="C128" s="15" t="s">
        <v>236</v>
      </c>
      <c r="D128" s="15"/>
      <c r="E128" s="33" t="s">
        <v>237</v>
      </c>
      <c r="F128" s="16" t="s">
        <v>20</v>
      </c>
      <c r="G128" s="15">
        <v>20</v>
      </c>
      <c r="H128" s="20"/>
      <c r="I128" s="16">
        <v>8</v>
      </c>
      <c r="J128" s="18">
        <f t="shared" si="2"/>
        <v>0</v>
      </c>
      <c r="K128" s="18">
        <f t="shared" si="3"/>
        <v>0</v>
      </c>
      <c r="L128" s="18"/>
      <c r="M128" s="15"/>
    </row>
    <row r="129" spans="1:13" ht="13.5" customHeight="1">
      <c r="A129" s="14">
        <v>126</v>
      </c>
      <c r="B129" s="383" t="s">
        <v>238</v>
      </c>
      <c r="C129" s="15" t="s">
        <v>239</v>
      </c>
      <c r="D129" s="15"/>
      <c r="E129" s="33" t="s">
        <v>240</v>
      </c>
      <c r="F129" s="16" t="s">
        <v>20</v>
      </c>
      <c r="G129" s="15">
        <v>40</v>
      </c>
      <c r="H129" s="20"/>
      <c r="I129" s="16">
        <v>8</v>
      </c>
      <c r="J129" s="18">
        <f t="shared" si="2"/>
        <v>0</v>
      </c>
      <c r="K129" s="18">
        <f t="shared" si="3"/>
        <v>0</v>
      </c>
      <c r="L129" s="18"/>
      <c r="M129" s="15"/>
    </row>
    <row r="130" spans="1:13" ht="16.5" customHeight="1">
      <c r="A130" s="14">
        <v>127</v>
      </c>
      <c r="B130" s="383"/>
      <c r="C130" s="15" t="s">
        <v>239</v>
      </c>
      <c r="D130" s="15"/>
      <c r="E130" s="15" t="s">
        <v>241</v>
      </c>
      <c r="F130" s="16" t="s">
        <v>20</v>
      </c>
      <c r="G130" s="15">
        <v>30</v>
      </c>
      <c r="H130" s="20"/>
      <c r="I130" s="16">
        <v>8</v>
      </c>
      <c r="J130" s="18">
        <f t="shared" si="2"/>
        <v>0</v>
      </c>
      <c r="K130" s="18">
        <f t="shared" si="3"/>
        <v>0</v>
      </c>
      <c r="L130" s="18"/>
      <c r="M130" s="15"/>
    </row>
    <row r="131" spans="1:13" ht="16.5" customHeight="1">
      <c r="A131" s="14">
        <v>128</v>
      </c>
      <c r="B131" s="383"/>
      <c r="C131" s="15" t="s">
        <v>239</v>
      </c>
      <c r="D131" s="15"/>
      <c r="E131" s="15" t="s">
        <v>242</v>
      </c>
      <c r="F131" s="16" t="s">
        <v>20</v>
      </c>
      <c r="G131" s="15">
        <v>50</v>
      </c>
      <c r="H131" s="20"/>
      <c r="I131" s="16">
        <v>8</v>
      </c>
      <c r="J131" s="18">
        <f t="shared" si="2"/>
        <v>0</v>
      </c>
      <c r="K131" s="18">
        <f t="shared" si="3"/>
        <v>0</v>
      </c>
      <c r="L131" s="18"/>
      <c r="M131" s="15"/>
    </row>
    <row r="132" spans="1:13" ht="21.75" customHeight="1">
      <c r="A132" s="14">
        <v>129</v>
      </c>
      <c r="B132" s="383"/>
      <c r="C132" s="15" t="s">
        <v>243</v>
      </c>
      <c r="D132" s="35"/>
      <c r="E132" s="15" t="s">
        <v>244</v>
      </c>
      <c r="F132" s="16" t="s">
        <v>20</v>
      </c>
      <c r="G132" s="15">
        <v>250</v>
      </c>
      <c r="H132" s="35"/>
      <c r="I132" s="36">
        <v>8</v>
      </c>
      <c r="J132" s="18">
        <f t="shared" si="2"/>
        <v>0</v>
      </c>
      <c r="K132" s="18">
        <f t="shared" si="3"/>
        <v>0</v>
      </c>
      <c r="L132" s="18"/>
      <c r="M132" s="35"/>
    </row>
    <row r="133" spans="1:13" ht="18" customHeight="1">
      <c r="A133" s="14">
        <v>130</v>
      </c>
      <c r="B133" s="383"/>
      <c r="C133" s="15" t="s">
        <v>245</v>
      </c>
      <c r="D133" s="15"/>
      <c r="E133" s="33" t="s">
        <v>246</v>
      </c>
      <c r="F133" s="16" t="s">
        <v>20</v>
      </c>
      <c r="G133" s="15">
        <v>50</v>
      </c>
      <c r="H133" s="20"/>
      <c r="I133" s="16">
        <v>8</v>
      </c>
      <c r="J133" s="18">
        <f t="shared" si="2"/>
        <v>0</v>
      </c>
      <c r="K133" s="18">
        <f t="shared" si="3"/>
        <v>0</v>
      </c>
      <c r="L133" s="18"/>
      <c r="M133" s="15"/>
    </row>
    <row r="134" spans="1:13" ht="18" customHeight="1">
      <c r="A134" s="14">
        <v>131</v>
      </c>
      <c r="B134" s="383"/>
      <c r="C134" s="15" t="s">
        <v>247</v>
      </c>
      <c r="D134" s="15"/>
      <c r="E134" s="33" t="s">
        <v>248</v>
      </c>
      <c r="F134" s="16" t="s">
        <v>20</v>
      </c>
      <c r="G134" s="15">
        <v>30</v>
      </c>
      <c r="H134" s="20"/>
      <c r="I134" s="16">
        <v>8</v>
      </c>
      <c r="J134" s="18">
        <f t="shared" si="2"/>
        <v>0</v>
      </c>
      <c r="K134" s="18">
        <f t="shared" si="3"/>
        <v>0</v>
      </c>
      <c r="L134" s="18"/>
      <c r="M134" s="15"/>
    </row>
    <row r="135" spans="1:13" ht="20.25" customHeight="1">
      <c r="A135" s="14">
        <v>132</v>
      </c>
      <c r="B135" s="383"/>
      <c r="C135" s="15" t="s">
        <v>249</v>
      </c>
      <c r="D135" s="15"/>
      <c r="E135" s="33" t="s">
        <v>250</v>
      </c>
      <c r="F135" s="16" t="s">
        <v>20</v>
      </c>
      <c r="G135" s="15">
        <v>10</v>
      </c>
      <c r="H135" s="20"/>
      <c r="I135" s="16">
        <v>8</v>
      </c>
      <c r="J135" s="18">
        <f t="shared" si="2"/>
        <v>0</v>
      </c>
      <c r="K135" s="18">
        <f t="shared" si="3"/>
        <v>0</v>
      </c>
      <c r="L135" s="18"/>
      <c r="M135" s="15"/>
    </row>
    <row r="136" spans="1:13" ht="12.75" customHeight="1">
      <c r="A136" s="14">
        <v>133</v>
      </c>
      <c r="B136" s="383" t="s">
        <v>251</v>
      </c>
      <c r="C136" s="15" t="s">
        <v>252</v>
      </c>
      <c r="D136" s="15"/>
      <c r="E136" s="15" t="s">
        <v>253</v>
      </c>
      <c r="F136" s="16" t="s">
        <v>20</v>
      </c>
      <c r="G136" s="15">
        <v>15</v>
      </c>
      <c r="H136" s="20"/>
      <c r="I136" s="16">
        <v>8</v>
      </c>
      <c r="J136" s="18">
        <f t="shared" si="2"/>
        <v>0</v>
      </c>
      <c r="K136" s="18">
        <f t="shared" si="3"/>
        <v>0</v>
      </c>
      <c r="L136" s="18"/>
      <c r="M136" s="15"/>
    </row>
    <row r="137" spans="1:13" ht="12.75">
      <c r="A137" s="14">
        <v>134</v>
      </c>
      <c r="B137" s="383"/>
      <c r="C137" s="15" t="s">
        <v>252</v>
      </c>
      <c r="D137" s="15"/>
      <c r="E137" s="15" t="s">
        <v>254</v>
      </c>
      <c r="F137" s="16" t="s">
        <v>20</v>
      </c>
      <c r="G137" s="15">
        <v>10</v>
      </c>
      <c r="H137" s="20"/>
      <c r="I137" s="16">
        <v>8</v>
      </c>
      <c r="J137" s="18">
        <f t="shared" si="2"/>
        <v>0</v>
      </c>
      <c r="K137" s="18">
        <f t="shared" si="3"/>
        <v>0</v>
      </c>
      <c r="L137" s="18"/>
      <c r="M137" s="15"/>
    </row>
    <row r="138" spans="1:13" ht="24">
      <c r="A138" s="14">
        <v>135</v>
      </c>
      <c r="B138" s="383"/>
      <c r="C138" s="15" t="s">
        <v>255</v>
      </c>
      <c r="D138" s="15"/>
      <c r="E138" s="15" t="s">
        <v>256</v>
      </c>
      <c r="F138" s="16" t="s">
        <v>30</v>
      </c>
      <c r="G138" s="15">
        <v>5</v>
      </c>
      <c r="H138" s="20"/>
      <c r="I138" s="16">
        <v>8</v>
      </c>
      <c r="J138" s="18">
        <f t="shared" si="2"/>
        <v>0</v>
      </c>
      <c r="K138" s="18">
        <f t="shared" si="3"/>
        <v>0</v>
      </c>
      <c r="L138" s="18"/>
      <c r="M138" s="15"/>
    </row>
    <row r="139" spans="1:13" ht="12.75">
      <c r="A139" s="14">
        <v>136</v>
      </c>
      <c r="B139" s="383"/>
      <c r="C139" s="15" t="s">
        <v>257</v>
      </c>
      <c r="D139" s="15"/>
      <c r="E139" s="15" t="s">
        <v>258</v>
      </c>
      <c r="F139" s="16" t="s">
        <v>20</v>
      </c>
      <c r="G139" s="15">
        <v>40</v>
      </c>
      <c r="H139" s="20"/>
      <c r="I139" s="16">
        <v>8</v>
      </c>
      <c r="J139" s="18">
        <f t="shared" si="2"/>
        <v>0</v>
      </c>
      <c r="K139" s="18">
        <f t="shared" si="3"/>
        <v>0</v>
      </c>
      <c r="L139" s="18"/>
      <c r="M139" s="15"/>
    </row>
    <row r="140" spans="1:13" ht="12.75">
      <c r="A140" s="14">
        <v>137</v>
      </c>
      <c r="B140" s="383"/>
      <c r="C140" s="15" t="s">
        <v>259</v>
      </c>
      <c r="D140" s="15"/>
      <c r="E140" s="15" t="s">
        <v>260</v>
      </c>
      <c r="F140" s="16" t="s">
        <v>20</v>
      </c>
      <c r="G140" s="15">
        <v>15</v>
      </c>
      <c r="H140" s="20"/>
      <c r="I140" s="16">
        <v>8</v>
      </c>
      <c r="J140" s="18">
        <f t="shared" si="2"/>
        <v>0</v>
      </c>
      <c r="K140" s="18">
        <f t="shared" si="3"/>
        <v>0</v>
      </c>
      <c r="L140" s="18"/>
      <c r="M140" s="15"/>
    </row>
    <row r="141" spans="1:13" ht="36">
      <c r="A141" s="14">
        <v>138</v>
      </c>
      <c r="B141" s="383"/>
      <c r="C141" s="15" t="s">
        <v>261</v>
      </c>
      <c r="D141" s="15"/>
      <c r="E141" s="15" t="s">
        <v>262</v>
      </c>
      <c r="F141" s="16" t="s">
        <v>30</v>
      </c>
      <c r="G141" s="15">
        <v>400</v>
      </c>
      <c r="H141" s="20"/>
      <c r="I141" s="16">
        <v>8</v>
      </c>
      <c r="J141" s="18">
        <f t="shared" si="2"/>
        <v>0</v>
      </c>
      <c r="K141" s="18">
        <f t="shared" si="3"/>
        <v>0</v>
      </c>
      <c r="L141" s="18"/>
      <c r="M141" s="15"/>
    </row>
    <row r="142" spans="1:13" ht="12.75">
      <c r="A142" s="14">
        <v>139</v>
      </c>
      <c r="B142" s="383"/>
      <c r="C142" s="15" t="s">
        <v>263</v>
      </c>
      <c r="D142" s="15"/>
      <c r="E142" s="15" t="s">
        <v>264</v>
      </c>
      <c r="F142" s="16" t="s">
        <v>20</v>
      </c>
      <c r="G142" s="15">
        <v>40</v>
      </c>
      <c r="H142" s="20"/>
      <c r="I142" s="16">
        <v>8</v>
      </c>
      <c r="J142" s="18">
        <f t="shared" si="2"/>
        <v>0</v>
      </c>
      <c r="K142" s="18">
        <f t="shared" si="3"/>
        <v>0</v>
      </c>
      <c r="L142" s="18"/>
      <c r="M142" s="15"/>
    </row>
    <row r="143" spans="1:13" ht="12.75">
      <c r="A143" s="14">
        <v>140</v>
      </c>
      <c r="B143" s="383"/>
      <c r="C143" s="15" t="s">
        <v>263</v>
      </c>
      <c r="D143" s="15"/>
      <c r="E143" s="15" t="s">
        <v>265</v>
      </c>
      <c r="F143" s="16" t="s">
        <v>20</v>
      </c>
      <c r="G143" s="15">
        <v>40</v>
      </c>
      <c r="H143" s="20"/>
      <c r="I143" s="16">
        <v>8</v>
      </c>
      <c r="J143" s="18">
        <f t="shared" si="2"/>
        <v>0</v>
      </c>
      <c r="K143" s="18">
        <f t="shared" si="3"/>
        <v>0</v>
      </c>
      <c r="L143" s="18"/>
      <c r="M143" s="15"/>
    </row>
    <row r="144" spans="1:13" ht="12.75">
      <c r="A144" s="14">
        <v>141</v>
      </c>
      <c r="B144" s="383"/>
      <c r="C144" s="15" t="s">
        <v>266</v>
      </c>
      <c r="D144" s="15"/>
      <c r="E144" s="15" t="s">
        <v>267</v>
      </c>
      <c r="F144" s="16" t="s">
        <v>20</v>
      </c>
      <c r="G144" s="15">
        <v>6</v>
      </c>
      <c r="H144" s="20"/>
      <c r="I144" s="16">
        <v>8</v>
      </c>
      <c r="J144" s="18">
        <f t="shared" si="2"/>
        <v>0</v>
      </c>
      <c r="K144" s="18">
        <f t="shared" si="3"/>
        <v>0</v>
      </c>
      <c r="L144" s="18"/>
      <c r="M144" s="15"/>
    </row>
    <row r="145" spans="1:13" ht="12.75">
      <c r="A145" s="14">
        <v>142</v>
      </c>
      <c r="B145" s="383"/>
      <c r="C145" s="15" t="s">
        <v>268</v>
      </c>
      <c r="D145" s="15"/>
      <c r="E145" s="15" t="s">
        <v>269</v>
      </c>
      <c r="F145" s="16" t="s">
        <v>20</v>
      </c>
      <c r="G145" s="15">
        <v>10</v>
      </c>
      <c r="H145" s="20"/>
      <c r="I145" s="16">
        <v>8</v>
      </c>
      <c r="J145" s="18">
        <f t="shared" si="2"/>
        <v>0</v>
      </c>
      <c r="K145" s="18">
        <f t="shared" si="3"/>
        <v>0</v>
      </c>
      <c r="L145" s="18"/>
      <c r="M145" s="15"/>
    </row>
    <row r="146" spans="1:13" ht="24" customHeight="1">
      <c r="A146" s="14">
        <v>143</v>
      </c>
      <c r="B146" s="388" t="s">
        <v>270</v>
      </c>
      <c r="C146" s="15" t="s">
        <v>271</v>
      </c>
      <c r="D146" s="15"/>
      <c r="E146" s="15" t="s">
        <v>272</v>
      </c>
      <c r="F146" s="16" t="s">
        <v>30</v>
      </c>
      <c r="G146" s="15">
        <v>20</v>
      </c>
      <c r="H146" s="20"/>
      <c r="I146" s="16">
        <v>8</v>
      </c>
      <c r="J146" s="18">
        <f t="shared" si="2"/>
        <v>0</v>
      </c>
      <c r="K146" s="18">
        <f t="shared" si="3"/>
        <v>0</v>
      </c>
      <c r="L146" s="18"/>
      <c r="M146" s="15"/>
    </row>
    <row r="147" spans="1:13" ht="12.75">
      <c r="A147" s="14">
        <v>144</v>
      </c>
      <c r="B147" s="388"/>
      <c r="C147" s="15" t="s">
        <v>273</v>
      </c>
      <c r="D147" s="15"/>
      <c r="E147" s="15" t="s">
        <v>274</v>
      </c>
      <c r="F147" s="16" t="s">
        <v>30</v>
      </c>
      <c r="G147" s="15">
        <v>20</v>
      </c>
      <c r="H147" s="20"/>
      <c r="I147" s="16">
        <v>8</v>
      </c>
      <c r="J147" s="18">
        <f t="shared" si="2"/>
        <v>0</v>
      </c>
      <c r="K147" s="18">
        <f t="shared" si="3"/>
        <v>0</v>
      </c>
      <c r="L147" s="18"/>
      <c r="M147" s="15"/>
    </row>
    <row r="148" spans="1:13" ht="12.75">
      <c r="A148" s="14">
        <v>145</v>
      </c>
      <c r="B148" s="388"/>
      <c r="C148" s="15" t="s">
        <v>273</v>
      </c>
      <c r="D148" s="15"/>
      <c r="E148" s="15" t="s">
        <v>275</v>
      </c>
      <c r="F148" s="16" t="s">
        <v>30</v>
      </c>
      <c r="G148" s="15">
        <v>20</v>
      </c>
      <c r="H148" s="20"/>
      <c r="I148" s="16">
        <v>8</v>
      </c>
      <c r="J148" s="18">
        <f t="shared" si="2"/>
        <v>0</v>
      </c>
      <c r="K148" s="18">
        <f t="shared" si="3"/>
        <v>0</v>
      </c>
      <c r="L148" s="18"/>
      <c r="M148" s="15"/>
    </row>
    <row r="149" spans="1:13" ht="23.25" customHeight="1">
      <c r="A149" s="14">
        <v>146</v>
      </c>
      <c r="B149" s="388"/>
      <c r="C149" s="15" t="s">
        <v>276</v>
      </c>
      <c r="D149" s="15"/>
      <c r="E149" s="15" t="s">
        <v>277</v>
      </c>
      <c r="F149" s="16" t="s">
        <v>20</v>
      </c>
      <c r="G149" s="15">
        <v>35</v>
      </c>
      <c r="H149" s="20"/>
      <c r="I149" s="16">
        <v>8</v>
      </c>
      <c r="J149" s="18">
        <f t="shared" si="2"/>
        <v>0</v>
      </c>
      <c r="K149" s="18">
        <f t="shared" si="3"/>
        <v>0</v>
      </c>
      <c r="L149" s="18"/>
      <c r="M149" s="15"/>
    </row>
    <row r="150" spans="1:13" ht="24">
      <c r="A150" s="14">
        <v>147</v>
      </c>
      <c r="B150" s="15" t="s">
        <v>278</v>
      </c>
      <c r="C150" s="15" t="s">
        <v>276</v>
      </c>
      <c r="D150" s="15"/>
      <c r="E150" s="15" t="s">
        <v>279</v>
      </c>
      <c r="F150" s="16" t="s">
        <v>20</v>
      </c>
      <c r="G150" s="15">
        <v>20</v>
      </c>
      <c r="H150" s="20"/>
      <c r="I150" s="16">
        <v>8</v>
      </c>
      <c r="J150" s="18">
        <f t="shared" si="2"/>
        <v>0</v>
      </c>
      <c r="K150" s="18">
        <f t="shared" si="3"/>
        <v>0</v>
      </c>
      <c r="L150" s="18"/>
      <c r="M150" s="15"/>
    </row>
    <row r="151" spans="1:13" ht="45.75" customHeight="1">
      <c r="A151" s="14">
        <v>148</v>
      </c>
      <c r="B151" s="15" t="s">
        <v>280</v>
      </c>
      <c r="C151" s="15" t="s">
        <v>281</v>
      </c>
      <c r="D151" s="15"/>
      <c r="E151" s="15" t="s">
        <v>282</v>
      </c>
      <c r="F151" s="16" t="s">
        <v>20</v>
      </c>
      <c r="G151" s="15">
        <v>100</v>
      </c>
      <c r="H151" s="20"/>
      <c r="I151" s="16">
        <v>8</v>
      </c>
      <c r="J151" s="18">
        <f t="shared" si="2"/>
        <v>0</v>
      </c>
      <c r="K151" s="18">
        <f t="shared" si="3"/>
        <v>0</v>
      </c>
      <c r="L151" s="18"/>
      <c r="M151" s="15"/>
    </row>
    <row r="152" spans="1:13" ht="12.75" customHeight="1">
      <c r="A152" s="14">
        <v>149</v>
      </c>
      <c r="B152" s="383" t="s">
        <v>283</v>
      </c>
      <c r="C152" s="15" t="s">
        <v>284</v>
      </c>
      <c r="D152" s="15"/>
      <c r="E152" s="15" t="s">
        <v>285</v>
      </c>
      <c r="F152" s="16" t="s">
        <v>20</v>
      </c>
      <c r="G152" s="15">
        <v>10</v>
      </c>
      <c r="H152" s="20"/>
      <c r="I152" s="16">
        <v>8</v>
      </c>
      <c r="J152" s="18">
        <f t="shared" si="2"/>
        <v>0</v>
      </c>
      <c r="K152" s="18">
        <f t="shared" si="3"/>
        <v>0</v>
      </c>
      <c r="L152" s="18"/>
      <c r="M152" s="15"/>
    </row>
    <row r="153" spans="1:13" ht="12.75">
      <c r="A153" s="14">
        <v>150</v>
      </c>
      <c r="B153" s="383"/>
      <c r="C153" s="15" t="s">
        <v>284</v>
      </c>
      <c r="D153" s="15"/>
      <c r="E153" s="15" t="s">
        <v>286</v>
      </c>
      <c r="F153" s="16" t="s">
        <v>20</v>
      </c>
      <c r="G153" s="15">
        <v>10</v>
      </c>
      <c r="H153" s="20"/>
      <c r="I153" s="16">
        <v>8</v>
      </c>
      <c r="J153" s="18">
        <f t="shared" si="2"/>
        <v>0</v>
      </c>
      <c r="K153" s="18">
        <f t="shared" si="3"/>
        <v>0</v>
      </c>
      <c r="L153" s="18"/>
      <c r="M153" s="15"/>
    </row>
    <row r="154" spans="1:13" ht="12.75">
      <c r="A154" s="14">
        <v>151</v>
      </c>
      <c r="B154" s="383"/>
      <c r="C154" s="15" t="s">
        <v>284</v>
      </c>
      <c r="D154" s="15"/>
      <c r="E154" s="15" t="s">
        <v>287</v>
      </c>
      <c r="F154" s="16" t="s">
        <v>20</v>
      </c>
      <c r="G154" s="15">
        <v>10</v>
      </c>
      <c r="H154" s="20"/>
      <c r="I154" s="16">
        <v>8</v>
      </c>
      <c r="J154" s="18">
        <f t="shared" si="2"/>
        <v>0</v>
      </c>
      <c r="K154" s="18">
        <f t="shared" si="3"/>
        <v>0</v>
      </c>
      <c r="L154" s="18"/>
      <c r="M154" s="15"/>
    </row>
    <row r="155" spans="1:13" ht="12.75">
      <c r="A155" s="14">
        <v>152</v>
      </c>
      <c r="B155" s="383"/>
      <c r="C155" s="15" t="s">
        <v>288</v>
      </c>
      <c r="D155" s="15"/>
      <c r="E155" s="15" t="s">
        <v>289</v>
      </c>
      <c r="F155" s="16" t="s">
        <v>30</v>
      </c>
      <c r="G155" s="15">
        <v>150</v>
      </c>
      <c r="H155" s="20"/>
      <c r="I155" s="16">
        <v>8</v>
      </c>
      <c r="J155" s="18">
        <f t="shared" si="2"/>
        <v>0</v>
      </c>
      <c r="K155" s="18">
        <f t="shared" si="3"/>
        <v>0</v>
      </c>
      <c r="L155" s="18"/>
      <c r="M155" s="15"/>
    </row>
    <row r="156" spans="1:13" ht="12.75">
      <c r="A156" s="14">
        <v>153</v>
      </c>
      <c r="B156" s="383"/>
      <c r="C156" s="37" t="s">
        <v>288</v>
      </c>
      <c r="D156" s="15"/>
      <c r="E156" s="15" t="s">
        <v>106</v>
      </c>
      <c r="F156" s="16" t="s">
        <v>30</v>
      </c>
      <c r="G156" s="31">
        <v>250</v>
      </c>
      <c r="H156" s="15"/>
      <c r="I156" s="20">
        <v>8</v>
      </c>
      <c r="J156" s="18">
        <f t="shared" si="2"/>
        <v>0</v>
      </c>
      <c r="K156" s="18">
        <f t="shared" si="3"/>
        <v>0</v>
      </c>
      <c r="L156" s="18"/>
      <c r="M156" s="18"/>
    </row>
    <row r="157" spans="1:13" ht="12.75">
      <c r="A157" s="14">
        <v>154</v>
      </c>
      <c r="B157" s="383"/>
      <c r="C157" s="37" t="s">
        <v>288</v>
      </c>
      <c r="D157" s="15"/>
      <c r="E157" s="15" t="s">
        <v>290</v>
      </c>
      <c r="F157" s="16" t="s">
        <v>30</v>
      </c>
      <c r="G157" s="31">
        <v>100</v>
      </c>
      <c r="H157" s="15"/>
      <c r="I157" s="20">
        <v>8</v>
      </c>
      <c r="J157" s="18">
        <f t="shared" si="2"/>
        <v>0</v>
      </c>
      <c r="K157" s="18">
        <f t="shared" si="3"/>
        <v>0</v>
      </c>
      <c r="L157" s="18"/>
      <c r="M157" s="18"/>
    </row>
    <row r="158" spans="1:13" ht="12.75">
      <c r="A158" s="14">
        <v>155</v>
      </c>
      <c r="B158" s="383"/>
      <c r="C158" s="15" t="s">
        <v>291</v>
      </c>
      <c r="D158" s="15"/>
      <c r="E158" s="15" t="s">
        <v>292</v>
      </c>
      <c r="F158" s="16" t="s">
        <v>20</v>
      </c>
      <c r="G158" s="15">
        <v>170</v>
      </c>
      <c r="H158" s="20"/>
      <c r="I158" s="16">
        <v>8</v>
      </c>
      <c r="J158" s="18">
        <f t="shared" si="2"/>
        <v>0</v>
      </c>
      <c r="K158" s="18">
        <f t="shared" si="3"/>
        <v>0</v>
      </c>
      <c r="L158" s="18"/>
      <c r="M158" s="15"/>
    </row>
    <row r="159" spans="1:13" ht="12.75">
      <c r="A159" s="14">
        <v>156</v>
      </c>
      <c r="B159" s="383"/>
      <c r="C159" s="15" t="s">
        <v>293</v>
      </c>
      <c r="D159" s="15"/>
      <c r="E159" s="15" t="s">
        <v>294</v>
      </c>
      <c r="F159" s="16" t="s">
        <v>20</v>
      </c>
      <c r="G159" s="15">
        <v>5</v>
      </c>
      <c r="H159" s="20"/>
      <c r="I159" s="16">
        <v>8</v>
      </c>
      <c r="J159" s="18">
        <f t="shared" si="2"/>
        <v>0</v>
      </c>
      <c r="K159" s="18">
        <f t="shared" si="3"/>
        <v>0</v>
      </c>
      <c r="L159" s="18"/>
      <c r="M159" s="15"/>
    </row>
    <row r="160" spans="1:13" ht="12.75">
      <c r="A160" s="14">
        <v>157</v>
      </c>
      <c r="B160" s="383"/>
      <c r="C160" s="15" t="s">
        <v>293</v>
      </c>
      <c r="D160" s="15"/>
      <c r="E160" s="15" t="s">
        <v>295</v>
      </c>
      <c r="F160" s="16" t="s">
        <v>20</v>
      </c>
      <c r="G160" s="15">
        <v>5</v>
      </c>
      <c r="H160" s="20"/>
      <c r="I160" s="16">
        <v>8</v>
      </c>
      <c r="J160" s="18">
        <f aca="true" t="shared" si="4" ref="J160:J223">G160*H160</f>
        <v>0</v>
      </c>
      <c r="K160" s="18">
        <f aca="true" t="shared" si="5" ref="K160:K223">J160+(J160*I160/100)</f>
        <v>0</v>
      </c>
      <c r="L160" s="18"/>
      <c r="M160" s="15"/>
    </row>
    <row r="161" spans="1:13" ht="12.75">
      <c r="A161" s="14">
        <v>158</v>
      </c>
      <c r="B161" s="383"/>
      <c r="C161" s="15" t="s">
        <v>296</v>
      </c>
      <c r="D161" s="15"/>
      <c r="E161" s="15" t="s">
        <v>297</v>
      </c>
      <c r="F161" s="16" t="s">
        <v>20</v>
      </c>
      <c r="G161" s="15">
        <v>5</v>
      </c>
      <c r="H161" s="20"/>
      <c r="I161" s="16">
        <v>8</v>
      </c>
      <c r="J161" s="18">
        <f t="shared" si="4"/>
        <v>0</v>
      </c>
      <c r="K161" s="18">
        <f t="shared" si="5"/>
        <v>0</v>
      </c>
      <c r="L161" s="18"/>
      <c r="M161" s="15"/>
    </row>
    <row r="162" spans="1:13" ht="12.75">
      <c r="A162" s="14">
        <v>159</v>
      </c>
      <c r="B162" s="383"/>
      <c r="C162" s="15" t="s">
        <v>298</v>
      </c>
      <c r="D162" s="15"/>
      <c r="E162" s="15" t="s">
        <v>299</v>
      </c>
      <c r="F162" s="16" t="s">
        <v>20</v>
      </c>
      <c r="G162" s="15">
        <v>5</v>
      </c>
      <c r="H162" s="20"/>
      <c r="I162" s="16">
        <v>8</v>
      </c>
      <c r="J162" s="18">
        <f t="shared" si="4"/>
        <v>0</v>
      </c>
      <c r="K162" s="18">
        <f t="shared" si="5"/>
        <v>0</v>
      </c>
      <c r="L162" s="18"/>
      <c r="M162" s="15"/>
    </row>
    <row r="163" spans="1:13" ht="12.75">
      <c r="A163" s="14">
        <v>160</v>
      </c>
      <c r="B163" s="383"/>
      <c r="C163" s="15" t="s">
        <v>300</v>
      </c>
      <c r="D163" s="15"/>
      <c r="E163" s="15" t="s">
        <v>112</v>
      </c>
      <c r="F163" s="16" t="s">
        <v>20</v>
      </c>
      <c r="G163" s="15">
        <v>5</v>
      </c>
      <c r="H163" s="20"/>
      <c r="I163" s="16">
        <v>8</v>
      </c>
      <c r="J163" s="18">
        <f t="shared" si="4"/>
        <v>0</v>
      </c>
      <c r="K163" s="18">
        <f t="shared" si="5"/>
        <v>0</v>
      </c>
      <c r="L163" s="18"/>
      <c r="M163" s="15"/>
    </row>
    <row r="164" spans="1:13" ht="12.75">
      <c r="A164" s="14">
        <v>161</v>
      </c>
      <c r="B164" s="383"/>
      <c r="C164" s="15" t="s">
        <v>300</v>
      </c>
      <c r="D164" s="15"/>
      <c r="E164" s="15" t="s">
        <v>299</v>
      </c>
      <c r="F164" s="16" t="s">
        <v>20</v>
      </c>
      <c r="G164" s="15">
        <v>5</v>
      </c>
      <c r="H164" s="20"/>
      <c r="I164" s="16">
        <v>8</v>
      </c>
      <c r="J164" s="18">
        <f t="shared" si="4"/>
        <v>0</v>
      </c>
      <c r="K164" s="18">
        <f t="shared" si="5"/>
        <v>0</v>
      </c>
      <c r="L164" s="18"/>
      <c r="M164" s="15"/>
    </row>
    <row r="165" spans="1:13" ht="13.5" customHeight="1">
      <c r="A165" s="14">
        <v>162</v>
      </c>
      <c r="B165" s="383" t="s">
        <v>301</v>
      </c>
      <c r="C165" s="15" t="s">
        <v>302</v>
      </c>
      <c r="D165" s="15"/>
      <c r="E165" s="15" t="s">
        <v>303</v>
      </c>
      <c r="F165" s="16" t="s">
        <v>20</v>
      </c>
      <c r="G165" s="15">
        <v>10</v>
      </c>
      <c r="H165" s="20"/>
      <c r="I165" s="16">
        <v>8</v>
      </c>
      <c r="J165" s="18">
        <f t="shared" si="4"/>
        <v>0</v>
      </c>
      <c r="K165" s="18">
        <f t="shared" si="5"/>
        <v>0</v>
      </c>
      <c r="L165" s="18"/>
      <c r="M165" s="15"/>
    </row>
    <row r="166" spans="1:13" ht="12.75">
      <c r="A166" s="14">
        <v>163</v>
      </c>
      <c r="B166" s="383"/>
      <c r="C166" s="15" t="s">
        <v>302</v>
      </c>
      <c r="D166" s="15"/>
      <c r="E166" s="15" t="s">
        <v>304</v>
      </c>
      <c r="F166" s="16" t="s">
        <v>20</v>
      </c>
      <c r="G166" s="15">
        <v>10</v>
      </c>
      <c r="H166" s="20"/>
      <c r="I166" s="16">
        <v>8</v>
      </c>
      <c r="J166" s="18">
        <f t="shared" si="4"/>
        <v>0</v>
      </c>
      <c r="K166" s="18">
        <f t="shared" si="5"/>
        <v>0</v>
      </c>
      <c r="L166" s="18"/>
      <c r="M166" s="15"/>
    </row>
    <row r="167" spans="1:13" ht="12.75">
      <c r="A167" s="14">
        <v>164</v>
      </c>
      <c r="B167" s="383"/>
      <c r="C167" s="15" t="s">
        <v>302</v>
      </c>
      <c r="D167" s="15"/>
      <c r="E167" s="15" t="s">
        <v>305</v>
      </c>
      <c r="F167" s="16" t="s">
        <v>20</v>
      </c>
      <c r="G167" s="15">
        <v>10</v>
      </c>
      <c r="H167" s="20"/>
      <c r="I167" s="16">
        <v>8</v>
      </c>
      <c r="J167" s="18">
        <f t="shared" si="4"/>
        <v>0</v>
      </c>
      <c r="K167" s="18">
        <f t="shared" si="5"/>
        <v>0</v>
      </c>
      <c r="L167" s="18"/>
      <c r="M167" s="15"/>
    </row>
    <row r="168" spans="1:13" ht="12.75">
      <c r="A168" s="14">
        <v>165</v>
      </c>
      <c r="B168" s="383"/>
      <c r="C168" s="15" t="s">
        <v>306</v>
      </c>
      <c r="D168" s="15"/>
      <c r="E168" s="15" t="s">
        <v>307</v>
      </c>
      <c r="F168" s="16" t="s">
        <v>30</v>
      </c>
      <c r="G168" s="15">
        <v>60</v>
      </c>
      <c r="H168" s="20"/>
      <c r="I168" s="16">
        <v>8</v>
      </c>
      <c r="J168" s="18">
        <f t="shared" si="4"/>
        <v>0</v>
      </c>
      <c r="K168" s="18">
        <f t="shared" si="5"/>
        <v>0</v>
      </c>
      <c r="L168" s="18"/>
      <c r="M168" s="15"/>
    </row>
    <row r="169" spans="1:13" ht="12.75">
      <c r="A169" s="14">
        <v>166</v>
      </c>
      <c r="B169" s="383"/>
      <c r="C169" s="15" t="s">
        <v>306</v>
      </c>
      <c r="D169" s="15"/>
      <c r="E169" s="15" t="s">
        <v>308</v>
      </c>
      <c r="F169" s="16" t="s">
        <v>30</v>
      </c>
      <c r="G169" s="15">
        <v>60</v>
      </c>
      <c r="H169" s="20"/>
      <c r="I169" s="16">
        <v>8</v>
      </c>
      <c r="J169" s="18">
        <f t="shared" si="4"/>
        <v>0</v>
      </c>
      <c r="K169" s="18">
        <f t="shared" si="5"/>
        <v>0</v>
      </c>
      <c r="L169" s="18"/>
      <c r="M169" s="15"/>
    </row>
    <row r="170" spans="1:13" ht="12.75">
      <c r="A170" s="14">
        <v>167</v>
      </c>
      <c r="B170" s="383"/>
      <c r="C170" s="15" t="s">
        <v>309</v>
      </c>
      <c r="D170" s="15"/>
      <c r="E170" s="15" t="s">
        <v>310</v>
      </c>
      <c r="F170" s="16" t="s">
        <v>30</v>
      </c>
      <c r="G170" s="15">
        <v>4</v>
      </c>
      <c r="H170" s="20"/>
      <c r="I170" s="16">
        <v>8</v>
      </c>
      <c r="J170" s="18">
        <f t="shared" si="4"/>
        <v>0</v>
      </c>
      <c r="K170" s="18">
        <f t="shared" si="5"/>
        <v>0</v>
      </c>
      <c r="L170" s="18"/>
      <c r="M170" s="15"/>
    </row>
    <row r="171" spans="1:13" ht="12.75">
      <c r="A171" s="14">
        <v>168</v>
      </c>
      <c r="B171" s="383"/>
      <c r="C171" s="15" t="s">
        <v>311</v>
      </c>
      <c r="D171" s="15"/>
      <c r="E171" s="15" t="s">
        <v>312</v>
      </c>
      <c r="F171" s="16" t="s">
        <v>20</v>
      </c>
      <c r="G171" s="15">
        <v>100</v>
      </c>
      <c r="H171" s="20"/>
      <c r="I171" s="16">
        <v>8</v>
      </c>
      <c r="J171" s="18">
        <f t="shared" si="4"/>
        <v>0</v>
      </c>
      <c r="K171" s="18">
        <f t="shared" si="5"/>
        <v>0</v>
      </c>
      <c r="L171" s="18"/>
      <c r="M171" s="15"/>
    </row>
    <row r="172" spans="1:13" ht="12.75">
      <c r="A172" s="14">
        <v>169</v>
      </c>
      <c r="B172" s="383"/>
      <c r="C172" s="15" t="s">
        <v>311</v>
      </c>
      <c r="D172" s="15"/>
      <c r="E172" s="15" t="s">
        <v>313</v>
      </c>
      <c r="F172" s="16" t="s">
        <v>20</v>
      </c>
      <c r="G172" s="15">
        <v>60</v>
      </c>
      <c r="H172" s="20"/>
      <c r="I172" s="16">
        <v>8</v>
      </c>
      <c r="J172" s="18">
        <f t="shared" si="4"/>
        <v>0</v>
      </c>
      <c r="K172" s="18">
        <f t="shared" si="5"/>
        <v>0</v>
      </c>
      <c r="L172" s="18"/>
      <c r="M172" s="15"/>
    </row>
    <row r="173" spans="1:13" ht="12.75">
      <c r="A173" s="14">
        <v>170</v>
      </c>
      <c r="B173" s="383"/>
      <c r="C173" s="15" t="s">
        <v>314</v>
      </c>
      <c r="D173" s="15"/>
      <c r="E173" s="15" t="s">
        <v>315</v>
      </c>
      <c r="F173" s="16" t="s">
        <v>20</v>
      </c>
      <c r="G173" s="15">
        <v>50</v>
      </c>
      <c r="H173" s="20"/>
      <c r="I173" s="16">
        <v>8</v>
      </c>
      <c r="J173" s="18">
        <f t="shared" si="4"/>
        <v>0</v>
      </c>
      <c r="K173" s="18">
        <f t="shared" si="5"/>
        <v>0</v>
      </c>
      <c r="L173" s="18"/>
      <c r="M173" s="15"/>
    </row>
    <row r="174" spans="1:13" ht="12.75">
      <c r="A174" s="14">
        <v>171</v>
      </c>
      <c r="B174" s="383"/>
      <c r="C174" s="15" t="s">
        <v>314</v>
      </c>
      <c r="D174" s="15"/>
      <c r="E174" s="15" t="s">
        <v>316</v>
      </c>
      <c r="F174" s="16" t="s">
        <v>20</v>
      </c>
      <c r="G174" s="15">
        <v>10</v>
      </c>
      <c r="H174" s="20"/>
      <c r="I174" s="16">
        <v>8</v>
      </c>
      <c r="J174" s="18">
        <f t="shared" si="4"/>
        <v>0</v>
      </c>
      <c r="K174" s="18">
        <f t="shared" si="5"/>
        <v>0</v>
      </c>
      <c r="L174" s="18"/>
      <c r="M174" s="15"/>
    </row>
    <row r="175" spans="1:13" ht="13.5" customHeight="1">
      <c r="A175" s="14">
        <v>172</v>
      </c>
      <c r="B175" s="383" t="s">
        <v>317</v>
      </c>
      <c r="C175" s="15" t="s">
        <v>318</v>
      </c>
      <c r="D175" s="15"/>
      <c r="E175" s="15" t="s">
        <v>319</v>
      </c>
      <c r="F175" s="16" t="s">
        <v>20</v>
      </c>
      <c r="G175" s="15">
        <v>20</v>
      </c>
      <c r="H175" s="20"/>
      <c r="I175" s="16">
        <v>8</v>
      </c>
      <c r="J175" s="18">
        <f t="shared" si="4"/>
        <v>0</v>
      </c>
      <c r="K175" s="18">
        <f t="shared" si="5"/>
        <v>0</v>
      </c>
      <c r="L175" s="18"/>
      <c r="M175" s="15"/>
    </row>
    <row r="176" spans="1:13" ht="12.75">
      <c r="A176" s="14">
        <v>173</v>
      </c>
      <c r="B176" s="383"/>
      <c r="C176" s="15" t="s">
        <v>318</v>
      </c>
      <c r="D176" s="15"/>
      <c r="E176" s="15" t="s">
        <v>320</v>
      </c>
      <c r="F176" s="16" t="s">
        <v>20</v>
      </c>
      <c r="G176" s="15">
        <v>50</v>
      </c>
      <c r="H176" s="20"/>
      <c r="I176" s="16">
        <v>8</v>
      </c>
      <c r="J176" s="18">
        <f t="shared" si="4"/>
        <v>0</v>
      </c>
      <c r="K176" s="18">
        <f t="shared" si="5"/>
        <v>0</v>
      </c>
      <c r="L176" s="18"/>
      <c r="M176" s="15"/>
    </row>
    <row r="177" spans="1:13" ht="12.75">
      <c r="A177" s="14">
        <v>174</v>
      </c>
      <c r="B177" s="383"/>
      <c r="C177" s="15" t="s">
        <v>318</v>
      </c>
      <c r="D177" s="15"/>
      <c r="E177" s="15" t="s">
        <v>321</v>
      </c>
      <c r="F177" s="16" t="s">
        <v>20</v>
      </c>
      <c r="G177" s="15">
        <v>70</v>
      </c>
      <c r="H177" s="20"/>
      <c r="I177" s="16">
        <v>8</v>
      </c>
      <c r="J177" s="18">
        <f t="shared" si="4"/>
        <v>0</v>
      </c>
      <c r="K177" s="18">
        <f t="shared" si="5"/>
        <v>0</v>
      </c>
      <c r="L177" s="18"/>
      <c r="M177" s="15"/>
    </row>
    <row r="178" spans="1:13" ht="12.75">
      <c r="A178" s="14">
        <v>175</v>
      </c>
      <c r="B178" s="383"/>
      <c r="C178" s="15" t="s">
        <v>322</v>
      </c>
      <c r="D178" s="15"/>
      <c r="E178" s="15" t="s">
        <v>323</v>
      </c>
      <c r="F178" s="16" t="s">
        <v>20</v>
      </c>
      <c r="G178" s="15">
        <v>10</v>
      </c>
      <c r="H178" s="20"/>
      <c r="I178" s="16">
        <v>8</v>
      </c>
      <c r="J178" s="18">
        <f t="shared" si="4"/>
        <v>0</v>
      </c>
      <c r="K178" s="18">
        <f t="shared" si="5"/>
        <v>0</v>
      </c>
      <c r="L178" s="18"/>
      <c r="M178" s="15"/>
    </row>
    <row r="179" spans="1:13" ht="12.75">
      <c r="A179" s="14">
        <v>176</v>
      </c>
      <c r="B179" s="383"/>
      <c r="C179" s="15" t="s">
        <v>322</v>
      </c>
      <c r="D179" s="15"/>
      <c r="E179" s="15" t="s">
        <v>324</v>
      </c>
      <c r="F179" s="16" t="s">
        <v>20</v>
      </c>
      <c r="G179" s="15">
        <v>10</v>
      </c>
      <c r="H179" s="20"/>
      <c r="I179" s="16">
        <v>8</v>
      </c>
      <c r="J179" s="18">
        <f t="shared" si="4"/>
        <v>0</v>
      </c>
      <c r="K179" s="18">
        <f t="shared" si="5"/>
        <v>0</v>
      </c>
      <c r="L179" s="18"/>
      <c r="M179" s="15"/>
    </row>
    <row r="180" spans="1:13" ht="12.75">
      <c r="A180" s="14">
        <v>177</v>
      </c>
      <c r="B180" s="383"/>
      <c r="C180" s="15" t="s">
        <v>325</v>
      </c>
      <c r="D180" s="15"/>
      <c r="E180" s="15" t="s">
        <v>326</v>
      </c>
      <c r="F180" s="16" t="s">
        <v>20</v>
      </c>
      <c r="G180" s="15">
        <v>4</v>
      </c>
      <c r="H180" s="20"/>
      <c r="I180" s="16">
        <v>8</v>
      </c>
      <c r="J180" s="18">
        <f t="shared" si="4"/>
        <v>0</v>
      </c>
      <c r="K180" s="18">
        <f t="shared" si="5"/>
        <v>0</v>
      </c>
      <c r="L180" s="18"/>
      <c r="M180" s="15"/>
    </row>
    <row r="181" spans="1:13" ht="12.75">
      <c r="A181" s="14">
        <v>178</v>
      </c>
      <c r="B181" s="383"/>
      <c r="C181" s="15" t="s">
        <v>325</v>
      </c>
      <c r="D181" s="15"/>
      <c r="E181" s="15" t="s">
        <v>327</v>
      </c>
      <c r="F181" s="16" t="s">
        <v>20</v>
      </c>
      <c r="G181" s="15">
        <v>4</v>
      </c>
      <c r="H181" s="20"/>
      <c r="I181" s="16">
        <v>8</v>
      </c>
      <c r="J181" s="18">
        <f t="shared" si="4"/>
        <v>0</v>
      </c>
      <c r="K181" s="18">
        <f t="shared" si="5"/>
        <v>0</v>
      </c>
      <c r="L181" s="18"/>
      <c r="M181" s="15"/>
    </row>
    <row r="182" spans="1:13" ht="12.75">
      <c r="A182" s="14">
        <v>179</v>
      </c>
      <c r="B182" s="383"/>
      <c r="C182" s="15" t="s">
        <v>325</v>
      </c>
      <c r="D182" s="15"/>
      <c r="E182" s="15" t="s">
        <v>289</v>
      </c>
      <c r="F182" s="16" t="s">
        <v>20</v>
      </c>
      <c r="G182" s="15">
        <v>4</v>
      </c>
      <c r="H182" s="20"/>
      <c r="I182" s="16">
        <v>8</v>
      </c>
      <c r="J182" s="18">
        <f t="shared" si="4"/>
        <v>0</v>
      </c>
      <c r="K182" s="18">
        <f t="shared" si="5"/>
        <v>0</v>
      </c>
      <c r="L182" s="18"/>
      <c r="M182" s="15"/>
    </row>
    <row r="183" spans="1:13" ht="12.75">
      <c r="A183" s="14">
        <v>180</v>
      </c>
      <c r="B183" s="383"/>
      <c r="C183" s="15" t="s">
        <v>325</v>
      </c>
      <c r="D183" s="15"/>
      <c r="E183" s="15" t="s">
        <v>106</v>
      </c>
      <c r="F183" s="16" t="s">
        <v>20</v>
      </c>
      <c r="G183" s="15">
        <v>4</v>
      </c>
      <c r="H183" s="20"/>
      <c r="I183" s="16">
        <v>8</v>
      </c>
      <c r="J183" s="18">
        <f t="shared" si="4"/>
        <v>0</v>
      </c>
      <c r="K183" s="18">
        <f t="shared" si="5"/>
        <v>0</v>
      </c>
      <c r="L183" s="18"/>
      <c r="M183" s="15"/>
    </row>
    <row r="184" spans="1:13" ht="12.75">
      <c r="A184" s="14">
        <v>181</v>
      </c>
      <c r="B184" s="383"/>
      <c r="C184" s="15" t="s">
        <v>328</v>
      </c>
      <c r="D184" s="15"/>
      <c r="E184" s="15" t="s">
        <v>329</v>
      </c>
      <c r="F184" s="16" t="s">
        <v>20</v>
      </c>
      <c r="G184" s="15">
        <v>4</v>
      </c>
      <c r="H184" s="20"/>
      <c r="I184" s="16">
        <v>8</v>
      </c>
      <c r="J184" s="18">
        <f t="shared" si="4"/>
        <v>0</v>
      </c>
      <c r="K184" s="18">
        <f t="shared" si="5"/>
        <v>0</v>
      </c>
      <c r="L184" s="18"/>
      <c r="M184" s="15"/>
    </row>
    <row r="185" spans="1:13" ht="12.75">
      <c r="A185" s="14">
        <v>182</v>
      </c>
      <c r="B185" s="383"/>
      <c r="C185" s="15" t="s">
        <v>328</v>
      </c>
      <c r="D185" s="15"/>
      <c r="E185" s="15" t="s">
        <v>109</v>
      </c>
      <c r="F185" s="16" t="s">
        <v>20</v>
      </c>
      <c r="G185" s="15">
        <v>4</v>
      </c>
      <c r="H185" s="20"/>
      <c r="I185" s="16">
        <v>8</v>
      </c>
      <c r="J185" s="18">
        <f t="shared" si="4"/>
        <v>0</v>
      </c>
      <c r="K185" s="18">
        <f t="shared" si="5"/>
        <v>0</v>
      </c>
      <c r="L185" s="18"/>
      <c r="M185" s="15"/>
    </row>
    <row r="186" spans="1:13" ht="12.75">
      <c r="A186" s="14">
        <v>183</v>
      </c>
      <c r="B186" s="383"/>
      <c r="C186" s="15" t="s">
        <v>330</v>
      </c>
      <c r="D186" s="15"/>
      <c r="E186" s="15" t="s">
        <v>331</v>
      </c>
      <c r="F186" s="16" t="s">
        <v>30</v>
      </c>
      <c r="G186" s="15">
        <v>10</v>
      </c>
      <c r="H186" s="20"/>
      <c r="I186" s="16">
        <v>8</v>
      </c>
      <c r="J186" s="18">
        <f t="shared" si="4"/>
        <v>0</v>
      </c>
      <c r="K186" s="18">
        <f t="shared" si="5"/>
        <v>0</v>
      </c>
      <c r="L186" s="18"/>
      <c r="M186" s="15"/>
    </row>
    <row r="187" spans="1:13" ht="12.75">
      <c r="A187" s="14">
        <v>184</v>
      </c>
      <c r="B187" s="383"/>
      <c r="C187" s="15" t="s">
        <v>330</v>
      </c>
      <c r="D187" s="15"/>
      <c r="E187" s="15" t="s">
        <v>332</v>
      </c>
      <c r="F187" s="16" t="s">
        <v>30</v>
      </c>
      <c r="G187" s="15">
        <v>10</v>
      </c>
      <c r="H187" s="20"/>
      <c r="I187" s="16">
        <v>8</v>
      </c>
      <c r="J187" s="18">
        <f t="shared" si="4"/>
        <v>0</v>
      </c>
      <c r="K187" s="18">
        <f t="shared" si="5"/>
        <v>0</v>
      </c>
      <c r="L187" s="18"/>
      <c r="M187" s="15"/>
    </row>
    <row r="188" spans="1:13" ht="12.75">
      <c r="A188" s="14">
        <v>185</v>
      </c>
      <c r="B188" s="383"/>
      <c r="C188" s="15" t="s">
        <v>333</v>
      </c>
      <c r="D188" s="15"/>
      <c r="E188" s="15" t="s">
        <v>197</v>
      </c>
      <c r="F188" s="16" t="s">
        <v>20</v>
      </c>
      <c r="G188" s="15">
        <v>4</v>
      </c>
      <c r="H188" s="20"/>
      <c r="I188" s="16">
        <v>8</v>
      </c>
      <c r="J188" s="18">
        <f t="shared" si="4"/>
        <v>0</v>
      </c>
      <c r="K188" s="18">
        <f t="shared" si="5"/>
        <v>0</v>
      </c>
      <c r="L188" s="18"/>
      <c r="M188" s="15"/>
    </row>
    <row r="189" spans="1:13" ht="12.75">
      <c r="A189" s="14">
        <v>186</v>
      </c>
      <c r="B189" s="383"/>
      <c r="C189" s="15" t="s">
        <v>333</v>
      </c>
      <c r="D189" s="15"/>
      <c r="E189" s="15" t="s">
        <v>109</v>
      </c>
      <c r="F189" s="16" t="s">
        <v>20</v>
      </c>
      <c r="G189" s="15">
        <v>4</v>
      </c>
      <c r="H189" s="20"/>
      <c r="I189" s="16">
        <v>8</v>
      </c>
      <c r="J189" s="18">
        <f t="shared" si="4"/>
        <v>0</v>
      </c>
      <c r="K189" s="18">
        <f t="shared" si="5"/>
        <v>0</v>
      </c>
      <c r="L189" s="18"/>
      <c r="M189" s="15"/>
    </row>
    <row r="190" spans="1:13" ht="64.5" customHeight="1">
      <c r="A190" s="14">
        <v>187</v>
      </c>
      <c r="B190" s="391" t="s">
        <v>334</v>
      </c>
      <c r="C190" s="15" t="s">
        <v>335</v>
      </c>
      <c r="D190" s="15"/>
      <c r="E190" s="15" t="s">
        <v>336</v>
      </c>
      <c r="F190" s="16" t="s">
        <v>20</v>
      </c>
      <c r="G190" s="15">
        <v>15</v>
      </c>
      <c r="H190" s="20"/>
      <c r="I190" s="16">
        <v>8</v>
      </c>
      <c r="J190" s="18">
        <f t="shared" si="4"/>
        <v>0</v>
      </c>
      <c r="K190" s="18">
        <f t="shared" si="5"/>
        <v>0</v>
      </c>
      <c r="L190" s="18"/>
      <c r="M190" s="15"/>
    </row>
    <row r="191" spans="1:13" ht="27.75" customHeight="1">
      <c r="A191" s="14">
        <v>188</v>
      </c>
      <c r="B191" s="391"/>
      <c r="C191" s="15" t="s">
        <v>337</v>
      </c>
      <c r="D191" s="15"/>
      <c r="E191" s="38" t="s">
        <v>338</v>
      </c>
      <c r="F191" s="16" t="s">
        <v>30</v>
      </c>
      <c r="G191" s="15">
        <v>15</v>
      </c>
      <c r="H191" s="20"/>
      <c r="I191" s="16">
        <v>8</v>
      </c>
      <c r="J191" s="18">
        <f t="shared" si="4"/>
        <v>0</v>
      </c>
      <c r="K191" s="18">
        <f t="shared" si="5"/>
        <v>0</v>
      </c>
      <c r="L191" s="18"/>
      <c r="M191" s="15"/>
    </row>
    <row r="192" spans="1:13" ht="57.75" customHeight="1">
      <c r="A192" s="14">
        <v>189</v>
      </c>
      <c r="B192" s="391"/>
      <c r="C192" s="15" t="s">
        <v>339</v>
      </c>
      <c r="D192" s="15"/>
      <c r="E192" s="15" t="s">
        <v>340</v>
      </c>
      <c r="F192" s="16" t="s">
        <v>20</v>
      </c>
      <c r="G192" s="15">
        <v>130</v>
      </c>
      <c r="H192" s="20"/>
      <c r="I192" s="16">
        <v>8</v>
      </c>
      <c r="J192" s="18">
        <f t="shared" si="4"/>
        <v>0</v>
      </c>
      <c r="K192" s="18">
        <f t="shared" si="5"/>
        <v>0</v>
      </c>
      <c r="L192" s="18"/>
      <c r="M192" s="15"/>
    </row>
    <row r="193" spans="1:13" ht="12.75" customHeight="1">
      <c r="A193" s="14">
        <v>190</v>
      </c>
      <c r="B193" s="383" t="s">
        <v>341</v>
      </c>
      <c r="C193" s="15" t="s">
        <v>342</v>
      </c>
      <c r="D193" s="15"/>
      <c r="E193" s="15" t="s">
        <v>343</v>
      </c>
      <c r="F193" s="16" t="s">
        <v>20</v>
      </c>
      <c r="G193" s="15">
        <v>30</v>
      </c>
      <c r="H193" s="20"/>
      <c r="I193" s="16">
        <v>8</v>
      </c>
      <c r="J193" s="18">
        <f t="shared" si="4"/>
        <v>0</v>
      </c>
      <c r="K193" s="18">
        <f t="shared" si="5"/>
        <v>0</v>
      </c>
      <c r="L193" s="18"/>
      <c r="M193" s="15"/>
    </row>
    <row r="194" spans="1:13" ht="36">
      <c r="A194" s="14">
        <v>191</v>
      </c>
      <c r="B194" s="383"/>
      <c r="C194" s="15" t="s">
        <v>344</v>
      </c>
      <c r="D194" s="15"/>
      <c r="E194" s="15" t="s">
        <v>345</v>
      </c>
      <c r="F194" s="16" t="s">
        <v>20</v>
      </c>
      <c r="G194" s="15">
        <v>180</v>
      </c>
      <c r="H194" s="20"/>
      <c r="I194" s="16">
        <v>23</v>
      </c>
      <c r="J194" s="18">
        <f t="shared" si="4"/>
        <v>0</v>
      </c>
      <c r="K194" s="18">
        <f t="shared" si="5"/>
        <v>0</v>
      </c>
      <c r="L194" s="18"/>
      <c r="M194" s="15"/>
    </row>
    <row r="195" spans="1:13" ht="24">
      <c r="A195" s="14">
        <v>192</v>
      </c>
      <c r="B195" s="383"/>
      <c r="C195" s="15" t="s">
        <v>346</v>
      </c>
      <c r="D195" s="15"/>
      <c r="E195" s="15" t="s">
        <v>347</v>
      </c>
      <c r="F195" s="16" t="s">
        <v>20</v>
      </c>
      <c r="G195" s="15">
        <v>50</v>
      </c>
      <c r="H195" s="20"/>
      <c r="I195" s="16">
        <v>23</v>
      </c>
      <c r="J195" s="18">
        <f t="shared" si="4"/>
        <v>0</v>
      </c>
      <c r="K195" s="18">
        <f t="shared" si="5"/>
        <v>0</v>
      </c>
      <c r="L195" s="18"/>
      <c r="M195" s="15"/>
    </row>
    <row r="196" spans="1:13" ht="12.75">
      <c r="A196" s="14">
        <v>193</v>
      </c>
      <c r="B196" s="383"/>
      <c r="C196" s="15" t="s">
        <v>348</v>
      </c>
      <c r="D196" s="15"/>
      <c r="E196" s="15" t="s">
        <v>349</v>
      </c>
      <c r="F196" s="16" t="s">
        <v>20</v>
      </c>
      <c r="G196" s="15">
        <v>10</v>
      </c>
      <c r="H196" s="20"/>
      <c r="I196" s="16">
        <v>23</v>
      </c>
      <c r="J196" s="18">
        <f t="shared" si="4"/>
        <v>0</v>
      </c>
      <c r="K196" s="18">
        <f t="shared" si="5"/>
        <v>0</v>
      </c>
      <c r="L196" s="18"/>
      <c r="M196" s="15"/>
    </row>
    <row r="197" spans="1:13" ht="12.75">
      <c r="A197" s="14">
        <v>194</v>
      </c>
      <c r="B197" s="383"/>
      <c r="C197" s="15" t="s">
        <v>350</v>
      </c>
      <c r="D197" s="15"/>
      <c r="E197" s="15" t="s">
        <v>351</v>
      </c>
      <c r="F197" s="16" t="s">
        <v>20</v>
      </c>
      <c r="G197" s="15">
        <v>150</v>
      </c>
      <c r="H197" s="20"/>
      <c r="I197" s="16">
        <v>23</v>
      </c>
      <c r="J197" s="18">
        <f t="shared" si="4"/>
        <v>0</v>
      </c>
      <c r="K197" s="18">
        <f t="shared" si="5"/>
        <v>0</v>
      </c>
      <c r="L197" s="18"/>
      <c r="M197" s="15"/>
    </row>
    <row r="198" spans="1:13" ht="12.75">
      <c r="A198" s="14">
        <v>195</v>
      </c>
      <c r="B198" s="383"/>
      <c r="C198" s="15" t="s">
        <v>352</v>
      </c>
      <c r="D198" s="15"/>
      <c r="E198" s="15" t="s">
        <v>353</v>
      </c>
      <c r="F198" s="16" t="s">
        <v>20</v>
      </c>
      <c r="G198" s="15">
        <v>20</v>
      </c>
      <c r="H198" s="20"/>
      <c r="I198" s="16">
        <v>8</v>
      </c>
      <c r="J198" s="18">
        <f t="shared" si="4"/>
        <v>0</v>
      </c>
      <c r="K198" s="18">
        <f t="shared" si="5"/>
        <v>0</v>
      </c>
      <c r="L198" s="18"/>
      <c r="M198" s="15"/>
    </row>
    <row r="199" spans="1:13" ht="12.75">
      <c r="A199" s="14">
        <v>196</v>
      </c>
      <c r="B199" s="383"/>
      <c r="C199" s="15" t="s">
        <v>352</v>
      </c>
      <c r="D199" s="15"/>
      <c r="E199" s="15" t="s">
        <v>354</v>
      </c>
      <c r="F199" s="16" t="s">
        <v>20</v>
      </c>
      <c r="G199" s="15">
        <v>20</v>
      </c>
      <c r="H199" s="20"/>
      <c r="I199" s="16">
        <v>8</v>
      </c>
      <c r="J199" s="18">
        <f t="shared" si="4"/>
        <v>0</v>
      </c>
      <c r="K199" s="18">
        <f t="shared" si="5"/>
        <v>0</v>
      </c>
      <c r="L199" s="18"/>
      <c r="M199" s="15"/>
    </row>
    <row r="200" spans="1:13" ht="36">
      <c r="A200" s="14">
        <v>197</v>
      </c>
      <c r="B200" s="383"/>
      <c r="C200" s="15" t="s">
        <v>355</v>
      </c>
      <c r="D200" s="15"/>
      <c r="E200" s="15" t="s">
        <v>356</v>
      </c>
      <c r="F200" s="16" t="s">
        <v>20</v>
      </c>
      <c r="G200" s="15">
        <v>50</v>
      </c>
      <c r="H200" s="20"/>
      <c r="I200" s="16">
        <v>8</v>
      </c>
      <c r="J200" s="18">
        <f t="shared" si="4"/>
        <v>0</v>
      </c>
      <c r="K200" s="18">
        <f t="shared" si="5"/>
        <v>0</v>
      </c>
      <c r="L200" s="18"/>
      <c r="M200" s="15"/>
    </row>
    <row r="201" spans="1:13" ht="58.5" customHeight="1">
      <c r="A201" s="14">
        <v>198</v>
      </c>
      <c r="B201" s="15" t="s">
        <v>357</v>
      </c>
      <c r="C201" s="15" t="s">
        <v>358</v>
      </c>
      <c r="D201" s="15"/>
      <c r="E201" s="15" t="s">
        <v>359</v>
      </c>
      <c r="F201" s="16" t="s">
        <v>20</v>
      </c>
      <c r="G201" s="15">
        <v>60</v>
      </c>
      <c r="H201" s="20"/>
      <c r="I201" s="16">
        <v>8</v>
      </c>
      <c r="J201" s="18">
        <f t="shared" si="4"/>
        <v>0</v>
      </c>
      <c r="K201" s="18">
        <f t="shared" si="5"/>
        <v>0</v>
      </c>
      <c r="L201" s="18"/>
      <c r="M201" s="15"/>
    </row>
    <row r="202" spans="1:13" ht="12.75">
      <c r="A202" s="14">
        <v>199</v>
      </c>
      <c r="B202" s="15"/>
      <c r="C202" s="15" t="s">
        <v>360</v>
      </c>
      <c r="D202" s="15"/>
      <c r="E202" s="15" t="s">
        <v>361</v>
      </c>
      <c r="F202" s="16" t="s">
        <v>20</v>
      </c>
      <c r="G202" s="15">
        <v>10</v>
      </c>
      <c r="H202" s="20"/>
      <c r="I202" s="16">
        <v>8</v>
      </c>
      <c r="J202" s="18">
        <f t="shared" si="4"/>
        <v>0</v>
      </c>
      <c r="K202" s="18">
        <f t="shared" si="5"/>
        <v>0</v>
      </c>
      <c r="L202" s="18"/>
      <c r="M202" s="15"/>
    </row>
    <row r="203" spans="1:13" ht="12.75">
      <c r="A203" s="14">
        <v>200</v>
      </c>
      <c r="B203" s="15"/>
      <c r="C203" s="15" t="s">
        <v>360</v>
      </c>
      <c r="D203" s="15"/>
      <c r="E203" s="15" t="s">
        <v>362</v>
      </c>
      <c r="F203" s="16" t="s">
        <v>20</v>
      </c>
      <c r="G203" s="15">
        <v>10</v>
      </c>
      <c r="H203" s="20"/>
      <c r="I203" s="16">
        <v>8</v>
      </c>
      <c r="J203" s="18">
        <f t="shared" si="4"/>
        <v>0</v>
      </c>
      <c r="K203" s="18">
        <f t="shared" si="5"/>
        <v>0</v>
      </c>
      <c r="L203" s="18"/>
      <c r="M203" s="15"/>
    </row>
    <row r="204" spans="1:13" ht="12.75">
      <c r="A204" s="14">
        <v>201</v>
      </c>
      <c r="B204" s="15"/>
      <c r="C204" s="15" t="s">
        <v>363</v>
      </c>
      <c r="D204" s="15"/>
      <c r="E204" s="15" t="s">
        <v>364</v>
      </c>
      <c r="F204" s="16" t="s">
        <v>20</v>
      </c>
      <c r="G204" s="15">
        <v>1200</v>
      </c>
      <c r="H204" s="20"/>
      <c r="I204" s="16">
        <v>8</v>
      </c>
      <c r="J204" s="18">
        <f t="shared" si="4"/>
        <v>0</v>
      </c>
      <c r="K204" s="18">
        <f t="shared" si="5"/>
        <v>0</v>
      </c>
      <c r="L204" s="18"/>
      <c r="M204" s="15"/>
    </row>
    <row r="205" spans="1:13" ht="12.75">
      <c r="A205" s="14">
        <v>202</v>
      </c>
      <c r="B205" s="15"/>
      <c r="C205" s="15" t="s">
        <v>365</v>
      </c>
      <c r="D205" s="15"/>
      <c r="E205" s="15" t="s">
        <v>366</v>
      </c>
      <c r="F205" s="16" t="s">
        <v>20</v>
      </c>
      <c r="G205" s="15">
        <v>20</v>
      </c>
      <c r="H205" s="20"/>
      <c r="I205" s="16">
        <v>8</v>
      </c>
      <c r="J205" s="18">
        <f t="shared" si="4"/>
        <v>0</v>
      </c>
      <c r="K205" s="18">
        <f t="shared" si="5"/>
        <v>0</v>
      </c>
      <c r="L205" s="18"/>
      <c r="M205" s="15"/>
    </row>
    <row r="206" spans="1:13" ht="12.75">
      <c r="A206" s="14">
        <v>203</v>
      </c>
      <c r="B206" s="15"/>
      <c r="C206" s="15" t="s">
        <v>367</v>
      </c>
      <c r="D206" s="15"/>
      <c r="E206" s="15" t="s">
        <v>368</v>
      </c>
      <c r="F206" s="27" t="s">
        <v>20</v>
      </c>
      <c r="G206" s="32">
        <v>7</v>
      </c>
      <c r="H206" s="20"/>
      <c r="I206" s="16">
        <v>8</v>
      </c>
      <c r="J206" s="18">
        <f t="shared" si="4"/>
        <v>0</v>
      </c>
      <c r="K206" s="18">
        <f t="shared" si="5"/>
        <v>0</v>
      </c>
      <c r="L206" s="18"/>
      <c r="M206" s="15"/>
    </row>
    <row r="207" spans="1:13" ht="12.75">
      <c r="A207" s="14">
        <v>204</v>
      </c>
      <c r="B207" s="15"/>
      <c r="C207" s="15" t="s">
        <v>369</v>
      </c>
      <c r="D207" s="15"/>
      <c r="E207" s="15" t="s">
        <v>370</v>
      </c>
      <c r="F207" s="16" t="s">
        <v>20</v>
      </c>
      <c r="G207" s="15">
        <v>10</v>
      </c>
      <c r="H207" s="20"/>
      <c r="I207" s="16">
        <v>8</v>
      </c>
      <c r="J207" s="18">
        <f t="shared" si="4"/>
        <v>0</v>
      </c>
      <c r="K207" s="18">
        <f t="shared" si="5"/>
        <v>0</v>
      </c>
      <c r="L207" s="18"/>
      <c r="M207" s="15"/>
    </row>
    <row r="208" spans="1:13" ht="12.75" customHeight="1">
      <c r="A208" s="14">
        <v>205</v>
      </c>
      <c r="B208" s="383" t="s">
        <v>371</v>
      </c>
      <c r="C208" s="15" t="s">
        <v>372</v>
      </c>
      <c r="D208" s="15"/>
      <c r="E208" s="15" t="s">
        <v>373</v>
      </c>
      <c r="F208" s="16" t="s">
        <v>20</v>
      </c>
      <c r="G208" s="15">
        <v>50</v>
      </c>
      <c r="H208" s="20"/>
      <c r="I208" s="16">
        <v>8</v>
      </c>
      <c r="J208" s="18">
        <f t="shared" si="4"/>
        <v>0</v>
      </c>
      <c r="K208" s="18">
        <f t="shared" si="5"/>
        <v>0</v>
      </c>
      <c r="L208" s="18"/>
      <c r="M208" s="15"/>
    </row>
    <row r="209" spans="1:13" ht="12.75" customHeight="1">
      <c r="A209" s="14">
        <v>206</v>
      </c>
      <c r="B209" s="383"/>
      <c r="C209" s="15" t="s">
        <v>374</v>
      </c>
      <c r="D209" s="15"/>
      <c r="E209" s="15" t="s">
        <v>375</v>
      </c>
      <c r="F209" s="16" t="s">
        <v>30</v>
      </c>
      <c r="G209" s="15">
        <v>10</v>
      </c>
      <c r="H209" s="20"/>
      <c r="I209" s="16">
        <v>8</v>
      </c>
      <c r="J209" s="18">
        <f t="shared" si="4"/>
        <v>0</v>
      </c>
      <c r="K209" s="18">
        <f t="shared" si="5"/>
        <v>0</v>
      </c>
      <c r="L209" s="18"/>
      <c r="M209" s="15"/>
    </row>
    <row r="210" spans="1:13" ht="26.25" customHeight="1">
      <c r="A210" s="14">
        <v>207</v>
      </c>
      <c r="B210" s="383"/>
      <c r="C210" s="15" t="s">
        <v>376</v>
      </c>
      <c r="D210" s="15"/>
      <c r="E210" s="15" t="s">
        <v>377</v>
      </c>
      <c r="F210" s="16" t="s">
        <v>30</v>
      </c>
      <c r="G210" s="15">
        <v>10</v>
      </c>
      <c r="H210" s="20"/>
      <c r="I210" s="16">
        <v>8</v>
      </c>
      <c r="J210" s="18">
        <f t="shared" si="4"/>
        <v>0</v>
      </c>
      <c r="K210" s="18">
        <f t="shared" si="5"/>
        <v>0</v>
      </c>
      <c r="L210" s="18"/>
      <c r="M210" s="15"/>
    </row>
    <row r="211" spans="1:13" ht="28.5" customHeight="1">
      <c r="A211" s="14">
        <v>208</v>
      </c>
      <c r="B211" s="383"/>
      <c r="C211" s="15" t="s">
        <v>376</v>
      </c>
      <c r="D211" s="15"/>
      <c r="E211" s="15" t="s">
        <v>378</v>
      </c>
      <c r="F211" s="16" t="s">
        <v>20</v>
      </c>
      <c r="G211" s="15">
        <v>10</v>
      </c>
      <c r="H211" s="20"/>
      <c r="I211" s="16">
        <v>8</v>
      </c>
      <c r="J211" s="18">
        <f t="shared" si="4"/>
        <v>0</v>
      </c>
      <c r="K211" s="18">
        <f t="shared" si="5"/>
        <v>0</v>
      </c>
      <c r="L211" s="18"/>
      <c r="M211" s="15"/>
    </row>
    <row r="212" spans="1:13" ht="12.75" customHeight="1">
      <c r="A212" s="14">
        <v>209</v>
      </c>
      <c r="B212" s="383" t="s">
        <v>379</v>
      </c>
      <c r="C212" s="15" t="s">
        <v>380</v>
      </c>
      <c r="D212" s="15"/>
      <c r="E212" s="15" t="s">
        <v>381</v>
      </c>
      <c r="F212" s="16" t="s">
        <v>20</v>
      </c>
      <c r="G212" s="15">
        <v>10</v>
      </c>
      <c r="H212" s="20"/>
      <c r="I212" s="16">
        <v>8</v>
      </c>
      <c r="J212" s="18">
        <f t="shared" si="4"/>
        <v>0</v>
      </c>
      <c r="K212" s="18">
        <f t="shared" si="5"/>
        <v>0</v>
      </c>
      <c r="L212" s="18"/>
      <c r="M212" s="15"/>
    </row>
    <row r="213" spans="1:13" ht="24">
      <c r="A213" s="14">
        <v>210</v>
      </c>
      <c r="B213" s="383"/>
      <c r="C213" s="32" t="s">
        <v>382</v>
      </c>
      <c r="D213" s="32"/>
      <c r="E213" s="32" t="s">
        <v>383</v>
      </c>
      <c r="F213" s="27" t="s">
        <v>30</v>
      </c>
      <c r="G213" s="32">
        <v>30</v>
      </c>
      <c r="H213" s="39"/>
      <c r="I213" s="27">
        <v>8</v>
      </c>
      <c r="J213" s="18">
        <f t="shared" si="4"/>
        <v>0</v>
      </c>
      <c r="K213" s="18">
        <f t="shared" si="5"/>
        <v>0</v>
      </c>
      <c r="L213" s="18"/>
      <c r="M213" s="26"/>
    </row>
    <row r="214" spans="1:13" ht="12.75">
      <c r="A214" s="14">
        <v>211</v>
      </c>
      <c r="B214" s="383"/>
      <c r="C214" s="15" t="s">
        <v>384</v>
      </c>
      <c r="D214" s="15"/>
      <c r="E214" s="15" t="s">
        <v>385</v>
      </c>
      <c r="F214" s="16" t="s">
        <v>20</v>
      </c>
      <c r="G214" s="15">
        <v>10</v>
      </c>
      <c r="H214" s="20"/>
      <c r="I214" s="16">
        <v>8</v>
      </c>
      <c r="J214" s="18">
        <f t="shared" si="4"/>
        <v>0</v>
      </c>
      <c r="K214" s="18">
        <f t="shared" si="5"/>
        <v>0</v>
      </c>
      <c r="L214" s="18"/>
      <c r="M214" s="15"/>
    </row>
    <row r="215" spans="1:13" ht="12.75">
      <c r="A215" s="14">
        <v>212</v>
      </c>
      <c r="B215" s="383"/>
      <c r="C215" s="15" t="s">
        <v>386</v>
      </c>
      <c r="D215" s="15"/>
      <c r="E215" s="15" t="s">
        <v>387</v>
      </c>
      <c r="F215" s="16" t="s">
        <v>20</v>
      </c>
      <c r="G215" s="15">
        <v>5</v>
      </c>
      <c r="H215" s="20"/>
      <c r="I215" s="16">
        <v>8</v>
      </c>
      <c r="J215" s="18">
        <f t="shared" si="4"/>
        <v>0</v>
      </c>
      <c r="K215" s="18">
        <f t="shared" si="5"/>
        <v>0</v>
      </c>
      <c r="L215" s="18"/>
      <c r="M215" s="15"/>
    </row>
    <row r="216" spans="1:13" ht="12.75">
      <c r="A216" s="14">
        <v>213</v>
      </c>
      <c r="B216" s="383"/>
      <c r="C216" s="15" t="s">
        <v>388</v>
      </c>
      <c r="D216" s="15"/>
      <c r="E216" s="15" t="s">
        <v>389</v>
      </c>
      <c r="F216" s="16" t="s">
        <v>20</v>
      </c>
      <c r="G216" s="15">
        <v>50</v>
      </c>
      <c r="H216" s="20"/>
      <c r="I216" s="16">
        <v>8</v>
      </c>
      <c r="J216" s="18">
        <f t="shared" si="4"/>
        <v>0</v>
      </c>
      <c r="K216" s="18">
        <f t="shared" si="5"/>
        <v>0</v>
      </c>
      <c r="L216" s="18"/>
      <c r="M216" s="15"/>
    </row>
    <row r="217" spans="1:13" ht="12.75">
      <c r="A217" s="14">
        <v>214</v>
      </c>
      <c r="B217" s="383"/>
      <c r="C217" s="15" t="s">
        <v>388</v>
      </c>
      <c r="D217" s="15"/>
      <c r="E217" s="15" t="s">
        <v>390</v>
      </c>
      <c r="F217" s="16" t="s">
        <v>20</v>
      </c>
      <c r="G217" s="15">
        <v>100</v>
      </c>
      <c r="H217" s="20"/>
      <c r="I217" s="16">
        <v>8</v>
      </c>
      <c r="J217" s="18">
        <f t="shared" si="4"/>
        <v>0</v>
      </c>
      <c r="K217" s="18">
        <f t="shared" si="5"/>
        <v>0</v>
      </c>
      <c r="L217" s="18"/>
      <c r="M217" s="15"/>
    </row>
    <row r="218" spans="1:13" ht="12.75">
      <c r="A218" s="14">
        <v>215</v>
      </c>
      <c r="B218" s="383"/>
      <c r="C218" s="15" t="s">
        <v>391</v>
      </c>
      <c r="D218" s="15"/>
      <c r="E218" s="15" t="s">
        <v>390</v>
      </c>
      <c r="F218" s="16" t="s">
        <v>20</v>
      </c>
      <c r="G218" s="15">
        <v>150</v>
      </c>
      <c r="H218" s="20"/>
      <c r="I218" s="16">
        <v>8</v>
      </c>
      <c r="J218" s="18">
        <f t="shared" si="4"/>
        <v>0</v>
      </c>
      <c r="K218" s="18">
        <f t="shared" si="5"/>
        <v>0</v>
      </c>
      <c r="L218" s="18"/>
      <c r="M218" s="15"/>
    </row>
    <row r="219" spans="1:13" ht="12.75">
      <c r="A219" s="14">
        <v>216</v>
      </c>
      <c r="B219" s="383"/>
      <c r="C219" s="15" t="s">
        <v>391</v>
      </c>
      <c r="D219" s="15"/>
      <c r="E219" s="15" t="s">
        <v>392</v>
      </c>
      <c r="F219" s="16" t="s">
        <v>20</v>
      </c>
      <c r="G219" s="15">
        <v>50</v>
      </c>
      <c r="H219" s="20"/>
      <c r="I219" s="16">
        <v>8</v>
      </c>
      <c r="J219" s="18">
        <f t="shared" si="4"/>
        <v>0</v>
      </c>
      <c r="K219" s="18">
        <f t="shared" si="5"/>
        <v>0</v>
      </c>
      <c r="L219" s="18"/>
      <c r="M219" s="15"/>
    </row>
    <row r="220" spans="1:13" ht="12.75">
      <c r="A220" s="14">
        <v>217</v>
      </c>
      <c r="B220" s="383"/>
      <c r="C220" s="15" t="s">
        <v>393</v>
      </c>
      <c r="D220" s="15"/>
      <c r="E220" s="15" t="s">
        <v>394</v>
      </c>
      <c r="F220" s="16" t="s">
        <v>20</v>
      </c>
      <c r="G220" s="15">
        <v>6</v>
      </c>
      <c r="H220" s="20"/>
      <c r="I220" s="16">
        <v>8</v>
      </c>
      <c r="J220" s="18">
        <f t="shared" si="4"/>
        <v>0</v>
      </c>
      <c r="K220" s="18">
        <f t="shared" si="5"/>
        <v>0</v>
      </c>
      <c r="L220" s="18"/>
      <c r="M220" s="15"/>
    </row>
    <row r="221" spans="1:13" ht="24.75" customHeight="1">
      <c r="A221" s="14">
        <v>218</v>
      </c>
      <c r="B221" s="383"/>
      <c r="C221" s="15" t="s">
        <v>395</v>
      </c>
      <c r="D221" s="15"/>
      <c r="E221" s="15" t="s">
        <v>396</v>
      </c>
      <c r="F221" s="16" t="s">
        <v>30</v>
      </c>
      <c r="G221" s="15">
        <v>25</v>
      </c>
      <c r="H221" s="20"/>
      <c r="I221" s="16">
        <v>8</v>
      </c>
      <c r="J221" s="18">
        <f t="shared" si="4"/>
        <v>0</v>
      </c>
      <c r="K221" s="18">
        <f t="shared" si="5"/>
        <v>0</v>
      </c>
      <c r="L221" s="18"/>
      <c r="M221" s="15"/>
    </row>
    <row r="222" spans="1:13" ht="12.75" customHeight="1">
      <c r="A222" s="14">
        <v>219</v>
      </c>
      <c r="B222" s="383"/>
      <c r="C222" s="15" t="s">
        <v>397</v>
      </c>
      <c r="D222" s="15"/>
      <c r="E222" s="15" t="s">
        <v>398</v>
      </c>
      <c r="F222" s="16" t="s">
        <v>20</v>
      </c>
      <c r="G222" s="15">
        <v>20</v>
      </c>
      <c r="H222" s="20"/>
      <c r="I222" s="16">
        <v>8</v>
      </c>
      <c r="J222" s="18">
        <f t="shared" si="4"/>
        <v>0</v>
      </c>
      <c r="K222" s="18">
        <f t="shared" si="5"/>
        <v>0</v>
      </c>
      <c r="L222" s="18"/>
      <c r="M222" s="15"/>
    </row>
    <row r="223" spans="1:13" ht="12.75" customHeight="1">
      <c r="A223" s="14">
        <v>220</v>
      </c>
      <c r="B223" s="383"/>
      <c r="C223" s="15" t="s">
        <v>397</v>
      </c>
      <c r="D223" s="15"/>
      <c r="E223" s="15" t="s">
        <v>399</v>
      </c>
      <c r="F223" s="16" t="s">
        <v>20</v>
      </c>
      <c r="G223" s="15">
        <v>20</v>
      </c>
      <c r="H223" s="20"/>
      <c r="I223" s="16">
        <v>8</v>
      </c>
      <c r="J223" s="18">
        <f t="shared" si="4"/>
        <v>0</v>
      </c>
      <c r="K223" s="18">
        <f t="shared" si="5"/>
        <v>0</v>
      </c>
      <c r="L223" s="18"/>
      <c r="M223" s="15"/>
    </row>
    <row r="224" spans="1:13" ht="15.75" customHeight="1">
      <c r="A224" s="14">
        <v>221</v>
      </c>
      <c r="B224" s="390" t="s">
        <v>400</v>
      </c>
      <c r="C224" s="15" t="s">
        <v>401</v>
      </c>
      <c r="D224" s="15"/>
      <c r="E224" s="15" t="s">
        <v>402</v>
      </c>
      <c r="F224" s="16" t="s">
        <v>20</v>
      </c>
      <c r="G224" s="15">
        <v>40</v>
      </c>
      <c r="H224" s="20"/>
      <c r="I224" s="16">
        <v>8</v>
      </c>
      <c r="J224" s="18">
        <f aca="true" t="shared" si="6" ref="J224:J287">G224*H224</f>
        <v>0</v>
      </c>
      <c r="K224" s="18">
        <f aca="true" t="shared" si="7" ref="K224:K287">J224+(J224*I224/100)</f>
        <v>0</v>
      </c>
      <c r="L224" s="18"/>
      <c r="M224" s="15"/>
    </row>
    <row r="225" spans="1:13" ht="15.75" customHeight="1">
      <c r="A225" s="14">
        <v>222</v>
      </c>
      <c r="B225" s="390"/>
      <c r="C225" s="15" t="s">
        <v>403</v>
      </c>
      <c r="D225" s="15"/>
      <c r="E225" s="15" t="s">
        <v>404</v>
      </c>
      <c r="F225" s="16" t="s">
        <v>20</v>
      </c>
      <c r="G225" s="15">
        <v>370</v>
      </c>
      <c r="H225" s="20"/>
      <c r="I225" s="16">
        <v>8</v>
      </c>
      <c r="J225" s="18">
        <f t="shared" si="6"/>
        <v>0</v>
      </c>
      <c r="K225" s="18">
        <f t="shared" si="7"/>
        <v>0</v>
      </c>
      <c r="L225" s="18"/>
      <c r="M225" s="15"/>
    </row>
    <row r="226" spans="1:13" ht="15.75" customHeight="1">
      <c r="A226" s="14">
        <v>223</v>
      </c>
      <c r="B226" s="390"/>
      <c r="C226" s="15" t="s">
        <v>405</v>
      </c>
      <c r="D226" s="15"/>
      <c r="E226" s="15" t="s">
        <v>406</v>
      </c>
      <c r="F226" s="16" t="s">
        <v>20</v>
      </c>
      <c r="G226" s="15">
        <v>60</v>
      </c>
      <c r="H226" s="20"/>
      <c r="I226" s="16">
        <v>8</v>
      </c>
      <c r="J226" s="18">
        <f t="shared" si="6"/>
        <v>0</v>
      </c>
      <c r="K226" s="18">
        <f t="shared" si="7"/>
        <v>0</v>
      </c>
      <c r="L226" s="18"/>
      <c r="M226" s="15"/>
    </row>
    <row r="227" spans="1:13" ht="15.75" customHeight="1">
      <c r="A227" s="14">
        <v>224</v>
      </c>
      <c r="B227" s="390"/>
      <c r="C227" s="15" t="s">
        <v>407</v>
      </c>
      <c r="D227" s="15"/>
      <c r="E227" s="15" t="s">
        <v>408</v>
      </c>
      <c r="F227" s="16" t="s">
        <v>30</v>
      </c>
      <c r="G227" s="15">
        <v>250</v>
      </c>
      <c r="H227" s="20"/>
      <c r="I227" s="16">
        <v>8</v>
      </c>
      <c r="J227" s="18">
        <f t="shared" si="6"/>
        <v>0</v>
      </c>
      <c r="K227" s="18">
        <f t="shared" si="7"/>
        <v>0</v>
      </c>
      <c r="L227" s="18"/>
      <c r="M227" s="15"/>
    </row>
    <row r="228" spans="1:13" ht="15.75" customHeight="1">
      <c r="A228" s="14">
        <v>225</v>
      </c>
      <c r="B228" s="390"/>
      <c r="C228" s="15" t="s">
        <v>409</v>
      </c>
      <c r="D228" s="15"/>
      <c r="E228" s="15" t="s">
        <v>410</v>
      </c>
      <c r="F228" s="16" t="s">
        <v>30</v>
      </c>
      <c r="G228" s="15">
        <v>150</v>
      </c>
      <c r="H228" s="20"/>
      <c r="I228" s="16">
        <v>8</v>
      </c>
      <c r="J228" s="18">
        <f t="shared" si="6"/>
        <v>0</v>
      </c>
      <c r="K228" s="18">
        <f t="shared" si="7"/>
        <v>0</v>
      </c>
      <c r="L228" s="18"/>
      <c r="M228" s="15"/>
    </row>
    <row r="229" spans="1:13" ht="15.75" customHeight="1">
      <c r="A229" s="14">
        <v>226</v>
      </c>
      <c r="B229" s="390"/>
      <c r="C229" s="15" t="s">
        <v>411</v>
      </c>
      <c r="D229" s="15"/>
      <c r="E229" s="15" t="s">
        <v>412</v>
      </c>
      <c r="F229" s="16" t="s">
        <v>30</v>
      </c>
      <c r="G229" s="15">
        <v>150</v>
      </c>
      <c r="H229" s="20"/>
      <c r="I229" s="16">
        <v>8</v>
      </c>
      <c r="J229" s="18">
        <f t="shared" si="6"/>
        <v>0</v>
      </c>
      <c r="K229" s="18">
        <f t="shared" si="7"/>
        <v>0</v>
      </c>
      <c r="L229" s="18"/>
      <c r="M229" s="15"/>
    </row>
    <row r="230" spans="1:13" ht="15.75" customHeight="1">
      <c r="A230" s="14">
        <v>227</v>
      </c>
      <c r="B230" s="390"/>
      <c r="C230" s="15" t="s">
        <v>405</v>
      </c>
      <c r="D230" s="15"/>
      <c r="E230" s="15" t="s">
        <v>413</v>
      </c>
      <c r="F230" s="16" t="s">
        <v>20</v>
      </c>
      <c r="G230" s="15">
        <v>30</v>
      </c>
      <c r="H230" s="20"/>
      <c r="I230" s="16">
        <v>8</v>
      </c>
      <c r="J230" s="18">
        <f t="shared" si="6"/>
        <v>0</v>
      </c>
      <c r="K230" s="18">
        <f t="shared" si="7"/>
        <v>0</v>
      </c>
      <c r="L230" s="18"/>
      <c r="M230" s="15"/>
    </row>
    <row r="231" spans="1:13" ht="12.75" customHeight="1">
      <c r="A231" s="14">
        <v>228</v>
      </c>
      <c r="B231" s="383" t="s">
        <v>414</v>
      </c>
      <c r="C231" s="15" t="s">
        <v>415</v>
      </c>
      <c r="D231" s="15"/>
      <c r="E231" s="15" t="s">
        <v>416</v>
      </c>
      <c r="F231" s="16" t="s">
        <v>20</v>
      </c>
      <c r="G231" s="15">
        <v>10</v>
      </c>
      <c r="H231" s="20"/>
      <c r="I231" s="16">
        <v>8</v>
      </c>
      <c r="J231" s="18">
        <f t="shared" si="6"/>
        <v>0</v>
      </c>
      <c r="K231" s="18">
        <f t="shared" si="7"/>
        <v>0</v>
      </c>
      <c r="L231" s="18"/>
      <c r="M231" s="15"/>
    </row>
    <row r="232" spans="1:13" ht="12.75">
      <c r="A232" s="14">
        <v>229</v>
      </c>
      <c r="B232" s="383"/>
      <c r="C232" s="15" t="s">
        <v>417</v>
      </c>
      <c r="D232" s="15"/>
      <c r="E232" s="15" t="s">
        <v>418</v>
      </c>
      <c r="F232" s="16" t="s">
        <v>30</v>
      </c>
      <c r="G232" s="15">
        <v>25</v>
      </c>
      <c r="H232" s="20"/>
      <c r="I232" s="16">
        <v>8</v>
      </c>
      <c r="J232" s="18">
        <f t="shared" si="6"/>
        <v>0</v>
      </c>
      <c r="K232" s="18">
        <f t="shared" si="7"/>
        <v>0</v>
      </c>
      <c r="L232" s="18"/>
      <c r="M232" s="15"/>
    </row>
    <row r="233" spans="1:13" ht="12.75">
      <c r="A233" s="14">
        <v>230</v>
      </c>
      <c r="B233" s="383"/>
      <c r="C233" s="15" t="s">
        <v>419</v>
      </c>
      <c r="D233" s="15"/>
      <c r="E233" s="15" t="s">
        <v>420</v>
      </c>
      <c r="F233" s="16" t="s">
        <v>20</v>
      </c>
      <c r="G233" s="15">
        <v>450</v>
      </c>
      <c r="H233" s="20"/>
      <c r="I233" s="16">
        <v>8</v>
      </c>
      <c r="J233" s="18">
        <f t="shared" si="6"/>
        <v>0</v>
      </c>
      <c r="K233" s="18">
        <f t="shared" si="7"/>
        <v>0</v>
      </c>
      <c r="L233" s="18"/>
      <c r="M233" s="15"/>
    </row>
    <row r="234" spans="1:13" ht="12.75">
      <c r="A234" s="14">
        <v>231</v>
      </c>
      <c r="B234" s="383"/>
      <c r="C234" s="15" t="s">
        <v>419</v>
      </c>
      <c r="D234" s="15"/>
      <c r="E234" s="15" t="s">
        <v>421</v>
      </c>
      <c r="F234" s="16" t="s">
        <v>20</v>
      </c>
      <c r="G234" s="15">
        <v>200</v>
      </c>
      <c r="H234" s="20"/>
      <c r="I234" s="16">
        <v>8</v>
      </c>
      <c r="J234" s="18">
        <f t="shared" si="6"/>
        <v>0</v>
      </c>
      <c r="K234" s="18">
        <f t="shared" si="7"/>
        <v>0</v>
      </c>
      <c r="L234" s="18"/>
      <c r="M234" s="15"/>
    </row>
    <row r="235" spans="1:13" ht="12.75">
      <c r="A235" s="14">
        <v>232</v>
      </c>
      <c r="B235" s="383"/>
      <c r="C235" s="15" t="s">
        <v>422</v>
      </c>
      <c r="D235" s="15"/>
      <c r="E235" s="15" t="s">
        <v>423</v>
      </c>
      <c r="F235" s="16" t="s">
        <v>20</v>
      </c>
      <c r="G235" s="15">
        <v>60</v>
      </c>
      <c r="H235" s="20"/>
      <c r="I235" s="16">
        <v>8</v>
      </c>
      <c r="J235" s="18">
        <f t="shared" si="6"/>
        <v>0</v>
      </c>
      <c r="K235" s="18">
        <f t="shared" si="7"/>
        <v>0</v>
      </c>
      <c r="L235" s="18"/>
      <c r="M235" s="15"/>
    </row>
    <row r="236" spans="1:13" ht="27.75" customHeight="1">
      <c r="A236" s="14">
        <v>233</v>
      </c>
      <c r="B236" s="390" t="s">
        <v>424</v>
      </c>
      <c r="C236" s="15" t="s">
        <v>425</v>
      </c>
      <c r="D236" s="15"/>
      <c r="E236" s="15" t="s">
        <v>426</v>
      </c>
      <c r="F236" s="16" t="s">
        <v>20</v>
      </c>
      <c r="G236" s="15">
        <v>80</v>
      </c>
      <c r="H236" s="20"/>
      <c r="I236" s="16">
        <v>8</v>
      </c>
      <c r="J236" s="18">
        <f t="shared" si="6"/>
        <v>0</v>
      </c>
      <c r="K236" s="18">
        <f t="shared" si="7"/>
        <v>0</v>
      </c>
      <c r="L236" s="18"/>
      <c r="M236" s="15"/>
    </row>
    <row r="237" spans="1:13" ht="20.25" customHeight="1">
      <c r="A237" s="14">
        <v>234</v>
      </c>
      <c r="B237" s="390"/>
      <c r="C237" s="15" t="s">
        <v>427</v>
      </c>
      <c r="D237" s="15"/>
      <c r="E237" s="33" t="s">
        <v>428</v>
      </c>
      <c r="F237" s="16" t="s">
        <v>20</v>
      </c>
      <c r="G237" s="15">
        <v>50</v>
      </c>
      <c r="H237" s="20"/>
      <c r="I237" s="16">
        <v>8</v>
      </c>
      <c r="J237" s="18">
        <f t="shared" si="6"/>
        <v>0</v>
      </c>
      <c r="K237" s="18">
        <f t="shared" si="7"/>
        <v>0</v>
      </c>
      <c r="L237" s="18"/>
      <c r="M237" s="15"/>
    </row>
    <row r="238" spans="1:13" ht="19.5" customHeight="1">
      <c r="A238" s="14">
        <v>235</v>
      </c>
      <c r="B238" s="390"/>
      <c r="C238" s="15" t="s">
        <v>429</v>
      </c>
      <c r="D238" s="15"/>
      <c r="E238" s="15" t="s">
        <v>430</v>
      </c>
      <c r="F238" s="16" t="s">
        <v>20</v>
      </c>
      <c r="G238" s="15">
        <v>100</v>
      </c>
      <c r="H238" s="20"/>
      <c r="I238" s="16">
        <v>8</v>
      </c>
      <c r="J238" s="18">
        <f t="shared" si="6"/>
        <v>0</v>
      </c>
      <c r="K238" s="18">
        <f t="shared" si="7"/>
        <v>0</v>
      </c>
      <c r="L238" s="18"/>
      <c r="M238" s="15"/>
    </row>
    <row r="239" spans="1:13" ht="27.75" customHeight="1">
      <c r="A239" s="14">
        <v>236</v>
      </c>
      <c r="B239" s="390"/>
      <c r="C239" s="15" t="s">
        <v>339</v>
      </c>
      <c r="D239" s="15"/>
      <c r="E239" s="15" t="s">
        <v>431</v>
      </c>
      <c r="F239" s="16" t="s">
        <v>20</v>
      </c>
      <c r="G239" s="15">
        <v>10</v>
      </c>
      <c r="H239" s="20"/>
      <c r="I239" s="16">
        <v>8</v>
      </c>
      <c r="J239" s="18">
        <f t="shared" si="6"/>
        <v>0</v>
      </c>
      <c r="K239" s="18">
        <f t="shared" si="7"/>
        <v>0</v>
      </c>
      <c r="L239" s="18"/>
      <c r="M239" s="15"/>
    </row>
    <row r="240" spans="1:13" ht="24" customHeight="1">
      <c r="A240" s="14">
        <v>237</v>
      </c>
      <c r="B240" s="390"/>
      <c r="C240" s="15" t="s">
        <v>432</v>
      </c>
      <c r="D240" s="15"/>
      <c r="E240" s="15" t="s">
        <v>433</v>
      </c>
      <c r="F240" s="27" t="s">
        <v>20</v>
      </c>
      <c r="G240" s="32">
        <v>20</v>
      </c>
      <c r="H240" s="20"/>
      <c r="I240" s="16">
        <v>8</v>
      </c>
      <c r="J240" s="18">
        <f t="shared" si="6"/>
        <v>0</v>
      </c>
      <c r="K240" s="18">
        <f t="shared" si="7"/>
        <v>0</v>
      </c>
      <c r="L240" s="18"/>
      <c r="M240" s="15"/>
    </row>
    <row r="241" spans="1:13" ht="17.25" customHeight="1">
      <c r="A241" s="14">
        <v>238</v>
      </c>
      <c r="B241" s="390"/>
      <c r="C241" s="15" t="s">
        <v>434</v>
      </c>
      <c r="D241" s="15"/>
      <c r="E241" s="15" t="s">
        <v>435</v>
      </c>
      <c r="F241" s="16" t="s">
        <v>20</v>
      </c>
      <c r="G241" s="15">
        <v>10</v>
      </c>
      <c r="H241" s="20"/>
      <c r="I241" s="16">
        <v>8</v>
      </c>
      <c r="J241" s="18">
        <f t="shared" si="6"/>
        <v>0</v>
      </c>
      <c r="K241" s="18">
        <f t="shared" si="7"/>
        <v>0</v>
      </c>
      <c r="L241" s="18"/>
      <c r="M241" s="15"/>
    </row>
    <row r="242" spans="1:13" ht="23.25" customHeight="1">
      <c r="A242" s="14">
        <v>239</v>
      </c>
      <c r="B242" s="383" t="s">
        <v>436</v>
      </c>
      <c r="C242" s="15" t="s">
        <v>437</v>
      </c>
      <c r="D242" s="15"/>
      <c r="E242" s="15" t="s">
        <v>438</v>
      </c>
      <c r="F242" s="16" t="s">
        <v>20</v>
      </c>
      <c r="G242" s="15">
        <v>25</v>
      </c>
      <c r="H242" s="20"/>
      <c r="I242" s="16">
        <v>8</v>
      </c>
      <c r="J242" s="18">
        <f t="shared" si="6"/>
        <v>0</v>
      </c>
      <c r="K242" s="18">
        <f t="shared" si="7"/>
        <v>0</v>
      </c>
      <c r="L242" s="18"/>
      <c r="M242" s="15"/>
    </row>
    <row r="243" spans="1:13" ht="24">
      <c r="A243" s="14">
        <v>240</v>
      </c>
      <c r="B243" s="383"/>
      <c r="C243" s="15" t="s">
        <v>439</v>
      </c>
      <c r="D243" s="15"/>
      <c r="E243" s="15" t="s">
        <v>440</v>
      </c>
      <c r="F243" s="16" t="s">
        <v>20</v>
      </c>
      <c r="G243" s="15">
        <v>30</v>
      </c>
      <c r="H243" s="20"/>
      <c r="I243" s="16">
        <v>8</v>
      </c>
      <c r="J243" s="18">
        <f t="shared" si="6"/>
        <v>0</v>
      </c>
      <c r="K243" s="18">
        <f t="shared" si="7"/>
        <v>0</v>
      </c>
      <c r="L243" s="18"/>
      <c r="M243" s="15"/>
    </row>
    <row r="244" spans="1:13" ht="12.75">
      <c r="A244" s="14">
        <v>241</v>
      </c>
      <c r="B244" s="383"/>
      <c r="C244" s="15" t="s">
        <v>441</v>
      </c>
      <c r="D244" s="15"/>
      <c r="E244" s="15" t="s">
        <v>442</v>
      </c>
      <c r="F244" s="16" t="s">
        <v>30</v>
      </c>
      <c r="G244" s="15">
        <v>35</v>
      </c>
      <c r="H244" s="20"/>
      <c r="I244" s="16">
        <v>8</v>
      </c>
      <c r="J244" s="18">
        <f t="shared" si="6"/>
        <v>0</v>
      </c>
      <c r="K244" s="18">
        <f t="shared" si="7"/>
        <v>0</v>
      </c>
      <c r="L244" s="18"/>
      <c r="M244" s="15"/>
    </row>
    <row r="245" spans="1:13" ht="12.75">
      <c r="A245" s="14">
        <v>242</v>
      </c>
      <c r="B245" s="383"/>
      <c r="C245" s="15" t="s">
        <v>441</v>
      </c>
      <c r="D245" s="15"/>
      <c r="E245" s="15" t="s">
        <v>443</v>
      </c>
      <c r="F245" s="16" t="s">
        <v>30</v>
      </c>
      <c r="G245" s="15">
        <v>35</v>
      </c>
      <c r="H245" s="20"/>
      <c r="I245" s="16">
        <v>8</v>
      </c>
      <c r="J245" s="18">
        <f t="shared" si="6"/>
        <v>0</v>
      </c>
      <c r="K245" s="18">
        <f t="shared" si="7"/>
        <v>0</v>
      </c>
      <c r="L245" s="18"/>
      <c r="M245" s="15"/>
    </row>
    <row r="246" spans="1:13" ht="12.75" customHeight="1">
      <c r="A246" s="14">
        <v>243</v>
      </c>
      <c r="B246" s="383" t="s">
        <v>444</v>
      </c>
      <c r="C246" s="15" t="s">
        <v>445</v>
      </c>
      <c r="D246" s="15"/>
      <c r="E246" s="15" t="s">
        <v>446</v>
      </c>
      <c r="F246" s="16" t="s">
        <v>20</v>
      </c>
      <c r="G246" s="15">
        <v>10</v>
      </c>
      <c r="H246" s="20"/>
      <c r="I246" s="16">
        <v>8</v>
      </c>
      <c r="J246" s="18">
        <f t="shared" si="6"/>
        <v>0</v>
      </c>
      <c r="K246" s="18">
        <f t="shared" si="7"/>
        <v>0</v>
      </c>
      <c r="L246" s="18"/>
      <c r="M246" s="15"/>
    </row>
    <row r="247" spans="1:13" ht="12.75">
      <c r="A247" s="14">
        <v>244</v>
      </c>
      <c r="B247" s="383"/>
      <c r="C247" s="15" t="s">
        <v>447</v>
      </c>
      <c r="D247" s="15"/>
      <c r="E247" s="15" t="s">
        <v>448</v>
      </c>
      <c r="F247" s="16" t="s">
        <v>20</v>
      </c>
      <c r="G247" s="15">
        <v>200</v>
      </c>
      <c r="H247" s="20"/>
      <c r="I247" s="16">
        <v>8</v>
      </c>
      <c r="J247" s="18">
        <f t="shared" si="6"/>
        <v>0</v>
      </c>
      <c r="K247" s="18">
        <f t="shared" si="7"/>
        <v>0</v>
      </c>
      <c r="L247" s="18"/>
      <c r="M247" s="15"/>
    </row>
    <row r="248" spans="1:13" ht="12.75">
      <c r="A248" s="14">
        <v>245</v>
      </c>
      <c r="B248" s="383"/>
      <c r="C248" s="15" t="s">
        <v>447</v>
      </c>
      <c r="D248" s="15"/>
      <c r="E248" s="15" t="s">
        <v>449</v>
      </c>
      <c r="F248" s="16" t="s">
        <v>20</v>
      </c>
      <c r="G248" s="15">
        <v>100</v>
      </c>
      <c r="H248" s="20"/>
      <c r="I248" s="16">
        <v>8</v>
      </c>
      <c r="J248" s="18">
        <f t="shared" si="6"/>
        <v>0</v>
      </c>
      <c r="K248" s="18">
        <f t="shared" si="7"/>
        <v>0</v>
      </c>
      <c r="L248" s="18"/>
      <c r="M248" s="15"/>
    </row>
    <row r="249" spans="1:13" ht="12.75">
      <c r="A249" s="14">
        <v>246</v>
      </c>
      <c r="B249" s="383"/>
      <c r="C249" s="15" t="s">
        <v>450</v>
      </c>
      <c r="D249" s="15"/>
      <c r="E249" s="15" t="s">
        <v>451</v>
      </c>
      <c r="F249" s="16" t="s">
        <v>20</v>
      </c>
      <c r="G249" s="15">
        <v>200</v>
      </c>
      <c r="H249" s="20"/>
      <c r="I249" s="16">
        <v>8</v>
      </c>
      <c r="J249" s="18">
        <f t="shared" si="6"/>
        <v>0</v>
      </c>
      <c r="K249" s="18">
        <f t="shared" si="7"/>
        <v>0</v>
      </c>
      <c r="L249" s="18"/>
      <c r="M249" s="15"/>
    </row>
    <row r="250" spans="1:13" ht="24">
      <c r="A250" s="14">
        <v>247</v>
      </c>
      <c r="B250" s="383"/>
      <c r="C250" s="15" t="s">
        <v>452</v>
      </c>
      <c r="D250" s="15"/>
      <c r="E250" s="15" t="s">
        <v>453</v>
      </c>
      <c r="F250" s="16" t="s">
        <v>30</v>
      </c>
      <c r="G250" s="15">
        <v>40</v>
      </c>
      <c r="H250" s="20"/>
      <c r="I250" s="16">
        <v>8</v>
      </c>
      <c r="J250" s="18">
        <f t="shared" si="6"/>
        <v>0</v>
      </c>
      <c r="K250" s="18">
        <f t="shared" si="7"/>
        <v>0</v>
      </c>
      <c r="L250" s="18"/>
      <c r="M250" s="15"/>
    </row>
    <row r="251" spans="1:13" ht="24">
      <c r="A251" s="14">
        <v>248</v>
      </c>
      <c r="B251" s="383"/>
      <c r="C251" s="15" t="s">
        <v>452</v>
      </c>
      <c r="D251" s="15"/>
      <c r="E251" s="15" t="s">
        <v>454</v>
      </c>
      <c r="F251" s="16" t="s">
        <v>20</v>
      </c>
      <c r="G251" s="15">
        <v>150</v>
      </c>
      <c r="H251" s="20"/>
      <c r="I251" s="16">
        <v>8</v>
      </c>
      <c r="J251" s="18">
        <f t="shared" si="6"/>
        <v>0</v>
      </c>
      <c r="K251" s="18">
        <f t="shared" si="7"/>
        <v>0</v>
      </c>
      <c r="L251" s="18"/>
      <c r="M251" s="15"/>
    </row>
    <row r="252" spans="1:13" ht="12.75">
      <c r="A252" s="14">
        <v>249</v>
      </c>
      <c r="B252" s="383"/>
      <c r="C252" s="15" t="s">
        <v>455</v>
      </c>
      <c r="D252" s="15"/>
      <c r="E252" s="15" t="s">
        <v>456</v>
      </c>
      <c r="F252" s="16" t="s">
        <v>20</v>
      </c>
      <c r="G252" s="15">
        <v>45</v>
      </c>
      <c r="H252" s="20"/>
      <c r="I252" s="16">
        <v>8</v>
      </c>
      <c r="J252" s="18">
        <f t="shared" si="6"/>
        <v>0</v>
      </c>
      <c r="K252" s="18">
        <f t="shared" si="7"/>
        <v>0</v>
      </c>
      <c r="L252" s="18"/>
      <c r="M252" s="15"/>
    </row>
    <row r="253" spans="1:13" ht="24">
      <c r="A253" s="14">
        <v>250</v>
      </c>
      <c r="B253" s="383"/>
      <c r="C253" s="15" t="s">
        <v>457</v>
      </c>
      <c r="D253" s="15"/>
      <c r="E253" s="15" t="s">
        <v>458</v>
      </c>
      <c r="F253" s="16" t="s">
        <v>20</v>
      </c>
      <c r="G253" s="15">
        <v>460</v>
      </c>
      <c r="H253" s="20"/>
      <c r="I253" s="16">
        <v>8</v>
      </c>
      <c r="J253" s="18">
        <f t="shared" si="6"/>
        <v>0</v>
      </c>
      <c r="K253" s="18">
        <f t="shared" si="7"/>
        <v>0</v>
      </c>
      <c r="L253" s="18"/>
      <c r="M253" s="15"/>
    </row>
    <row r="254" spans="1:13" ht="12.75">
      <c r="A254" s="14">
        <v>251</v>
      </c>
      <c r="B254" s="383"/>
      <c r="C254" s="15" t="s">
        <v>459</v>
      </c>
      <c r="D254" s="15"/>
      <c r="E254" s="15" t="s">
        <v>460</v>
      </c>
      <c r="F254" s="16" t="s">
        <v>20</v>
      </c>
      <c r="G254" s="15">
        <v>10</v>
      </c>
      <c r="H254" s="20"/>
      <c r="I254" s="16">
        <v>8</v>
      </c>
      <c r="J254" s="18">
        <f t="shared" si="6"/>
        <v>0</v>
      </c>
      <c r="K254" s="18">
        <f t="shared" si="7"/>
        <v>0</v>
      </c>
      <c r="L254" s="18"/>
      <c r="M254" s="15"/>
    </row>
    <row r="255" spans="1:13" ht="12.75">
      <c r="A255" s="14">
        <v>252</v>
      </c>
      <c r="B255" s="383"/>
      <c r="C255" s="15" t="s">
        <v>459</v>
      </c>
      <c r="D255" s="15"/>
      <c r="E255" s="15" t="s">
        <v>461</v>
      </c>
      <c r="F255" s="16" t="s">
        <v>20</v>
      </c>
      <c r="G255" s="15">
        <v>15</v>
      </c>
      <c r="H255" s="20"/>
      <c r="I255" s="16">
        <v>8</v>
      </c>
      <c r="J255" s="18">
        <f t="shared" si="6"/>
        <v>0</v>
      </c>
      <c r="K255" s="18">
        <f t="shared" si="7"/>
        <v>0</v>
      </c>
      <c r="L255" s="18"/>
      <c r="M255" s="15"/>
    </row>
    <row r="256" spans="1:13" ht="21.75" customHeight="1">
      <c r="A256" s="14">
        <v>253</v>
      </c>
      <c r="B256" s="384" t="s">
        <v>462</v>
      </c>
      <c r="C256" s="15" t="s">
        <v>463</v>
      </c>
      <c r="D256" s="15"/>
      <c r="E256" s="15" t="s">
        <v>464</v>
      </c>
      <c r="F256" s="16" t="s">
        <v>20</v>
      </c>
      <c r="G256" s="15">
        <v>30</v>
      </c>
      <c r="H256" s="20"/>
      <c r="I256" s="16">
        <v>8</v>
      </c>
      <c r="J256" s="18">
        <f t="shared" si="6"/>
        <v>0</v>
      </c>
      <c r="K256" s="18">
        <f t="shared" si="7"/>
        <v>0</v>
      </c>
      <c r="L256" s="18"/>
      <c r="M256" s="15"/>
    </row>
    <row r="257" spans="1:13" ht="22.5" customHeight="1">
      <c r="A257" s="14">
        <v>254</v>
      </c>
      <c r="B257" s="384"/>
      <c r="C257" s="15" t="s">
        <v>465</v>
      </c>
      <c r="D257" s="15"/>
      <c r="E257" s="33" t="s">
        <v>466</v>
      </c>
      <c r="F257" s="16" t="s">
        <v>30</v>
      </c>
      <c r="G257" s="15">
        <v>5</v>
      </c>
      <c r="H257" s="20"/>
      <c r="I257" s="16">
        <v>8</v>
      </c>
      <c r="J257" s="18">
        <f t="shared" si="6"/>
        <v>0</v>
      </c>
      <c r="K257" s="18">
        <f t="shared" si="7"/>
        <v>0</v>
      </c>
      <c r="L257" s="18"/>
      <c r="M257" s="15"/>
    </row>
    <row r="258" spans="1:13" ht="18.75" customHeight="1">
      <c r="A258" s="14">
        <v>255</v>
      </c>
      <c r="B258" s="384"/>
      <c r="C258" s="15" t="s">
        <v>467</v>
      </c>
      <c r="D258" s="15"/>
      <c r="E258" s="15" t="s">
        <v>468</v>
      </c>
      <c r="F258" s="16" t="s">
        <v>20</v>
      </c>
      <c r="G258" s="15">
        <v>10</v>
      </c>
      <c r="H258" s="20"/>
      <c r="I258" s="16">
        <v>8</v>
      </c>
      <c r="J258" s="18">
        <f t="shared" si="6"/>
        <v>0</v>
      </c>
      <c r="K258" s="18">
        <f t="shared" si="7"/>
        <v>0</v>
      </c>
      <c r="L258" s="18"/>
      <c r="M258" s="15"/>
    </row>
    <row r="259" spans="1:13" ht="12.75" customHeight="1">
      <c r="A259" s="14">
        <v>256</v>
      </c>
      <c r="B259" s="383" t="s">
        <v>469</v>
      </c>
      <c r="C259" s="15" t="s">
        <v>470</v>
      </c>
      <c r="D259" s="15"/>
      <c r="E259" s="15" t="s">
        <v>471</v>
      </c>
      <c r="F259" s="16" t="s">
        <v>20</v>
      </c>
      <c r="G259" s="15">
        <v>20</v>
      </c>
      <c r="H259" s="20"/>
      <c r="I259" s="16">
        <v>8</v>
      </c>
      <c r="J259" s="18">
        <f t="shared" si="6"/>
        <v>0</v>
      </c>
      <c r="K259" s="18">
        <f t="shared" si="7"/>
        <v>0</v>
      </c>
      <c r="L259" s="18"/>
      <c r="M259" s="15"/>
    </row>
    <row r="260" spans="1:13" ht="12.75">
      <c r="A260" s="14">
        <v>257</v>
      </c>
      <c r="B260" s="383"/>
      <c r="C260" s="15" t="s">
        <v>472</v>
      </c>
      <c r="D260" s="15"/>
      <c r="E260" s="15" t="s">
        <v>473</v>
      </c>
      <c r="F260" s="16" t="s">
        <v>20</v>
      </c>
      <c r="G260" s="15">
        <v>50</v>
      </c>
      <c r="H260" s="20"/>
      <c r="I260" s="16">
        <v>8</v>
      </c>
      <c r="J260" s="18">
        <f t="shared" si="6"/>
        <v>0</v>
      </c>
      <c r="K260" s="18">
        <f t="shared" si="7"/>
        <v>0</v>
      </c>
      <c r="L260" s="18"/>
      <c r="M260" s="15"/>
    </row>
    <row r="261" spans="1:13" ht="12.75">
      <c r="A261" s="14">
        <v>258</v>
      </c>
      <c r="B261" s="383"/>
      <c r="C261" s="15" t="s">
        <v>474</v>
      </c>
      <c r="D261" s="15"/>
      <c r="E261" s="15" t="s">
        <v>475</v>
      </c>
      <c r="F261" s="16" t="s">
        <v>20</v>
      </c>
      <c r="G261" s="15">
        <v>700</v>
      </c>
      <c r="H261" s="20"/>
      <c r="I261" s="16">
        <v>8</v>
      </c>
      <c r="J261" s="18">
        <f t="shared" si="6"/>
        <v>0</v>
      </c>
      <c r="K261" s="18">
        <f t="shared" si="7"/>
        <v>0</v>
      </c>
      <c r="L261" s="18"/>
      <c r="M261" s="15"/>
    </row>
    <row r="262" spans="1:13" ht="12.75">
      <c r="A262" s="14">
        <v>259</v>
      </c>
      <c r="B262" s="383"/>
      <c r="C262" s="15" t="s">
        <v>474</v>
      </c>
      <c r="D262" s="15"/>
      <c r="E262" s="15" t="s">
        <v>476</v>
      </c>
      <c r="F262" s="16" t="s">
        <v>20</v>
      </c>
      <c r="G262" s="15">
        <v>500</v>
      </c>
      <c r="H262" s="20"/>
      <c r="I262" s="16">
        <v>8</v>
      </c>
      <c r="J262" s="18">
        <f t="shared" si="6"/>
        <v>0</v>
      </c>
      <c r="K262" s="18">
        <f t="shared" si="7"/>
        <v>0</v>
      </c>
      <c r="L262" s="18"/>
      <c r="M262" s="15"/>
    </row>
    <row r="263" spans="1:13" ht="12.75">
      <c r="A263" s="14">
        <v>260</v>
      </c>
      <c r="B263" s="383"/>
      <c r="C263" s="15" t="s">
        <v>474</v>
      </c>
      <c r="D263" s="15"/>
      <c r="E263" s="15" t="s">
        <v>477</v>
      </c>
      <c r="F263" s="16" t="s">
        <v>30</v>
      </c>
      <c r="G263" s="15">
        <v>10</v>
      </c>
      <c r="H263" s="20"/>
      <c r="I263" s="16">
        <v>8</v>
      </c>
      <c r="J263" s="18">
        <f t="shared" si="6"/>
        <v>0</v>
      </c>
      <c r="K263" s="18">
        <f t="shared" si="7"/>
        <v>0</v>
      </c>
      <c r="L263" s="18"/>
      <c r="M263" s="15"/>
    </row>
    <row r="264" spans="1:13" ht="12.75">
      <c r="A264" s="14">
        <v>261</v>
      </c>
      <c r="B264" s="383"/>
      <c r="C264" s="15" t="s">
        <v>478</v>
      </c>
      <c r="D264" s="15"/>
      <c r="E264" s="15" t="s">
        <v>479</v>
      </c>
      <c r="F264" s="16" t="s">
        <v>20</v>
      </c>
      <c r="G264" s="15">
        <v>4000</v>
      </c>
      <c r="H264" s="20"/>
      <c r="I264" s="16">
        <v>8</v>
      </c>
      <c r="J264" s="18">
        <f t="shared" si="6"/>
        <v>0</v>
      </c>
      <c r="K264" s="18">
        <f t="shared" si="7"/>
        <v>0</v>
      </c>
      <c r="L264" s="18"/>
      <c r="M264" s="15"/>
    </row>
    <row r="265" spans="1:13" ht="12.75">
      <c r="A265" s="14">
        <v>262</v>
      </c>
      <c r="B265" s="383"/>
      <c r="C265" s="15" t="s">
        <v>480</v>
      </c>
      <c r="D265" s="15"/>
      <c r="E265" s="15" t="s">
        <v>481</v>
      </c>
      <c r="F265" s="16" t="s">
        <v>20</v>
      </c>
      <c r="G265" s="15">
        <v>10</v>
      </c>
      <c r="H265" s="20"/>
      <c r="I265" s="16">
        <v>8</v>
      </c>
      <c r="J265" s="18">
        <f t="shared" si="6"/>
        <v>0</v>
      </c>
      <c r="K265" s="18">
        <f t="shared" si="7"/>
        <v>0</v>
      </c>
      <c r="L265" s="18"/>
      <c r="M265" s="15"/>
    </row>
    <row r="266" spans="1:13" ht="12.75">
      <c r="A266" s="14">
        <v>263</v>
      </c>
      <c r="B266" s="383"/>
      <c r="C266" s="15" t="s">
        <v>480</v>
      </c>
      <c r="D266" s="15"/>
      <c r="E266" s="15" t="s">
        <v>482</v>
      </c>
      <c r="F266" s="16" t="s">
        <v>20</v>
      </c>
      <c r="G266" s="15">
        <v>10</v>
      </c>
      <c r="H266" s="20"/>
      <c r="I266" s="16">
        <v>8</v>
      </c>
      <c r="J266" s="18">
        <f t="shared" si="6"/>
        <v>0</v>
      </c>
      <c r="K266" s="18">
        <f t="shared" si="7"/>
        <v>0</v>
      </c>
      <c r="L266" s="18"/>
      <c r="M266" s="15"/>
    </row>
    <row r="267" spans="1:13" ht="12.75">
      <c r="A267" s="14">
        <v>264</v>
      </c>
      <c r="B267" s="383"/>
      <c r="C267" s="15" t="s">
        <v>483</v>
      </c>
      <c r="D267" s="15"/>
      <c r="E267" s="15" t="s">
        <v>484</v>
      </c>
      <c r="F267" s="16" t="s">
        <v>20</v>
      </c>
      <c r="G267" s="15">
        <v>10</v>
      </c>
      <c r="H267" s="20"/>
      <c r="I267" s="16">
        <v>8</v>
      </c>
      <c r="J267" s="18">
        <f t="shared" si="6"/>
        <v>0</v>
      </c>
      <c r="K267" s="18">
        <f t="shared" si="7"/>
        <v>0</v>
      </c>
      <c r="L267" s="18"/>
      <c r="M267" s="15"/>
    </row>
    <row r="268" spans="1:13" ht="12.75">
      <c r="A268" s="14">
        <v>265</v>
      </c>
      <c r="B268" s="383"/>
      <c r="C268" s="15" t="s">
        <v>485</v>
      </c>
      <c r="D268" s="15"/>
      <c r="E268" s="15" t="s">
        <v>486</v>
      </c>
      <c r="F268" s="16" t="s">
        <v>30</v>
      </c>
      <c r="G268" s="15">
        <v>10</v>
      </c>
      <c r="H268" s="20"/>
      <c r="I268" s="16">
        <v>8</v>
      </c>
      <c r="J268" s="18">
        <f t="shared" si="6"/>
        <v>0</v>
      </c>
      <c r="K268" s="18">
        <f t="shared" si="7"/>
        <v>0</v>
      </c>
      <c r="L268" s="18"/>
      <c r="M268" s="15"/>
    </row>
    <row r="269" spans="1:13" ht="12.75">
      <c r="A269" s="14">
        <v>266</v>
      </c>
      <c r="B269" s="383"/>
      <c r="C269" s="15" t="s">
        <v>485</v>
      </c>
      <c r="D269" s="15"/>
      <c r="E269" s="15" t="s">
        <v>487</v>
      </c>
      <c r="F269" s="16" t="s">
        <v>20</v>
      </c>
      <c r="G269" s="15">
        <v>550</v>
      </c>
      <c r="H269" s="20"/>
      <c r="I269" s="16">
        <v>8</v>
      </c>
      <c r="J269" s="18">
        <f t="shared" si="6"/>
        <v>0</v>
      </c>
      <c r="K269" s="18">
        <f t="shared" si="7"/>
        <v>0</v>
      </c>
      <c r="L269" s="18"/>
      <c r="M269" s="15"/>
    </row>
    <row r="270" spans="1:13" ht="12.75">
      <c r="A270" s="14">
        <v>267</v>
      </c>
      <c r="B270" s="383"/>
      <c r="C270" s="15" t="s">
        <v>488</v>
      </c>
      <c r="D270" s="15"/>
      <c r="E270" s="15" t="s">
        <v>489</v>
      </c>
      <c r="F270" s="16" t="s">
        <v>20</v>
      </c>
      <c r="G270" s="15">
        <v>15</v>
      </c>
      <c r="H270" s="20"/>
      <c r="I270" s="16">
        <v>8</v>
      </c>
      <c r="J270" s="18">
        <f t="shared" si="6"/>
        <v>0</v>
      </c>
      <c r="K270" s="18">
        <f t="shared" si="7"/>
        <v>0</v>
      </c>
      <c r="L270" s="18"/>
      <c r="M270" s="15"/>
    </row>
    <row r="271" spans="1:13" ht="12.75">
      <c r="A271" s="14">
        <v>268</v>
      </c>
      <c r="B271" s="383"/>
      <c r="C271" s="15" t="s">
        <v>490</v>
      </c>
      <c r="D271" s="15"/>
      <c r="E271" s="15" t="s">
        <v>491</v>
      </c>
      <c r="F271" s="16" t="s">
        <v>20</v>
      </c>
      <c r="G271" s="15">
        <v>15</v>
      </c>
      <c r="H271" s="20"/>
      <c r="I271" s="16">
        <v>8</v>
      </c>
      <c r="J271" s="18">
        <f t="shared" si="6"/>
        <v>0</v>
      </c>
      <c r="K271" s="18">
        <f t="shared" si="7"/>
        <v>0</v>
      </c>
      <c r="L271" s="18"/>
      <c r="M271" s="15"/>
    </row>
    <row r="272" spans="1:13" ht="21.75" customHeight="1">
      <c r="A272" s="14">
        <v>269</v>
      </c>
      <c r="B272" s="383" t="s">
        <v>492</v>
      </c>
      <c r="C272" s="15" t="s">
        <v>493</v>
      </c>
      <c r="D272" s="15"/>
      <c r="E272" s="15" t="s">
        <v>494</v>
      </c>
      <c r="F272" s="16" t="s">
        <v>20</v>
      </c>
      <c r="G272" s="15">
        <v>25</v>
      </c>
      <c r="H272" s="20"/>
      <c r="I272" s="16">
        <v>8</v>
      </c>
      <c r="J272" s="18">
        <f t="shared" si="6"/>
        <v>0</v>
      </c>
      <c r="K272" s="18">
        <f t="shared" si="7"/>
        <v>0</v>
      </c>
      <c r="L272" s="18"/>
      <c r="M272" s="15"/>
    </row>
    <row r="273" spans="1:13" ht="20.25" customHeight="1">
      <c r="A273" s="14">
        <v>270</v>
      </c>
      <c r="B273" s="383"/>
      <c r="C273" s="15" t="s">
        <v>495</v>
      </c>
      <c r="D273" s="15"/>
      <c r="E273" s="15" t="s">
        <v>496</v>
      </c>
      <c r="F273" s="16" t="s">
        <v>30</v>
      </c>
      <c r="G273" s="15">
        <v>30</v>
      </c>
      <c r="H273" s="20"/>
      <c r="I273" s="16">
        <v>8</v>
      </c>
      <c r="J273" s="18">
        <f t="shared" si="6"/>
        <v>0</v>
      </c>
      <c r="K273" s="18">
        <f t="shared" si="7"/>
        <v>0</v>
      </c>
      <c r="L273" s="18"/>
      <c r="M273" s="15"/>
    </row>
    <row r="274" spans="1:13" ht="15.75" customHeight="1">
      <c r="A274" s="14">
        <v>271</v>
      </c>
      <c r="B274" s="383"/>
      <c r="C274" s="15" t="s">
        <v>497</v>
      </c>
      <c r="D274" s="15"/>
      <c r="E274" s="15" t="s">
        <v>498</v>
      </c>
      <c r="F274" s="16" t="s">
        <v>20</v>
      </c>
      <c r="G274" s="15">
        <v>50</v>
      </c>
      <c r="H274" s="20"/>
      <c r="I274" s="16">
        <v>8</v>
      </c>
      <c r="J274" s="18">
        <f t="shared" si="6"/>
        <v>0</v>
      </c>
      <c r="K274" s="18">
        <f t="shared" si="7"/>
        <v>0</v>
      </c>
      <c r="L274" s="18"/>
      <c r="M274" s="15"/>
    </row>
    <row r="275" spans="1:13" ht="21" customHeight="1">
      <c r="A275" s="14">
        <v>272</v>
      </c>
      <c r="B275" s="383"/>
      <c r="C275" s="15" t="s">
        <v>497</v>
      </c>
      <c r="D275" s="15"/>
      <c r="E275" s="15" t="s">
        <v>499</v>
      </c>
      <c r="F275" s="16" t="s">
        <v>20</v>
      </c>
      <c r="G275" s="15">
        <v>50</v>
      </c>
      <c r="H275" s="20"/>
      <c r="I275" s="16">
        <v>8</v>
      </c>
      <c r="J275" s="18">
        <f t="shared" si="6"/>
        <v>0</v>
      </c>
      <c r="K275" s="18">
        <f t="shared" si="7"/>
        <v>0</v>
      </c>
      <c r="L275" s="18"/>
      <c r="M275" s="15"/>
    </row>
    <row r="276" spans="1:13" ht="24.75" customHeight="1">
      <c r="A276" s="14">
        <v>273</v>
      </c>
      <c r="B276" s="388" t="s">
        <v>500</v>
      </c>
      <c r="C276" s="15" t="s">
        <v>501</v>
      </c>
      <c r="D276" s="15"/>
      <c r="E276" s="15" t="s">
        <v>502</v>
      </c>
      <c r="F276" s="16" t="s">
        <v>30</v>
      </c>
      <c r="G276" s="15">
        <v>60</v>
      </c>
      <c r="H276" s="20"/>
      <c r="I276" s="16">
        <v>8</v>
      </c>
      <c r="J276" s="18">
        <f t="shared" si="6"/>
        <v>0</v>
      </c>
      <c r="K276" s="18">
        <f t="shared" si="7"/>
        <v>0</v>
      </c>
      <c r="L276" s="18"/>
      <c r="M276" s="15"/>
    </row>
    <row r="277" spans="1:13" ht="22.5" customHeight="1">
      <c r="A277" s="14">
        <v>274</v>
      </c>
      <c r="B277" s="388"/>
      <c r="C277" s="15" t="s">
        <v>501</v>
      </c>
      <c r="D277" s="15"/>
      <c r="E277" s="15" t="s">
        <v>503</v>
      </c>
      <c r="F277" s="16" t="s">
        <v>30</v>
      </c>
      <c r="G277" s="15">
        <v>60</v>
      </c>
      <c r="H277" s="20"/>
      <c r="I277" s="16">
        <v>8</v>
      </c>
      <c r="J277" s="18">
        <f t="shared" si="6"/>
        <v>0</v>
      </c>
      <c r="K277" s="18">
        <f t="shared" si="7"/>
        <v>0</v>
      </c>
      <c r="L277" s="18"/>
      <c r="M277" s="15"/>
    </row>
    <row r="278" spans="1:13" ht="14.25" customHeight="1">
      <c r="A278" s="14">
        <v>275</v>
      </c>
      <c r="B278" s="389" t="s">
        <v>504</v>
      </c>
      <c r="C278" s="15" t="s">
        <v>505</v>
      </c>
      <c r="D278" s="15"/>
      <c r="E278" s="33" t="s">
        <v>506</v>
      </c>
      <c r="F278" s="16" t="s">
        <v>20</v>
      </c>
      <c r="G278" s="15">
        <v>100</v>
      </c>
      <c r="H278" s="20"/>
      <c r="I278" s="16">
        <v>8</v>
      </c>
      <c r="J278" s="18">
        <f t="shared" si="6"/>
        <v>0</v>
      </c>
      <c r="K278" s="18">
        <f t="shared" si="7"/>
        <v>0</v>
      </c>
      <c r="L278" s="18"/>
      <c r="M278" s="15"/>
    </row>
    <row r="279" spans="1:13" ht="24">
      <c r="A279" s="14">
        <v>276</v>
      </c>
      <c r="B279" s="389"/>
      <c r="C279" s="15" t="s">
        <v>505</v>
      </c>
      <c r="D279" s="15"/>
      <c r="E279" s="33" t="s">
        <v>507</v>
      </c>
      <c r="F279" s="16" t="s">
        <v>20</v>
      </c>
      <c r="G279" s="15">
        <v>400</v>
      </c>
      <c r="H279" s="20"/>
      <c r="I279" s="16">
        <v>8</v>
      </c>
      <c r="J279" s="18">
        <f t="shared" si="6"/>
        <v>0</v>
      </c>
      <c r="K279" s="18">
        <f t="shared" si="7"/>
        <v>0</v>
      </c>
      <c r="L279" s="18"/>
      <c r="M279" s="15"/>
    </row>
    <row r="280" spans="1:13" ht="12.75">
      <c r="A280" s="14">
        <v>277</v>
      </c>
      <c r="B280" s="389"/>
      <c r="C280" s="15" t="s">
        <v>505</v>
      </c>
      <c r="D280" s="15"/>
      <c r="E280" s="33" t="s">
        <v>508</v>
      </c>
      <c r="F280" s="16" t="s">
        <v>20</v>
      </c>
      <c r="G280" s="15">
        <v>5</v>
      </c>
      <c r="H280" s="20"/>
      <c r="I280" s="16">
        <v>8</v>
      </c>
      <c r="J280" s="18">
        <f t="shared" si="6"/>
        <v>0</v>
      </c>
      <c r="K280" s="18">
        <f t="shared" si="7"/>
        <v>0</v>
      </c>
      <c r="L280" s="18"/>
      <c r="M280" s="15"/>
    </row>
    <row r="281" spans="1:13" ht="12.75">
      <c r="A281" s="14">
        <v>278</v>
      </c>
      <c r="B281" s="389"/>
      <c r="C281" s="15" t="s">
        <v>505</v>
      </c>
      <c r="D281" s="15"/>
      <c r="E281" s="33" t="s">
        <v>509</v>
      </c>
      <c r="F281" s="16" t="s">
        <v>30</v>
      </c>
      <c r="G281" s="15">
        <v>120</v>
      </c>
      <c r="H281" s="20"/>
      <c r="I281" s="16">
        <v>8</v>
      </c>
      <c r="J281" s="18">
        <f t="shared" si="6"/>
        <v>0</v>
      </c>
      <c r="K281" s="18">
        <f t="shared" si="7"/>
        <v>0</v>
      </c>
      <c r="L281" s="18"/>
      <c r="M281" s="15"/>
    </row>
    <row r="282" spans="1:13" ht="24">
      <c r="A282" s="14">
        <v>279</v>
      </c>
      <c r="B282" s="389"/>
      <c r="C282" s="15" t="s">
        <v>510</v>
      </c>
      <c r="D282" s="15"/>
      <c r="E282" s="33" t="s">
        <v>511</v>
      </c>
      <c r="F282" s="16" t="s">
        <v>30</v>
      </c>
      <c r="G282" s="15">
        <v>30</v>
      </c>
      <c r="H282" s="20"/>
      <c r="I282" s="16">
        <v>8</v>
      </c>
      <c r="J282" s="18">
        <f t="shared" si="6"/>
        <v>0</v>
      </c>
      <c r="K282" s="18">
        <f t="shared" si="7"/>
        <v>0</v>
      </c>
      <c r="L282" s="18"/>
      <c r="M282" s="15"/>
    </row>
    <row r="283" spans="1:13" ht="24">
      <c r="A283" s="14">
        <v>280</v>
      </c>
      <c r="B283" s="389"/>
      <c r="C283" s="15" t="s">
        <v>510</v>
      </c>
      <c r="D283" s="15"/>
      <c r="E283" s="33" t="s">
        <v>512</v>
      </c>
      <c r="F283" s="16" t="s">
        <v>30</v>
      </c>
      <c r="G283" s="15">
        <v>60</v>
      </c>
      <c r="H283" s="20"/>
      <c r="I283" s="16">
        <v>8</v>
      </c>
      <c r="J283" s="18">
        <f t="shared" si="6"/>
        <v>0</v>
      </c>
      <c r="K283" s="18">
        <f t="shared" si="7"/>
        <v>0</v>
      </c>
      <c r="L283" s="18"/>
      <c r="M283" s="15"/>
    </row>
    <row r="284" spans="1:13" ht="12.75">
      <c r="A284" s="14">
        <v>281</v>
      </c>
      <c r="B284" s="389"/>
      <c r="C284" s="15" t="s">
        <v>513</v>
      </c>
      <c r="D284" s="15"/>
      <c r="E284" s="33" t="s">
        <v>514</v>
      </c>
      <c r="F284" s="16" t="s">
        <v>20</v>
      </c>
      <c r="G284" s="15">
        <v>40</v>
      </c>
      <c r="H284" s="20"/>
      <c r="I284" s="16">
        <v>8</v>
      </c>
      <c r="J284" s="18">
        <f t="shared" si="6"/>
        <v>0</v>
      </c>
      <c r="K284" s="18">
        <f t="shared" si="7"/>
        <v>0</v>
      </c>
      <c r="L284" s="18"/>
      <c r="M284" s="15"/>
    </row>
    <row r="285" spans="1:13" ht="13.5" customHeight="1">
      <c r="A285" s="14">
        <v>282</v>
      </c>
      <c r="B285" s="383" t="s">
        <v>515</v>
      </c>
      <c r="C285" s="15" t="s">
        <v>516</v>
      </c>
      <c r="D285" s="15"/>
      <c r="E285" s="40" t="s">
        <v>517</v>
      </c>
      <c r="F285" s="16" t="s">
        <v>20</v>
      </c>
      <c r="G285" s="15">
        <v>80</v>
      </c>
      <c r="H285" s="20"/>
      <c r="I285" s="16">
        <v>8</v>
      </c>
      <c r="J285" s="18">
        <f t="shared" si="6"/>
        <v>0</v>
      </c>
      <c r="K285" s="18">
        <f t="shared" si="7"/>
        <v>0</v>
      </c>
      <c r="L285" s="18"/>
      <c r="M285" s="15"/>
    </row>
    <row r="286" spans="1:13" ht="13.5" customHeight="1">
      <c r="A286" s="14">
        <v>283</v>
      </c>
      <c r="B286" s="383"/>
      <c r="C286" s="41" t="s">
        <v>518</v>
      </c>
      <c r="D286" s="41"/>
      <c r="E286" s="41" t="s">
        <v>519</v>
      </c>
      <c r="F286" s="42" t="s">
        <v>20</v>
      </c>
      <c r="G286" s="41">
        <v>250</v>
      </c>
      <c r="H286" s="43"/>
      <c r="I286" s="42">
        <v>8</v>
      </c>
      <c r="J286" s="18">
        <f t="shared" si="6"/>
        <v>0</v>
      </c>
      <c r="K286" s="18">
        <f t="shared" si="7"/>
        <v>0</v>
      </c>
      <c r="L286" s="18"/>
      <c r="M286" s="41"/>
    </row>
    <row r="287" spans="1:13" ht="13.5" customHeight="1">
      <c r="A287" s="14">
        <v>284</v>
      </c>
      <c r="B287" s="383"/>
      <c r="C287" s="41" t="s">
        <v>518</v>
      </c>
      <c r="D287" s="41"/>
      <c r="E287" s="41" t="s">
        <v>520</v>
      </c>
      <c r="F287" s="42" t="s">
        <v>20</v>
      </c>
      <c r="G287" s="41">
        <v>550</v>
      </c>
      <c r="H287" s="43"/>
      <c r="I287" s="42">
        <v>8</v>
      </c>
      <c r="J287" s="18">
        <f t="shared" si="6"/>
        <v>0</v>
      </c>
      <c r="K287" s="18">
        <f t="shared" si="7"/>
        <v>0</v>
      </c>
      <c r="L287" s="18"/>
      <c r="M287" s="41"/>
    </row>
    <row r="288" spans="1:13" ht="12.75">
      <c r="A288" s="14">
        <v>285</v>
      </c>
      <c r="B288" s="383"/>
      <c r="C288" s="15" t="s">
        <v>521</v>
      </c>
      <c r="D288" s="15"/>
      <c r="E288" s="15" t="s">
        <v>522</v>
      </c>
      <c r="F288" s="16" t="s">
        <v>20</v>
      </c>
      <c r="G288" s="15">
        <v>200</v>
      </c>
      <c r="H288" s="20"/>
      <c r="I288" s="16">
        <v>8</v>
      </c>
      <c r="J288" s="18">
        <f aca="true" t="shared" si="8" ref="J288:J351">G288*H288</f>
        <v>0</v>
      </c>
      <c r="K288" s="18">
        <f aca="true" t="shared" si="9" ref="K288:K351">J288+(J288*I288/100)</f>
        <v>0</v>
      </c>
      <c r="L288" s="18"/>
      <c r="M288" s="15"/>
    </row>
    <row r="289" spans="1:13" ht="24">
      <c r="A289" s="14">
        <v>286</v>
      </c>
      <c r="B289" s="383"/>
      <c r="C289" s="15" t="s">
        <v>521</v>
      </c>
      <c r="D289" s="15"/>
      <c r="E289" s="15" t="s">
        <v>523</v>
      </c>
      <c r="F289" s="16" t="s">
        <v>30</v>
      </c>
      <c r="G289" s="15">
        <v>15</v>
      </c>
      <c r="H289" s="20"/>
      <c r="I289" s="16">
        <v>8</v>
      </c>
      <c r="J289" s="18">
        <f t="shared" si="8"/>
        <v>0</v>
      </c>
      <c r="K289" s="18">
        <f t="shared" si="9"/>
        <v>0</v>
      </c>
      <c r="L289" s="18"/>
      <c r="M289" s="15"/>
    </row>
    <row r="290" spans="1:13" ht="12.75">
      <c r="A290" s="14">
        <v>287</v>
      </c>
      <c r="B290" s="383"/>
      <c r="C290" s="15" t="s">
        <v>521</v>
      </c>
      <c r="D290" s="15"/>
      <c r="E290" s="15" t="s">
        <v>524</v>
      </c>
      <c r="F290" s="16" t="s">
        <v>20</v>
      </c>
      <c r="G290" s="15">
        <v>30</v>
      </c>
      <c r="H290" s="20"/>
      <c r="I290" s="16">
        <v>8</v>
      </c>
      <c r="J290" s="18">
        <f t="shared" si="8"/>
        <v>0</v>
      </c>
      <c r="K290" s="18">
        <f t="shared" si="9"/>
        <v>0</v>
      </c>
      <c r="L290" s="18"/>
      <c r="M290" s="15"/>
    </row>
    <row r="291" spans="1:13" ht="12.75">
      <c r="A291" s="14">
        <v>288</v>
      </c>
      <c r="B291" s="383"/>
      <c r="C291" s="15" t="s">
        <v>521</v>
      </c>
      <c r="D291" s="15"/>
      <c r="E291" s="15" t="s">
        <v>525</v>
      </c>
      <c r="F291" s="16" t="s">
        <v>20</v>
      </c>
      <c r="G291" s="15">
        <v>30</v>
      </c>
      <c r="H291" s="20"/>
      <c r="I291" s="16">
        <v>8</v>
      </c>
      <c r="J291" s="18">
        <f t="shared" si="8"/>
        <v>0</v>
      </c>
      <c r="K291" s="18">
        <f t="shared" si="9"/>
        <v>0</v>
      </c>
      <c r="L291" s="18"/>
      <c r="M291" s="15"/>
    </row>
    <row r="292" spans="1:13" ht="12.75">
      <c r="A292" s="14">
        <v>289</v>
      </c>
      <c r="B292" s="383"/>
      <c r="C292" s="15" t="s">
        <v>521</v>
      </c>
      <c r="D292" s="15"/>
      <c r="E292" s="15" t="s">
        <v>526</v>
      </c>
      <c r="F292" s="16" t="s">
        <v>20</v>
      </c>
      <c r="G292" s="15">
        <v>30</v>
      </c>
      <c r="H292" s="20"/>
      <c r="I292" s="16">
        <v>8</v>
      </c>
      <c r="J292" s="18">
        <f t="shared" si="8"/>
        <v>0</v>
      </c>
      <c r="K292" s="18">
        <f t="shared" si="9"/>
        <v>0</v>
      </c>
      <c r="L292" s="18"/>
      <c r="M292" s="15"/>
    </row>
    <row r="293" spans="1:13" ht="12.75">
      <c r="A293" s="14">
        <v>290</v>
      </c>
      <c r="B293" s="15" t="s">
        <v>527</v>
      </c>
      <c r="C293" s="15" t="s">
        <v>528</v>
      </c>
      <c r="D293" s="15"/>
      <c r="E293" s="15" t="s">
        <v>529</v>
      </c>
      <c r="F293" s="16" t="s">
        <v>30</v>
      </c>
      <c r="G293" s="15">
        <v>30</v>
      </c>
      <c r="H293" s="20"/>
      <c r="I293" s="16">
        <v>8</v>
      </c>
      <c r="J293" s="18">
        <f t="shared" si="8"/>
        <v>0</v>
      </c>
      <c r="K293" s="18">
        <f t="shared" si="9"/>
        <v>0</v>
      </c>
      <c r="L293" s="18"/>
      <c r="M293" s="15"/>
    </row>
    <row r="294" spans="1:13" ht="14.25" customHeight="1">
      <c r="A294" s="14">
        <v>291</v>
      </c>
      <c r="B294" s="386" t="s">
        <v>530</v>
      </c>
      <c r="C294" s="15" t="s">
        <v>531</v>
      </c>
      <c r="D294" s="15"/>
      <c r="E294" s="15" t="s">
        <v>532</v>
      </c>
      <c r="F294" s="16" t="s">
        <v>20</v>
      </c>
      <c r="G294" s="15">
        <v>15</v>
      </c>
      <c r="H294" s="20"/>
      <c r="I294" s="16">
        <v>8</v>
      </c>
      <c r="J294" s="18">
        <f t="shared" si="8"/>
        <v>0</v>
      </c>
      <c r="K294" s="18">
        <f t="shared" si="9"/>
        <v>0</v>
      </c>
      <c r="L294" s="18"/>
      <c r="M294" s="15"/>
    </row>
    <row r="295" spans="1:13" ht="14.25" customHeight="1">
      <c r="A295" s="14">
        <v>292</v>
      </c>
      <c r="B295" s="386"/>
      <c r="C295" s="15" t="s">
        <v>533</v>
      </c>
      <c r="D295" s="15"/>
      <c r="E295" s="15" t="s">
        <v>534</v>
      </c>
      <c r="F295" s="16" t="s">
        <v>30</v>
      </c>
      <c r="G295" s="15">
        <v>30</v>
      </c>
      <c r="H295" s="20"/>
      <c r="I295" s="16">
        <v>8</v>
      </c>
      <c r="J295" s="18">
        <f t="shared" si="8"/>
        <v>0</v>
      </c>
      <c r="K295" s="18">
        <f t="shared" si="9"/>
        <v>0</v>
      </c>
      <c r="L295" s="18"/>
      <c r="M295" s="15"/>
    </row>
    <row r="296" spans="1:13" ht="14.25" customHeight="1">
      <c r="A296" s="14">
        <v>293</v>
      </c>
      <c r="B296" s="386"/>
      <c r="C296" s="15" t="s">
        <v>533</v>
      </c>
      <c r="D296" s="15"/>
      <c r="E296" s="15" t="s">
        <v>535</v>
      </c>
      <c r="F296" s="16" t="s">
        <v>30</v>
      </c>
      <c r="G296" s="15">
        <v>30</v>
      </c>
      <c r="H296" s="20"/>
      <c r="I296" s="16">
        <v>8</v>
      </c>
      <c r="J296" s="18">
        <f t="shared" si="8"/>
        <v>0</v>
      </c>
      <c r="K296" s="18">
        <f t="shared" si="9"/>
        <v>0</v>
      </c>
      <c r="L296" s="18"/>
      <c r="M296" s="15"/>
    </row>
    <row r="297" spans="1:13" ht="12.75">
      <c r="A297" s="14">
        <v>294</v>
      </c>
      <c r="B297" s="386"/>
      <c r="C297" s="15" t="s">
        <v>536</v>
      </c>
      <c r="D297" s="15"/>
      <c r="E297" s="15" t="s">
        <v>537</v>
      </c>
      <c r="F297" s="16" t="s">
        <v>30</v>
      </c>
      <c r="G297" s="15">
        <v>40</v>
      </c>
      <c r="H297" s="20"/>
      <c r="I297" s="16">
        <v>8</v>
      </c>
      <c r="J297" s="18">
        <f t="shared" si="8"/>
        <v>0</v>
      </c>
      <c r="K297" s="18">
        <f t="shared" si="9"/>
        <v>0</v>
      </c>
      <c r="L297" s="18"/>
      <c r="M297" s="15"/>
    </row>
    <row r="298" spans="1:13" ht="12.75" customHeight="1">
      <c r="A298" s="14">
        <v>295</v>
      </c>
      <c r="B298" s="383" t="s">
        <v>538</v>
      </c>
      <c r="C298" s="15" t="s">
        <v>539</v>
      </c>
      <c r="D298" s="15"/>
      <c r="E298" s="15" t="s">
        <v>540</v>
      </c>
      <c r="F298" s="16" t="s">
        <v>20</v>
      </c>
      <c r="G298" s="15">
        <v>20</v>
      </c>
      <c r="H298" s="20"/>
      <c r="I298" s="16">
        <v>8</v>
      </c>
      <c r="J298" s="18">
        <f t="shared" si="8"/>
        <v>0</v>
      </c>
      <c r="K298" s="18">
        <f t="shared" si="9"/>
        <v>0</v>
      </c>
      <c r="L298" s="18"/>
      <c r="M298" s="15"/>
    </row>
    <row r="299" spans="1:13" ht="12.75">
      <c r="A299" s="14">
        <v>296</v>
      </c>
      <c r="B299" s="383"/>
      <c r="C299" s="15" t="s">
        <v>541</v>
      </c>
      <c r="D299" s="15"/>
      <c r="E299" s="15" t="s">
        <v>542</v>
      </c>
      <c r="F299" s="16" t="s">
        <v>20</v>
      </c>
      <c r="G299" s="15">
        <v>6</v>
      </c>
      <c r="H299" s="20"/>
      <c r="I299" s="16">
        <v>8</v>
      </c>
      <c r="J299" s="18">
        <f t="shared" si="8"/>
        <v>0</v>
      </c>
      <c r="K299" s="18">
        <f t="shared" si="9"/>
        <v>0</v>
      </c>
      <c r="L299" s="18"/>
      <c r="M299" s="15"/>
    </row>
    <row r="300" spans="1:13" ht="12.75">
      <c r="A300" s="14">
        <v>297</v>
      </c>
      <c r="B300" s="383"/>
      <c r="C300" s="15" t="s">
        <v>541</v>
      </c>
      <c r="D300" s="15"/>
      <c r="E300" s="15" t="s">
        <v>543</v>
      </c>
      <c r="F300" s="16" t="s">
        <v>20</v>
      </c>
      <c r="G300" s="15">
        <v>6</v>
      </c>
      <c r="H300" s="20"/>
      <c r="I300" s="16">
        <v>8</v>
      </c>
      <c r="J300" s="18">
        <f t="shared" si="8"/>
        <v>0</v>
      </c>
      <c r="K300" s="18">
        <f t="shared" si="9"/>
        <v>0</v>
      </c>
      <c r="L300" s="18"/>
      <c r="M300" s="15"/>
    </row>
    <row r="301" spans="1:13" ht="12.75">
      <c r="A301" s="14">
        <v>298</v>
      </c>
      <c r="B301" s="383"/>
      <c r="C301" s="15" t="s">
        <v>544</v>
      </c>
      <c r="D301" s="15"/>
      <c r="E301" s="15" t="s">
        <v>106</v>
      </c>
      <c r="F301" s="16" t="s">
        <v>30</v>
      </c>
      <c r="G301" s="15">
        <v>10</v>
      </c>
      <c r="H301" s="20"/>
      <c r="I301" s="16">
        <v>8</v>
      </c>
      <c r="J301" s="18">
        <f t="shared" si="8"/>
        <v>0</v>
      </c>
      <c r="K301" s="18">
        <f t="shared" si="9"/>
        <v>0</v>
      </c>
      <c r="L301" s="18"/>
      <c r="M301" s="15"/>
    </row>
    <row r="302" spans="1:13" ht="12.75">
      <c r="A302" s="14">
        <v>299</v>
      </c>
      <c r="B302" s="383"/>
      <c r="C302" s="15" t="s">
        <v>544</v>
      </c>
      <c r="D302" s="15"/>
      <c r="E302" s="15" t="s">
        <v>290</v>
      </c>
      <c r="F302" s="16" t="s">
        <v>30</v>
      </c>
      <c r="G302" s="15">
        <v>10</v>
      </c>
      <c r="H302" s="20"/>
      <c r="I302" s="16">
        <v>8</v>
      </c>
      <c r="J302" s="18">
        <f t="shared" si="8"/>
        <v>0</v>
      </c>
      <c r="K302" s="18">
        <f t="shared" si="9"/>
        <v>0</v>
      </c>
      <c r="L302" s="18"/>
      <c r="M302" s="15"/>
    </row>
    <row r="303" spans="1:13" ht="12.75">
      <c r="A303" s="14">
        <v>300</v>
      </c>
      <c r="B303" s="383"/>
      <c r="C303" s="15" t="s">
        <v>545</v>
      </c>
      <c r="D303" s="15"/>
      <c r="E303" s="15" t="s">
        <v>546</v>
      </c>
      <c r="F303" s="16" t="s">
        <v>20</v>
      </c>
      <c r="G303" s="15">
        <v>15</v>
      </c>
      <c r="H303" s="20"/>
      <c r="I303" s="16">
        <v>8</v>
      </c>
      <c r="J303" s="18">
        <f t="shared" si="8"/>
        <v>0</v>
      </c>
      <c r="K303" s="18">
        <f t="shared" si="9"/>
        <v>0</v>
      </c>
      <c r="L303" s="18"/>
      <c r="M303" s="15"/>
    </row>
    <row r="304" spans="1:13" ht="12.75">
      <c r="A304" s="14">
        <v>301</v>
      </c>
      <c r="B304" s="383"/>
      <c r="C304" s="15" t="s">
        <v>545</v>
      </c>
      <c r="D304" s="15"/>
      <c r="E304" s="15" t="s">
        <v>547</v>
      </c>
      <c r="F304" s="16" t="s">
        <v>20</v>
      </c>
      <c r="G304" s="15">
        <v>15</v>
      </c>
      <c r="H304" s="20"/>
      <c r="I304" s="16">
        <v>8</v>
      </c>
      <c r="J304" s="18">
        <f t="shared" si="8"/>
        <v>0</v>
      </c>
      <c r="K304" s="18">
        <f t="shared" si="9"/>
        <v>0</v>
      </c>
      <c r="L304" s="18"/>
      <c r="M304" s="15"/>
    </row>
    <row r="305" spans="1:13" ht="12.75">
      <c r="A305" s="14">
        <v>302</v>
      </c>
      <c r="B305" s="383"/>
      <c r="C305" s="15" t="s">
        <v>545</v>
      </c>
      <c r="D305" s="15"/>
      <c r="E305" s="15" t="s">
        <v>197</v>
      </c>
      <c r="F305" s="16" t="s">
        <v>20</v>
      </c>
      <c r="G305" s="15">
        <v>15</v>
      </c>
      <c r="H305" s="20"/>
      <c r="I305" s="16">
        <v>8</v>
      </c>
      <c r="J305" s="18">
        <f t="shared" si="8"/>
        <v>0</v>
      </c>
      <c r="K305" s="18">
        <f t="shared" si="9"/>
        <v>0</v>
      </c>
      <c r="L305" s="18"/>
      <c r="M305" s="15"/>
    </row>
    <row r="306" spans="1:13" ht="12.75">
      <c r="A306" s="14">
        <v>303</v>
      </c>
      <c r="B306" s="383"/>
      <c r="C306" s="15" t="s">
        <v>545</v>
      </c>
      <c r="D306" s="15"/>
      <c r="E306" s="15" t="s">
        <v>548</v>
      </c>
      <c r="F306" s="16" t="s">
        <v>20</v>
      </c>
      <c r="G306" s="15">
        <v>90</v>
      </c>
      <c r="H306" s="20"/>
      <c r="I306" s="16">
        <v>8</v>
      </c>
      <c r="J306" s="18">
        <f t="shared" si="8"/>
        <v>0</v>
      </c>
      <c r="K306" s="18">
        <f t="shared" si="9"/>
        <v>0</v>
      </c>
      <c r="L306" s="18"/>
      <c r="M306" s="15"/>
    </row>
    <row r="307" spans="1:13" ht="12.75">
      <c r="A307" s="14">
        <v>304</v>
      </c>
      <c r="B307" s="383"/>
      <c r="C307" s="15" t="s">
        <v>549</v>
      </c>
      <c r="D307" s="15"/>
      <c r="E307" s="15" t="s">
        <v>550</v>
      </c>
      <c r="F307" s="16" t="s">
        <v>30</v>
      </c>
      <c r="G307" s="15">
        <v>10</v>
      </c>
      <c r="H307" s="20"/>
      <c r="I307" s="16">
        <v>8</v>
      </c>
      <c r="J307" s="18">
        <f t="shared" si="8"/>
        <v>0</v>
      </c>
      <c r="K307" s="18">
        <f t="shared" si="9"/>
        <v>0</v>
      </c>
      <c r="L307" s="18"/>
      <c r="M307" s="15"/>
    </row>
    <row r="308" spans="1:13" ht="12.75">
      <c r="A308" s="14">
        <v>305</v>
      </c>
      <c r="B308" s="383"/>
      <c r="C308" s="15" t="s">
        <v>549</v>
      </c>
      <c r="D308" s="15"/>
      <c r="E308" s="15" t="s">
        <v>551</v>
      </c>
      <c r="F308" s="16" t="s">
        <v>30</v>
      </c>
      <c r="G308" s="15">
        <v>100</v>
      </c>
      <c r="H308" s="20"/>
      <c r="I308" s="16">
        <v>8</v>
      </c>
      <c r="J308" s="18">
        <f t="shared" si="8"/>
        <v>0</v>
      </c>
      <c r="K308" s="18">
        <f t="shared" si="9"/>
        <v>0</v>
      </c>
      <c r="L308" s="18"/>
      <c r="M308" s="15"/>
    </row>
    <row r="309" spans="1:13" ht="12.75">
      <c r="A309" s="14">
        <v>306</v>
      </c>
      <c r="B309" s="383"/>
      <c r="C309" s="15" t="s">
        <v>549</v>
      </c>
      <c r="D309" s="15"/>
      <c r="E309" s="15" t="s">
        <v>552</v>
      </c>
      <c r="F309" s="16" t="s">
        <v>20</v>
      </c>
      <c r="G309" s="15">
        <v>100</v>
      </c>
      <c r="H309" s="20"/>
      <c r="I309" s="16">
        <v>8</v>
      </c>
      <c r="J309" s="18">
        <f t="shared" si="8"/>
        <v>0</v>
      </c>
      <c r="K309" s="18">
        <f t="shared" si="9"/>
        <v>0</v>
      </c>
      <c r="L309" s="18"/>
      <c r="M309" s="15"/>
    </row>
    <row r="310" spans="1:13" ht="12.75">
      <c r="A310" s="14">
        <v>307</v>
      </c>
      <c r="B310" s="383"/>
      <c r="C310" s="15" t="s">
        <v>549</v>
      </c>
      <c r="D310" s="15"/>
      <c r="E310" s="15" t="s">
        <v>553</v>
      </c>
      <c r="F310" s="16" t="s">
        <v>20</v>
      </c>
      <c r="G310" s="15">
        <v>100</v>
      </c>
      <c r="H310" s="20"/>
      <c r="I310" s="16">
        <v>8</v>
      </c>
      <c r="J310" s="18">
        <f t="shared" si="8"/>
        <v>0</v>
      </c>
      <c r="K310" s="18">
        <f t="shared" si="9"/>
        <v>0</v>
      </c>
      <c r="L310" s="18"/>
      <c r="M310" s="15"/>
    </row>
    <row r="311" spans="1:13" ht="12.75">
      <c r="A311" s="14">
        <v>308</v>
      </c>
      <c r="B311" s="383"/>
      <c r="C311" s="15" t="s">
        <v>554</v>
      </c>
      <c r="D311" s="15"/>
      <c r="E311" s="15" t="s">
        <v>219</v>
      </c>
      <c r="F311" s="16" t="s">
        <v>20</v>
      </c>
      <c r="G311" s="15">
        <v>550</v>
      </c>
      <c r="H311" s="20"/>
      <c r="I311" s="16">
        <v>8</v>
      </c>
      <c r="J311" s="18">
        <f t="shared" si="8"/>
        <v>0</v>
      </c>
      <c r="K311" s="18">
        <f t="shared" si="9"/>
        <v>0</v>
      </c>
      <c r="L311" s="18"/>
      <c r="M311" s="15"/>
    </row>
    <row r="312" spans="1:13" ht="24">
      <c r="A312" s="14">
        <v>309</v>
      </c>
      <c r="B312" s="383"/>
      <c r="C312" s="15" t="s">
        <v>554</v>
      </c>
      <c r="D312" s="15"/>
      <c r="E312" s="15" t="s">
        <v>555</v>
      </c>
      <c r="F312" s="16" t="s">
        <v>20</v>
      </c>
      <c r="G312" s="15">
        <v>120</v>
      </c>
      <c r="H312" s="20"/>
      <c r="I312" s="16">
        <v>8</v>
      </c>
      <c r="J312" s="18">
        <f t="shared" si="8"/>
        <v>0</v>
      </c>
      <c r="K312" s="18">
        <f t="shared" si="9"/>
        <v>0</v>
      </c>
      <c r="L312" s="18"/>
      <c r="M312" s="15"/>
    </row>
    <row r="313" spans="1:13" ht="12.75">
      <c r="A313" s="14">
        <v>310</v>
      </c>
      <c r="B313" s="383"/>
      <c r="C313" s="15" t="s">
        <v>556</v>
      </c>
      <c r="D313" s="15"/>
      <c r="E313" s="15" t="s">
        <v>557</v>
      </c>
      <c r="F313" s="16" t="s">
        <v>30</v>
      </c>
      <c r="G313" s="15">
        <v>5</v>
      </c>
      <c r="H313" s="20"/>
      <c r="I313" s="16">
        <v>8</v>
      </c>
      <c r="J313" s="18">
        <f t="shared" si="8"/>
        <v>0</v>
      </c>
      <c r="K313" s="18">
        <f t="shared" si="9"/>
        <v>0</v>
      </c>
      <c r="L313" s="18"/>
      <c r="M313" s="15"/>
    </row>
    <row r="314" spans="1:13" ht="12.75">
      <c r="A314" s="14">
        <v>311</v>
      </c>
      <c r="B314" s="383"/>
      <c r="C314" s="15" t="s">
        <v>558</v>
      </c>
      <c r="D314" s="15"/>
      <c r="E314" s="15" t="s">
        <v>559</v>
      </c>
      <c r="F314" s="16" t="s">
        <v>30</v>
      </c>
      <c r="G314" s="15">
        <v>100</v>
      </c>
      <c r="H314" s="20"/>
      <c r="I314" s="16">
        <v>8</v>
      </c>
      <c r="J314" s="18">
        <f t="shared" si="8"/>
        <v>0</v>
      </c>
      <c r="K314" s="18">
        <f t="shared" si="9"/>
        <v>0</v>
      </c>
      <c r="L314" s="18"/>
      <c r="M314" s="15"/>
    </row>
    <row r="315" spans="1:13" ht="12.75">
      <c r="A315" s="14">
        <v>312</v>
      </c>
      <c r="B315" s="383"/>
      <c r="C315" s="15" t="s">
        <v>560</v>
      </c>
      <c r="D315" s="15"/>
      <c r="E315" s="15" t="s">
        <v>561</v>
      </c>
      <c r="F315" s="16" t="s">
        <v>20</v>
      </c>
      <c r="G315" s="15">
        <v>80</v>
      </c>
      <c r="H315" s="20"/>
      <c r="I315" s="16">
        <v>8</v>
      </c>
      <c r="J315" s="18">
        <f t="shared" si="8"/>
        <v>0</v>
      </c>
      <c r="K315" s="18">
        <f t="shared" si="9"/>
        <v>0</v>
      </c>
      <c r="L315" s="18"/>
      <c r="M315" s="15"/>
    </row>
    <row r="316" spans="1:13" ht="12.75">
      <c r="A316" s="14">
        <v>313</v>
      </c>
      <c r="B316" s="15"/>
      <c r="C316" s="15" t="s">
        <v>562</v>
      </c>
      <c r="D316" s="15"/>
      <c r="E316" s="15" t="s">
        <v>563</v>
      </c>
      <c r="F316" s="16" t="s">
        <v>30</v>
      </c>
      <c r="G316" s="15">
        <v>15</v>
      </c>
      <c r="H316" s="20"/>
      <c r="I316" s="16">
        <v>8</v>
      </c>
      <c r="J316" s="18">
        <f t="shared" si="8"/>
        <v>0</v>
      </c>
      <c r="K316" s="18">
        <f t="shared" si="9"/>
        <v>0</v>
      </c>
      <c r="L316" s="18"/>
      <c r="M316" s="15"/>
    </row>
    <row r="317" spans="1:13" ht="12.75">
      <c r="A317" s="14">
        <v>314</v>
      </c>
      <c r="B317" s="15"/>
      <c r="C317" s="15" t="s">
        <v>562</v>
      </c>
      <c r="D317" s="15"/>
      <c r="E317" s="15" t="s">
        <v>109</v>
      </c>
      <c r="F317" s="16" t="s">
        <v>30</v>
      </c>
      <c r="G317" s="15">
        <v>15</v>
      </c>
      <c r="H317" s="20"/>
      <c r="I317" s="16">
        <v>8</v>
      </c>
      <c r="J317" s="18">
        <f t="shared" si="8"/>
        <v>0</v>
      </c>
      <c r="K317" s="18">
        <f t="shared" si="9"/>
        <v>0</v>
      </c>
      <c r="L317" s="18"/>
      <c r="M317" s="15"/>
    </row>
    <row r="318" spans="1:13" ht="22.5" customHeight="1">
      <c r="A318" s="14">
        <v>315</v>
      </c>
      <c r="B318" s="15"/>
      <c r="C318" s="15" t="s">
        <v>562</v>
      </c>
      <c r="D318" s="15"/>
      <c r="E318" s="15" t="s">
        <v>564</v>
      </c>
      <c r="F318" s="16" t="s">
        <v>20</v>
      </c>
      <c r="G318" s="15">
        <v>15</v>
      </c>
      <c r="H318" s="20"/>
      <c r="I318" s="16">
        <v>8</v>
      </c>
      <c r="J318" s="18">
        <f t="shared" si="8"/>
        <v>0</v>
      </c>
      <c r="K318" s="18">
        <f t="shared" si="9"/>
        <v>0</v>
      </c>
      <c r="L318" s="18"/>
      <c r="M318" s="15"/>
    </row>
    <row r="319" spans="1:13" ht="22.5" customHeight="1">
      <c r="A319" s="14">
        <v>316</v>
      </c>
      <c r="B319" s="15" t="s">
        <v>565</v>
      </c>
      <c r="C319" s="15" t="s">
        <v>566</v>
      </c>
      <c r="D319" s="15"/>
      <c r="E319" s="15" t="s">
        <v>567</v>
      </c>
      <c r="F319" s="16" t="s">
        <v>30</v>
      </c>
      <c r="G319" s="15">
        <v>20</v>
      </c>
      <c r="H319" s="20"/>
      <c r="I319" s="16">
        <v>8</v>
      </c>
      <c r="J319" s="18">
        <f t="shared" si="8"/>
        <v>0</v>
      </c>
      <c r="K319" s="18">
        <f t="shared" si="9"/>
        <v>0</v>
      </c>
      <c r="L319" s="18"/>
      <c r="M319" s="15"/>
    </row>
    <row r="320" spans="1:13" ht="24" customHeight="1">
      <c r="A320" s="14">
        <v>317</v>
      </c>
      <c r="B320" s="383" t="s">
        <v>568</v>
      </c>
      <c r="C320" s="15" t="s">
        <v>569</v>
      </c>
      <c r="D320" s="15"/>
      <c r="E320" s="15" t="s">
        <v>570</v>
      </c>
      <c r="F320" s="16" t="s">
        <v>20</v>
      </c>
      <c r="G320" s="15">
        <v>10</v>
      </c>
      <c r="H320" s="20"/>
      <c r="I320" s="16">
        <v>8</v>
      </c>
      <c r="J320" s="18">
        <f t="shared" si="8"/>
        <v>0</v>
      </c>
      <c r="K320" s="18">
        <f t="shared" si="9"/>
        <v>0</v>
      </c>
      <c r="L320" s="18"/>
      <c r="M320" s="15"/>
    </row>
    <row r="321" spans="1:13" ht="22.5" customHeight="1">
      <c r="A321" s="14">
        <v>318</v>
      </c>
      <c r="B321" s="383"/>
      <c r="C321" s="15" t="s">
        <v>569</v>
      </c>
      <c r="D321" s="15"/>
      <c r="E321" s="15" t="s">
        <v>571</v>
      </c>
      <c r="F321" s="16" t="s">
        <v>20</v>
      </c>
      <c r="G321" s="15">
        <v>10</v>
      </c>
      <c r="H321" s="20"/>
      <c r="I321" s="16">
        <v>8</v>
      </c>
      <c r="J321" s="18">
        <f t="shared" si="8"/>
        <v>0</v>
      </c>
      <c r="K321" s="18">
        <f t="shared" si="9"/>
        <v>0</v>
      </c>
      <c r="L321" s="18"/>
      <c r="M321" s="15"/>
    </row>
    <row r="322" spans="1:13" ht="29.25" customHeight="1">
      <c r="A322" s="14">
        <v>319</v>
      </c>
      <c r="B322" s="383"/>
      <c r="C322" s="15" t="s">
        <v>572</v>
      </c>
      <c r="D322" s="15"/>
      <c r="E322" s="15" t="s">
        <v>573</v>
      </c>
      <c r="F322" s="16" t="s">
        <v>20</v>
      </c>
      <c r="G322" s="15">
        <v>400</v>
      </c>
      <c r="H322" s="20"/>
      <c r="I322" s="16">
        <v>8</v>
      </c>
      <c r="J322" s="18">
        <f t="shared" si="8"/>
        <v>0</v>
      </c>
      <c r="K322" s="18">
        <f t="shared" si="9"/>
        <v>0</v>
      </c>
      <c r="L322" s="18"/>
      <c r="M322" s="15"/>
    </row>
    <row r="323" spans="1:13" ht="13.5" customHeight="1">
      <c r="A323" s="14">
        <v>320</v>
      </c>
      <c r="B323" s="383" t="s">
        <v>574</v>
      </c>
      <c r="C323" s="15" t="s">
        <v>575</v>
      </c>
      <c r="D323" s="15"/>
      <c r="E323" s="44" t="s">
        <v>576</v>
      </c>
      <c r="F323" s="16" t="s">
        <v>20</v>
      </c>
      <c r="G323" s="15">
        <v>5</v>
      </c>
      <c r="H323" s="20"/>
      <c r="I323" s="16">
        <v>8</v>
      </c>
      <c r="J323" s="18">
        <f t="shared" si="8"/>
        <v>0</v>
      </c>
      <c r="K323" s="18">
        <f t="shared" si="9"/>
        <v>0</v>
      </c>
      <c r="L323" s="18"/>
      <c r="M323" s="15"/>
    </row>
    <row r="324" spans="1:13" ht="45.75" customHeight="1">
      <c r="A324" s="14">
        <v>321</v>
      </c>
      <c r="B324" s="383"/>
      <c r="C324" s="15" t="s">
        <v>577</v>
      </c>
      <c r="D324" s="15"/>
      <c r="E324" s="44" t="s">
        <v>578</v>
      </c>
      <c r="F324" s="16" t="s">
        <v>30</v>
      </c>
      <c r="G324" s="15">
        <v>15</v>
      </c>
      <c r="H324" s="20"/>
      <c r="I324" s="16">
        <v>8</v>
      </c>
      <c r="J324" s="18">
        <f t="shared" si="8"/>
        <v>0</v>
      </c>
      <c r="K324" s="18">
        <f t="shared" si="9"/>
        <v>0</v>
      </c>
      <c r="L324" s="18"/>
      <c r="M324" s="15"/>
    </row>
    <row r="325" spans="1:13" ht="36">
      <c r="A325" s="14">
        <v>322</v>
      </c>
      <c r="B325" s="383"/>
      <c r="C325" s="15" t="s">
        <v>579</v>
      </c>
      <c r="D325" s="15"/>
      <c r="E325" s="44" t="s">
        <v>580</v>
      </c>
      <c r="F325" s="16" t="s">
        <v>20</v>
      </c>
      <c r="G325" s="15">
        <v>10</v>
      </c>
      <c r="H325" s="20"/>
      <c r="I325" s="16">
        <v>8</v>
      </c>
      <c r="J325" s="18">
        <f t="shared" si="8"/>
        <v>0</v>
      </c>
      <c r="K325" s="18">
        <f t="shared" si="9"/>
        <v>0</v>
      </c>
      <c r="L325" s="18"/>
      <c r="M325" s="15"/>
    </row>
    <row r="326" spans="1:13" ht="36">
      <c r="A326" s="14">
        <v>323</v>
      </c>
      <c r="B326" s="383"/>
      <c r="C326" s="15" t="s">
        <v>579</v>
      </c>
      <c r="D326" s="15"/>
      <c r="E326" s="44" t="s">
        <v>581</v>
      </c>
      <c r="F326" s="16" t="s">
        <v>20</v>
      </c>
      <c r="G326" s="15">
        <v>10</v>
      </c>
      <c r="H326" s="20"/>
      <c r="I326" s="16">
        <v>8</v>
      </c>
      <c r="J326" s="18">
        <f t="shared" si="8"/>
        <v>0</v>
      </c>
      <c r="K326" s="18">
        <f t="shared" si="9"/>
        <v>0</v>
      </c>
      <c r="L326" s="18"/>
      <c r="M326" s="15"/>
    </row>
    <row r="327" spans="1:13" ht="12.75">
      <c r="A327" s="14">
        <v>324</v>
      </c>
      <c r="B327" s="383"/>
      <c r="C327" s="15" t="s">
        <v>582</v>
      </c>
      <c r="D327" s="15"/>
      <c r="E327" s="44" t="s">
        <v>583</v>
      </c>
      <c r="F327" s="16" t="s">
        <v>20</v>
      </c>
      <c r="G327" s="15">
        <v>80</v>
      </c>
      <c r="H327" s="20"/>
      <c r="I327" s="16">
        <v>8</v>
      </c>
      <c r="J327" s="18">
        <f t="shared" si="8"/>
        <v>0</v>
      </c>
      <c r="K327" s="18">
        <f t="shared" si="9"/>
        <v>0</v>
      </c>
      <c r="L327" s="18"/>
      <c r="M327" s="15"/>
    </row>
    <row r="328" spans="1:13" ht="12.75">
      <c r="A328" s="14">
        <v>325</v>
      </c>
      <c r="B328" s="383"/>
      <c r="C328" s="15" t="s">
        <v>584</v>
      </c>
      <c r="D328" s="15"/>
      <c r="E328" s="44" t="s">
        <v>585</v>
      </c>
      <c r="F328" s="16" t="s">
        <v>20</v>
      </c>
      <c r="G328" s="15">
        <v>5</v>
      </c>
      <c r="H328" s="20"/>
      <c r="I328" s="16">
        <v>8</v>
      </c>
      <c r="J328" s="18">
        <f t="shared" si="8"/>
        <v>0</v>
      </c>
      <c r="K328" s="18">
        <f t="shared" si="9"/>
        <v>0</v>
      </c>
      <c r="L328" s="18"/>
      <c r="M328" s="15"/>
    </row>
    <row r="329" spans="1:13" ht="12.75">
      <c r="A329" s="14">
        <v>326</v>
      </c>
      <c r="B329" s="383"/>
      <c r="C329" s="15" t="s">
        <v>586</v>
      </c>
      <c r="D329" s="15"/>
      <c r="E329" s="15" t="s">
        <v>587</v>
      </c>
      <c r="F329" s="16" t="s">
        <v>20</v>
      </c>
      <c r="G329" s="15">
        <v>50</v>
      </c>
      <c r="H329" s="20"/>
      <c r="I329" s="16">
        <v>8</v>
      </c>
      <c r="J329" s="18">
        <f t="shared" si="8"/>
        <v>0</v>
      </c>
      <c r="K329" s="18">
        <f t="shared" si="9"/>
        <v>0</v>
      </c>
      <c r="L329" s="18"/>
      <c r="M329" s="15"/>
    </row>
    <row r="330" spans="1:13" ht="24">
      <c r="A330" s="14">
        <v>327</v>
      </c>
      <c r="B330" s="383"/>
      <c r="C330" s="15" t="s">
        <v>588</v>
      </c>
      <c r="D330" s="15"/>
      <c r="E330" s="15" t="s">
        <v>589</v>
      </c>
      <c r="F330" s="16" t="s">
        <v>20</v>
      </c>
      <c r="G330" s="15">
        <v>30</v>
      </c>
      <c r="H330" s="20"/>
      <c r="I330" s="16">
        <v>8</v>
      </c>
      <c r="J330" s="18">
        <f t="shared" si="8"/>
        <v>0</v>
      </c>
      <c r="K330" s="18">
        <f t="shared" si="9"/>
        <v>0</v>
      </c>
      <c r="L330" s="18"/>
      <c r="M330" s="15"/>
    </row>
    <row r="331" spans="1:13" ht="43.5" customHeight="1">
      <c r="A331" s="14">
        <v>328</v>
      </c>
      <c r="B331" s="383"/>
      <c r="C331" s="15" t="s">
        <v>590</v>
      </c>
      <c r="D331" s="15"/>
      <c r="E331" s="15" t="s">
        <v>591</v>
      </c>
      <c r="F331" s="16" t="s">
        <v>20</v>
      </c>
      <c r="G331" s="15">
        <v>10</v>
      </c>
      <c r="H331" s="20"/>
      <c r="I331" s="16">
        <v>8</v>
      </c>
      <c r="J331" s="18">
        <f t="shared" si="8"/>
        <v>0</v>
      </c>
      <c r="K331" s="18">
        <f t="shared" si="9"/>
        <v>0</v>
      </c>
      <c r="L331" s="18"/>
      <c r="M331" s="15"/>
    </row>
    <row r="332" spans="1:13" ht="12.75">
      <c r="A332" s="14">
        <v>329</v>
      </c>
      <c r="B332" s="383"/>
      <c r="C332" s="15" t="s">
        <v>592</v>
      </c>
      <c r="D332" s="15"/>
      <c r="E332" s="15" t="s">
        <v>593</v>
      </c>
      <c r="F332" s="16" t="s">
        <v>20</v>
      </c>
      <c r="G332" s="15">
        <v>30</v>
      </c>
      <c r="H332" s="20"/>
      <c r="I332" s="16">
        <v>8</v>
      </c>
      <c r="J332" s="18">
        <f t="shared" si="8"/>
        <v>0</v>
      </c>
      <c r="K332" s="18">
        <f t="shared" si="9"/>
        <v>0</v>
      </c>
      <c r="L332" s="18"/>
      <c r="M332" s="15"/>
    </row>
    <row r="333" spans="1:13" ht="12.75">
      <c r="A333" s="14">
        <v>330</v>
      </c>
      <c r="B333" s="383"/>
      <c r="C333" s="15" t="s">
        <v>594</v>
      </c>
      <c r="D333" s="15"/>
      <c r="E333" s="15" t="s">
        <v>595</v>
      </c>
      <c r="F333" s="16" t="s">
        <v>20</v>
      </c>
      <c r="G333" s="15">
        <v>15</v>
      </c>
      <c r="H333" s="20"/>
      <c r="I333" s="16">
        <v>8</v>
      </c>
      <c r="J333" s="18">
        <f t="shared" si="8"/>
        <v>0</v>
      </c>
      <c r="K333" s="18">
        <f t="shared" si="9"/>
        <v>0</v>
      </c>
      <c r="L333" s="18"/>
      <c r="M333" s="15"/>
    </row>
    <row r="334" spans="1:13" ht="12.75">
      <c r="A334" s="14">
        <v>331</v>
      </c>
      <c r="B334" s="383"/>
      <c r="C334" s="15" t="s">
        <v>596</v>
      </c>
      <c r="D334" s="15"/>
      <c r="E334" s="15" t="s">
        <v>597</v>
      </c>
      <c r="F334" s="16" t="s">
        <v>20</v>
      </c>
      <c r="G334" s="15">
        <v>15</v>
      </c>
      <c r="H334" s="20"/>
      <c r="I334" s="16">
        <v>8</v>
      </c>
      <c r="J334" s="18">
        <f t="shared" si="8"/>
        <v>0</v>
      </c>
      <c r="K334" s="18">
        <f t="shared" si="9"/>
        <v>0</v>
      </c>
      <c r="L334" s="18"/>
      <c r="M334" s="15"/>
    </row>
    <row r="335" spans="1:13" ht="24">
      <c r="A335" s="14">
        <v>332</v>
      </c>
      <c r="B335" s="383"/>
      <c r="C335" s="15" t="s">
        <v>598</v>
      </c>
      <c r="D335" s="15"/>
      <c r="E335" s="15" t="s">
        <v>599</v>
      </c>
      <c r="F335" s="16" t="s">
        <v>20</v>
      </c>
      <c r="G335" s="15">
        <v>75</v>
      </c>
      <c r="H335" s="20"/>
      <c r="I335" s="16">
        <v>8</v>
      </c>
      <c r="J335" s="18">
        <f t="shared" si="8"/>
        <v>0</v>
      </c>
      <c r="K335" s="18">
        <f t="shared" si="9"/>
        <v>0</v>
      </c>
      <c r="L335" s="18"/>
      <c r="M335" s="15"/>
    </row>
    <row r="336" spans="1:13" ht="24">
      <c r="A336" s="14">
        <v>333</v>
      </c>
      <c r="B336" s="383"/>
      <c r="C336" s="15" t="s">
        <v>600</v>
      </c>
      <c r="D336" s="15"/>
      <c r="E336" s="15" t="s">
        <v>601</v>
      </c>
      <c r="F336" s="16" t="s">
        <v>20</v>
      </c>
      <c r="G336" s="15">
        <v>15</v>
      </c>
      <c r="H336" s="20"/>
      <c r="I336" s="16">
        <v>8</v>
      </c>
      <c r="J336" s="18">
        <f t="shared" si="8"/>
        <v>0</v>
      </c>
      <c r="K336" s="18">
        <f t="shared" si="9"/>
        <v>0</v>
      </c>
      <c r="L336" s="18"/>
      <c r="M336" s="15"/>
    </row>
    <row r="337" spans="1:13" ht="12.75" customHeight="1">
      <c r="A337" s="14">
        <v>334</v>
      </c>
      <c r="B337" s="384" t="s">
        <v>602</v>
      </c>
      <c r="C337" s="15" t="s">
        <v>603</v>
      </c>
      <c r="D337" s="15"/>
      <c r="E337" s="15" t="s">
        <v>604</v>
      </c>
      <c r="F337" s="16" t="s">
        <v>20</v>
      </c>
      <c r="G337" s="15">
        <v>120</v>
      </c>
      <c r="H337" s="20"/>
      <c r="I337" s="16">
        <v>8</v>
      </c>
      <c r="J337" s="18">
        <f t="shared" si="8"/>
        <v>0</v>
      </c>
      <c r="K337" s="18">
        <f t="shared" si="9"/>
        <v>0</v>
      </c>
      <c r="L337" s="18"/>
      <c r="M337" s="15"/>
    </row>
    <row r="338" spans="1:13" ht="12.75">
      <c r="A338" s="14">
        <v>335</v>
      </c>
      <c r="B338" s="384"/>
      <c r="C338" s="15" t="s">
        <v>605</v>
      </c>
      <c r="D338" s="15"/>
      <c r="E338" s="15" t="s">
        <v>606</v>
      </c>
      <c r="F338" s="16" t="s">
        <v>20</v>
      </c>
      <c r="G338" s="15">
        <v>15</v>
      </c>
      <c r="H338" s="20"/>
      <c r="I338" s="16">
        <v>8</v>
      </c>
      <c r="J338" s="18">
        <f t="shared" si="8"/>
        <v>0</v>
      </c>
      <c r="K338" s="18">
        <f t="shared" si="9"/>
        <v>0</v>
      </c>
      <c r="L338" s="18"/>
      <c r="M338" s="15"/>
    </row>
    <row r="339" spans="1:13" ht="12.75">
      <c r="A339" s="14">
        <v>336</v>
      </c>
      <c r="B339" s="384"/>
      <c r="C339" s="15" t="s">
        <v>605</v>
      </c>
      <c r="D339" s="15"/>
      <c r="E339" s="15" t="s">
        <v>607</v>
      </c>
      <c r="F339" s="16" t="s">
        <v>20</v>
      </c>
      <c r="G339" s="15">
        <v>30</v>
      </c>
      <c r="H339" s="20"/>
      <c r="I339" s="16">
        <v>8</v>
      </c>
      <c r="J339" s="18">
        <f t="shared" si="8"/>
        <v>0</v>
      </c>
      <c r="K339" s="18">
        <f t="shared" si="9"/>
        <v>0</v>
      </c>
      <c r="L339" s="18"/>
      <c r="M339" s="15"/>
    </row>
    <row r="340" spans="1:13" ht="12.75">
      <c r="A340" s="14">
        <v>337</v>
      </c>
      <c r="B340" s="384"/>
      <c r="C340" s="15" t="s">
        <v>605</v>
      </c>
      <c r="D340" s="15"/>
      <c r="E340" s="15" t="s">
        <v>608</v>
      </c>
      <c r="F340" s="16" t="s">
        <v>20</v>
      </c>
      <c r="G340" s="28">
        <v>600</v>
      </c>
      <c r="H340" s="20"/>
      <c r="I340" s="16">
        <v>8</v>
      </c>
      <c r="J340" s="18">
        <f t="shared" si="8"/>
        <v>0</v>
      </c>
      <c r="K340" s="18">
        <f t="shared" si="9"/>
        <v>0</v>
      </c>
      <c r="L340" s="18"/>
      <c r="M340" s="15"/>
    </row>
    <row r="341" spans="1:13" ht="24">
      <c r="A341" s="14">
        <v>338</v>
      </c>
      <c r="B341" s="384"/>
      <c r="C341" s="15" t="s">
        <v>609</v>
      </c>
      <c r="D341" s="15"/>
      <c r="E341" s="15" t="s">
        <v>610</v>
      </c>
      <c r="F341" s="16" t="s">
        <v>20</v>
      </c>
      <c r="G341" s="15">
        <v>20</v>
      </c>
      <c r="H341" s="20"/>
      <c r="I341" s="16">
        <v>8</v>
      </c>
      <c r="J341" s="18">
        <f t="shared" si="8"/>
        <v>0</v>
      </c>
      <c r="K341" s="18">
        <f t="shared" si="9"/>
        <v>0</v>
      </c>
      <c r="L341" s="18"/>
      <c r="M341" s="15"/>
    </row>
    <row r="342" spans="1:13" ht="12.75">
      <c r="A342" s="14">
        <v>339</v>
      </c>
      <c r="B342" s="384"/>
      <c r="C342" s="15" t="s">
        <v>611</v>
      </c>
      <c r="D342" s="15"/>
      <c r="E342" s="15" t="s">
        <v>612</v>
      </c>
      <c r="F342" s="16"/>
      <c r="G342" s="15">
        <v>120</v>
      </c>
      <c r="H342" s="20"/>
      <c r="I342" s="16">
        <v>8</v>
      </c>
      <c r="J342" s="18">
        <f t="shared" si="8"/>
        <v>0</v>
      </c>
      <c r="K342" s="18">
        <f t="shared" si="9"/>
        <v>0</v>
      </c>
      <c r="L342" s="18"/>
      <c r="M342" s="15"/>
    </row>
    <row r="343" spans="1:13" ht="12.75">
      <c r="A343" s="14">
        <v>340</v>
      </c>
      <c r="B343" s="384"/>
      <c r="C343" s="15" t="s">
        <v>613</v>
      </c>
      <c r="D343" s="15"/>
      <c r="E343" s="15" t="s">
        <v>614</v>
      </c>
      <c r="F343" s="16" t="s">
        <v>30</v>
      </c>
      <c r="G343" s="15">
        <v>50</v>
      </c>
      <c r="H343" s="20"/>
      <c r="I343" s="16">
        <v>8</v>
      </c>
      <c r="J343" s="18">
        <f t="shared" si="8"/>
        <v>0</v>
      </c>
      <c r="K343" s="18">
        <f t="shared" si="9"/>
        <v>0</v>
      </c>
      <c r="L343" s="18"/>
      <c r="M343" s="15"/>
    </row>
    <row r="344" spans="1:13" ht="24">
      <c r="A344" s="14">
        <v>341</v>
      </c>
      <c r="B344" s="384"/>
      <c r="C344" s="15" t="s">
        <v>613</v>
      </c>
      <c r="D344" s="15"/>
      <c r="E344" s="15" t="s">
        <v>615</v>
      </c>
      <c r="F344" s="16" t="s">
        <v>30</v>
      </c>
      <c r="G344" s="15">
        <v>200</v>
      </c>
      <c r="H344" s="20"/>
      <c r="I344" s="16">
        <v>8</v>
      </c>
      <c r="J344" s="18">
        <f t="shared" si="8"/>
        <v>0</v>
      </c>
      <c r="K344" s="18">
        <f t="shared" si="9"/>
        <v>0</v>
      </c>
      <c r="L344" s="18"/>
      <c r="M344" s="15"/>
    </row>
    <row r="345" spans="1:13" ht="39" customHeight="1">
      <c r="A345" s="14">
        <v>342</v>
      </c>
      <c r="B345" s="384"/>
      <c r="C345" s="15" t="s">
        <v>613</v>
      </c>
      <c r="D345" s="15"/>
      <c r="E345" s="15" t="s">
        <v>616</v>
      </c>
      <c r="F345" s="16" t="s">
        <v>20</v>
      </c>
      <c r="G345" s="15">
        <v>30</v>
      </c>
      <c r="H345" s="20"/>
      <c r="I345" s="16">
        <v>8</v>
      </c>
      <c r="J345" s="18">
        <f t="shared" si="8"/>
        <v>0</v>
      </c>
      <c r="K345" s="18">
        <f t="shared" si="9"/>
        <v>0</v>
      </c>
      <c r="L345" s="18"/>
      <c r="M345" s="15"/>
    </row>
    <row r="346" spans="1:13" ht="24">
      <c r="A346" s="14">
        <v>343</v>
      </c>
      <c r="B346" s="384"/>
      <c r="C346" s="15" t="s">
        <v>617</v>
      </c>
      <c r="D346" s="15"/>
      <c r="E346" s="15" t="s">
        <v>618</v>
      </c>
      <c r="F346" s="16" t="s">
        <v>20</v>
      </c>
      <c r="G346" s="15">
        <v>10</v>
      </c>
      <c r="H346" s="20"/>
      <c r="I346" s="16">
        <v>8</v>
      </c>
      <c r="J346" s="18">
        <f t="shared" si="8"/>
        <v>0</v>
      </c>
      <c r="K346" s="18">
        <f t="shared" si="9"/>
        <v>0</v>
      </c>
      <c r="L346" s="18"/>
      <c r="M346" s="15"/>
    </row>
    <row r="347" spans="1:13" ht="27.75" customHeight="1">
      <c r="A347" s="14">
        <v>344</v>
      </c>
      <c r="B347" s="384"/>
      <c r="C347" s="15" t="s">
        <v>619</v>
      </c>
      <c r="D347" s="15"/>
      <c r="E347" s="15" t="s">
        <v>620</v>
      </c>
      <c r="F347" s="16" t="s">
        <v>30</v>
      </c>
      <c r="G347" s="15">
        <v>50</v>
      </c>
      <c r="H347" s="20"/>
      <c r="I347" s="16">
        <v>8</v>
      </c>
      <c r="J347" s="18">
        <f t="shared" si="8"/>
        <v>0</v>
      </c>
      <c r="K347" s="18">
        <f t="shared" si="9"/>
        <v>0</v>
      </c>
      <c r="L347" s="18"/>
      <c r="M347" s="15"/>
    </row>
    <row r="348" spans="1:13" ht="24">
      <c r="A348" s="14">
        <v>345</v>
      </c>
      <c r="B348" s="384"/>
      <c r="C348" s="15" t="s">
        <v>619</v>
      </c>
      <c r="D348" s="15"/>
      <c r="E348" s="15" t="s">
        <v>621</v>
      </c>
      <c r="F348" s="16" t="s">
        <v>20</v>
      </c>
      <c r="G348" s="15">
        <v>20</v>
      </c>
      <c r="H348" s="20"/>
      <c r="I348" s="16">
        <v>8</v>
      </c>
      <c r="J348" s="18">
        <f t="shared" si="8"/>
        <v>0</v>
      </c>
      <c r="K348" s="18">
        <f t="shared" si="9"/>
        <v>0</v>
      </c>
      <c r="L348" s="18"/>
      <c r="M348" s="15"/>
    </row>
    <row r="349" spans="1:13" ht="36">
      <c r="A349" s="14">
        <v>346</v>
      </c>
      <c r="B349" s="384"/>
      <c r="C349" s="15" t="s">
        <v>622</v>
      </c>
      <c r="D349" s="15"/>
      <c r="E349" s="15" t="s">
        <v>623</v>
      </c>
      <c r="F349" s="16" t="s">
        <v>20</v>
      </c>
      <c r="G349" s="15">
        <v>200</v>
      </c>
      <c r="H349" s="20"/>
      <c r="I349" s="16">
        <v>8</v>
      </c>
      <c r="J349" s="18">
        <f t="shared" si="8"/>
        <v>0</v>
      </c>
      <c r="K349" s="18">
        <f t="shared" si="9"/>
        <v>0</v>
      </c>
      <c r="L349" s="18"/>
      <c r="M349" s="15"/>
    </row>
    <row r="350" spans="1:13" ht="49.5" customHeight="1">
      <c r="A350" s="14">
        <v>347</v>
      </c>
      <c r="B350" s="384"/>
      <c r="C350" s="15" t="s">
        <v>624</v>
      </c>
      <c r="D350" s="15"/>
      <c r="E350" s="15" t="s">
        <v>625</v>
      </c>
      <c r="F350" s="16" t="s">
        <v>20</v>
      </c>
      <c r="G350" s="15">
        <v>100</v>
      </c>
      <c r="H350" s="20"/>
      <c r="I350" s="16">
        <v>8</v>
      </c>
      <c r="J350" s="18">
        <f t="shared" si="8"/>
        <v>0</v>
      </c>
      <c r="K350" s="18">
        <f t="shared" si="9"/>
        <v>0</v>
      </c>
      <c r="L350" s="18"/>
      <c r="M350" s="15"/>
    </row>
    <row r="351" spans="1:13" ht="41.25" customHeight="1">
      <c r="A351" s="14">
        <v>348</v>
      </c>
      <c r="B351" s="384"/>
      <c r="C351" s="15" t="s">
        <v>624</v>
      </c>
      <c r="D351" s="15"/>
      <c r="E351" s="15" t="s">
        <v>626</v>
      </c>
      <c r="F351" s="16" t="s">
        <v>30</v>
      </c>
      <c r="G351" s="15">
        <v>100</v>
      </c>
      <c r="H351" s="20"/>
      <c r="I351" s="16">
        <v>8</v>
      </c>
      <c r="J351" s="18">
        <f t="shared" si="8"/>
        <v>0</v>
      </c>
      <c r="K351" s="18">
        <f t="shared" si="9"/>
        <v>0</v>
      </c>
      <c r="L351" s="18"/>
      <c r="M351" s="15"/>
    </row>
    <row r="352" spans="1:13" ht="34.5" customHeight="1">
      <c r="A352" s="14">
        <v>349</v>
      </c>
      <c r="B352" s="384"/>
      <c r="C352" s="15" t="s">
        <v>624</v>
      </c>
      <c r="D352" s="15"/>
      <c r="E352" s="15" t="s">
        <v>627</v>
      </c>
      <c r="F352" s="16" t="s">
        <v>20</v>
      </c>
      <c r="G352" s="15">
        <v>300</v>
      </c>
      <c r="H352" s="20"/>
      <c r="I352" s="16">
        <v>8</v>
      </c>
      <c r="J352" s="18">
        <f aca="true" t="shared" si="10" ref="J352:J407">G352*H352</f>
        <v>0</v>
      </c>
      <c r="K352" s="18">
        <f>J352+(J352*I352/100)</f>
        <v>0</v>
      </c>
      <c r="L352" s="18"/>
      <c r="M352" s="15"/>
    </row>
    <row r="353" spans="1:13" ht="24">
      <c r="A353" s="14">
        <v>350</v>
      </c>
      <c r="B353" s="384"/>
      <c r="C353" s="15" t="s">
        <v>624</v>
      </c>
      <c r="D353" s="15"/>
      <c r="E353" s="15" t="s">
        <v>628</v>
      </c>
      <c r="F353" s="16" t="s">
        <v>20</v>
      </c>
      <c r="G353" s="15">
        <v>20</v>
      </c>
      <c r="H353" s="20"/>
      <c r="I353" s="16">
        <v>8</v>
      </c>
      <c r="J353" s="18">
        <f t="shared" si="10"/>
        <v>0</v>
      </c>
      <c r="K353" s="18">
        <f>J353+(J353*I353/100)</f>
        <v>0</v>
      </c>
      <c r="L353" s="18"/>
      <c r="M353" s="15"/>
    </row>
    <row r="354" spans="1:13" ht="12.75" customHeight="1">
      <c r="A354" s="14">
        <v>351</v>
      </c>
      <c r="B354" s="385" t="s">
        <v>629</v>
      </c>
      <c r="C354" s="15" t="s">
        <v>630</v>
      </c>
      <c r="D354" s="15"/>
      <c r="E354" s="15" t="s">
        <v>631</v>
      </c>
      <c r="F354" s="16" t="s">
        <v>20</v>
      </c>
      <c r="G354" s="15">
        <v>300</v>
      </c>
      <c r="H354" s="20"/>
      <c r="I354" s="16">
        <v>8</v>
      </c>
      <c r="J354" s="18">
        <f t="shared" si="10"/>
        <v>0</v>
      </c>
      <c r="K354" s="18">
        <f>J354+(J354*I354/100)</f>
        <v>0</v>
      </c>
      <c r="L354" s="18"/>
      <c r="M354" s="15"/>
    </row>
    <row r="355" spans="1:13" ht="12.75">
      <c r="A355" s="14">
        <v>352</v>
      </c>
      <c r="B355" s="385"/>
      <c r="C355" s="15" t="s">
        <v>632</v>
      </c>
      <c r="D355" s="15"/>
      <c r="E355" s="15" t="s">
        <v>633</v>
      </c>
      <c r="F355" s="16" t="s">
        <v>20</v>
      </c>
      <c r="G355" s="15">
        <v>40</v>
      </c>
      <c r="H355" s="20"/>
      <c r="I355" s="16">
        <v>8</v>
      </c>
      <c r="J355" s="18">
        <f t="shared" si="10"/>
        <v>0</v>
      </c>
      <c r="K355" s="18">
        <f>J355+(J355*I355/100)</f>
        <v>0</v>
      </c>
      <c r="L355" s="18"/>
      <c r="M355" s="15"/>
    </row>
    <row r="356" spans="1:13" ht="13.5" customHeight="1">
      <c r="A356" s="14">
        <v>353</v>
      </c>
      <c r="B356" s="385" t="s">
        <v>634</v>
      </c>
      <c r="C356" s="15" t="s">
        <v>635</v>
      </c>
      <c r="D356" s="15"/>
      <c r="E356" s="15" t="s">
        <v>636</v>
      </c>
      <c r="F356" s="16" t="s">
        <v>20</v>
      </c>
      <c r="G356" s="15">
        <v>15</v>
      </c>
      <c r="H356" s="20"/>
      <c r="I356" s="16">
        <v>8</v>
      </c>
      <c r="J356" s="18">
        <f t="shared" si="10"/>
        <v>0</v>
      </c>
      <c r="K356" s="18">
        <f>J356+(J356*I356/100)</f>
        <v>0</v>
      </c>
      <c r="L356" s="18"/>
      <c r="M356" s="15"/>
    </row>
    <row r="357" spans="1:13" ht="12.75">
      <c r="A357" s="14">
        <v>354</v>
      </c>
      <c r="B357" s="385"/>
      <c r="C357" s="15" t="s">
        <v>635</v>
      </c>
      <c r="D357" s="15"/>
      <c r="E357" s="15" t="s">
        <v>637</v>
      </c>
      <c r="F357" s="16" t="s">
        <v>20</v>
      </c>
      <c r="G357" s="15">
        <v>45</v>
      </c>
      <c r="H357" s="20"/>
      <c r="I357" s="16">
        <v>8</v>
      </c>
      <c r="J357" s="18">
        <f t="shared" si="10"/>
        <v>0</v>
      </c>
      <c r="K357" s="18">
        <f>J357+(J357*I357/100)</f>
        <v>0</v>
      </c>
      <c r="L357" s="18"/>
      <c r="M357" s="15"/>
    </row>
    <row r="358" spans="1:13" ht="12.75">
      <c r="A358" s="14">
        <v>355</v>
      </c>
      <c r="B358" s="385"/>
      <c r="C358" s="15" t="s">
        <v>638</v>
      </c>
      <c r="D358" s="15"/>
      <c r="E358" s="15" t="s">
        <v>639</v>
      </c>
      <c r="F358" s="16" t="s">
        <v>20</v>
      </c>
      <c r="G358" s="15">
        <v>15</v>
      </c>
      <c r="H358" s="20"/>
      <c r="I358" s="16">
        <v>8</v>
      </c>
      <c r="J358" s="18">
        <f t="shared" si="10"/>
        <v>0</v>
      </c>
      <c r="K358" s="18">
        <f>J358+(J358*I358/100)</f>
        <v>0</v>
      </c>
      <c r="L358" s="18"/>
      <c r="M358" s="15"/>
    </row>
    <row r="359" spans="1:13" ht="12.75">
      <c r="A359" s="14">
        <v>356</v>
      </c>
      <c r="B359" s="385"/>
      <c r="C359" s="15" t="s">
        <v>640</v>
      </c>
      <c r="D359" s="15"/>
      <c r="E359" s="15" t="s">
        <v>641</v>
      </c>
      <c r="F359" s="16" t="s">
        <v>20</v>
      </c>
      <c r="G359" s="15">
        <v>20</v>
      </c>
      <c r="H359" s="20"/>
      <c r="I359" s="16">
        <v>8</v>
      </c>
      <c r="J359" s="18">
        <f t="shared" si="10"/>
        <v>0</v>
      </c>
      <c r="K359" s="18">
        <f>J359+(J359*I359/100)</f>
        <v>0</v>
      </c>
      <c r="L359" s="18"/>
      <c r="M359" s="15"/>
    </row>
    <row r="360" spans="1:13" ht="12.75">
      <c r="A360" s="14">
        <v>357</v>
      </c>
      <c r="B360" s="385"/>
      <c r="C360" s="15" t="s">
        <v>640</v>
      </c>
      <c r="D360" s="15"/>
      <c r="E360" s="15" t="s">
        <v>642</v>
      </c>
      <c r="F360" s="16" t="s">
        <v>20</v>
      </c>
      <c r="G360" s="15">
        <v>40</v>
      </c>
      <c r="H360" s="20"/>
      <c r="I360" s="16">
        <v>8</v>
      </c>
      <c r="J360" s="18">
        <f t="shared" si="10"/>
        <v>0</v>
      </c>
      <c r="K360" s="18">
        <f>J360+(J360*I360/100)</f>
        <v>0</v>
      </c>
      <c r="L360" s="18"/>
      <c r="M360" s="15"/>
    </row>
    <row r="361" spans="1:13" ht="12.75">
      <c r="A361" s="14">
        <v>358</v>
      </c>
      <c r="B361" s="385"/>
      <c r="C361" s="15" t="s">
        <v>640</v>
      </c>
      <c r="D361" s="15"/>
      <c r="E361" s="15" t="s">
        <v>643</v>
      </c>
      <c r="F361" s="16" t="s">
        <v>20</v>
      </c>
      <c r="G361" s="15">
        <v>10</v>
      </c>
      <c r="H361" s="20"/>
      <c r="I361" s="16">
        <v>8</v>
      </c>
      <c r="J361" s="18">
        <f t="shared" si="10"/>
        <v>0</v>
      </c>
      <c r="K361" s="18">
        <f>J361+(J361*I361/100)</f>
        <v>0</v>
      </c>
      <c r="L361" s="18"/>
      <c r="M361" s="15"/>
    </row>
    <row r="362" spans="1:13" ht="12.75">
      <c r="A362" s="14">
        <v>359</v>
      </c>
      <c r="B362" s="385"/>
      <c r="C362" s="15" t="s">
        <v>644</v>
      </c>
      <c r="D362" s="15"/>
      <c r="E362" s="15" t="s">
        <v>645</v>
      </c>
      <c r="F362" s="16" t="s">
        <v>20</v>
      </c>
      <c r="G362" s="15">
        <v>120</v>
      </c>
      <c r="H362" s="20"/>
      <c r="I362" s="16">
        <v>8</v>
      </c>
      <c r="J362" s="18">
        <f t="shared" si="10"/>
        <v>0</v>
      </c>
      <c r="K362" s="18">
        <f>J362+(J362*I362/100)</f>
        <v>0</v>
      </c>
      <c r="L362" s="18"/>
      <c r="M362" s="15"/>
    </row>
    <row r="363" spans="1:13" ht="12.75">
      <c r="A363" s="14">
        <v>360</v>
      </c>
      <c r="B363" s="385"/>
      <c r="C363" s="15" t="s">
        <v>644</v>
      </c>
      <c r="D363" s="15"/>
      <c r="E363" s="15" t="s">
        <v>646</v>
      </c>
      <c r="F363" s="16" t="s">
        <v>20</v>
      </c>
      <c r="G363" s="15">
        <v>10</v>
      </c>
      <c r="H363" s="20"/>
      <c r="I363" s="16">
        <v>8</v>
      </c>
      <c r="J363" s="18">
        <f t="shared" si="10"/>
        <v>0</v>
      </c>
      <c r="K363" s="18">
        <f>J363+(J363*I363/100)</f>
        <v>0</v>
      </c>
      <c r="L363" s="18"/>
      <c r="M363" s="15"/>
    </row>
    <row r="364" spans="1:13" ht="12.75" customHeight="1">
      <c r="A364" s="14">
        <v>361</v>
      </c>
      <c r="B364" s="386" t="s">
        <v>647</v>
      </c>
      <c r="C364" s="15" t="s">
        <v>648</v>
      </c>
      <c r="D364" s="15"/>
      <c r="E364" s="15" t="s">
        <v>649</v>
      </c>
      <c r="F364" s="16" t="s">
        <v>20</v>
      </c>
      <c r="G364" s="15">
        <v>60</v>
      </c>
      <c r="H364" s="20"/>
      <c r="I364" s="16">
        <v>23</v>
      </c>
      <c r="J364" s="18">
        <f t="shared" si="10"/>
        <v>0</v>
      </c>
      <c r="K364" s="18">
        <f>J364+(J364*I364/100)</f>
        <v>0</v>
      </c>
      <c r="L364" s="18"/>
      <c r="M364" s="15"/>
    </row>
    <row r="365" spans="1:13" ht="12.75" customHeight="1">
      <c r="A365" s="14">
        <v>362</v>
      </c>
      <c r="B365" s="386"/>
      <c r="C365" s="15" t="s">
        <v>648</v>
      </c>
      <c r="D365" s="15"/>
      <c r="E365" s="15" t="s">
        <v>650</v>
      </c>
      <c r="F365" s="16" t="s">
        <v>20</v>
      </c>
      <c r="G365" s="15">
        <v>120</v>
      </c>
      <c r="H365" s="20"/>
      <c r="I365" s="16">
        <v>23</v>
      </c>
      <c r="J365" s="18">
        <f t="shared" si="10"/>
        <v>0</v>
      </c>
      <c r="K365" s="18">
        <f>J365+(J365*I365/100)</f>
        <v>0</v>
      </c>
      <c r="L365" s="18"/>
      <c r="M365" s="15"/>
    </row>
    <row r="366" spans="1:13" ht="12.75" customHeight="1">
      <c r="A366" s="14">
        <v>363</v>
      </c>
      <c r="B366" s="386"/>
      <c r="C366" s="15" t="s">
        <v>651</v>
      </c>
      <c r="D366" s="15"/>
      <c r="E366" s="15" t="s">
        <v>652</v>
      </c>
      <c r="F366" s="16" t="s">
        <v>30</v>
      </c>
      <c r="G366" s="15">
        <v>10</v>
      </c>
      <c r="H366" s="20"/>
      <c r="I366" s="16">
        <v>23</v>
      </c>
      <c r="J366" s="18">
        <f t="shared" si="10"/>
        <v>0</v>
      </c>
      <c r="K366" s="18">
        <f>J366+(J366*I366/100)</f>
        <v>0</v>
      </c>
      <c r="L366" s="18"/>
      <c r="M366" s="15"/>
    </row>
    <row r="367" spans="1:13" ht="12.75" customHeight="1">
      <c r="A367" s="14">
        <v>364</v>
      </c>
      <c r="B367" s="386"/>
      <c r="C367" s="15" t="s">
        <v>653</v>
      </c>
      <c r="D367" s="15"/>
      <c r="E367" s="15" t="s">
        <v>652</v>
      </c>
      <c r="F367" s="16" t="s">
        <v>30</v>
      </c>
      <c r="G367" s="15">
        <v>10</v>
      </c>
      <c r="H367" s="20"/>
      <c r="I367" s="16">
        <v>23</v>
      </c>
      <c r="J367" s="18">
        <f t="shared" si="10"/>
        <v>0</v>
      </c>
      <c r="K367" s="18">
        <f>J367+(J367*I367/100)</f>
        <v>0</v>
      </c>
      <c r="L367" s="18"/>
      <c r="M367" s="15"/>
    </row>
    <row r="368" spans="1:13" ht="13.5" customHeight="1">
      <c r="A368" s="14">
        <v>365</v>
      </c>
      <c r="B368" s="386"/>
      <c r="C368" s="15" t="s">
        <v>654</v>
      </c>
      <c r="D368" s="15"/>
      <c r="E368" s="15" t="s">
        <v>655</v>
      </c>
      <c r="F368" s="16" t="s">
        <v>20</v>
      </c>
      <c r="G368" s="15">
        <v>140</v>
      </c>
      <c r="H368" s="20"/>
      <c r="I368" s="16">
        <v>8</v>
      </c>
      <c r="J368" s="18">
        <f t="shared" si="10"/>
        <v>0</v>
      </c>
      <c r="K368" s="18">
        <f>J368+(J368*I368/100)</f>
        <v>0</v>
      </c>
      <c r="L368" s="18"/>
      <c r="M368" s="15"/>
    </row>
    <row r="369" spans="1:13" ht="13.5" customHeight="1">
      <c r="A369" s="14">
        <v>366</v>
      </c>
      <c r="B369" s="386"/>
      <c r="C369" s="15" t="s">
        <v>654</v>
      </c>
      <c r="D369" s="15"/>
      <c r="E369" s="15" t="s">
        <v>656</v>
      </c>
      <c r="F369" s="16" t="s">
        <v>20</v>
      </c>
      <c r="G369" s="15">
        <v>110</v>
      </c>
      <c r="H369" s="20"/>
      <c r="I369" s="16">
        <v>8</v>
      </c>
      <c r="J369" s="18">
        <f t="shared" si="10"/>
        <v>0</v>
      </c>
      <c r="K369" s="18">
        <f>J369+(J369*I369/100)</f>
        <v>0</v>
      </c>
      <c r="L369" s="18"/>
      <c r="M369" s="15"/>
    </row>
    <row r="370" spans="1:13" ht="24">
      <c r="A370" s="14">
        <v>367</v>
      </c>
      <c r="B370" s="386"/>
      <c r="C370" s="15" t="s">
        <v>657</v>
      </c>
      <c r="D370" s="15"/>
      <c r="E370" s="15" t="s">
        <v>658</v>
      </c>
      <c r="F370" s="16" t="s">
        <v>20</v>
      </c>
      <c r="G370" s="15">
        <v>20</v>
      </c>
      <c r="H370" s="20"/>
      <c r="I370" s="16">
        <v>8</v>
      </c>
      <c r="J370" s="18">
        <f t="shared" si="10"/>
        <v>0</v>
      </c>
      <c r="K370" s="18">
        <f>J370+(J370*I370/100)</f>
        <v>0</v>
      </c>
      <c r="L370" s="18"/>
      <c r="M370" s="15"/>
    </row>
    <row r="371" spans="1:13" ht="12.75">
      <c r="A371" s="14">
        <v>368</v>
      </c>
      <c r="B371" s="386"/>
      <c r="C371" s="15" t="s">
        <v>659</v>
      </c>
      <c r="D371" s="15"/>
      <c r="E371" s="15" t="s">
        <v>660</v>
      </c>
      <c r="F371" s="16" t="s">
        <v>20</v>
      </c>
      <c r="G371" s="15">
        <v>40</v>
      </c>
      <c r="H371" s="20"/>
      <c r="I371" s="16">
        <v>8</v>
      </c>
      <c r="J371" s="18">
        <f t="shared" si="10"/>
        <v>0</v>
      </c>
      <c r="K371" s="18">
        <f>J371+(J371*I371/100)</f>
        <v>0</v>
      </c>
      <c r="L371" s="18"/>
      <c r="M371" s="15"/>
    </row>
    <row r="372" spans="1:13" ht="21.75" customHeight="1">
      <c r="A372" s="14">
        <v>369</v>
      </c>
      <c r="B372" s="386"/>
      <c r="C372" s="15" t="s">
        <v>659</v>
      </c>
      <c r="D372" s="15"/>
      <c r="E372" s="15" t="s">
        <v>661</v>
      </c>
      <c r="F372" s="16" t="s">
        <v>20</v>
      </c>
      <c r="G372" s="15">
        <v>5</v>
      </c>
      <c r="H372" s="20"/>
      <c r="I372" s="16">
        <v>8</v>
      </c>
      <c r="J372" s="18">
        <f t="shared" si="10"/>
        <v>0</v>
      </c>
      <c r="K372" s="18">
        <f>J372+(J372*I372/100)</f>
        <v>0</v>
      </c>
      <c r="L372" s="18"/>
      <c r="M372" s="15"/>
    </row>
    <row r="373" spans="1:13" ht="62.25" customHeight="1">
      <c r="A373" s="14">
        <v>370</v>
      </c>
      <c r="B373" s="386"/>
      <c r="C373" s="15" t="s">
        <v>662</v>
      </c>
      <c r="D373" s="15"/>
      <c r="E373" s="15" t="s">
        <v>663</v>
      </c>
      <c r="F373" s="16" t="s">
        <v>30</v>
      </c>
      <c r="G373" s="15">
        <v>10</v>
      </c>
      <c r="H373" s="20"/>
      <c r="I373" s="16">
        <v>8</v>
      </c>
      <c r="J373" s="18">
        <f t="shared" si="10"/>
        <v>0</v>
      </c>
      <c r="K373" s="18">
        <f>J373+(J373*I373/100)</f>
        <v>0</v>
      </c>
      <c r="L373" s="18"/>
      <c r="M373" s="15"/>
    </row>
    <row r="374" spans="1:13" ht="36">
      <c r="A374" s="14">
        <v>371</v>
      </c>
      <c r="B374" s="386"/>
      <c r="C374" s="15" t="s">
        <v>664</v>
      </c>
      <c r="D374" s="15"/>
      <c r="E374" s="15" t="s">
        <v>665</v>
      </c>
      <c r="F374" s="16" t="s">
        <v>30</v>
      </c>
      <c r="G374" s="15">
        <v>4</v>
      </c>
      <c r="H374" s="20"/>
      <c r="I374" s="16">
        <v>8</v>
      </c>
      <c r="J374" s="18">
        <f t="shared" si="10"/>
        <v>0</v>
      </c>
      <c r="K374" s="18">
        <f>J374+(J374*I374/100)</f>
        <v>0</v>
      </c>
      <c r="L374" s="18"/>
      <c r="M374" s="15"/>
    </row>
    <row r="375" spans="1:13" ht="24" customHeight="1">
      <c r="A375" s="14">
        <v>372</v>
      </c>
      <c r="B375" s="386"/>
      <c r="C375" s="15" t="s">
        <v>666</v>
      </c>
      <c r="D375" s="15"/>
      <c r="E375" s="15" t="s">
        <v>667</v>
      </c>
      <c r="F375" s="16" t="s">
        <v>30</v>
      </c>
      <c r="G375" s="15">
        <v>25</v>
      </c>
      <c r="H375" s="20"/>
      <c r="I375" s="16">
        <v>8</v>
      </c>
      <c r="J375" s="18">
        <f t="shared" si="10"/>
        <v>0</v>
      </c>
      <c r="K375" s="18">
        <f>J375+(J375*I375/100)</f>
        <v>0</v>
      </c>
      <c r="L375" s="18"/>
      <c r="M375" s="15"/>
    </row>
    <row r="376" spans="1:13" ht="24" customHeight="1">
      <c r="A376" s="14">
        <v>373</v>
      </c>
      <c r="B376" s="386"/>
      <c r="C376" s="15" t="s">
        <v>666</v>
      </c>
      <c r="D376" s="15"/>
      <c r="E376" s="15" t="s">
        <v>668</v>
      </c>
      <c r="F376" s="16" t="s">
        <v>30</v>
      </c>
      <c r="G376" s="15">
        <v>55</v>
      </c>
      <c r="H376" s="20"/>
      <c r="I376" s="16">
        <v>8</v>
      </c>
      <c r="J376" s="18">
        <f t="shared" si="10"/>
        <v>0</v>
      </c>
      <c r="K376" s="18">
        <f>J376+(J376*I376/100)</f>
        <v>0</v>
      </c>
      <c r="L376" s="18"/>
      <c r="M376" s="15"/>
    </row>
    <row r="377" spans="1:13" ht="24.75" customHeight="1">
      <c r="A377" s="14">
        <v>374</v>
      </c>
      <c r="B377" s="386"/>
      <c r="C377" s="15" t="s">
        <v>666</v>
      </c>
      <c r="D377" s="15"/>
      <c r="E377" s="15" t="s">
        <v>669</v>
      </c>
      <c r="F377" s="16" t="s">
        <v>30</v>
      </c>
      <c r="G377" s="15">
        <v>55</v>
      </c>
      <c r="H377" s="20"/>
      <c r="I377" s="16">
        <v>8</v>
      </c>
      <c r="J377" s="18">
        <f t="shared" si="10"/>
        <v>0</v>
      </c>
      <c r="K377" s="18">
        <f>J377+(J377*I377/100)</f>
        <v>0</v>
      </c>
      <c r="L377" s="18"/>
      <c r="M377" s="15"/>
    </row>
    <row r="378" spans="1:13" ht="24">
      <c r="A378" s="14">
        <v>375</v>
      </c>
      <c r="B378" s="386"/>
      <c r="C378" s="15" t="s">
        <v>670</v>
      </c>
      <c r="D378" s="15"/>
      <c r="E378" s="46" t="s">
        <v>671</v>
      </c>
      <c r="F378" s="16" t="s">
        <v>20</v>
      </c>
      <c r="G378" s="15">
        <v>40</v>
      </c>
      <c r="H378" s="20"/>
      <c r="I378" s="16">
        <v>8</v>
      </c>
      <c r="J378" s="18">
        <f t="shared" si="10"/>
        <v>0</v>
      </c>
      <c r="K378" s="18">
        <f>J378+(J378*I378/100)</f>
        <v>0</v>
      </c>
      <c r="L378" s="18"/>
      <c r="M378" s="15"/>
    </row>
    <row r="379" spans="1:13" ht="25.5" customHeight="1">
      <c r="A379" s="14">
        <v>376</v>
      </c>
      <c r="B379" s="386"/>
      <c r="C379" s="15" t="s">
        <v>672</v>
      </c>
      <c r="D379" s="15"/>
      <c r="E379" s="15" t="s">
        <v>673</v>
      </c>
      <c r="F379" s="16" t="s">
        <v>30</v>
      </c>
      <c r="G379" s="15">
        <v>500</v>
      </c>
      <c r="H379" s="20"/>
      <c r="I379" s="16">
        <v>8</v>
      </c>
      <c r="J379" s="18">
        <f t="shared" si="10"/>
        <v>0</v>
      </c>
      <c r="K379" s="18">
        <f>J379+(J379*I379/100)</f>
        <v>0</v>
      </c>
      <c r="L379" s="18"/>
      <c r="M379" s="15"/>
    </row>
    <row r="380" spans="1:13" ht="25.5" customHeight="1">
      <c r="A380" s="14">
        <v>377</v>
      </c>
      <c r="B380" s="386"/>
      <c r="C380" s="15" t="s">
        <v>674</v>
      </c>
      <c r="D380" s="15"/>
      <c r="E380" s="15" t="s">
        <v>675</v>
      </c>
      <c r="F380" s="16" t="s">
        <v>30</v>
      </c>
      <c r="G380" s="15">
        <v>20</v>
      </c>
      <c r="H380" s="20"/>
      <c r="I380" s="16">
        <v>8</v>
      </c>
      <c r="J380" s="18">
        <f t="shared" si="10"/>
        <v>0</v>
      </c>
      <c r="K380" s="18"/>
      <c r="L380" s="18"/>
      <c r="M380" s="15"/>
    </row>
    <row r="381" spans="1:13" ht="25.5" customHeight="1">
      <c r="A381" s="14">
        <v>378</v>
      </c>
      <c r="B381" s="386"/>
      <c r="C381" s="15" t="s">
        <v>676</v>
      </c>
      <c r="D381" s="15"/>
      <c r="E381" s="15" t="s">
        <v>677</v>
      </c>
      <c r="F381" s="16" t="s">
        <v>30</v>
      </c>
      <c r="G381" s="15">
        <v>40</v>
      </c>
      <c r="H381" s="20"/>
      <c r="I381" s="16">
        <v>8</v>
      </c>
      <c r="J381" s="18">
        <f t="shared" si="10"/>
        <v>0</v>
      </c>
      <c r="K381" s="18">
        <f aca="true" t="shared" si="11" ref="K381:K407">J381+(J381*I381/100)</f>
        <v>0</v>
      </c>
      <c r="L381" s="18"/>
      <c r="M381" s="15"/>
    </row>
    <row r="382" spans="1:13" ht="48" customHeight="1">
      <c r="A382" s="14">
        <v>379</v>
      </c>
      <c r="B382" s="45" t="s">
        <v>678</v>
      </c>
      <c r="C382" s="15" t="s">
        <v>679</v>
      </c>
      <c r="D382" s="15"/>
      <c r="E382" s="15" t="s">
        <v>680</v>
      </c>
      <c r="F382" s="16" t="s">
        <v>20</v>
      </c>
      <c r="G382" s="15">
        <v>15</v>
      </c>
      <c r="H382" s="20"/>
      <c r="I382" s="16">
        <v>8</v>
      </c>
      <c r="J382" s="18">
        <f t="shared" si="10"/>
        <v>0</v>
      </c>
      <c r="K382" s="18">
        <f t="shared" si="11"/>
        <v>0</v>
      </c>
      <c r="L382" s="18"/>
      <c r="M382" s="15"/>
    </row>
    <row r="383" spans="1:13" ht="12.75" customHeight="1">
      <c r="A383" s="14">
        <v>380</v>
      </c>
      <c r="B383" s="387" t="s">
        <v>681</v>
      </c>
      <c r="C383" s="15" t="s">
        <v>682</v>
      </c>
      <c r="D383" s="26"/>
      <c r="E383" s="15" t="s">
        <v>683</v>
      </c>
      <c r="F383" s="16" t="s">
        <v>20</v>
      </c>
      <c r="G383" s="15">
        <v>40</v>
      </c>
      <c r="H383" s="20"/>
      <c r="I383" s="16">
        <v>8</v>
      </c>
      <c r="J383" s="18">
        <f t="shared" si="10"/>
        <v>0</v>
      </c>
      <c r="K383" s="18">
        <f t="shared" si="11"/>
        <v>0</v>
      </c>
      <c r="L383" s="18"/>
      <c r="M383" s="15"/>
    </row>
    <row r="384" spans="1:13" ht="24.75" customHeight="1">
      <c r="A384" s="14">
        <v>381</v>
      </c>
      <c r="B384" s="387"/>
      <c r="C384" s="15" t="s">
        <v>684</v>
      </c>
      <c r="D384" s="26"/>
      <c r="E384" s="15" t="s">
        <v>685</v>
      </c>
      <c r="F384" s="16" t="s">
        <v>30</v>
      </c>
      <c r="G384" s="15">
        <v>10</v>
      </c>
      <c r="H384" s="20"/>
      <c r="I384" s="16">
        <v>8</v>
      </c>
      <c r="J384" s="18">
        <f t="shared" si="10"/>
        <v>0</v>
      </c>
      <c r="K384" s="18">
        <f t="shared" si="11"/>
        <v>0</v>
      </c>
      <c r="L384" s="18"/>
      <c r="M384" s="15"/>
    </row>
    <row r="385" spans="1:13" ht="12.75">
      <c r="A385" s="14">
        <v>382</v>
      </c>
      <c r="B385" s="387"/>
      <c r="C385" s="15" t="s">
        <v>684</v>
      </c>
      <c r="D385" s="26"/>
      <c r="E385" s="15" t="s">
        <v>686</v>
      </c>
      <c r="F385" s="16" t="s">
        <v>20</v>
      </c>
      <c r="G385" s="15">
        <v>20</v>
      </c>
      <c r="H385" s="20"/>
      <c r="I385" s="16">
        <v>8</v>
      </c>
      <c r="J385" s="18">
        <f t="shared" si="10"/>
        <v>0</v>
      </c>
      <c r="K385" s="18">
        <f t="shared" si="11"/>
        <v>0</v>
      </c>
      <c r="L385" s="18"/>
      <c r="M385" s="15"/>
    </row>
    <row r="386" spans="1:13" ht="12.75">
      <c r="A386" s="14">
        <v>383</v>
      </c>
      <c r="B386" s="387"/>
      <c r="C386" s="15" t="s">
        <v>687</v>
      </c>
      <c r="D386" s="26"/>
      <c r="E386" s="15" t="s">
        <v>688</v>
      </c>
      <c r="F386" s="16" t="s">
        <v>30</v>
      </c>
      <c r="G386" s="15">
        <v>30</v>
      </c>
      <c r="H386" s="20"/>
      <c r="I386" s="16">
        <v>8</v>
      </c>
      <c r="J386" s="18">
        <f t="shared" si="10"/>
        <v>0</v>
      </c>
      <c r="K386" s="18">
        <f t="shared" si="11"/>
        <v>0</v>
      </c>
      <c r="L386" s="18"/>
      <c r="M386" s="15"/>
    </row>
    <row r="387" spans="1:13" ht="12.75">
      <c r="A387" s="14">
        <v>384</v>
      </c>
      <c r="B387" s="387"/>
      <c r="C387" s="15" t="s">
        <v>689</v>
      </c>
      <c r="D387" s="26"/>
      <c r="E387" s="15" t="s">
        <v>690</v>
      </c>
      <c r="F387" s="16" t="s">
        <v>30</v>
      </c>
      <c r="G387" s="15">
        <v>3</v>
      </c>
      <c r="H387" s="20"/>
      <c r="I387" s="16">
        <v>8</v>
      </c>
      <c r="J387" s="18">
        <f t="shared" si="10"/>
        <v>0</v>
      </c>
      <c r="K387" s="18">
        <f t="shared" si="11"/>
        <v>0</v>
      </c>
      <c r="L387" s="18"/>
      <c r="M387" s="15"/>
    </row>
    <row r="388" spans="1:13" ht="12.75">
      <c r="A388" s="14">
        <v>385</v>
      </c>
      <c r="B388" s="387"/>
      <c r="C388" s="15" t="s">
        <v>691</v>
      </c>
      <c r="D388" s="26"/>
      <c r="E388" s="15" t="s">
        <v>692</v>
      </c>
      <c r="F388" s="16" t="s">
        <v>30</v>
      </c>
      <c r="G388" s="15">
        <v>3</v>
      </c>
      <c r="H388" s="20"/>
      <c r="I388" s="16">
        <v>8</v>
      </c>
      <c r="J388" s="18">
        <f t="shared" si="10"/>
        <v>0</v>
      </c>
      <c r="K388" s="18">
        <f t="shared" si="11"/>
        <v>0</v>
      </c>
      <c r="L388" s="18"/>
      <c r="M388" s="15"/>
    </row>
    <row r="389" spans="1:13" ht="12.75">
      <c r="A389" s="14">
        <v>386</v>
      </c>
      <c r="B389" s="387"/>
      <c r="C389" s="15" t="s">
        <v>693</v>
      </c>
      <c r="D389" s="26"/>
      <c r="E389" s="15" t="s">
        <v>694</v>
      </c>
      <c r="F389" s="16" t="s">
        <v>20</v>
      </c>
      <c r="G389" s="15">
        <v>6</v>
      </c>
      <c r="H389" s="20"/>
      <c r="I389" s="16">
        <v>8</v>
      </c>
      <c r="J389" s="18">
        <f t="shared" si="10"/>
        <v>0</v>
      </c>
      <c r="K389" s="18">
        <f t="shared" si="11"/>
        <v>0</v>
      </c>
      <c r="L389" s="18"/>
      <c r="M389" s="15"/>
    </row>
    <row r="390" spans="1:13" ht="12.75">
      <c r="A390" s="14">
        <v>387</v>
      </c>
      <c r="B390" s="387"/>
      <c r="C390" s="15" t="s">
        <v>695</v>
      </c>
      <c r="D390" s="26"/>
      <c r="E390" s="15" t="s">
        <v>696</v>
      </c>
      <c r="F390" s="16" t="s">
        <v>30</v>
      </c>
      <c r="G390" s="15">
        <v>6</v>
      </c>
      <c r="H390" s="20"/>
      <c r="I390" s="16">
        <v>8</v>
      </c>
      <c r="J390" s="18">
        <f t="shared" si="10"/>
        <v>0</v>
      </c>
      <c r="K390" s="18">
        <f t="shared" si="11"/>
        <v>0</v>
      </c>
      <c r="L390" s="18"/>
      <c r="M390" s="15"/>
    </row>
    <row r="391" spans="1:13" ht="12.75">
      <c r="A391" s="14">
        <v>388</v>
      </c>
      <c r="B391" s="387"/>
      <c r="C391" s="15" t="s">
        <v>697</v>
      </c>
      <c r="D391" s="26"/>
      <c r="E391" s="15" t="s">
        <v>698</v>
      </c>
      <c r="F391" s="16" t="s">
        <v>20</v>
      </c>
      <c r="G391" s="15">
        <v>3</v>
      </c>
      <c r="H391" s="20"/>
      <c r="I391" s="16">
        <v>8</v>
      </c>
      <c r="J391" s="18">
        <f t="shared" si="10"/>
        <v>0</v>
      </c>
      <c r="K391" s="18">
        <f t="shared" si="11"/>
        <v>0</v>
      </c>
      <c r="L391" s="18"/>
      <c r="M391" s="15"/>
    </row>
    <row r="392" spans="1:13" ht="12.75">
      <c r="A392" s="14">
        <v>389</v>
      </c>
      <c r="B392" s="387"/>
      <c r="C392" s="15" t="s">
        <v>699</v>
      </c>
      <c r="D392" s="26"/>
      <c r="E392" s="15" t="s">
        <v>700</v>
      </c>
      <c r="F392" s="16" t="s">
        <v>30</v>
      </c>
      <c r="G392" s="15">
        <v>5</v>
      </c>
      <c r="H392" s="20"/>
      <c r="I392" s="16">
        <v>8</v>
      </c>
      <c r="J392" s="18">
        <f t="shared" si="10"/>
        <v>0</v>
      </c>
      <c r="K392" s="18">
        <f t="shared" si="11"/>
        <v>0</v>
      </c>
      <c r="L392" s="18"/>
      <c r="M392" s="15"/>
    </row>
    <row r="393" spans="1:13" ht="24">
      <c r="A393" s="14">
        <v>390</v>
      </c>
      <c r="B393" s="387"/>
      <c r="C393" s="15" t="s">
        <v>701</v>
      </c>
      <c r="D393" s="26"/>
      <c r="E393" s="15" t="s">
        <v>702</v>
      </c>
      <c r="F393" s="16" t="s">
        <v>30</v>
      </c>
      <c r="G393" s="15">
        <v>10</v>
      </c>
      <c r="H393" s="20"/>
      <c r="I393" s="16">
        <v>8</v>
      </c>
      <c r="J393" s="18">
        <f t="shared" si="10"/>
        <v>0</v>
      </c>
      <c r="K393" s="18">
        <f t="shared" si="11"/>
        <v>0</v>
      </c>
      <c r="L393" s="18"/>
      <c r="M393" s="15"/>
    </row>
    <row r="394" spans="1:13" ht="24">
      <c r="A394" s="14">
        <v>391</v>
      </c>
      <c r="B394" s="387"/>
      <c r="C394" s="15" t="s">
        <v>703</v>
      </c>
      <c r="D394" s="15"/>
      <c r="E394" s="15" t="s">
        <v>704</v>
      </c>
      <c r="F394" s="16" t="s">
        <v>20</v>
      </c>
      <c r="G394" s="15">
        <v>10</v>
      </c>
      <c r="H394" s="20"/>
      <c r="I394" s="16">
        <v>8</v>
      </c>
      <c r="J394" s="18">
        <f t="shared" si="10"/>
        <v>0</v>
      </c>
      <c r="K394" s="18">
        <f t="shared" si="11"/>
        <v>0</v>
      </c>
      <c r="L394" s="18"/>
      <c r="M394" s="15"/>
    </row>
    <row r="395" spans="1:13" ht="12.75">
      <c r="A395" s="14">
        <v>392</v>
      </c>
      <c r="B395" s="387"/>
      <c r="C395" s="15" t="s">
        <v>705</v>
      </c>
      <c r="D395" s="15"/>
      <c r="E395" s="15" t="s">
        <v>706</v>
      </c>
      <c r="F395" s="16" t="s">
        <v>20</v>
      </c>
      <c r="G395" s="15">
        <v>60</v>
      </c>
      <c r="H395" s="20"/>
      <c r="I395" s="16">
        <v>8</v>
      </c>
      <c r="J395" s="18">
        <f t="shared" si="10"/>
        <v>0</v>
      </c>
      <c r="K395" s="18">
        <f t="shared" si="11"/>
        <v>0</v>
      </c>
      <c r="L395" s="18"/>
      <c r="M395" s="15"/>
    </row>
    <row r="396" spans="1:13" ht="12.75">
      <c r="A396" s="14">
        <v>393</v>
      </c>
      <c r="B396" s="387"/>
      <c r="C396" s="15" t="s">
        <v>705</v>
      </c>
      <c r="D396" s="15"/>
      <c r="E396" s="15" t="s">
        <v>707</v>
      </c>
      <c r="F396" s="16" t="s">
        <v>20</v>
      </c>
      <c r="G396" s="15">
        <v>40</v>
      </c>
      <c r="H396" s="20"/>
      <c r="I396" s="16">
        <v>8</v>
      </c>
      <c r="J396" s="18">
        <f t="shared" si="10"/>
        <v>0</v>
      </c>
      <c r="K396" s="18">
        <f t="shared" si="11"/>
        <v>0</v>
      </c>
      <c r="L396" s="18"/>
      <c r="M396" s="15"/>
    </row>
    <row r="397" spans="1:13" ht="12.75">
      <c r="A397" s="14">
        <v>394</v>
      </c>
      <c r="B397" s="387"/>
      <c r="C397" s="15" t="s">
        <v>708</v>
      </c>
      <c r="D397" s="15"/>
      <c r="E397" s="15" t="s">
        <v>709</v>
      </c>
      <c r="F397" s="16" t="s">
        <v>30</v>
      </c>
      <c r="G397" s="15">
        <v>4</v>
      </c>
      <c r="H397" s="20"/>
      <c r="I397" s="16">
        <v>8</v>
      </c>
      <c r="J397" s="18">
        <f t="shared" si="10"/>
        <v>0</v>
      </c>
      <c r="K397" s="18">
        <f t="shared" si="11"/>
        <v>0</v>
      </c>
      <c r="L397" s="18"/>
      <c r="M397" s="15"/>
    </row>
    <row r="398" spans="1:13" ht="12.75">
      <c r="A398" s="14">
        <v>395</v>
      </c>
      <c r="B398" s="387"/>
      <c r="C398" s="15" t="s">
        <v>710</v>
      </c>
      <c r="D398" s="15"/>
      <c r="E398" s="33" t="s">
        <v>711</v>
      </c>
      <c r="F398" s="16" t="s">
        <v>20</v>
      </c>
      <c r="G398" s="15">
        <v>10</v>
      </c>
      <c r="H398" s="20"/>
      <c r="I398" s="16">
        <v>23</v>
      </c>
      <c r="J398" s="18">
        <f t="shared" si="10"/>
        <v>0</v>
      </c>
      <c r="K398" s="18">
        <f t="shared" si="11"/>
        <v>0</v>
      </c>
      <c r="L398" s="18"/>
      <c r="M398" s="15"/>
    </row>
    <row r="399" spans="1:13" ht="24">
      <c r="A399" s="14">
        <v>396</v>
      </c>
      <c r="B399" s="387"/>
      <c r="C399" s="15" t="s">
        <v>712</v>
      </c>
      <c r="D399" s="15"/>
      <c r="E399" s="33" t="s">
        <v>649</v>
      </c>
      <c r="F399" s="16" t="s">
        <v>30</v>
      </c>
      <c r="G399" s="15">
        <v>20</v>
      </c>
      <c r="H399" s="20"/>
      <c r="I399" s="16">
        <v>8</v>
      </c>
      <c r="J399" s="18">
        <f t="shared" si="10"/>
        <v>0</v>
      </c>
      <c r="K399" s="18">
        <f t="shared" si="11"/>
        <v>0</v>
      </c>
      <c r="L399" s="18"/>
      <c r="M399" s="15"/>
    </row>
    <row r="400" spans="1:13" ht="12.75">
      <c r="A400" s="14">
        <v>397</v>
      </c>
      <c r="B400" s="387"/>
      <c r="C400" s="15" t="s">
        <v>713</v>
      </c>
      <c r="D400" s="15"/>
      <c r="E400" s="33" t="s">
        <v>387</v>
      </c>
      <c r="F400" s="16" t="s">
        <v>20</v>
      </c>
      <c r="G400" s="15">
        <v>50</v>
      </c>
      <c r="H400" s="20"/>
      <c r="I400" s="16">
        <v>8</v>
      </c>
      <c r="J400" s="18">
        <f t="shared" si="10"/>
        <v>0</v>
      </c>
      <c r="K400" s="18">
        <f t="shared" si="11"/>
        <v>0</v>
      </c>
      <c r="L400" s="18"/>
      <c r="M400" s="15"/>
    </row>
    <row r="401" spans="1:13" ht="12.75">
      <c r="A401" s="14">
        <v>398</v>
      </c>
      <c r="B401" s="387"/>
      <c r="C401" s="15" t="s">
        <v>714</v>
      </c>
      <c r="D401" s="15"/>
      <c r="E401" s="33" t="s">
        <v>715</v>
      </c>
      <c r="F401" s="16" t="s">
        <v>30</v>
      </c>
      <c r="G401" s="15">
        <v>70</v>
      </c>
      <c r="H401" s="20"/>
      <c r="I401" s="16">
        <v>23</v>
      </c>
      <c r="J401" s="18">
        <f t="shared" si="10"/>
        <v>0</v>
      </c>
      <c r="K401" s="18">
        <f t="shared" si="11"/>
        <v>0</v>
      </c>
      <c r="L401" s="18"/>
      <c r="M401" s="15"/>
    </row>
    <row r="402" spans="1:13" ht="24">
      <c r="A402" s="14">
        <v>399</v>
      </c>
      <c r="B402" s="387"/>
      <c r="C402" s="15" t="s">
        <v>716</v>
      </c>
      <c r="D402" s="15"/>
      <c r="E402" s="33" t="s">
        <v>717</v>
      </c>
      <c r="F402" s="16" t="s">
        <v>30</v>
      </c>
      <c r="G402" s="15">
        <v>60</v>
      </c>
      <c r="H402" s="20"/>
      <c r="I402" s="16">
        <v>8</v>
      </c>
      <c r="J402" s="18">
        <f t="shared" si="10"/>
        <v>0</v>
      </c>
      <c r="K402" s="18">
        <f t="shared" si="11"/>
        <v>0</v>
      </c>
      <c r="L402" s="18"/>
      <c r="M402" s="15"/>
    </row>
    <row r="403" spans="1:13" ht="12.75">
      <c r="A403" s="14">
        <v>400</v>
      </c>
      <c r="B403" s="387"/>
      <c r="C403" s="15" t="s">
        <v>716</v>
      </c>
      <c r="D403" s="15"/>
      <c r="E403" s="15" t="s">
        <v>718</v>
      </c>
      <c r="F403" s="16" t="s">
        <v>20</v>
      </c>
      <c r="G403" s="15">
        <v>900</v>
      </c>
      <c r="H403" s="20"/>
      <c r="I403" s="16">
        <v>8</v>
      </c>
      <c r="J403" s="18">
        <f t="shared" si="10"/>
        <v>0</v>
      </c>
      <c r="K403" s="18">
        <f t="shared" si="11"/>
        <v>0</v>
      </c>
      <c r="L403" s="18"/>
      <c r="M403" s="15"/>
    </row>
    <row r="404" spans="1:13" ht="12.75">
      <c r="A404" s="14">
        <v>401</v>
      </c>
      <c r="B404" s="387"/>
      <c r="C404" s="15" t="s">
        <v>719</v>
      </c>
      <c r="D404" s="15"/>
      <c r="E404" s="44" t="s">
        <v>720</v>
      </c>
      <c r="F404" s="16" t="s">
        <v>20</v>
      </c>
      <c r="G404" s="15">
        <v>300</v>
      </c>
      <c r="H404" s="20"/>
      <c r="I404" s="16">
        <v>8</v>
      </c>
      <c r="J404" s="18">
        <f t="shared" si="10"/>
        <v>0</v>
      </c>
      <c r="K404" s="18">
        <f t="shared" si="11"/>
        <v>0</v>
      </c>
      <c r="L404" s="18"/>
      <c r="M404" s="15"/>
    </row>
    <row r="405" spans="1:13" ht="12.75">
      <c r="A405" s="14">
        <v>402</v>
      </c>
      <c r="B405" s="387"/>
      <c r="C405" s="15" t="s">
        <v>721</v>
      </c>
      <c r="D405" s="15"/>
      <c r="E405" s="33" t="s">
        <v>722</v>
      </c>
      <c r="F405" s="16" t="s">
        <v>20</v>
      </c>
      <c r="G405" s="15">
        <v>40</v>
      </c>
      <c r="H405" s="20"/>
      <c r="I405" s="16">
        <v>8</v>
      </c>
      <c r="J405" s="18">
        <f t="shared" si="10"/>
        <v>0</v>
      </c>
      <c r="K405" s="18">
        <f t="shared" si="11"/>
        <v>0</v>
      </c>
      <c r="L405" s="18"/>
      <c r="M405" s="15"/>
    </row>
    <row r="406" spans="1:13" ht="12.75">
      <c r="A406" s="14">
        <v>403</v>
      </c>
      <c r="B406" s="387"/>
      <c r="C406" s="15" t="s">
        <v>723</v>
      </c>
      <c r="D406" s="15"/>
      <c r="E406" s="15" t="s">
        <v>724</v>
      </c>
      <c r="F406" s="16" t="s">
        <v>20</v>
      </c>
      <c r="G406" s="15">
        <v>15</v>
      </c>
      <c r="H406" s="20"/>
      <c r="I406" s="16">
        <v>8</v>
      </c>
      <c r="J406" s="18">
        <f t="shared" si="10"/>
        <v>0</v>
      </c>
      <c r="K406" s="18">
        <f t="shared" si="11"/>
        <v>0</v>
      </c>
      <c r="L406" s="18"/>
      <c r="M406" s="15"/>
    </row>
    <row r="407" spans="1:13" ht="24">
      <c r="A407" s="14">
        <v>404</v>
      </c>
      <c r="B407" s="387"/>
      <c r="C407" s="15" t="s">
        <v>725</v>
      </c>
      <c r="D407" s="15"/>
      <c r="E407" s="15" t="s">
        <v>726</v>
      </c>
      <c r="F407" s="16" t="s">
        <v>30</v>
      </c>
      <c r="G407" s="15">
        <v>300</v>
      </c>
      <c r="H407" s="20"/>
      <c r="I407" s="16">
        <v>8</v>
      </c>
      <c r="J407" s="18">
        <f t="shared" si="10"/>
        <v>0</v>
      </c>
      <c r="K407" s="18">
        <f t="shared" si="11"/>
        <v>0</v>
      </c>
      <c r="L407" s="18"/>
      <c r="M407" s="15"/>
    </row>
    <row r="408" spans="2:13" ht="27.75" customHeight="1">
      <c r="B408" s="382" t="s">
        <v>727</v>
      </c>
      <c r="C408" s="382"/>
      <c r="D408" s="47"/>
      <c r="E408" s="48"/>
      <c r="F408" s="49"/>
      <c r="G408" s="48"/>
      <c r="H408" s="50"/>
      <c r="I408" s="49"/>
      <c r="J408" s="51">
        <f>SUM(J4:J407)</f>
        <v>0</v>
      </c>
      <c r="K408" s="51">
        <f>SUM(K4:K407)</f>
        <v>0</v>
      </c>
      <c r="L408" s="51"/>
      <c r="M408" s="52"/>
    </row>
    <row r="409" spans="2:12" ht="51">
      <c r="B409" s="53" t="s">
        <v>728</v>
      </c>
      <c r="C409" s="54"/>
      <c r="D409" s="55"/>
      <c r="E409" s="55"/>
      <c r="F409" s="55"/>
      <c r="G409" s="55"/>
      <c r="H409" s="56"/>
      <c r="I409" s="57"/>
      <c r="J409" s="58"/>
      <c r="K409" s="58"/>
      <c r="L409" s="58"/>
    </row>
  </sheetData>
  <sheetProtection selectLockedCells="1" selectUnlockedCells="1"/>
  <mergeCells count="43">
    <mergeCell ref="A1:M1"/>
    <mergeCell ref="A2:M2"/>
    <mergeCell ref="B4:B5"/>
    <mergeCell ref="B23:B24"/>
    <mergeCell ref="B36:B60"/>
    <mergeCell ref="B61:B68"/>
    <mergeCell ref="B69:B75"/>
    <mergeCell ref="B76:B89"/>
    <mergeCell ref="B90:B96"/>
    <mergeCell ref="B97:B106"/>
    <mergeCell ref="B107:B119"/>
    <mergeCell ref="B120:B128"/>
    <mergeCell ref="B129:B135"/>
    <mergeCell ref="B136:B145"/>
    <mergeCell ref="B146:B149"/>
    <mergeCell ref="B152:B164"/>
    <mergeCell ref="B165:B174"/>
    <mergeCell ref="B175:B189"/>
    <mergeCell ref="B190:B192"/>
    <mergeCell ref="B193:B200"/>
    <mergeCell ref="B208:B211"/>
    <mergeCell ref="B212:B223"/>
    <mergeCell ref="B224:B230"/>
    <mergeCell ref="B231:B235"/>
    <mergeCell ref="B236:B241"/>
    <mergeCell ref="B242:B245"/>
    <mergeCell ref="B246:B255"/>
    <mergeCell ref="B256:B258"/>
    <mergeCell ref="B259:B271"/>
    <mergeCell ref="B272:B275"/>
    <mergeCell ref="B276:B277"/>
    <mergeCell ref="B278:B284"/>
    <mergeCell ref="B285:B292"/>
    <mergeCell ref="B294:B297"/>
    <mergeCell ref="B298:B315"/>
    <mergeCell ref="B320:B322"/>
    <mergeCell ref="B408:C408"/>
    <mergeCell ref="B323:B336"/>
    <mergeCell ref="B337:B353"/>
    <mergeCell ref="B354:B355"/>
    <mergeCell ref="B356:B363"/>
    <mergeCell ref="B364:B381"/>
    <mergeCell ref="B383:B407"/>
  </mergeCells>
  <printOptions/>
  <pageMargins left="0.2361111111111111" right="0.19652777777777777" top="0.7479166666666667" bottom="0.5513888888888889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0">
      <selection activeCell="G4" sqref="G4:G12"/>
    </sheetView>
  </sheetViews>
  <sheetFormatPr defaultColWidth="8.375" defaultRowHeight="12.75"/>
  <cols>
    <col min="1" max="1" width="4.625" style="0" customWidth="1"/>
    <col min="2" max="2" width="48.75390625" style="0" customWidth="1"/>
    <col min="3" max="3" width="14.00390625" style="0" customWidth="1"/>
    <col min="4" max="4" width="10.00390625" style="0" customWidth="1"/>
    <col min="5" max="7" width="8.375" style="0" customWidth="1"/>
    <col min="8" max="8" width="5.875" style="0" customWidth="1"/>
    <col min="9" max="9" width="11.125" style="0" customWidth="1"/>
    <col min="10" max="10" width="8.375" style="0" customWidth="1"/>
    <col min="11" max="12" width="14.875" style="0" customWidth="1"/>
  </cols>
  <sheetData>
    <row r="1" spans="1:12" ht="90.75" customHeight="1">
      <c r="A1" s="394" t="s">
        <v>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12" ht="18" customHeight="1">
      <c r="A2" s="400" t="s">
        <v>1461</v>
      </c>
      <c r="B2" s="400"/>
      <c r="C2" s="400"/>
      <c r="D2" s="400"/>
      <c r="E2" s="400" t="s">
        <v>2</v>
      </c>
      <c r="F2" s="400" t="s">
        <v>11</v>
      </c>
      <c r="G2" s="400" t="s">
        <v>3</v>
      </c>
      <c r="H2" s="400" t="s">
        <v>4</v>
      </c>
      <c r="I2" s="400"/>
      <c r="J2" s="400"/>
      <c r="K2" s="400"/>
      <c r="L2" s="400"/>
    </row>
    <row r="3" spans="1:12" ht="67.5" customHeight="1">
      <c r="A3" s="60" t="s">
        <v>5</v>
      </c>
      <c r="B3" s="61" t="s">
        <v>982</v>
      </c>
      <c r="C3" s="62" t="s">
        <v>8</v>
      </c>
      <c r="D3" s="62" t="s">
        <v>9</v>
      </c>
      <c r="E3" s="61" t="s">
        <v>10</v>
      </c>
      <c r="F3" s="64" t="s">
        <v>792</v>
      </c>
      <c r="G3" s="64" t="s">
        <v>983</v>
      </c>
      <c r="H3" s="64" t="s">
        <v>12</v>
      </c>
      <c r="I3" s="62" t="s">
        <v>13</v>
      </c>
      <c r="J3" s="65" t="s">
        <v>14</v>
      </c>
      <c r="K3" s="65" t="s">
        <v>15</v>
      </c>
      <c r="L3" s="85" t="s">
        <v>16</v>
      </c>
    </row>
    <row r="4" spans="1:12" ht="130.5" customHeight="1">
      <c r="A4" s="136">
        <v>1</v>
      </c>
      <c r="B4" s="206" t="s">
        <v>1022</v>
      </c>
      <c r="C4" s="159"/>
      <c r="D4" s="159"/>
      <c r="E4" s="159" t="s">
        <v>1023</v>
      </c>
      <c r="F4" s="159">
        <v>1000</v>
      </c>
      <c r="G4" s="159"/>
      <c r="H4" s="159">
        <v>8</v>
      </c>
      <c r="I4" s="159">
        <f aca="true" t="shared" si="0" ref="I4:I12">F4*G4</f>
        <v>0</v>
      </c>
      <c r="J4" s="159">
        <v>0</v>
      </c>
      <c r="K4" s="159"/>
      <c r="L4" s="159"/>
    </row>
    <row r="5" spans="1:12" ht="86.25" customHeight="1">
      <c r="A5" s="136">
        <v>2</v>
      </c>
      <c r="B5" s="206" t="s">
        <v>1024</v>
      </c>
      <c r="C5" s="159"/>
      <c r="D5" s="159"/>
      <c r="E5" s="159" t="s">
        <v>1023</v>
      </c>
      <c r="F5" s="159">
        <v>900</v>
      </c>
      <c r="G5" s="159"/>
      <c r="H5" s="159">
        <v>8</v>
      </c>
      <c r="I5" s="159">
        <f t="shared" si="0"/>
        <v>0</v>
      </c>
      <c r="J5" s="159">
        <v>0</v>
      </c>
      <c r="K5" s="159"/>
      <c r="L5" s="159"/>
    </row>
    <row r="6" spans="1:12" ht="111" customHeight="1">
      <c r="A6" s="136">
        <v>3</v>
      </c>
      <c r="B6" s="206" t="s">
        <v>1025</v>
      </c>
      <c r="C6" s="159"/>
      <c r="D6" s="159"/>
      <c r="E6" s="159" t="s">
        <v>1023</v>
      </c>
      <c r="F6" s="159">
        <v>350</v>
      </c>
      <c r="G6" s="159"/>
      <c r="H6" s="159">
        <v>8</v>
      </c>
      <c r="I6" s="159">
        <f t="shared" si="0"/>
        <v>0</v>
      </c>
      <c r="J6" s="159">
        <v>0</v>
      </c>
      <c r="K6" s="159"/>
      <c r="L6" s="159"/>
    </row>
    <row r="7" spans="1:12" ht="117" customHeight="1">
      <c r="A7" s="136">
        <v>4</v>
      </c>
      <c r="B7" s="206" t="s">
        <v>1026</v>
      </c>
      <c r="C7" s="159"/>
      <c r="D7" s="159"/>
      <c r="E7" s="159" t="s">
        <v>1023</v>
      </c>
      <c r="F7" s="159">
        <v>120</v>
      </c>
      <c r="G7" s="159"/>
      <c r="H7" s="159">
        <v>8</v>
      </c>
      <c r="I7" s="159">
        <f t="shared" si="0"/>
        <v>0</v>
      </c>
      <c r="J7" s="159">
        <v>0</v>
      </c>
      <c r="K7" s="159"/>
      <c r="L7" s="159"/>
    </row>
    <row r="8" spans="1:12" ht="99" customHeight="1">
      <c r="A8" s="136">
        <v>5</v>
      </c>
      <c r="B8" s="206" t="s">
        <v>1027</v>
      </c>
      <c r="C8" s="159"/>
      <c r="D8" s="159"/>
      <c r="E8" s="159" t="s">
        <v>1023</v>
      </c>
      <c r="F8" s="159">
        <v>60</v>
      </c>
      <c r="G8" s="159"/>
      <c r="H8" s="159">
        <v>8</v>
      </c>
      <c r="I8" s="159">
        <f t="shared" si="0"/>
        <v>0</v>
      </c>
      <c r="J8" s="159">
        <v>0</v>
      </c>
      <c r="K8" s="159"/>
      <c r="L8" s="159"/>
    </row>
    <row r="9" spans="1:12" ht="107.25" customHeight="1">
      <c r="A9" s="136">
        <v>6</v>
      </c>
      <c r="B9" s="206" t="s">
        <v>1028</v>
      </c>
      <c r="C9" s="159"/>
      <c r="D9" s="159"/>
      <c r="E9" s="159" t="s">
        <v>1023</v>
      </c>
      <c r="F9" s="159">
        <v>12</v>
      </c>
      <c r="G9" s="159"/>
      <c r="H9" s="159">
        <v>8</v>
      </c>
      <c r="I9" s="159">
        <f t="shared" si="0"/>
        <v>0</v>
      </c>
      <c r="J9" s="159">
        <v>0</v>
      </c>
      <c r="K9" s="159"/>
      <c r="L9" s="159"/>
    </row>
    <row r="10" spans="1:12" ht="40.5" customHeight="1">
      <c r="A10" s="136">
        <v>7</v>
      </c>
      <c r="B10" s="207" t="s">
        <v>1029</v>
      </c>
      <c r="C10" s="159"/>
      <c r="D10" s="159"/>
      <c r="E10" s="159" t="s">
        <v>1023</v>
      </c>
      <c r="F10" s="159">
        <v>60</v>
      </c>
      <c r="G10" s="159"/>
      <c r="H10" s="159">
        <v>8</v>
      </c>
      <c r="I10" s="159">
        <f t="shared" si="0"/>
        <v>0</v>
      </c>
      <c r="J10" s="159">
        <v>0</v>
      </c>
      <c r="K10" s="159"/>
      <c r="L10" s="159"/>
    </row>
    <row r="11" spans="1:12" ht="29.25" customHeight="1">
      <c r="A11" s="136">
        <v>8</v>
      </c>
      <c r="B11" s="208" t="s">
        <v>1030</v>
      </c>
      <c r="C11" s="159"/>
      <c r="D11" s="159"/>
      <c r="E11" s="159" t="s">
        <v>1023</v>
      </c>
      <c r="F11" s="159">
        <v>40</v>
      </c>
      <c r="G11" s="159"/>
      <c r="H11" s="159">
        <v>8</v>
      </c>
      <c r="I11" s="159">
        <f t="shared" si="0"/>
        <v>0</v>
      </c>
      <c r="J11" s="159">
        <v>0</v>
      </c>
      <c r="K11" s="159"/>
      <c r="L11" s="159"/>
    </row>
    <row r="12" spans="1:12" ht="77.25" customHeight="1">
      <c r="A12" s="136">
        <v>9</v>
      </c>
      <c r="B12" s="206" t="s">
        <v>1031</v>
      </c>
      <c r="C12" s="159"/>
      <c r="D12" s="159"/>
      <c r="E12" s="159" t="s">
        <v>1023</v>
      </c>
      <c r="F12" s="159">
        <v>60</v>
      </c>
      <c r="G12" s="159"/>
      <c r="H12" s="159">
        <v>8</v>
      </c>
      <c r="I12" s="159">
        <f t="shared" si="0"/>
        <v>0</v>
      </c>
      <c r="J12" s="159">
        <v>0</v>
      </c>
      <c r="K12" s="159"/>
      <c r="L12" s="159"/>
    </row>
    <row r="13" spans="1:12" ht="28.5" customHeight="1">
      <c r="A13" s="406" t="s">
        <v>1032</v>
      </c>
      <c r="B13" s="406"/>
      <c r="C13" s="406"/>
      <c r="D13" s="406"/>
      <c r="E13" s="406"/>
      <c r="F13" s="406"/>
      <c r="G13" s="406"/>
      <c r="H13" s="406"/>
      <c r="I13" s="158">
        <f>SUM(I4:I12)</f>
        <v>0</v>
      </c>
      <c r="J13" s="158"/>
      <c r="K13" s="158"/>
      <c r="L13" s="159"/>
    </row>
    <row r="16" ht="12.75">
      <c r="A16" t="s">
        <v>976</v>
      </c>
    </row>
  </sheetData>
  <sheetProtection selectLockedCells="1" selectUnlockedCells="1"/>
  <mergeCells count="3">
    <mergeCell ref="A1:L1"/>
    <mergeCell ref="A2:L2"/>
    <mergeCell ref="A13:H13"/>
  </mergeCells>
  <printOptions/>
  <pageMargins left="0.75" right="0.75" top="1" bottom="1" header="0.5118055555555555" footer="0.5118055555555555"/>
  <pageSetup horizontalDpi="300" verticalDpi="3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G4" sqref="G4"/>
    </sheetView>
  </sheetViews>
  <sheetFormatPr defaultColWidth="8.375" defaultRowHeight="12.75"/>
  <cols>
    <col min="1" max="1" width="5.00390625" style="0" customWidth="1"/>
    <col min="2" max="2" width="17.375" style="0" customWidth="1"/>
    <col min="3" max="3" width="21.375" style="0" customWidth="1"/>
    <col min="4" max="5" width="8.375" style="0" customWidth="1"/>
    <col min="6" max="6" width="9.25390625" style="0" customWidth="1"/>
    <col min="7" max="8" width="8.375" style="0" customWidth="1"/>
    <col min="9" max="9" width="10.625" style="0" customWidth="1"/>
    <col min="10" max="10" width="9.75390625" style="0" customWidth="1"/>
    <col min="11" max="11" width="16.00390625" style="0" customWidth="1"/>
    <col min="12" max="12" width="17.875" style="0" customWidth="1"/>
  </cols>
  <sheetData>
    <row r="1" spans="1:12" ht="78.75" customHeight="1">
      <c r="A1" s="394" t="s">
        <v>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12" ht="21" customHeight="1">
      <c r="A2" s="400" t="s">
        <v>1435</v>
      </c>
      <c r="B2" s="400"/>
      <c r="C2" s="400"/>
      <c r="D2" s="400"/>
      <c r="E2" s="400" t="s">
        <v>2</v>
      </c>
      <c r="F2" s="400" t="s">
        <v>11</v>
      </c>
      <c r="G2" s="400" t="s">
        <v>3</v>
      </c>
      <c r="H2" s="400" t="s">
        <v>4</v>
      </c>
      <c r="I2" s="400"/>
      <c r="J2" s="400"/>
      <c r="K2" s="400"/>
      <c r="L2" s="400"/>
    </row>
    <row r="3" spans="1:12" ht="45" customHeight="1">
      <c r="A3" s="60" t="s">
        <v>5</v>
      </c>
      <c r="B3" s="61" t="s">
        <v>982</v>
      </c>
      <c r="C3" s="62" t="s">
        <v>8</v>
      </c>
      <c r="D3" s="62" t="s">
        <v>9</v>
      </c>
      <c r="E3" s="61" t="s">
        <v>10</v>
      </c>
      <c r="F3" s="64" t="s">
        <v>792</v>
      </c>
      <c r="G3" s="64" t="s">
        <v>983</v>
      </c>
      <c r="H3" s="64" t="s">
        <v>12</v>
      </c>
      <c r="I3" s="62" t="s">
        <v>13</v>
      </c>
      <c r="J3" s="65" t="s">
        <v>14</v>
      </c>
      <c r="K3" s="65" t="s">
        <v>15</v>
      </c>
      <c r="L3" s="85" t="s">
        <v>16</v>
      </c>
    </row>
    <row r="4" spans="1:12" ht="24">
      <c r="A4" s="136">
        <v>1</v>
      </c>
      <c r="B4" s="70" t="s">
        <v>1033</v>
      </c>
      <c r="C4" s="71"/>
      <c r="D4" s="70" t="s">
        <v>1034</v>
      </c>
      <c r="E4" s="72" t="s">
        <v>20</v>
      </c>
      <c r="F4" s="142">
        <v>200</v>
      </c>
      <c r="G4" s="73"/>
      <c r="H4" s="68">
        <v>8</v>
      </c>
      <c r="I4" s="74">
        <f>F4*G4</f>
        <v>0</v>
      </c>
      <c r="J4" s="74">
        <f>I4+(I4*H4/100)</f>
        <v>0</v>
      </c>
      <c r="K4" s="74"/>
      <c r="L4" s="68"/>
    </row>
    <row r="5" spans="1:11" ht="33" customHeight="1">
      <c r="A5" s="409" t="s">
        <v>1035</v>
      </c>
      <c r="B5" s="409"/>
      <c r="C5" s="409"/>
      <c r="D5" s="409"/>
      <c r="E5" s="409"/>
      <c r="F5" s="409"/>
      <c r="G5" s="409"/>
      <c r="H5" s="409"/>
      <c r="I5" s="183">
        <f>SUM(I4)</f>
        <v>0</v>
      </c>
      <c r="J5" s="183">
        <f>SUM(J4)</f>
        <v>0</v>
      </c>
      <c r="K5" s="183"/>
    </row>
    <row r="8" ht="12.75">
      <c r="A8" t="s">
        <v>976</v>
      </c>
    </row>
  </sheetData>
  <sheetProtection selectLockedCells="1" selectUnlockedCells="1"/>
  <mergeCells count="3">
    <mergeCell ref="A1:L1"/>
    <mergeCell ref="A2:L2"/>
    <mergeCell ref="A5:H5"/>
  </mergeCells>
  <printOptions/>
  <pageMargins left="0.75" right="0.75" top="1" bottom="1" header="0.5118055555555555" footer="0.5118055555555555"/>
  <pageSetup horizontalDpi="300" verticalDpi="3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2">
      <selection activeCell="G4" sqref="G4:G29"/>
    </sheetView>
  </sheetViews>
  <sheetFormatPr defaultColWidth="8.375" defaultRowHeight="12.75"/>
  <cols>
    <col min="1" max="1" width="4.875" style="0" customWidth="1"/>
    <col min="2" max="2" width="16.375" style="0" customWidth="1"/>
    <col min="3" max="3" width="19.625" style="0" customWidth="1"/>
    <col min="4" max="4" width="15.375" style="0" customWidth="1"/>
    <col min="5" max="8" width="8.375" style="0" customWidth="1"/>
    <col min="9" max="9" width="10.375" style="0" customWidth="1"/>
    <col min="10" max="10" width="11.875" style="0" customWidth="1"/>
    <col min="11" max="12" width="17.625" style="0" customWidth="1"/>
  </cols>
  <sheetData>
    <row r="1" spans="1:12" ht="78" customHeight="1">
      <c r="A1" s="394" t="s">
        <v>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12" ht="21" customHeight="1">
      <c r="A2" s="405" t="s">
        <v>1437</v>
      </c>
      <c r="B2" s="405"/>
      <c r="C2" s="405"/>
      <c r="D2" s="405"/>
      <c r="E2" s="405" t="s">
        <v>2</v>
      </c>
      <c r="F2" s="405" t="s">
        <v>11</v>
      </c>
      <c r="G2" s="405" t="s">
        <v>3</v>
      </c>
      <c r="H2" s="405" t="s">
        <v>4</v>
      </c>
      <c r="I2" s="405"/>
      <c r="J2" s="405"/>
      <c r="K2" s="405"/>
      <c r="L2" s="405"/>
    </row>
    <row r="3" spans="1:12" ht="33.75">
      <c r="A3" s="60" t="s">
        <v>5</v>
      </c>
      <c r="B3" s="61" t="s">
        <v>982</v>
      </c>
      <c r="C3" s="62" t="s">
        <v>8</v>
      </c>
      <c r="D3" s="62" t="s">
        <v>9</v>
      </c>
      <c r="E3" s="61" t="s">
        <v>10</v>
      </c>
      <c r="F3" s="64" t="s">
        <v>792</v>
      </c>
      <c r="G3" s="64" t="s">
        <v>983</v>
      </c>
      <c r="H3" s="64" t="s">
        <v>12</v>
      </c>
      <c r="I3" s="62" t="s">
        <v>13</v>
      </c>
      <c r="J3" s="65" t="s">
        <v>14</v>
      </c>
      <c r="K3" s="65" t="s">
        <v>15</v>
      </c>
      <c r="L3" s="85" t="s">
        <v>16</v>
      </c>
    </row>
    <row r="4" spans="1:12" ht="24">
      <c r="A4" s="136">
        <v>1</v>
      </c>
      <c r="B4" s="15" t="s">
        <v>1036</v>
      </c>
      <c r="C4" s="15"/>
      <c r="D4" s="15" t="s">
        <v>1037</v>
      </c>
      <c r="E4" s="16" t="s">
        <v>20</v>
      </c>
      <c r="F4" s="15">
        <v>200</v>
      </c>
      <c r="G4" s="20"/>
      <c r="H4" s="16">
        <v>8</v>
      </c>
      <c r="I4" s="18">
        <f aca="true" t="shared" si="0" ref="I4:I29">F4*G4</f>
        <v>0</v>
      </c>
      <c r="J4" s="18">
        <f aca="true" t="shared" si="1" ref="J4:J29">I4+(I4*H4/100)</f>
        <v>0</v>
      </c>
      <c r="K4" s="18"/>
      <c r="L4" s="15"/>
    </row>
    <row r="5" spans="1:12" ht="12.75">
      <c r="A5" s="136">
        <v>2</v>
      </c>
      <c r="B5" s="70" t="s">
        <v>1038</v>
      </c>
      <c r="C5" s="71"/>
      <c r="D5" s="70" t="s">
        <v>471</v>
      </c>
      <c r="E5" s="72" t="s">
        <v>20</v>
      </c>
      <c r="F5" s="209">
        <v>3500</v>
      </c>
      <c r="G5" s="73"/>
      <c r="H5" s="138">
        <v>8</v>
      </c>
      <c r="I5" s="74">
        <f t="shared" si="0"/>
        <v>0</v>
      </c>
      <c r="J5" s="74">
        <f t="shared" si="1"/>
        <v>0</v>
      </c>
      <c r="K5" s="74"/>
      <c r="L5" s="68"/>
    </row>
    <row r="6" spans="1:12" ht="12.75">
      <c r="A6" s="136">
        <v>3</v>
      </c>
      <c r="B6" s="70" t="s">
        <v>1038</v>
      </c>
      <c r="C6" s="71"/>
      <c r="D6" s="70" t="s">
        <v>1039</v>
      </c>
      <c r="E6" s="72" t="s">
        <v>20</v>
      </c>
      <c r="F6" s="209">
        <v>100</v>
      </c>
      <c r="G6" s="73"/>
      <c r="H6" s="138">
        <v>8</v>
      </c>
      <c r="I6" s="74">
        <f t="shared" si="0"/>
        <v>0</v>
      </c>
      <c r="J6" s="74">
        <f t="shared" si="1"/>
        <v>0</v>
      </c>
      <c r="K6" s="74"/>
      <c r="L6" s="68"/>
    </row>
    <row r="7" spans="1:12" ht="12.75">
      <c r="A7" s="136">
        <v>4</v>
      </c>
      <c r="B7" s="70" t="s">
        <v>1040</v>
      </c>
      <c r="C7" s="71"/>
      <c r="D7" s="70" t="s">
        <v>1041</v>
      </c>
      <c r="E7" s="72" t="s">
        <v>20</v>
      </c>
      <c r="F7" s="209">
        <v>90</v>
      </c>
      <c r="G7" s="73"/>
      <c r="H7" s="138">
        <v>8</v>
      </c>
      <c r="I7" s="74">
        <f t="shared" si="0"/>
        <v>0</v>
      </c>
      <c r="J7" s="74">
        <f t="shared" si="1"/>
        <v>0</v>
      </c>
      <c r="K7" s="74"/>
      <c r="L7" s="68"/>
    </row>
    <row r="8" spans="1:12" ht="12.75">
      <c r="A8" s="136">
        <v>5</v>
      </c>
      <c r="B8" s="70" t="s">
        <v>1040</v>
      </c>
      <c r="C8" s="71"/>
      <c r="D8" s="70" t="s">
        <v>1042</v>
      </c>
      <c r="E8" s="72" t="s">
        <v>20</v>
      </c>
      <c r="F8" s="209">
        <v>300</v>
      </c>
      <c r="G8" s="73"/>
      <c r="H8" s="138">
        <v>8</v>
      </c>
      <c r="I8" s="74">
        <f t="shared" si="0"/>
        <v>0</v>
      </c>
      <c r="J8" s="74">
        <f t="shared" si="1"/>
        <v>0</v>
      </c>
      <c r="K8" s="74"/>
      <c r="L8" s="68"/>
    </row>
    <row r="9" spans="1:12" ht="12.75">
      <c r="A9" s="136">
        <v>6</v>
      </c>
      <c r="B9" s="70" t="s">
        <v>1040</v>
      </c>
      <c r="C9" s="71"/>
      <c r="D9" s="70" t="s">
        <v>1043</v>
      </c>
      <c r="E9" s="72" t="s">
        <v>20</v>
      </c>
      <c r="F9" s="209">
        <v>150</v>
      </c>
      <c r="G9" s="73"/>
      <c r="H9" s="138">
        <v>8</v>
      </c>
      <c r="I9" s="74">
        <f t="shared" si="0"/>
        <v>0</v>
      </c>
      <c r="J9" s="74">
        <f t="shared" si="1"/>
        <v>0</v>
      </c>
      <c r="K9" s="74"/>
      <c r="L9" s="68"/>
    </row>
    <row r="10" spans="1:12" ht="12.75">
      <c r="A10" s="136">
        <v>7</v>
      </c>
      <c r="B10" s="70" t="s">
        <v>1044</v>
      </c>
      <c r="C10" s="71"/>
      <c r="D10" s="70" t="s">
        <v>1045</v>
      </c>
      <c r="E10" s="72" t="s">
        <v>20</v>
      </c>
      <c r="F10" s="209">
        <v>60</v>
      </c>
      <c r="G10" s="73"/>
      <c r="H10" s="138">
        <v>8</v>
      </c>
      <c r="I10" s="74">
        <f t="shared" si="0"/>
        <v>0</v>
      </c>
      <c r="J10" s="74">
        <f t="shared" si="1"/>
        <v>0</v>
      </c>
      <c r="K10" s="74"/>
      <c r="L10" s="68"/>
    </row>
    <row r="11" spans="1:12" ht="24">
      <c r="A11" s="136">
        <v>8</v>
      </c>
      <c r="B11" s="70" t="s">
        <v>1044</v>
      </c>
      <c r="C11" s="71"/>
      <c r="D11" s="70" t="s">
        <v>1046</v>
      </c>
      <c r="E11" s="72" t="s">
        <v>20</v>
      </c>
      <c r="F11" s="209">
        <v>30</v>
      </c>
      <c r="G11" s="73"/>
      <c r="H11" s="138">
        <v>8</v>
      </c>
      <c r="I11" s="74">
        <f t="shared" si="0"/>
        <v>0</v>
      </c>
      <c r="J11" s="74">
        <f t="shared" si="1"/>
        <v>0</v>
      </c>
      <c r="K11" s="74"/>
      <c r="L11" s="68"/>
    </row>
    <row r="12" spans="1:12" ht="60">
      <c r="A12" s="136">
        <v>9</v>
      </c>
      <c r="B12" s="70" t="s">
        <v>1047</v>
      </c>
      <c r="C12" s="71"/>
      <c r="D12" s="70" t="s">
        <v>1048</v>
      </c>
      <c r="E12" s="72" t="s">
        <v>20</v>
      </c>
      <c r="F12" s="209">
        <v>60</v>
      </c>
      <c r="G12" s="73"/>
      <c r="H12" s="138">
        <v>8</v>
      </c>
      <c r="I12" s="74">
        <f t="shared" si="0"/>
        <v>0</v>
      </c>
      <c r="J12" s="74">
        <f t="shared" si="1"/>
        <v>0</v>
      </c>
      <c r="K12" s="74"/>
      <c r="L12" s="68"/>
    </row>
    <row r="13" spans="1:12" ht="12.75">
      <c r="A13" s="136">
        <v>10</v>
      </c>
      <c r="B13" s="70" t="s">
        <v>1049</v>
      </c>
      <c r="C13" s="71"/>
      <c r="D13" s="70" t="s">
        <v>1050</v>
      </c>
      <c r="E13" s="72" t="s">
        <v>20</v>
      </c>
      <c r="F13" s="209">
        <v>30</v>
      </c>
      <c r="G13" s="73"/>
      <c r="H13" s="138">
        <v>8</v>
      </c>
      <c r="I13" s="74">
        <f t="shared" si="0"/>
        <v>0</v>
      </c>
      <c r="J13" s="74">
        <f t="shared" si="1"/>
        <v>0</v>
      </c>
      <c r="K13" s="74"/>
      <c r="L13" s="68"/>
    </row>
    <row r="14" spans="1:12" ht="24">
      <c r="A14" s="136">
        <v>11</v>
      </c>
      <c r="B14" s="15" t="s">
        <v>1051</v>
      </c>
      <c r="C14" s="15"/>
      <c r="D14" s="15" t="s">
        <v>1052</v>
      </c>
      <c r="E14" s="16" t="s">
        <v>20</v>
      </c>
      <c r="F14" s="15">
        <v>15</v>
      </c>
      <c r="G14" s="20"/>
      <c r="H14" s="16">
        <v>8</v>
      </c>
      <c r="I14" s="18">
        <f t="shared" si="0"/>
        <v>0</v>
      </c>
      <c r="J14" s="18">
        <f t="shared" si="1"/>
        <v>0</v>
      </c>
      <c r="K14" s="18"/>
      <c r="L14" s="15"/>
    </row>
    <row r="15" spans="1:12" ht="24">
      <c r="A15" s="136">
        <v>12</v>
      </c>
      <c r="B15" s="15" t="s">
        <v>1053</v>
      </c>
      <c r="C15" s="15"/>
      <c r="D15" s="15" t="s">
        <v>1054</v>
      </c>
      <c r="E15" s="16" t="s">
        <v>20</v>
      </c>
      <c r="F15" s="15">
        <v>15</v>
      </c>
      <c r="G15" s="20"/>
      <c r="H15" s="16">
        <v>8</v>
      </c>
      <c r="I15" s="18">
        <f t="shared" si="0"/>
        <v>0</v>
      </c>
      <c r="J15" s="18">
        <f t="shared" si="1"/>
        <v>0</v>
      </c>
      <c r="K15" s="18"/>
      <c r="L15" s="15"/>
    </row>
    <row r="16" spans="1:12" ht="12.75">
      <c r="A16" s="136">
        <v>13</v>
      </c>
      <c r="B16" s="15" t="s">
        <v>1055</v>
      </c>
      <c r="C16" s="15"/>
      <c r="D16" s="15" t="s">
        <v>1056</v>
      </c>
      <c r="E16" s="16" t="s">
        <v>30</v>
      </c>
      <c r="F16" s="15">
        <v>200</v>
      </c>
      <c r="G16" s="20"/>
      <c r="H16" s="16">
        <v>8</v>
      </c>
      <c r="I16" s="18">
        <f t="shared" si="0"/>
        <v>0</v>
      </c>
      <c r="J16" s="18">
        <f t="shared" si="1"/>
        <v>0</v>
      </c>
      <c r="K16" s="18"/>
      <c r="L16" s="15"/>
    </row>
    <row r="17" spans="1:12" ht="12.75">
      <c r="A17" s="136">
        <v>14</v>
      </c>
      <c r="B17" s="70" t="s">
        <v>1055</v>
      </c>
      <c r="C17" s="71"/>
      <c r="D17" s="70" t="s">
        <v>1057</v>
      </c>
      <c r="E17" s="72" t="s">
        <v>20</v>
      </c>
      <c r="F17" s="209">
        <v>50</v>
      </c>
      <c r="G17" s="73"/>
      <c r="H17" s="138">
        <v>8</v>
      </c>
      <c r="I17" s="74">
        <f t="shared" si="0"/>
        <v>0</v>
      </c>
      <c r="J17" s="74">
        <f t="shared" si="1"/>
        <v>0</v>
      </c>
      <c r="K17" s="74"/>
      <c r="L17" s="68"/>
    </row>
    <row r="18" spans="1:12" ht="36">
      <c r="A18" s="136">
        <v>15</v>
      </c>
      <c r="B18" s="15" t="s">
        <v>1058</v>
      </c>
      <c r="C18" s="15"/>
      <c r="D18" s="15" t="s">
        <v>1059</v>
      </c>
      <c r="E18" s="16" t="s">
        <v>20</v>
      </c>
      <c r="F18" s="15">
        <v>10</v>
      </c>
      <c r="G18" s="20"/>
      <c r="H18" s="16">
        <v>8</v>
      </c>
      <c r="I18" s="18">
        <f t="shared" si="0"/>
        <v>0</v>
      </c>
      <c r="J18" s="18">
        <f t="shared" si="1"/>
        <v>0</v>
      </c>
      <c r="K18" s="18"/>
      <c r="L18" s="15"/>
    </row>
    <row r="19" spans="1:12" ht="12.75">
      <c r="A19" s="136">
        <v>16</v>
      </c>
      <c r="B19" s="70" t="s">
        <v>748</v>
      </c>
      <c r="C19" s="71"/>
      <c r="D19" s="70" t="s">
        <v>1060</v>
      </c>
      <c r="E19" s="72" t="s">
        <v>20</v>
      </c>
      <c r="F19" s="209">
        <v>30</v>
      </c>
      <c r="G19" s="73"/>
      <c r="H19" s="138">
        <v>8</v>
      </c>
      <c r="I19" s="74">
        <f t="shared" si="0"/>
        <v>0</v>
      </c>
      <c r="J19" s="74">
        <f t="shared" si="1"/>
        <v>0</v>
      </c>
      <c r="K19" s="74"/>
      <c r="L19" s="68"/>
    </row>
    <row r="20" spans="1:12" ht="12.75">
      <c r="A20" s="136">
        <v>17</v>
      </c>
      <c r="B20" s="70" t="s">
        <v>1061</v>
      </c>
      <c r="C20" s="71"/>
      <c r="D20" s="70" t="s">
        <v>1062</v>
      </c>
      <c r="E20" s="72" t="s">
        <v>20</v>
      </c>
      <c r="F20" s="209">
        <v>50</v>
      </c>
      <c r="G20" s="73"/>
      <c r="H20" s="138">
        <v>8</v>
      </c>
      <c r="I20" s="74">
        <f t="shared" si="0"/>
        <v>0</v>
      </c>
      <c r="J20" s="74">
        <f t="shared" si="1"/>
        <v>0</v>
      </c>
      <c r="K20" s="74"/>
      <c r="L20" s="68"/>
    </row>
    <row r="21" spans="1:12" ht="12.75">
      <c r="A21" s="136">
        <v>18</v>
      </c>
      <c r="B21" s="70" t="s">
        <v>1061</v>
      </c>
      <c r="C21" s="71"/>
      <c r="D21" s="70" t="s">
        <v>1063</v>
      </c>
      <c r="E21" s="72" t="s">
        <v>20</v>
      </c>
      <c r="F21" s="209">
        <v>200</v>
      </c>
      <c r="G21" s="73"/>
      <c r="H21" s="138">
        <v>8</v>
      </c>
      <c r="I21" s="74">
        <f t="shared" si="0"/>
        <v>0</v>
      </c>
      <c r="J21" s="74">
        <f t="shared" si="1"/>
        <v>0</v>
      </c>
      <c r="K21" s="74"/>
      <c r="L21" s="68"/>
    </row>
    <row r="22" spans="1:12" ht="12.75">
      <c r="A22" s="136">
        <v>19</v>
      </c>
      <c r="B22" s="70" t="s">
        <v>1061</v>
      </c>
      <c r="C22" s="71"/>
      <c r="D22" s="70" t="s">
        <v>732</v>
      </c>
      <c r="E22" s="72" t="s">
        <v>30</v>
      </c>
      <c r="F22" s="209">
        <v>100</v>
      </c>
      <c r="G22" s="73"/>
      <c r="H22" s="138">
        <v>8</v>
      </c>
      <c r="I22" s="74">
        <f t="shared" si="0"/>
        <v>0</v>
      </c>
      <c r="J22" s="74">
        <f t="shared" si="1"/>
        <v>0</v>
      </c>
      <c r="K22" s="74"/>
      <c r="L22" s="68"/>
    </row>
    <row r="23" spans="1:12" ht="24">
      <c r="A23" s="136">
        <v>20</v>
      </c>
      <c r="B23" s="15" t="s">
        <v>586</v>
      </c>
      <c r="C23" s="15"/>
      <c r="D23" s="15" t="s">
        <v>1064</v>
      </c>
      <c r="E23" s="16" t="s">
        <v>20</v>
      </c>
      <c r="F23" s="15">
        <v>10</v>
      </c>
      <c r="G23" s="20"/>
      <c r="H23" s="16">
        <v>8</v>
      </c>
      <c r="I23" s="18">
        <f t="shared" si="0"/>
        <v>0</v>
      </c>
      <c r="J23" s="18">
        <f t="shared" si="1"/>
        <v>0</v>
      </c>
      <c r="K23" s="18"/>
      <c r="L23" s="15"/>
    </row>
    <row r="24" spans="1:12" ht="12.75">
      <c r="A24" s="136">
        <v>21</v>
      </c>
      <c r="B24" s="15" t="s">
        <v>1065</v>
      </c>
      <c r="C24" s="15"/>
      <c r="D24" s="15" t="s">
        <v>1066</v>
      </c>
      <c r="E24" s="16" t="s">
        <v>20</v>
      </c>
      <c r="F24" s="15">
        <v>15</v>
      </c>
      <c r="G24" s="20"/>
      <c r="H24" s="16">
        <v>8</v>
      </c>
      <c r="I24" s="18">
        <f t="shared" si="0"/>
        <v>0</v>
      </c>
      <c r="J24" s="18">
        <f t="shared" si="1"/>
        <v>0</v>
      </c>
      <c r="K24" s="18"/>
      <c r="L24" s="15"/>
    </row>
    <row r="25" spans="1:12" ht="12.75">
      <c r="A25" s="136">
        <v>22</v>
      </c>
      <c r="B25" s="15" t="s">
        <v>1067</v>
      </c>
      <c r="C25" s="15"/>
      <c r="D25" s="15" t="s">
        <v>1068</v>
      </c>
      <c r="E25" s="16" t="s">
        <v>20</v>
      </c>
      <c r="F25" s="15">
        <v>15</v>
      </c>
      <c r="G25" s="20"/>
      <c r="H25" s="16">
        <v>8</v>
      </c>
      <c r="I25" s="18">
        <f t="shared" si="0"/>
        <v>0</v>
      </c>
      <c r="J25" s="18">
        <f t="shared" si="1"/>
        <v>0</v>
      </c>
      <c r="K25" s="18"/>
      <c r="L25" s="15"/>
    </row>
    <row r="26" spans="1:12" ht="12.75">
      <c r="A26" s="136">
        <v>23</v>
      </c>
      <c r="B26" s="41" t="s">
        <v>1069</v>
      </c>
      <c r="C26" s="41"/>
      <c r="D26" s="41" t="s">
        <v>1070</v>
      </c>
      <c r="E26" s="42" t="s">
        <v>20</v>
      </c>
      <c r="F26" s="80">
        <v>60</v>
      </c>
      <c r="G26" s="43"/>
      <c r="H26" s="42">
        <v>8</v>
      </c>
      <c r="I26" s="89">
        <f t="shared" si="0"/>
        <v>0</v>
      </c>
      <c r="J26" s="89">
        <f t="shared" si="1"/>
        <v>0</v>
      </c>
      <c r="K26" s="89"/>
      <c r="L26" s="41"/>
    </row>
    <row r="27" spans="1:12" ht="12.75">
      <c r="A27" s="136">
        <v>24</v>
      </c>
      <c r="B27" s="41" t="s">
        <v>1069</v>
      </c>
      <c r="C27" s="41"/>
      <c r="D27" s="41" t="s">
        <v>327</v>
      </c>
      <c r="E27" s="42" t="s">
        <v>20</v>
      </c>
      <c r="F27" s="80">
        <v>15</v>
      </c>
      <c r="G27" s="43"/>
      <c r="H27" s="42">
        <v>8</v>
      </c>
      <c r="I27" s="89">
        <f t="shared" si="0"/>
        <v>0</v>
      </c>
      <c r="J27" s="89">
        <f t="shared" si="1"/>
        <v>0</v>
      </c>
      <c r="K27" s="89"/>
      <c r="L27" s="41"/>
    </row>
    <row r="28" spans="1:12" ht="12.75">
      <c r="A28" s="136">
        <v>25</v>
      </c>
      <c r="B28" s="41" t="s">
        <v>1069</v>
      </c>
      <c r="C28" s="41"/>
      <c r="D28" s="41" t="s">
        <v>1071</v>
      </c>
      <c r="E28" s="42" t="s">
        <v>20</v>
      </c>
      <c r="F28" s="80">
        <v>15</v>
      </c>
      <c r="G28" s="43"/>
      <c r="H28" s="42">
        <v>8</v>
      </c>
      <c r="I28" s="89">
        <f t="shared" si="0"/>
        <v>0</v>
      </c>
      <c r="J28" s="89">
        <f t="shared" si="1"/>
        <v>0</v>
      </c>
      <c r="K28" s="89"/>
      <c r="L28" s="41"/>
    </row>
    <row r="29" spans="1:12" ht="12.75">
      <c r="A29" s="136">
        <v>26</v>
      </c>
      <c r="B29" s="15" t="s">
        <v>1072</v>
      </c>
      <c r="C29" s="15"/>
      <c r="D29" s="33" t="s">
        <v>1073</v>
      </c>
      <c r="E29" s="16" t="s">
        <v>30</v>
      </c>
      <c r="F29" s="15">
        <v>1500</v>
      </c>
      <c r="G29" s="20"/>
      <c r="H29" s="16">
        <v>8</v>
      </c>
      <c r="I29" s="18">
        <f t="shared" si="0"/>
        <v>0</v>
      </c>
      <c r="J29" s="18">
        <f t="shared" si="1"/>
        <v>0</v>
      </c>
      <c r="K29" s="18"/>
      <c r="L29" s="15"/>
    </row>
    <row r="30" spans="1:11" ht="28.5" customHeight="1">
      <c r="A30" s="407" t="s">
        <v>1074</v>
      </c>
      <c r="B30" s="407"/>
      <c r="C30" s="407"/>
      <c r="D30" s="407"/>
      <c r="E30" s="407"/>
      <c r="F30" s="407"/>
      <c r="G30" s="407"/>
      <c r="H30" s="407"/>
      <c r="I30" s="183">
        <f>SUM(I4,I29)</f>
        <v>0</v>
      </c>
      <c r="J30" s="183">
        <f>SUM(J4,J29)</f>
        <v>0</v>
      </c>
      <c r="K30" s="183"/>
    </row>
    <row r="33" ht="12.75">
      <c r="A33" t="s">
        <v>976</v>
      </c>
    </row>
  </sheetData>
  <sheetProtection selectLockedCells="1" selectUnlockedCells="1"/>
  <mergeCells count="3">
    <mergeCell ref="A1:L1"/>
    <mergeCell ref="A2:L2"/>
    <mergeCell ref="A30:H30"/>
  </mergeCells>
  <printOptions/>
  <pageMargins left="0.75" right="0.75" top="1" bottom="1" header="0.5118055555555555" footer="0.5118055555555555"/>
  <pageSetup horizontalDpi="300" verticalDpi="300" orientation="landscape" paperSize="9" scale="9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G5" sqref="G5:G16"/>
    </sheetView>
  </sheetViews>
  <sheetFormatPr defaultColWidth="8.375" defaultRowHeight="12.75"/>
  <cols>
    <col min="1" max="1" width="2.875" style="0" customWidth="1"/>
    <col min="2" max="2" width="22.375" style="0" customWidth="1"/>
    <col min="3" max="3" width="12.625" style="0" customWidth="1"/>
    <col min="4" max="4" width="9.375" style="0" customWidth="1"/>
    <col min="5" max="5" width="6.625" style="0" customWidth="1"/>
    <col min="6" max="8" width="8.375" style="0" customWidth="1"/>
    <col min="9" max="9" width="10.00390625" style="0" customWidth="1"/>
    <col min="10" max="10" width="10.875" style="0" customWidth="1"/>
    <col min="11" max="11" width="14.625" style="0" customWidth="1"/>
    <col min="12" max="12" width="16.875" style="0" customWidth="1"/>
  </cols>
  <sheetData>
    <row r="1" spans="1:12" ht="85.5" customHeight="1">
      <c r="A1" s="394" t="s">
        <v>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12" ht="24" customHeight="1">
      <c r="A2" s="405" t="s">
        <v>1438</v>
      </c>
      <c r="B2" s="405"/>
      <c r="C2" s="405"/>
      <c r="D2" s="405" t="s">
        <v>1</v>
      </c>
      <c r="E2" s="405" t="s">
        <v>2</v>
      </c>
      <c r="F2" s="405"/>
      <c r="G2" s="405" t="s">
        <v>3</v>
      </c>
      <c r="H2" s="405" t="s">
        <v>4</v>
      </c>
      <c r="I2" s="405"/>
      <c r="J2" s="405"/>
      <c r="K2" s="405"/>
      <c r="L2" s="405"/>
    </row>
    <row r="3" spans="1:12" ht="36" customHeight="1">
      <c r="A3" s="161" t="s">
        <v>5</v>
      </c>
      <c r="B3" s="162" t="s">
        <v>7</v>
      </c>
      <c r="C3" s="163" t="s">
        <v>8</v>
      </c>
      <c r="D3" s="163" t="s">
        <v>918</v>
      </c>
      <c r="E3" s="162" t="s">
        <v>10</v>
      </c>
      <c r="F3" s="164" t="s">
        <v>11</v>
      </c>
      <c r="G3" s="165" t="s">
        <v>3</v>
      </c>
      <c r="H3" s="410" t="s">
        <v>12</v>
      </c>
      <c r="I3" s="167" t="s">
        <v>13</v>
      </c>
      <c r="J3" s="168" t="s">
        <v>14</v>
      </c>
      <c r="K3" s="168" t="s">
        <v>15</v>
      </c>
      <c r="L3" s="411" t="s">
        <v>16</v>
      </c>
    </row>
    <row r="4" spans="1:12" ht="12.75">
      <c r="A4" s="211"/>
      <c r="B4" s="7"/>
      <c r="C4" s="6"/>
      <c r="D4" s="6"/>
      <c r="E4" s="212"/>
      <c r="F4" s="212"/>
      <c r="G4" s="213"/>
      <c r="H4" s="410"/>
      <c r="I4" s="214"/>
      <c r="J4" s="215"/>
      <c r="K4" s="215"/>
      <c r="L4" s="411"/>
    </row>
    <row r="5" spans="1:12" ht="36">
      <c r="A5" s="184">
        <v>1</v>
      </c>
      <c r="B5" s="216" t="s">
        <v>1075</v>
      </c>
      <c r="C5" s="217"/>
      <c r="D5" s="217" t="s">
        <v>1076</v>
      </c>
      <c r="E5" s="218" t="s">
        <v>20</v>
      </c>
      <c r="F5" s="218">
        <v>30</v>
      </c>
      <c r="G5" s="217"/>
      <c r="H5" s="218">
        <v>8</v>
      </c>
      <c r="I5" s="217">
        <f aca="true" t="shared" si="0" ref="I5:I16">F5*G5</f>
        <v>0</v>
      </c>
      <c r="J5" s="217">
        <f aca="true" t="shared" si="1" ref="J5:J16">I5+(I5*H5/100)</f>
        <v>0</v>
      </c>
      <c r="K5" s="217"/>
      <c r="L5" s="217"/>
    </row>
    <row r="6" spans="1:12" ht="58.5" customHeight="1">
      <c r="A6" s="184">
        <v>2</v>
      </c>
      <c r="B6" s="216" t="s">
        <v>1077</v>
      </c>
      <c r="C6" s="217"/>
      <c r="D6" s="219" t="s">
        <v>1078</v>
      </c>
      <c r="E6" s="218" t="s">
        <v>20</v>
      </c>
      <c r="F6" s="218">
        <v>50</v>
      </c>
      <c r="G6" s="217"/>
      <c r="H6" s="218">
        <v>8</v>
      </c>
      <c r="I6" s="217">
        <f t="shared" si="0"/>
        <v>0</v>
      </c>
      <c r="J6" s="217">
        <f t="shared" si="1"/>
        <v>0</v>
      </c>
      <c r="K6" s="217"/>
      <c r="L6" s="217"/>
    </row>
    <row r="7" spans="1:12" ht="53.25" customHeight="1">
      <c r="A7" s="184">
        <v>3</v>
      </c>
      <c r="B7" s="216" t="s">
        <v>1079</v>
      </c>
      <c r="C7" s="217"/>
      <c r="D7" s="219" t="s">
        <v>1080</v>
      </c>
      <c r="E7" s="218" t="s">
        <v>20</v>
      </c>
      <c r="F7" s="218">
        <v>45</v>
      </c>
      <c r="G7" s="217"/>
      <c r="H7" s="218">
        <v>8</v>
      </c>
      <c r="I7" s="217">
        <f t="shared" si="0"/>
        <v>0</v>
      </c>
      <c r="J7" s="217">
        <f t="shared" si="1"/>
        <v>0</v>
      </c>
      <c r="K7" s="217"/>
      <c r="L7" s="217"/>
    </row>
    <row r="8" spans="1:14" ht="54" customHeight="1">
      <c r="A8" s="184">
        <v>4</v>
      </c>
      <c r="B8" s="216" t="s">
        <v>1081</v>
      </c>
      <c r="C8" s="217"/>
      <c r="D8" s="219" t="s">
        <v>1082</v>
      </c>
      <c r="E8" s="218" t="s">
        <v>20</v>
      </c>
      <c r="F8" s="218">
        <v>30</v>
      </c>
      <c r="G8" s="217"/>
      <c r="H8" s="218">
        <v>8</v>
      </c>
      <c r="I8" s="217">
        <f t="shared" si="0"/>
        <v>0</v>
      </c>
      <c r="J8" s="217">
        <f t="shared" si="1"/>
        <v>0</v>
      </c>
      <c r="K8" s="217"/>
      <c r="L8" s="217"/>
      <c r="N8" s="220"/>
    </row>
    <row r="9" spans="1:12" ht="54" customHeight="1">
      <c r="A9" s="184">
        <v>5</v>
      </c>
      <c r="B9" s="216" t="s">
        <v>1083</v>
      </c>
      <c r="C9" s="217"/>
      <c r="D9" s="219" t="s">
        <v>1084</v>
      </c>
      <c r="E9" s="218" t="s">
        <v>20</v>
      </c>
      <c r="F9" s="218">
        <v>230</v>
      </c>
      <c r="G9" s="217"/>
      <c r="H9" s="218">
        <v>8</v>
      </c>
      <c r="I9" s="217">
        <f t="shared" si="0"/>
        <v>0</v>
      </c>
      <c r="J9" s="217">
        <f t="shared" si="1"/>
        <v>0</v>
      </c>
      <c r="K9" s="217"/>
      <c r="L9" s="217"/>
    </row>
    <row r="10" spans="1:12" ht="54" customHeight="1">
      <c r="A10" s="184">
        <v>6</v>
      </c>
      <c r="B10" s="221" t="s">
        <v>1083</v>
      </c>
      <c r="C10" s="170"/>
      <c r="D10" s="170" t="s">
        <v>1085</v>
      </c>
      <c r="E10" s="172" t="s">
        <v>20</v>
      </c>
      <c r="F10" s="172">
        <v>700</v>
      </c>
      <c r="G10" s="173"/>
      <c r="H10" s="172">
        <v>8</v>
      </c>
      <c r="I10" s="217">
        <f t="shared" si="0"/>
        <v>0</v>
      </c>
      <c r="J10" s="217">
        <f t="shared" si="1"/>
        <v>0</v>
      </c>
      <c r="K10" s="185"/>
      <c r="L10" s="170"/>
    </row>
    <row r="11" spans="1:12" ht="54" customHeight="1">
      <c r="A11" s="184">
        <v>7</v>
      </c>
      <c r="B11" s="221" t="s">
        <v>1086</v>
      </c>
      <c r="C11" s="170"/>
      <c r="D11" s="170" t="s">
        <v>1087</v>
      </c>
      <c r="E11" s="172" t="s">
        <v>20</v>
      </c>
      <c r="F11" s="172">
        <v>40</v>
      </c>
      <c r="G11" s="173"/>
      <c r="H11" s="172">
        <v>8</v>
      </c>
      <c r="I11" s="217">
        <f t="shared" si="0"/>
        <v>0</v>
      </c>
      <c r="J11" s="217">
        <f t="shared" si="1"/>
        <v>0</v>
      </c>
      <c r="K11" s="185"/>
      <c r="L11" s="170"/>
    </row>
    <row r="12" spans="1:12" ht="54" customHeight="1">
      <c r="A12" s="184">
        <v>8</v>
      </c>
      <c r="B12" s="222" t="s">
        <v>1088</v>
      </c>
      <c r="C12" s="170"/>
      <c r="D12" s="223" t="s">
        <v>1089</v>
      </c>
      <c r="E12" s="172" t="s">
        <v>20</v>
      </c>
      <c r="F12" s="172">
        <v>250</v>
      </c>
      <c r="G12" s="173"/>
      <c r="H12" s="172">
        <v>8</v>
      </c>
      <c r="I12" s="217">
        <f t="shared" si="0"/>
        <v>0</v>
      </c>
      <c r="J12" s="217">
        <f t="shared" si="1"/>
        <v>0</v>
      </c>
      <c r="K12" s="185"/>
      <c r="L12" s="170"/>
    </row>
    <row r="13" spans="1:12" ht="54" customHeight="1">
      <c r="A13" s="184">
        <v>9</v>
      </c>
      <c r="B13" s="222" t="s">
        <v>1088</v>
      </c>
      <c r="C13" s="170"/>
      <c r="D13" s="224" t="s">
        <v>1090</v>
      </c>
      <c r="E13" s="172" t="s">
        <v>20</v>
      </c>
      <c r="F13" s="172">
        <v>450</v>
      </c>
      <c r="G13" s="173"/>
      <c r="H13" s="172">
        <v>8</v>
      </c>
      <c r="I13" s="217">
        <f t="shared" si="0"/>
        <v>0</v>
      </c>
      <c r="J13" s="217">
        <f t="shared" si="1"/>
        <v>0</v>
      </c>
      <c r="K13" s="185"/>
      <c r="L13" s="170"/>
    </row>
    <row r="14" spans="1:12" ht="54" customHeight="1">
      <c r="A14" s="184">
        <v>10</v>
      </c>
      <c r="B14" s="222" t="s">
        <v>1091</v>
      </c>
      <c r="C14" s="170"/>
      <c r="D14" s="224" t="s">
        <v>1089</v>
      </c>
      <c r="E14" s="172" t="s">
        <v>20</v>
      </c>
      <c r="F14" s="172">
        <v>45</v>
      </c>
      <c r="G14" s="173"/>
      <c r="H14" s="172">
        <v>8</v>
      </c>
      <c r="I14" s="217">
        <f t="shared" si="0"/>
        <v>0</v>
      </c>
      <c r="J14" s="217">
        <f t="shared" si="1"/>
        <v>0</v>
      </c>
      <c r="K14" s="185"/>
      <c r="L14" s="170"/>
    </row>
    <row r="15" spans="1:12" ht="48.75" customHeight="1">
      <c r="A15" s="184">
        <v>11</v>
      </c>
      <c r="B15" s="222" t="s">
        <v>1091</v>
      </c>
      <c r="C15" s="170"/>
      <c r="D15" s="224" t="s">
        <v>1090</v>
      </c>
      <c r="E15" s="172" t="s">
        <v>20</v>
      </c>
      <c r="F15" s="172">
        <v>50</v>
      </c>
      <c r="G15" s="173"/>
      <c r="H15" s="172">
        <v>8</v>
      </c>
      <c r="I15" s="217">
        <f t="shared" si="0"/>
        <v>0</v>
      </c>
      <c r="J15" s="217">
        <f t="shared" si="1"/>
        <v>0</v>
      </c>
      <c r="K15" s="185"/>
      <c r="L15" s="170"/>
    </row>
    <row r="16" spans="1:12" ht="45.75" customHeight="1">
      <c r="A16" s="184">
        <v>12</v>
      </c>
      <c r="B16" s="222" t="s">
        <v>1092</v>
      </c>
      <c r="C16" s="170"/>
      <c r="D16" s="224"/>
      <c r="E16" s="172" t="s">
        <v>1093</v>
      </c>
      <c r="F16" s="172">
        <v>200</v>
      </c>
      <c r="G16" s="23"/>
      <c r="H16" s="172">
        <v>23</v>
      </c>
      <c r="I16" s="217">
        <f t="shared" si="0"/>
        <v>0</v>
      </c>
      <c r="J16" s="217">
        <f t="shared" si="1"/>
        <v>0</v>
      </c>
      <c r="K16" s="185"/>
      <c r="L16" s="170"/>
    </row>
    <row r="17" spans="1:11" ht="29.25" customHeight="1">
      <c r="A17" s="407" t="s">
        <v>1094</v>
      </c>
      <c r="B17" s="407"/>
      <c r="C17" s="407"/>
      <c r="D17" s="407"/>
      <c r="E17" s="407"/>
      <c r="F17" s="407"/>
      <c r="G17" s="407"/>
      <c r="H17" s="407"/>
      <c r="I17" s="183">
        <f>SUM(I5:I16)</f>
        <v>0</v>
      </c>
      <c r="J17" s="183">
        <f>SUM(J5:J16)</f>
        <v>0</v>
      </c>
      <c r="K17" s="183"/>
    </row>
    <row r="20" ht="12.75">
      <c r="A20" t="s">
        <v>1095</v>
      </c>
    </row>
  </sheetData>
  <sheetProtection selectLockedCells="1" selectUnlockedCells="1"/>
  <mergeCells count="5">
    <mergeCell ref="A1:L1"/>
    <mergeCell ref="A2:L2"/>
    <mergeCell ref="H3:H4"/>
    <mergeCell ref="L3:L4"/>
    <mergeCell ref="A17:H17"/>
  </mergeCells>
  <printOptions/>
  <pageMargins left="0.75" right="0.75" top="1" bottom="1" header="0.5118055555555555" footer="0.5118055555555555"/>
  <pageSetup horizontalDpi="300" verticalDpi="300" orientation="landscape" paperSize="9" scale="9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G4" sqref="G4:G8"/>
    </sheetView>
  </sheetViews>
  <sheetFormatPr defaultColWidth="8.375" defaultRowHeight="12.75"/>
  <cols>
    <col min="1" max="1" width="3.75390625" style="0" customWidth="1"/>
    <col min="2" max="2" width="34.625" style="0" customWidth="1"/>
    <col min="3" max="3" width="17.875" style="0" customWidth="1"/>
    <col min="4" max="4" width="18.25390625" style="0" customWidth="1"/>
    <col min="5" max="5" width="3.875" style="0" customWidth="1"/>
    <col min="6" max="6" width="6.875" style="0" customWidth="1"/>
    <col min="7" max="7" width="7.375" style="0" customWidth="1"/>
    <col min="8" max="8" width="5.625" style="0" customWidth="1"/>
    <col min="9" max="9" width="12.875" style="0" customWidth="1"/>
    <col min="10" max="10" width="8.375" style="0" customWidth="1"/>
    <col min="11" max="11" width="13.00390625" style="0" customWidth="1"/>
    <col min="12" max="12" width="15.625" style="0" customWidth="1"/>
  </cols>
  <sheetData>
    <row r="1" spans="1:12" ht="74.25" customHeight="1">
      <c r="A1" s="394" t="s">
        <v>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12" ht="19.5" customHeight="1">
      <c r="A2" s="225"/>
      <c r="B2" s="405" t="s">
        <v>1439</v>
      </c>
      <c r="C2" s="405"/>
      <c r="D2" s="405" t="s">
        <v>1</v>
      </c>
      <c r="E2" s="405" t="s">
        <v>2</v>
      </c>
      <c r="F2" s="405" t="s">
        <v>11</v>
      </c>
      <c r="G2" s="405" t="s">
        <v>3</v>
      </c>
      <c r="H2" s="405" t="s">
        <v>4</v>
      </c>
      <c r="I2" s="405"/>
      <c r="J2" s="405"/>
      <c r="K2" s="405"/>
      <c r="L2" s="405"/>
    </row>
    <row r="3" spans="1:12" ht="33.75" customHeight="1">
      <c r="A3" s="226" t="s">
        <v>992</v>
      </c>
      <c r="B3" s="161" t="s">
        <v>982</v>
      </c>
      <c r="C3" s="163" t="s">
        <v>8</v>
      </c>
      <c r="D3" s="163" t="s">
        <v>1096</v>
      </c>
      <c r="E3" s="162" t="s">
        <v>10</v>
      </c>
      <c r="F3" s="166" t="s">
        <v>919</v>
      </c>
      <c r="G3" s="165" t="s">
        <v>3</v>
      </c>
      <c r="H3" s="166" t="s">
        <v>12</v>
      </c>
      <c r="I3" s="167" t="s">
        <v>13</v>
      </c>
      <c r="J3" s="168" t="s">
        <v>14</v>
      </c>
      <c r="K3" s="168" t="s">
        <v>15</v>
      </c>
      <c r="L3" s="169" t="s">
        <v>16</v>
      </c>
    </row>
    <row r="4" spans="1:12" ht="12.75">
      <c r="A4" s="159">
        <v>1</v>
      </c>
      <c r="B4" s="227" t="s">
        <v>1097</v>
      </c>
      <c r="C4" s="228"/>
      <c r="D4" s="229" t="s">
        <v>1098</v>
      </c>
      <c r="E4" s="230" t="s">
        <v>20</v>
      </c>
      <c r="F4" s="227">
        <v>120</v>
      </c>
      <c r="G4" s="231"/>
      <c r="H4" s="150">
        <v>8</v>
      </c>
      <c r="I4" s="149">
        <f>F4*G4</f>
        <v>0</v>
      </c>
      <c r="J4" s="149">
        <v>0</v>
      </c>
      <c r="K4" s="149"/>
      <c r="L4" s="232"/>
    </row>
    <row r="5" spans="1:12" ht="33.75" customHeight="1">
      <c r="A5" s="159">
        <v>2</v>
      </c>
      <c r="B5" s="227" t="s">
        <v>1097</v>
      </c>
      <c r="C5" s="228"/>
      <c r="D5" s="229" t="s">
        <v>1099</v>
      </c>
      <c r="E5" s="230" t="s">
        <v>20</v>
      </c>
      <c r="F5" s="227">
        <v>1800</v>
      </c>
      <c r="G5" s="231"/>
      <c r="H5" s="37">
        <v>8</v>
      </c>
      <c r="I5" s="149">
        <f>F5*G5</f>
        <v>0</v>
      </c>
      <c r="J5" s="233">
        <v>0</v>
      </c>
      <c r="K5" s="233"/>
      <c r="L5" s="150"/>
    </row>
    <row r="6" spans="1:12" ht="12.75">
      <c r="A6" s="159">
        <v>3</v>
      </c>
      <c r="B6" s="234" t="s">
        <v>1097</v>
      </c>
      <c r="C6" s="232"/>
      <c r="D6" s="235" t="s">
        <v>1100</v>
      </c>
      <c r="E6" s="236" t="s">
        <v>20</v>
      </c>
      <c r="F6" s="234">
        <v>900</v>
      </c>
      <c r="G6" s="237"/>
      <c r="H6" s="238">
        <v>8</v>
      </c>
      <c r="I6" s="149">
        <f>F6*G6</f>
        <v>0</v>
      </c>
      <c r="J6" s="233">
        <v>0</v>
      </c>
      <c r="K6" s="233"/>
      <c r="L6" s="150"/>
    </row>
    <row r="7" spans="1:12" ht="12.75">
      <c r="A7" s="159">
        <v>4</v>
      </c>
      <c r="B7" s="150" t="s">
        <v>1097</v>
      </c>
      <c r="C7" s="150"/>
      <c r="D7" s="229" t="s">
        <v>1101</v>
      </c>
      <c r="E7" s="230" t="s">
        <v>20</v>
      </c>
      <c r="F7" s="227">
        <v>300</v>
      </c>
      <c r="G7" s="239"/>
      <c r="H7" s="37">
        <v>8</v>
      </c>
      <c r="I7" s="149">
        <f>F7*G7</f>
        <v>0</v>
      </c>
      <c r="J7" s="233">
        <v>0</v>
      </c>
      <c r="K7" s="233"/>
      <c r="L7" s="150"/>
    </row>
    <row r="8" spans="1:12" ht="12.75">
      <c r="A8" s="159">
        <v>5</v>
      </c>
      <c r="B8" s="150" t="s">
        <v>1097</v>
      </c>
      <c r="C8" s="150"/>
      <c r="D8" s="240" t="s">
        <v>1102</v>
      </c>
      <c r="E8" s="230" t="s">
        <v>20</v>
      </c>
      <c r="F8" s="227">
        <v>900</v>
      </c>
      <c r="G8" s="239"/>
      <c r="H8" s="37">
        <v>8</v>
      </c>
      <c r="I8" s="149">
        <f>F8*G8</f>
        <v>0</v>
      </c>
      <c r="J8" s="233">
        <v>0</v>
      </c>
      <c r="K8" s="233"/>
      <c r="L8" s="150"/>
    </row>
    <row r="9" spans="2:11" ht="14.25" customHeight="1">
      <c r="B9" s="407" t="s">
        <v>1103</v>
      </c>
      <c r="C9" s="407"/>
      <c r="D9" s="407"/>
      <c r="E9" s="407"/>
      <c r="F9" s="407"/>
      <c r="G9" s="407"/>
      <c r="H9" s="407"/>
      <c r="I9" s="183">
        <f>SUM(I4:I8)</f>
        <v>0</v>
      </c>
      <c r="J9" s="183">
        <v>0</v>
      </c>
      <c r="K9" s="183"/>
    </row>
    <row r="10" ht="12.75">
      <c r="B10" t="s">
        <v>976</v>
      </c>
    </row>
  </sheetData>
  <sheetProtection selectLockedCells="1" selectUnlockedCells="1"/>
  <mergeCells count="3">
    <mergeCell ref="A1:L1"/>
    <mergeCell ref="B2:L2"/>
    <mergeCell ref="B9:H9"/>
  </mergeCells>
  <printOptions/>
  <pageMargins left="0.75" right="0.75" top="1" bottom="1" header="0.5118055555555555" footer="0.5118055555555555"/>
  <pageSetup horizontalDpi="300" verticalDpi="300" orientation="landscape" paperSize="9" scale="9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G4" sqref="G4:G5"/>
    </sheetView>
  </sheetViews>
  <sheetFormatPr defaultColWidth="8.375" defaultRowHeight="12.75"/>
  <cols>
    <col min="1" max="1" width="15.625" style="0" customWidth="1"/>
    <col min="2" max="2" width="19.625" style="0" customWidth="1"/>
    <col min="3" max="3" width="15.00390625" style="0" customWidth="1"/>
    <col min="4" max="4" width="8.375" style="0" customWidth="1"/>
    <col min="5" max="5" width="4.625" style="0" customWidth="1"/>
    <col min="6" max="7" width="8.375" style="0" customWidth="1"/>
    <col min="8" max="8" width="6.375" style="0" customWidth="1"/>
    <col min="9" max="9" width="11.25390625" style="0" customWidth="1"/>
    <col min="10" max="10" width="10.75390625" style="0" customWidth="1"/>
    <col min="11" max="11" width="13.625" style="0" customWidth="1"/>
    <col min="12" max="12" width="15.625" style="0" customWidth="1"/>
  </cols>
  <sheetData>
    <row r="1" spans="1:12" ht="82.5" customHeight="1">
      <c r="A1" s="394" t="s">
        <v>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12" ht="30" customHeight="1">
      <c r="A2" s="405" t="s">
        <v>1440</v>
      </c>
      <c r="B2" s="405"/>
      <c r="C2" s="405"/>
      <c r="D2" s="405" t="s">
        <v>1</v>
      </c>
      <c r="E2" s="405" t="s">
        <v>2</v>
      </c>
      <c r="F2" s="405" t="s">
        <v>11</v>
      </c>
      <c r="G2" s="405" t="s">
        <v>3</v>
      </c>
      <c r="H2" s="405" t="s">
        <v>4</v>
      </c>
      <c r="I2" s="405"/>
      <c r="J2" s="405"/>
      <c r="K2" s="405"/>
      <c r="L2" s="405"/>
    </row>
    <row r="3" spans="1:12" ht="53.25" customHeight="1">
      <c r="A3" s="60" t="s">
        <v>6</v>
      </c>
      <c r="B3" s="61" t="s">
        <v>7</v>
      </c>
      <c r="C3" s="62" t="s">
        <v>8</v>
      </c>
      <c r="D3" s="62" t="s">
        <v>918</v>
      </c>
      <c r="E3" s="61" t="s">
        <v>10</v>
      </c>
      <c r="F3" s="64" t="s">
        <v>11</v>
      </c>
      <c r="G3" s="64" t="s">
        <v>3</v>
      </c>
      <c r="H3" s="64" t="s">
        <v>12</v>
      </c>
      <c r="I3" s="62" t="s">
        <v>13</v>
      </c>
      <c r="J3" s="65" t="s">
        <v>14</v>
      </c>
      <c r="K3" s="65" t="s">
        <v>15</v>
      </c>
      <c r="L3" s="85" t="s">
        <v>16</v>
      </c>
    </row>
    <row r="4" spans="1:12" ht="24" customHeight="1">
      <c r="A4" s="397" t="s">
        <v>1104</v>
      </c>
      <c r="B4" s="70" t="s">
        <v>1105</v>
      </c>
      <c r="C4" s="71"/>
      <c r="D4" s="71" t="s">
        <v>1106</v>
      </c>
      <c r="E4" s="81" t="s">
        <v>20</v>
      </c>
      <c r="F4" s="68">
        <v>25</v>
      </c>
      <c r="G4" s="73"/>
      <c r="H4" s="68">
        <v>8</v>
      </c>
      <c r="I4" s="74">
        <f>F4*G4</f>
        <v>0</v>
      </c>
      <c r="J4" s="74">
        <f>I4+(I4*H4/100)</f>
        <v>0</v>
      </c>
      <c r="K4" s="74"/>
      <c r="L4" s="68"/>
    </row>
    <row r="5" spans="1:12" ht="47.25" customHeight="1">
      <c r="A5" s="397"/>
      <c r="B5" s="70" t="s">
        <v>1107</v>
      </c>
      <c r="C5" s="71"/>
      <c r="D5" s="71"/>
      <c r="E5" s="81" t="s">
        <v>20</v>
      </c>
      <c r="F5" s="68">
        <v>25</v>
      </c>
      <c r="G5" s="73"/>
      <c r="H5" s="68">
        <v>8</v>
      </c>
      <c r="I5" s="74">
        <f>F5*G5</f>
        <v>0</v>
      </c>
      <c r="J5" s="74">
        <f>I5+(I5*H5/100)</f>
        <v>0</v>
      </c>
      <c r="K5" s="74"/>
      <c r="L5" s="68"/>
    </row>
    <row r="6" spans="1:11" ht="27.75" customHeight="1">
      <c r="A6" s="409" t="s">
        <v>1108</v>
      </c>
      <c r="B6" s="409"/>
      <c r="C6" s="409"/>
      <c r="D6" s="409"/>
      <c r="E6" s="409"/>
      <c r="F6" s="409"/>
      <c r="G6" s="409"/>
      <c r="H6" s="409"/>
      <c r="I6" s="241">
        <f>SUM(I4:I5)</f>
        <v>0</v>
      </c>
      <c r="J6" s="241">
        <f>SUM(J4:J4)</f>
        <v>0</v>
      </c>
      <c r="K6" s="241"/>
    </row>
    <row r="9" ht="12.75">
      <c r="A9" t="s">
        <v>976</v>
      </c>
    </row>
  </sheetData>
  <sheetProtection selectLockedCells="1" selectUnlockedCells="1"/>
  <mergeCells count="4">
    <mergeCell ref="A1:L1"/>
    <mergeCell ref="A2:L2"/>
    <mergeCell ref="A4:A5"/>
    <mergeCell ref="A6:H6"/>
  </mergeCells>
  <printOptions/>
  <pageMargins left="0.75" right="0.75" top="1" bottom="1" header="0.5118055555555555" footer="0.5118055555555555"/>
  <pageSetup horizontalDpi="300" verticalDpi="300" orientation="landscape" paperSize="9" scale="9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G4" sqref="G4:G15"/>
    </sheetView>
  </sheetViews>
  <sheetFormatPr defaultColWidth="8.375" defaultRowHeight="12.75"/>
  <cols>
    <col min="1" max="1" width="4.875" style="0" customWidth="1"/>
    <col min="2" max="2" width="27.00390625" style="0" customWidth="1"/>
    <col min="3" max="3" width="20.625" style="0" customWidth="1"/>
    <col min="4" max="4" width="13.875" style="0" customWidth="1"/>
    <col min="5" max="5" width="4.375" style="0" customWidth="1"/>
    <col min="6" max="6" width="7.00390625" style="0" customWidth="1"/>
    <col min="7" max="7" width="8.375" style="0" customWidth="1"/>
    <col min="8" max="8" width="4.375" style="0" customWidth="1"/>
    <col min="9" max="9" width="12.375" style="0" customWidth="1"/>
    <col min="10" max="10" width="12.875" style="0" customWidth="1"/>
  </cols>
  <sheetData>
    <row r="1" spans="1:12" ht="58.5" customHeight="1">
      <c r="A1" s="394" t="s">
        <v>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12" s="135" customFormat="1" ht="43.5" customHeight="1">
      <c r="A2" s="405" t="s">
        <v>1441</v>
      </c>
      <c r="B2" s="405"/>
      <c r="C2" s="405"/>
      <c r="D2" s="405" t="s">
        <v>1</v>
      </c>
      <c r="E2" s="405" t="s">
        <v>2</v>
      </c>
      <c r="F2" s="405"/>
      <c r="G2" s="405" t="s">
        <v>3</v>
      </c>
      <c r="H2" s="405" t="s">
        <v>4</v>
      </c>
      <c r="I2" s="405"/>
      <c r="J2" s="405"/>
      <c r="K2" s="405"/>
      <c r="L2" s="405"/>
    </row>
    <row r="3" spans="1:12" ht="56.25">
      <c r="A3" s="161" t="s">
        <v>5</v>
      </c>
      <c r="B3" s="162" t="s">
        <v>7</v>
      </c>
      <c r="C3" s="163" t="s">
        <v>8</v>
      </c>
      <c r="D3" s="163" t="s">
        <v>9</v>
      </c>
      <c r="E3" s="162" t="s">
        <v>10</v>
      </c>
      <c r="F3" s="164" t="s">
        <v>1109</v>
      </c>
      <c r="G3" s="166" t="s">
        <v>3</v>
      </c>
      <c r="H3" s="166" t="s">
        <v>12</v>
      </c>
      <c r="I3" s="163" t="s">
        <v>13</v>
      </c>
      <c r="J3" s="168" t="s">
        <v>14</v>
      </c>
      <c r="K3" s="168" t="s">
        <v>15</v>
      </c>
      <c r="L3" s="210" t="s">
        <v>16</v>
      </c>
    </row>
    <row r="4" spans="1:12" ht="24" customHeight="1">
      <c r="A4" s="150">
        <v>1</v>
      </c>
      <c r="B4" s="240" t="s">
        <v>1002</v>
      </c>
      <c r="C4" s="228"/>
      <c r="D4" s="240" t="s">
        <v>1110</v>
      </c>
      <c r="E4" s="242" t="s">
        <v>958</v>
      </c>
      <c r="F4" s="242">
        <v>5500</v>
      </c>
      <c r="G4" s="243"/>
      <c r="H4" s="150">
        <v>8</v>
      </c>
      <c r="I4" s="233">
        <f aca="true" t="shared" si="0" ref="I4:I15">F4*G4</f>
        <v>0</v>
      </c>
      <c r="J4" s="233">
        <f aca="true" t="shared" si="1" ref="J4:J15">I4+(I4*H4/100)</f>
        <v>0</v>
      </c>
      <c r="K4" s="233"/>
      <c r="L4" s="150"/>
    </row>
    <row r="5" spans="1:12" ht="22.5" customHeight="1">
      <c r="A5" s="150">
        <v>2</v>
      </c>
      <c r="B5" s="240" t="s">
        <v>1002</v>
      </c>
      <c r="C5" s="228"/>
      <c r="D5" s="240" t="s">
        <v>1111</v>
      </c>
      <c r="E5" s="242" t="s">
        <v>958</v>
      </c>
      <c r="F5" s="242">
        <v>10000</v>
      </c>
      <c r="G5" s="243"/>
      <c r="H5" s="150">
        <v>8</v>
      </c>
      <c r="I5" s="233">
        <f t="shared" si="0"/>
        <v>0</v>
      </c>
      <c r="J5" s="233">
        <f t="shared" si="1"/>
        <v>0</v>
      </c>
      <c r="K5" s="233"/>
      <c r="L5" s="150"/>
    </row>
    <row r="6" spans="1:12" ht="21" customHeight="1">
      <c r="A6" s="150">
        <v>3</v>
      </c>
      <c r="B6" s="240" t="s">
        <v>1002</v>
      </c>
      <c r="C6" s="228"/>
      <c r="D6" s="240" t="s">
        <v>1112</v>
      </c>
      <c r="E6" s="242" t="s">
        <v>958</v>
      </c>
      <c r="F6" s="242">
        <v>17000</v>
      </c>
      <c r="G6" s="243"/>
      <c r="H6" s="150">
        <v>8</v>
      </c>
      <c r="I6" s="233">
        <f t="shared" si="0"/>
        <v>0</v>
      </c>
      <c r="J6" s="233">
        <f t="shared" si="1"/>
        <v>0</v>
      </c>
      <c r="K6" s="233"/>
      <c r="L6" s="150"/>
    </row>
    <row r="7" spans="1:12" ht="24" customHeight="1">
      <c r="A7" s="150">
        <v>4</v>
      </c>
      <c r="B7" s="240" t="s">
        <v>1002</v>
      </c>
      <c r="C7" s="228"/>
      <c r="D7" s="240" t="s">
        <v>1113</v>
      </c>
      <c r="E7" s="242" t="s">
        <v>958</v>
      </c>
      <c r="F7" s="242">
        <v>45000</v>
      </c>
      <c r="G7" s="243"/>
      <c r="H7" s="150">
        <v>8</v>
      </c>
      <c r="I7" s="233">
        <f t="shared" si="0"/>
        <v>0</v>
      </c>
      <c r="J7" s="233">
        <f t="shared" si="1"/>
        <v>0</v>
      </c>
      <c r="K7" s="233"/>
      <c r="L7" s="232"/>
    </row>
    <row r="8" spans="1:12" ht="22.5" customHeight="1">
      <c r="A8" s="150">
        <v>5</v>
      </c>
      <c r="B8" s="240" t="s">
        <v>1114</v>
      </c>
      <c r="C8" s="228"/>
      <c r="D8" s="240" t="s">
        <v>1018</v>
      </c>
      <c r="E8" s="242" t="s">
        <v>958</v>
      </c>
      <c r="F8" s="242">
        <v>200</v>
      </c>
      <c r="G8" s="243"/>
      <c r="H8" s="150">
        <v>8</v>
      </c>
      <c r="I8" s="233">
        <f t="shared" si="0"/>
        <v>0</v>
      </c>
      <c r="J8" s="233">
        <f t="shared" si="1"/>
        <v>0</v>
      </c>
      <c r="K8" s="233"/>
      <c r="L8" s="150"/>
    </row>
    <row r="9" spans="1:12" ht="21" customHeight="1">
      <c r="A9" s="150">
        <v>6</v>
      </c>
      <c r="B9" s="240" t="s">
        <v>1115</v>
      </c>
      <c r="C9" s="228"/>
      <c r="D9" s="240" t="s">
        <v>1116</v>
      </c>
      <c r="E9" s="242" t="s">
        <v>958</v>
      </c>
      <c r="F9" s="242">
        <v>400</v>
      </c>
      <c r="G9" s="243"/>
      <c r="H9" s="150">
        <v>8</v>
      </c>
      <c r="I9" s="233">
        <f t="shared" si="0"/>
        <v>0</v>
      </c>
      <c r="J9" s="233">
        <f t="shared" si="1"/>
        <v>0</v>
      </c>
      <c r="K9" s="233"/>
      <c r="L9" s="150"/>
    </row>
    <row r="10" spans="1:12" ht="24.75" customHeight="1">
      <c r="A10" s="150">
        <v>7</v>
      </c>
      <c r="B10" s="106" t="s">
        <v>1005</v>
      </c>
      <c r="C10" s="228"/>
      <c r="D10" s="240" t="s">
        <v>957</v>
      </c>
      <c r="E10" s="242" t="s">
        <v>958</v>
      </c>
      <c r="F10" s="242">
        <v>4000</v>
      </c>
      <c r="G10" s="243"/>
      <c r="H10" s="150">
        <v>8</v>
      </c>
      <c r="I10" s="233">
        <f t="shared" si="0"/>
        <v>0</v>
      </c>
      <c r="J10" s="233">
        <f t="shared" si="1"/>
        <v>0</v>
      </c>
      <c r="K10" s="244"/>
      <c r="L10" s="150"/>
    </row>
    <row r="11" spans="1:12" ht="26.25" customHeight="1">
      <c r="A11" s="150">
        <v>8</v>
      </c>
      <c r="B11" s="240" t="s">
        <v>1015</v>
      </c>
      <c r="C11" s="228"/>
      <c r="D11" s="240" t="s">
        <v>1018</v>
      </c>
      <c r="E11" s="242" t="s">
        <v>958</v>
      </c>
      <c r="F11" s="242">
        <v>500</v>
      </c>
      <c r="G11" s="243"/>
      <c r="H11" s="150">
        <v>8</v>
      </c>
      <c r="I11" s="233">
        <f t="shared" si="0"/>
        <v>0</v>
      </c>
      <c r="J11" s="233">
        <f t="shared" si="1"/>
        <v>0</v>
      </c>
      <c r="K11" s="233"/>
      <c r="L11" s="150"/>
    </row>
    <row r="12" spans="1:12" ht="25.5" customHeight="1">
      <c r="A12" s="150">
        <v>9</v>
      </c>
      <c r="B12" s="106" t="s">
        <v>1015</v>
      </c>
      <c r="C12" s="228"/>
      <c r="D12" s="240" t="s">
        <v>1116</v>
      </c>
      <c r="E12" s="242" t="s">
        <v>958</v>
      </c>
      <c r="F12" s="242">
        <v>7000</v>
      </c>
      <c r="G12" s="243"/>
      <c r="H12" s="150">
        <v>8</v>
      </c>
      <c r="I12" s="233">
        <f t="shared" si="0"/>
        <v>0</v>
      </c>
      <c r="J12" s="233">
        <f t="shared" si="1"/>
        <v>0</v>
      </c>
      <c r="K12" s="233"/>
      <c r="L12" s="150"/>
    </row>
    <row r="13" spans="1:12" ht="21" customHeight="1">
      <c r="A13" s="232">
        <v>10</v>
      </c>
      <c r="B13" s="245" t="s">
        <v>1117</v>
      </c>
      <c r="C13" s="246"/>
      <c r="D13" s="247" t="s">
        <v>1118</v>
      </c>
      <c r="E13" s="248" t="s">
        <v>958</v>
      </c>
      <c r="F13" s="248">
        <v>3000</v>
      </c>
      <c r="G13" s="249"/>
      <c r="H13" s="232">
        <v>8</v>
      </c>
      <c r="I13" s="149">
        <f t="shared" si="0"/>
        <v>0</v>
      </c>
      <c r="J13" s="149">
        <f t="shared" si="1"/>
        <v>0</v>
      </c>
      <c r="K13" s="149"/>
      <c r="L13" s="232"/>
    </row>
    <row r="14" spans="1:12" ht="25.5" customHeight="1">
      <c r="A14" s="150">
        <v>11</v>
      </c>
      <c r="B14" s="106" t="s">
        <v>1119</v>
      </c>
      <c r="C14" s="228"/>
      <c r="D14" s="240" t="s">
        <v>1116</v>
      </c>
      <c r="E14" s="242" t="s">
        <v>958</v>
      </c>
      <c r="F14" s="242">
        <v>2000</v>
      </c>
      <c r="G14" s="243"/>
      <c r="H14" s="150">
        <v>8</v>
      </c>
      <c r="I14" s="233">
        <f t="shared" si="0"/>
        <v>0</v>
      </c>
      <c r="J14" s="233">
        <f t="shared" si="1"/>
        <v>0</v>
      </c>
      <c r="K14" s="233"/>
      <c r="L14" s="150"/>
    </row>
    <row r="15" spans="1:12" ht="26.25" customHeight="1">
      <c r="A15" s="150">
        <v>12</v>
      </c>
      <c r="B15" s="106" t="s">
        <v>721</v>
      </c>
      <c r="C15" s="228"/>
      <c r="D15" s="240" t="s">
        <v>1116</v>
      </c>
      <c r="E15" s="242" t="s">
        <v>958</v>
      </c>
      <c r="F15" s="242">
        <v>100</v>
      </c>
      <c r="G15" s="243"/>
      <c r="H15" s="150">
        <v>8</v>
      </c>
      <c r="I15" s="233">
        <f t="shared" si="0"/>
        <v>0</v>
      </c>
      <c r="J15" s="233">
        <f t="shared" si="1"/>
        <v>0</v>
      </c>
      <c r="K15" s="233"/>
      <c r="L15" s="150"/>
    </row>
    <row r="16" spans="1:12" ht="12.75" customHeight="1">
      <c r="A16" s="412" t="s">
        <v>1120</v>
      </c>
      <c r="B16" s="412"/>
      <c r="C16" s="412"/>
      <c r="D16" s="412"/>
      <c r="E16" s="412"/>
      <c r="F16" s="412"/>
      <c r="G16" s="412"/>
      <c r="H16" s="412"/>
      <c r="I16" s="250">
        <f>SUM(I4:I15)</f>
        <v>0</v>
      </c>
      <c r="J16" s="250">
        <f>SUM(J4:J15)</f>
        <v>0</v>
      </c>
      <c r="K16" s="250"/>
      <c r="L16" s="251"/>
    </row>
    <row r="17" spans="2:7" ht="12.75">
      <c r="B17" s="94"/>
      <c r="C17" s="94"/>
      <c r="D17" s="94"/>
      <c r="E17" s="94"/>
      <c r="F17" s="94"/>
      <c r="G17" s="94"/>
    </row>
    <row r="18" spans="2:7" ht="12.75">
      <c r="B18" s="94"/>
      <c r="C18" s="94"/>
      <c r="D18" s="94"/>
      <c r="E18" s="94"/>
      <c r="F18" s="94"/>
      <c r="G18" s="94"/>
    </row>
    <row r="19" spans="2:7" ht="25.5">
      <c r="B19" s="84" t="s">
        <v>728</v>
      </c>
      <c r="C19" s="84"/>
      <c r="D19" s="94"/>
      <c r="E19" s="94"/>
      <c r="F19" s="94"/>
      <c r="G19" s="94"/>
    </row>
  </sheetData>
  <sheetProtection selectLockedCells="1" selectUnlockedCells="1"/>
  <mergeCells count="3">
    <mergeCell ref="A1:L1"/>
    <mergeCell ref="A2:L2"/>
    <mergeCell ref="A16:H16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G4" sqref="G4:G9"/>
    </sheetView>
  </sheetViews>
  <sheetFormatPr defaultColWidth="8.375" defaultRowHeight="12.75"/>
  <cols>
    <col min="1" max="1" width="4.00390625" style="0" customWidth="1"/>
    <col min="2" max="2" width="26.375" style="0" customWidth="1"/>
    <col min="3" max="3" width="24.375" style="0" customWidth="1"/>
    <col min="4" max="4" width="16.875" style="0" customWidth="1"/>
    <col min="5" max="8" width="8.375" style="0" customWidth="1"/>
    <col min="9" max="9" width="10.75390625" style="0" customWidth="1"/>
    <col min="10" max="10" width="12.875" style="0" customWidth="1"/>
  </cols>
  <sheetData>
    <row r="1" spans="1:12" ht="82.5" customHeight="1">
      <c r="A1" s="394" t="s">
        <v>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12" ht="27.75" customHeight="1">
      <c r="A2" s="405" t="s">
        <v>1442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</row>
    <row r="3" spans="1:12" ht="33.75">
      <c r="A3" s="60" t="s">
        <v>5</v>
      </c>
      <c r="B3" s="61" t="s">
        <v>7</v>
      </c>
      <c r="C3" s="62" t="s">
        <v>8</v>
      </c>
      <c r="D3" s="62" t="s">
        <v>9</v>
      </c>
      <c r="E3" s="61" t="s">
        <v>10</v>
      </c>
      <c r="F3" s="63" t="s">
        <v>11</v>
      </c>
      <c r="G3" s="64" t="s">
        <v>3</v>
      </c>
      <c r="H3" s="64" t="s">
        <v>12</v>
      </c>
      <c r="I3" s="62" t="s">
        <v>13</v>
      </c>
      <c r="J3" s="65" t="s">
        <v>14</v>
      </c>
      <c r="K3" s="65" t="s">
        <v>15</v>
      </c>
      <c r="L3" s="85" t="s">
        <v>16</v>
      </c>
    </row>
    <row r="4" spans="1:12" ht="25.5" customHeight="1">
      <c r="A4" s="34">
        <v>1</v>
      </c>
      <c r="B4" s="15" t="s">
        <v>1121</v>
      </c>
      <c r="C4" s="15"/>
      <c r="D4" s="15" t="s">
        <v>1122</v>
      </c>
      <c r="E4" s="16" t="s">
        <v>20</v>
      </c>
      <c r="F4" s="16">
        <v>30</v>
      </c>
      <c r="G4" s="20"/>
      <c r="H4" s="16">
        <v>8</v>
      </c>
      <c r="I4" s="18">
        <f aca="true" t="shared" si="0" ref="I4:I9">F4*G4</f>
        <v>0</v>
      </c>
      <c r="J4" s="18">
        <f aca="true" t="shared" si="1" ref="J4:J9">I4+(I4*H4/100)</f>
        <v>0</v>
      </c>
      <c r="K4" s="18"/>
      <c r="L4" s="15"/>
    </row>
    <row r="5" spans="1:12" ht="25.5" customHeight="1">
      <c r="A5" s="34">
        <v>2</v>
      </c>
      <c r="B5" s="15" t="s">
        <v>1121</v>
      </c>
      <c r="C5" s="15"/>
      <c r="D5" s="15" t="s">
        <v>1123</v>
      </c>
      <c r="E5" s="16" t="s">
        <v>20</v>
      </c>
      <c r="F5" s="16">
        <v>20</v>
      </c>
      <c r="G5" s="20"/>
      <c r="H5" s="16">
        <v>8</v>
      </c>
      <c r="I5" s="18">
        <f t="shared" si="0"/>
        <v>0</v>
      </c>
      <c r="J5" s="18">
        <f t="shared" si="1"/>
        <v>0</v>
      </c>
      <c r="K5" s="18"/>
      <c r="L5" s="15"/>
    </row>
    <row r="6" spans="1:12" ht="25.5" customHeight="1">
      <c r="A6" s="34">
        <v>3</v>
      </c>
      <c r="B6" s="15" t="s">
        <v>930</v>
      </c>
      <c r="C6" s="15"/>
      <c r="D6" s="15" t="s">
        <v>1124</v>
      </c>
      <c r="E6" s="16" t="s">
        <v>20</v>
      </c>
      <c r="F6" s="16">
        <v>50</v>
      </c>
      <c r="G6" s="20"/>
      <c r="H6" s="16">
        <v>8</v>
      </c>
      <c r="I6" s="18">
        <f t="shared" si="0"/>
        <v>0</v>
      </c>
      <c r="J6" s="18">
        <f t="shared" si="1"/>
        <v>0</v>
      </c>
      <c r="K6" s="18"/>
      <c r="L6" s="15"/>
    </row>
    <row r="7" spans="1:12" ht="25.5" customHeight="1">
      <c r="A7" s="34">
        <v>4</v>
      </c>
      <c r="B7" s="15" t="s">
        <v>1125</v>
      </c>
      <c r="C7" s="15"/>
      <c r="D7" s="15" t="s">
        <v>1126</v>
      </c>
      <c r="E7" s="16" t="s">
        <v>20</v>
      </c>
      <c r="F7" s="16">
        <v>30</v>
      </c>
      <c r="G7" s="20"/>
      <c r="H7" s="16">
        <v>8</v>
      </c>
      <c r="I7" s="18">
        <f t="shared" si="0"/>
        <v>0</v>
      </c>
      <c r="J7" s="18">
        <f t="shared" si="1"/>
        <v>0</v>
      </c>
      <c r="K7" s="18"/>
      <c r="L7" s="15"/>
    </row>
    <row r="8" spans="1:12" ht="25.5" customHeight="1">
      <c r="A8" s="34">
        <v>5</v>
      </c>
      <c r="B8" s="15" t="s">
        <v>1127</v>
      </c>
      <c r="C8" s="15"/>
      <c r="D8" s="15" t="s">
        <v>1128</v>
      </c>
      <c r="E8" s="16" t="s">
        <v>20</v>
      </c>
      <c r="F8" s="16">
        <v>6</v>
      </c>
      <c r="G8" s="20"/>
      <c r="H8" s="16">
        <v>8</v>
      </c>
      <c r="I8" s="18">
        <f t="shared" si="0"/>
        <v>0</v>
      </c>
      <c r="J8" s="18">
        <f t="shared" si="1"/>
        <v>0</v>
      </c>
      <c r="K8" s="18"/>
      <c r="L8" s="15"/>
    </row>
    <row r="9" spans="1:12" ht="49.5" customHeight="1">
      <c r="A9" s="34">
        <v>6</v>
      </c>
      <c r="B9" s="15" t="s">
        <v>1129</v>
      </c>
      <c r="C9" s="15"/>
      <c r="D9" s="15" t="s">
        <v>1130</v>
      </c>
      <c r="E9" s="16" t="s">
        <v>20</v>
      </c>
      <c r="F9" s="16">
        <v>190</v>
      </c>
      <c r="G9" s="20"/>
      <c r="H9" s="16">
        <v>8</v>
      </c>
      <c r="I9" s="252">
        <f t="shared" si="0"/>
        <v>0</v>
      </c>
      <c r="J9" s="252">
        <f t="shared" si="1"/>
        <v>0</v>
      </c>
      <c r="K9" s="18"/>
      <c r="L9" s="15"/>
    </row>
    <row r="10" spans="1:11" ht="12.75">
      <c r="A10" s="253"/>
      <c r="B10" s="253" t="s">
        <v>1131</v>
      </c>
      <c r="C10" s="253"/>
      <c r="D10" s="253"/>
      <c r="E10" s="253"/>
      <c r="F10" s="253"/>
      <c r="G10" s="253"/>
      <c r="H10" s="253"/>
      <c r="I10" s="254">
        <f>SUM(I4:I9)</f>
        <v>0</v>
      </c>
      <c r="J10" s="254">
        <f>SUM(J4:J9)</f>
        <v>0</v>
      </c>
      <c r="K10" s="254"/>
    </row>
    <row r="11" ht="12.75">
      <c r="B11" t="s">
        <v>976</v>
      </c>
    </row>
  </sheetData>
  <sheetProtection selectLockedCells="1" selectUnlockedCells="1"/>
  <mergeCells count="2">
    <mergeCell ref="A1:L1"/>
    <mergeCell ref="A2:L2"/>
  </mergeCells>
  <printOptions/>
  <pageMargins left="0.75" right="0.75" top="1" bottom="1" header="0.5118055555555555" footer="0.5118055555555555"/>
  <pageSetup horizontalDpi="300" verticalDpi="300" orientation="landscape" paperSize="9" scale="9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G4" sqref="G4:G24"/>
    </sheetView>
  </sheetViews>
  <sheetFormatPr defaultColWidth="8.375" defaultRowHeight="12.75"/>
  <cols>
    <col min="1" max="1" width="4.875" style="0" customWidth="1"/>
    <col min="2" max="2" width="44.375" style="0" customWidth="1"/>
    <col min="3" max="3" width="28.625" style="0" customWidth="1"/>
    <col min="4" max="4" width="16.875" style="0" customWidth="1"/>
    <col min="5" max="5" width="8.375" style="0" customWidth="1"/>
    <col min="6" max="6" width="6.75390625" style="0" customWidth="1"/>
    <col min="7" max="8" width="8.375" style="0" customWidth="1"/>
    <col min="9" max="9" width="10.625" style="0" customWidth="1"/>
    <col min="10" max="10" width="10.125" style="0" customWidth="1"/>
  </cols>
  <sheetData>
    <row r="1" spans="1:12" ht="87" customHeight="1">
      <c r="A1" s="394" t="s">
        <v>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12" ht="30" customHeight="1">
      <c r="A2" s="405" t="s">
        <v>1443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</row>
    <row r="3" spans="1:12" ht="45">
      <c r="A3" s="60" t="s">
        <v>5</v>
      </c>
      <c r="B3" s="61" t="s">
        <v>7</v>
      </c>
      <c r="C3" s="62" t="s">
        <v>8</v>
      </c>
      <c r="D3" s="62" t="s">
        <v>9</v>
      </c>
      <c r="E3" s="61" t="s">
        <v>10</v>
      </c>
      <c r="F3" s="63" t="s">
        <v>11</v>
      </c>
      <c r="G3" s="64" t="s">
        <v>3</v>
      </c>
      <c r="H3" s="64" t="s">
        <v>12</v>
      </c>
      <c r="I3" s="62" t="s">
        <v>13</v>
      </c>
      <c r="J3" s="65" t="s">
        <v>14</v>
      </c>
      <c r="K3" s="65" t="s">
        <v>15</v>
      </c>
      <c r="L3" s="85" t="s">
        <v>16</v>
      </c>
    </row>
    <row r="4" spans="1:12" ht="63.75" customHeight="1">
      <c r="A4" s="255">
        <v>1</v>
      </c>
      <c r="B4" s="256" t="s">
        <v>1132</v>
      </c>
      <c r="C4" s="257"/>
      <c r="D4" s="257" t="s">
        <v>1133</v>
      </c>
      <c r="E4" s="258" t="s">
        <v>30</v>
      </c>
      <c r="F4" s="258">
        <v>250</v>
      </c>
      <c r="G4" s="23"/>
      <c r="H4" s="172">
        <v>8</v>
      </c>
      <c r="I4" s="185">
        <f aca="true" t="shared" si="0" ref="I4:I24">G4*F4</f>
        <v>0</v>
      </c>
      <c r="J4" s="185">
        <f aca="true" t="shared" si="1" ref="J4:J24">I4+(I4*H4/100)</f>
        <v>0</v>
      </c>
      <c r="K4" s="185"/>
      <c r="L4" s="15"/>
    </row>
    <row r="5" spans="1:12" ht="105" customHeight="1">
      <c r="A5" s="255">
        <v>2</v>
      </c>
      <c r="B5" s="256" t="s">
        <v>1134</v>
      </c>
      <c r="C5" s="257"/>
      <c r="D5" s="257" t="s">
        <v>1135</v>
      </c>
      <c r="E5" s="258" t="s">
        <v>30</v>
      </c>
      <c r="F5" s="258">
        <v>30</v>
      </c>
      <c r="G5" s="259"/>
      <c r="H5" s="172">
        <v>0</v>
      </c>
      <c r="I5" s="185">
        <f t="shared" si="0"/>
        <v>0</v>
      </c>
      <c r="J5" s="185">
        <f t="shared" si="1"/>
        <v>0</v>
      </c>
      <c r="K5" s="185"/>
      <c r="L5" s="15"/>
    </row>
    <row r="6" spans="1:12" ht="94.5" customHeight="1">
      <c r="A6" s="255">
        <v>3</v>
      </c>
      <c r="B6" s="21" t="s">
        <v>1136</v>
      </c>
      <c r="C6" s="186"/>
      <c r="D6" s="21" t="s">
        <v>1137</v>
      </c>
      <c r="E6" s="22" t="s">
        <v>20</v>
      </c>
      <c r="F6" s="22">
        <v>20</v>
      </c>
      <c r="G6" s="260"/>
      <c r="H6" s="261">
        <v>0</v>
      </c>
      <c r="I6" s="185">
        <f t="shared" si="0"/>
        <v>0</v>
      </c>
      <c r="J6" s="185">
        <f t="shared" si="1"/>
        <v>0</v>
      </c>
      <c r="K6" s="262"/>
      <c r="L6" s="15"/>
    </row>
    <row r="7" spans="1:12" ht="71.25" customHeight="1">
      <c r="A7" s="263">
        <v>4</v>
      </c>
      <c r="B7" s="189" t="s">
        <v>1138</v>
      </c>
      <c r="C7" s="189"/>
      <c r="D7" s="189" t="s">
        <v>1139</v>
      </c>
      <c r="E7" s="194" t="s">
        <v>20</v>
      </c>
      <c r="F7" s="194">
        <v>330</v>
      </c>
      <c r="G7" s="260"/>
      <c r="H7" s="194">
        <v>0</v>
      </c>
      <c r="I7" s="185">
        <f t="shared" si="0"/>
        <v>0</v>
      </c>
      <c r="J7" s="185">
        <f t="shared" si="1"/>
        <v>0</v>
      </c>
      <c r="K7" s="264"/>
      <c r="L7" s="15"/>
    </row>
    <row r="8" spans="1:12" ht="117" customHeight="1">
      <c r="A8" s="263"/>
      <c r="B8" s="219" t="s">
        <v>1140</v>
      </c>
      <c r="C8" s="217"/>
      <c r="D8" s="227" t="s">
        <v>1135</v>
      </c>
      <c r="E8" s="265" t="s">
        <v>20</v>
      </c>
      <c r="F8" s="265">
        <v>80</v>
      </c>
      <c r="G8" s="227"/>
      <c r="H8" s="265">
        <v>0</v>
      </c>
      <c r="I8" s="185">
        <f t="shared" si="0"/>
        <v>0</v>
      </c>
      <c r="J8" s="185">
        <f t="shared" si="1"/>
        <v>0</v>
      </c>
      <c r="K8" s="217"/>
      <c r="L8" s="159"/>
    </row>
    <row r="9" spans="1:12" ht="88.5" customHeight="1">
      <c r="A9" s="263"/>
      <c r="B9" s="266" t="s">
        <v>1141</v>
      </c>
      <c r="C9" s="86"/>
      <c r="D9" s="142"/>
      <c r="E9" s="142" t="s">
        <v>1093</v>
      </c>
      <c r="F9" s="87">
        <v>12</v>
      </c>
      <c r="G9" s="267"/>
      <c r="H9" s="87">
        <v>8</v>
      </c>
      <c r="I9" s="185">
        <f t="shared" si="0"/>
        <v>0</v>
      </c>
      <c r="J9" s="185">
        <f t="shared" si="1"/>
        <v>0</v>
      </c>
      <c r="K9" s="143"/>
      <c r="L9" s="142"/>
    </row>
    <row r="10" spans="1:12" ht="201.75" customHeight="1">
      <c r="A10" s="263"/>
      <c r="B10" s="266" t="s">
        <v>1142</v>
      </c>
      <c r="C10" s="86"/>
      <c r="D10" s="142"/>
      <c r="E10" s="142" t="s">
        <v>1093</v>
      </c>
      <c r="F10" s="87">
        <v>12</v>
      </c>
      <c r="G10" s="267"/>
      <c r="H10" s="87">
        <v>8</v>
      </c>
      <c r="I10" s="185">
        <f t="shared" si="0"/>
        <v>0</v>
      </c>
      <c r="J10" s="185">
        <f t="shared" si="1"/>
        <v>0</v>
      </c>
      <c r="K10" s="143"/>
      <c r="L10" s="142"/>
    </row>
    <row r="11" spans="1:12" ht="195" customHeight="1">
      <c r="A11" s="263"/>
      <c r="B11" s="266" t="s">
        <v>1143</v>
      </c>
      <c r="C11" s="86"/>
      <c r="D11" s="142"/>
      <c r="E11" s="142" t="s">
        <v>1093</v>
      </c>
      <c r="F11" s="87">
        <v>30</v>
      </c>
      <c r="G11" s="267"/>
      <c r="H11" s="87">
        <v>8</v>
      </c>
      <c r="I11" s="185">
        <f t="shared" si="0"/>
        <v>0</v>
      </c>
      <c r="J11" s="185">
        <f t="shared" si="1"/>
        <v>0</v>
      </c>
      <c r="K11" s="143"/>
      <c r="L11" s="142"/>
    </row>
    <row r="12" spans="1:12" ht="332.25" customHeight="1">
      <c r="A12" s="263"/>
      <c r="B12" s="266" t="s">
        <v>1144</v>
      </c>
      <c r="C12" s="268"/>
      <c r="D12" s="142"/>
      <c r="E12" s="142" t="s">
        <v>1093</v>
      </c>
      <c r="F12" s="87">
        <v>10</v>
      </c>
      <c r="G12" s="267"/>
      <c r="H12" s="87">
        <v>8</v>
      </c>
      <c r="I12" s="185">
        <f t="shared" si="0"/>
        <v>0</v>
      </c>
      <c r="J12" s="143">
        <f t="shared" si="1"/>
        <v>0</v>
      </c>
      <c r="K12" s="143"/>
      <c r="L12" s="142"/>
    </row>
    <row r="13" spans="1:12" ht="135.75" customHeight="1">
      <c r="A13" s="263"/>
      <c r="B13" s="266" t="s">
        <v>1145</v>
      </c>
      <c r="C13" s="268"/>
      <c r="D13" s="142"/>
      <c r="E13" s="142" t="s">
        <v>1093</v>
      </c>
      <c r="F13" s="87">
        <v>50</v>
      </c>
      <c r="G13" s="267"/>
      <c r="H13" s="87">
        <v>8</v>
      </c>
      <c r="I13" s="185">
        <f t="shared" si="0"/>
        <v>0</v>
      </c>
      <c r="J13" s="143">
        <f t="shared" si="1"/>
        <v>0</v>
      </c>
      <c r="K13" s="143"/>
      <c r="L13" s="142"/>
    </row>
    <row r="14" spans="1:12" ht="93.75" customHeight="1">
      <c r="A14" s="263"/>
      <c r="B14" s="266" t="s">
        <v>1146</v>
      </c>
      <c r="C14" s="268"/>
      <c r="D14" s="142"/>
      <c r="E14" s="142" t="s">
        <v>1093</v>
      </c>
      <c r="F14" s="87">
        <v>300</v>
      </c>
      <c r="G14" s="267"/>
      <c r="H14" s="87">
        <v>8</v>
      </c>
      <c r="I14" s="185">
        <f t="shared" si="0"/>
        <v>0</v>
      </c>
      <c r="J14" s="143">
        <f t="shared" si="1"/>
        <v>0</v>
      </c>
      <c r="K14" s="143"/>
      <c r="L14" s="142"/>
    </row>
    <row r="15" spans="1:12" ht="61.5" customHeight="1">
      <c r="A15" s="263"/>
      <c r="B15" s="266" t="s">
        <v>1147</v>
      </c>
      <c r="C15" s="268"/>
      <c r="D15" s="142" t="s">
        <v>1148</v>
      </c>
      <c r="E15" s="142" t="s">
        <v>1093</v>
      </c>
      <c r="F15" s="142">
        <v>480</v>
      </c>
      <c r="G15" s="267"/>
      <c r="H15" s="87">
        <v>8</v>
      </c>
      <c r="I15" s="185">
        <f t="shared" si="0"/>
        <v>0</v>
      </c>
      <c r="J15" s="143">
        <f t="shared" si="1"/>
        <v>0</v>
      </c>
      <c r="K15" s="143"/>
      <c r="L15" s="142"/>
    </row>
    <row r="16" spans="1:12" ht="115.5" customHeight="1">
      <c r="A16" s="263"/>
      <c r="B16" s="269" t="s">
        <v>1149</v>
      </c>
      <c r="C16" s="268"/>
      <c r="D16" s="142" t="s">
        <v>1150</v>
      </c>
      <c r="E16" s="142" t="s">
        <v>30</v>
      </c>
      <c r="F16" s="142">
        <v>100</v>
      </c>
      <c r="G16" s="267"/>
      <c r="H16" s="87">
        <v>0</v>
      </c>
      <c r="I16" s="185">
        <f t="shared" si="0"/>
        <v>0</v>
      </c>
      <c r="J16" s="143">
        <f t="shared" si="1"/>
        <v>0</v>
      </c>
      <c r="K16" s="143"/>
      <c r="L16" s="142"/>
    </row>
    <row r="17" spans="1:12" ht="124.5" customHeight="1">
      <c r="A17" s="263"/>
      <c r="B17" s="269" t="s">
        <v>1151</v>
      </c>
      <c r="C17" s="268"/>
      <c r="D17" s="142" t="s">
        <v>1152</v>
      </c>
      <c r="E17" s="142" t="s">
        <v>30</v>
      </c>
      <c r="F17" s="142">
        <v>100</v>
      </c>
      <c r="G17" s="267"/>
      <c r="H17" s="87">
        <v>0</v>
      </c>
      <c r="I17" s="185">
        <f t="shared" si="0"/>
        <v>0</v>
      </c>
      <c r="J17" s="143">
        <f t="shared" si="1"/>
        <v>0</v>
      </c>
      <c r="K17" s="143"/>
      <c r="L17" s="142"/>
    </row>
    <row r="18" spans="1:12" ht="145.5" customHeight="1">
      <c r="A18" s="263"/>
      <c r="B18" s="270" t="s">
        <v>1153</v>
      </c>
      <c r="C18" s="268"/>
      <c r="D18" s="142" t="s">
        <v>1154</v>
      </c>
      <c r="E18" s="142" t="s">
        <v>1093</v>
      </c>
      <c r="F18" s="142">
        <v>200</v>
      </c>
      <c r="G18" s="267"/>
      <c r="H18" s="87">
        <v>0</v>
      </c>
      <c r="I18" s="185">
        <f t="shared" si="0"/>
        <v>0</v>
      </c>
      <c r="J18" s="143">
        <f t="shared" si="1"/>
        <v>0</v>
      </c>
      <c r="K18" s="143"/>
      <c r="L18" s="142"/>
    </row>
    <row r="19" spans="1:12" ht="181.5" customHeight="1">
      <c r="A19" s="263"/>
      <c r="B19" s="266" t="s">
        <v>1155</v>
      </c>
      <c r="C19" s="268"/>
      <c r="D19" s="142" t="s">
        <v>1154</v>
      </c>
      <c r="E19" s="142" t="s">
        <v>1093</v>
      </c>
      <c r="F19" s="142">
        <v>200</v>
      </c>
      <c r="G19" s="267"/>
      <c r="H19" s="87">
        <v>0</v>
      </c>
      <c r="I19" s="185">
        <f t="shared" si="0"/>
        <v>0</v>
      </c>
      <c r="J19" s="143">
        <f t="shared" si="1"/>
        <v>0</v>
      </c>
      <c r="K19" s="143"/>
      <c r="L19" s="142"/>
    </row>
    <row r="20" spans="1:12" ht="213" customHeight="1">
      <c r="A20" s="263"/>
      <c r="B20" s="266" t="s">
        <v>1156</v>
      </c>
      <c r="C20" s="268"/>
      <c r="D20" s="142" t="s">
        <v>1157</v>
      </c>
      <c r="E20" s="142" t="s">
        <v>1093</v>
      </c>
      <c r="F20" s="142">
        <v>100</v>
      </c>
      <c r="G20" s="267"/>
      <c r="H20" s="87">
        <v>0</v>
      </c>
      <c r="I20" s="185">
        <f t="shared" si="0"/>
        <v>0</v>
      </c>
      <c r="J20" s="143">
        <f t="shared" si="1"/>
        <v>0</v>
      </c>
      <c r="K20" s="143"/>
      <c r="L20" s="142"/>
    </row>
    <row r="21" spans="1:12" ht="162" customHeight="1">
      <c r="A21" s="263"/>
      <c r="B21" s="266" t="s">
        <v>1158</v>
      </c>
      <c r="C21" s="268"/>
      <c r="D21" s="142" t="s">
        <v>1157</v>
      </c>
      <c r="E21" s="142" t="s">
        <v>1093</v>
      </c>
      <c r="F21" s="142">
        <v>100</v>
      </c>
      <c r="G21" s="267"/>
      <c r="H21" s="87">
        <v>0</v>
      </c>
      <c r="I21" s="185">
        <f t="shared" si="0"/>
        <v>0</v>
      </c>
      <c r="J21" s="143">
        <f t="shared" si="1"/>
        <v>0</v>
      </c>
      <c r="K21" s="143"/>
      <c r="L21" s="142"/>
    </row>
    <row r="22" spans="1:12" ht="156.75" customHeight="1">
      <c r="A22" s="263"/>
      <c r="B22" s="266" t="s">
        <v>1159</v>
      </c>
      <c r="C22" s="268"/>
      <c r="D22" s="142" t="s">
        <v>1157</v>
      </c>
      <c r="E22" s="142" t="s">
        <v>1093</v>
      </c>
      <c r="F22" s="142">
        <v>60</v>
      </c>
      <c r="G22" s="267"/>
      <c r="H22" s="87">
        <v>0</v>
      </c>
      <c r="I22" s="185">
        <f t="shared" si="0"/>
        <v>0</v>
      </c>
      <c r="J22" s="143">
        <f t="shared" si="1"/>
        <v>0</v>
      </c>
      <c r="K22" s="143"/>
      <c r="L22" s="142"/>
    </row>
    <row r="23" spans="1:12" ht="117.75" customHeight="1">
      <c r="A23" s="263"/>
      <c r="B23" s="266" t="s">
        <v>1160</v>
      </c>
      <c r="C23" s="268"/>
      <c r="D23" s="142" t="s">
        <v>1157</v>
      </c>
      <c r="E23" s="142" t="s">
        <v>1093</v>
      </c>
      <c r="F23" s="142">
        <v>30</v>
      </c>
      <c r="G23" s="267"/>
      <c r="H23" s="87">
        <v>0</v>
      </c>
      <c r="I23" s="185">
        <f t="shared" si="0"/>
        <v>0</v>
      </c>
      <c r="J23" s="143">
        <f t="shared" si="1"/>
        <v>0</v>
      </c>
      <c r="K23" s="143"/>
      <c r="L23" s="142"/>
    </row>
    <row r="24" spans="1:12" ht="198" customHeight="1">
      <c r="A24" s="263">
        <v>5</v>
      </c>
      <c r="B24" s="271" t="s">
        <v>1161</v>
      </c>
      <c r="C24" s="159"/>
      <c r="D24" s="82" t="s">
        <v>1157</v>
      </c>
      <c r="E24" s="82" t="s">
        <v>1093</v>
      </c>
      <c r="F24" s="138">
        <v>100</v>
      </c>
      <c r="G24" s="82"/>
      <c r="H24" s="138">
        <v>0</v>
      </c>
      <c r="I24" s="185">
        <f t="shared" si="0"/>
        <v>0</v>
      </c>
      <c r="J24" s="143">
        <f t="shared" si="1"/>
        <v>0</v>
      </c>
      <c r="K24" s="159"/>
      <c r="L24" s="159"/>
    </row>
    <row r="25" spans="1:12" ht="12.75">
      <c r="A25" s="272"/>
      <c r="B25" s="272"/>
      <c r="C25" s="272"/>
      <c r="D25" s="272" t="s">
        <v>1162</v>
      </c>
      <c r="E25" s="272"/>
      <c r="F25" s="272"/>
      <c r="G25" s="272"/>
      <c r="H25" s="273"/>
      <c r="I25" s="254">
        <f>SUM(I4:I24)</f>
        <v>0</v>
      </c>
      <c r="J25" s="254">
        <f>SUM(J4:J24)</f>
        <v>0</v>
      </c>
      <c r="K25" s="254"/>
      <c r="L25" s="274"/>
    </row>
    <row r="26" ht="12.75">
      <c r="B26" t="s">
        <v>976</v>
      </c>
    </row>
    <row r="28" ht="16.5">
      <c r="B28" s="275" t="s">
        <v>1163</v>
      </c>
    </row>
  </sheetData>
  <sheetProtection selectLockedCells="1" selectUnlockedCells="1"/>
  <mergeCells count="2">
    <mergeCell ref="A1:L1"/>
    <mergeCell ref="A2:L2"/>
  </mergeCells>
  <printOptions/>
  <pageMargins left="0.75" right="0.75" top="1" bottom="1" header="0.5118055555555555" footer="0.5118055555555555"/>
  <pageSetup horizontalDpi="300" verticalDpi="300" orientation="landscape" paperSize="9" scale="85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G4" sqref="G4:G12"/>
    </sheetView>
  </sheetViews>
  <sheetFormatPr defaultColWidth="8.375" defaultRowHeight="12.75"/>
  <cols>
    <col min="1" max="1" width="4.625" style="0" customWidth="1"/>
    <col min="2" max="2" width="22.375" style="0" customWidth="1"/>
    <col min="3" max="3" width="22.00390625" style="0" customWidth="1"/>
    <col min="4" max="4" width="16.375" style="0" customWidth="1"/>
    <col min="5" max="5" width="5.875" style="0" customWidth="1"/>
    <col min="6" max="6" width="7.875" style="0" customWidth="1"/>
    <col min="7" max="7" width="7.00390625" style="0" customWidth="1"/>
    <col min="8" max="8" width="5.00390625" style="0" customWidth="1"/>
    <col min="9" max="9" width="10.625" style="0" customWidth="1"/>
  </cols>
  <sheetData>
    <row r="1" spans="1:12" ht="78" customHeight="1">
      <c r="A1" s="394" t="s">
        <v>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12" ht="34.5" customHeight="1">
      <c r="A2" s="405" t="s">
        <v>1444</v>
      </c>
      <c r="B2" s="405"/>
      <c r="C2" s="405"/>
      <c r="D2" s="405" t="s">
        <v>1</v>
      </c>
      <c r="E2" s="405" t="s">
        <v>2</v>
      </c>
      <c r="F2" s="405"/>
      <c r="G2" s="405" t="s">
        <v>3</v>
      </c>
      <c r="H2" s="405" t="s">
        <v>4</v>
      </c>
      <c r="I2" s="405"/>
      <c r="J2" s="405"/>
      <c r="K2" s="405"/>
      <c r="L2" s="405"/>
    </row>
    <row r="3" spans="1:12" ht="45">
      <c r="A3" s="161" t="s">
        <v>5</v>
      </c>
      <c r="B3" s="162" t="s">
        <v>7</v>
      </c>
      <c r="C3" s="163" t="s">
        <v>8</v>
      </c>
      <c r="D3" s="163" t="s">
        <v>918</v>
      </c>
      <c r="E3" s="162" t="s">
        <v>10</v>
      </c>
      <c r="F3" s="164" t="s">
        <v>11</v>
      </c>
      <c r="G3" s="166" t="s">
        <v>3</v>
      </c>
      <c r="H3" s="166" t="s">
        <v>12</v>
      </c>
      <c r="I3" s="163" t="s">
        <v>13</v>
      </c>
      <c r="J3" s="168" t="s">
        <v>14</v>
      </c>
      <c r="K3" s="168" t="s">
        <v>15</v>
      </c>
      <c r="L3" s="169" t="s">
        <v>16</v>
      </c>
    </row>
    <row r="4" spans="1:12" ht="24">
      <c r="A4" s="150">
        <v>1</v>
      </c>
      <c r="B4" s="189" t="s">
        <v>1164</v>
      </c>
      <c r="C4" s="21"/>
      <c r="D4" s="276" t="s">
        <v>1165</v>
      </c>
      <c r="E4" s="22" t="s">
        <v>20</v>
      </c>
      <c r="F4" s="22">
        <v>850</v>
      </c>
      <c r="G4" s="23"/>
      <c r="H4" s="277">
        <v>8</v>
      </c>
      <c r="I4" s="24">
        <f>F4*G4</f>
        <v>0</v>
      </c>
      <c r="J4" s="24">
        <v>0</v>
      </c>
      <c r="K4" s="24"/>
      <c r="L4" s="21"/>
    </row>
    <row r="5" spans="1:12" ht="12.75">
      <c r="A5" s="37">
        <v>2</v>
      </c>
      <c r="B5" s="21" t="s">
        <v>1166</v>
      </c>
      <c r="C5" s="278"/>
      <c r="D5" s="279" t="s">
        <v>1167</v>
      </c>
      <c r="E5" s="194" t="s">
        <v>20</v>
      </c>
      <c r="F5" s="194">
        <v>50</v>
      </c>
      <c r="G5" s="260"/>
      <c r="H5" s="280">
        <v>8</v>
      </c>
      <c r="I5" s="24">
        <f>G5*F5</f>
        <v>0</v>
      </c>
      <c r="J5" s="24">
        <v>0</v>
      </c>
      <c r="K5" s="24"/>
      <c r="L5" s="21"/>
    </row>
    <row r="6" spans="1:12" ht="12.75">
      <c r="A6" s="150">
        <v>3</v>
      </c>
      <c r="B6" s="189" t="s">
        <v>1168</v>
      </c>
      <c r="C6" s="21"/>
      <c r="D6" s="21" t="s">
        <v>1169</v>
      </c>
      <c r="E6" s="22" t="s">
        <v>20</v>
      </c>
      <c r="F6" s="22">
        <v>60</v>
      </c>
      <c r="G6" s="23"/>
      <c r="H6" s="277">
        <v>8</v>
      </c>
      <c r="I6" s="24">
        <f>G6*F6</f>
        <v>0</v>
      </c>
      <c r="J6" s="24">
        <v>0</v>
      </c>
      <c r="K6" s="24"/>
      <c r="L6" s="21"/>
    </row>
    <row r="7" spans="1:12" ht="12.75">
      <c r="A7" s="150">
        <v>4</v>
      </c>
      <c r="B7" s="21" t="s">
        <v>1168</v>
      </c>
      <c r="C7" s="21"/>
      <c r="D7" s="21" t="s">
        <v>1170</v>
      </c>
      <c r="E7" s="22" t="s">
        <v>20</v>
      </c>
      <c r="F7" s="22">
        <v>40</v>
      </c>
      <c r="G7" s="23"/>
      <c r="H7" s="277">
        <v>8</v>
      </c>
      <c r="I7" s="24">
        <f>G7*F7</f>
        <v>0</v>
      </c>
      <c r="J7" s="24">
        <v>0</v>
      </c>
      <c r="K7" s="24"/>
      <c r="L7" s="21"/>
    </row>
    <row r="8" spans="1:12" ht="12.75">
      <c r="A8" s="37">
        <v>5</v>
      </c>
      <c r="B8" s="21" t="s">
        <v>1168</v>
      </c>
      <c r="C8" s="21"/>
      <c r="D8" s="21" t="s">
        <v>1171</v>
      </c>
      <c r="E8" s="22" t="s">
        <v>20</v>
      </c>
      <c r="F8" s="22">
        <v>350</v>
      </c>
      <c r="G8" s="23"/>
      <c r="H8" s="277">
        <v>8</v>
      </c>
      <c r="I8" s="24">
        <f>G8*F8</f>
        <v>0</v>
      </c>
      <c r="J8" s="24">
        <v>0</v>
      </c>
      <c r="K8" s="24"/>
      <c r="L8" s="21"/>
    </row>
    <row r="9" spans="1:12" ht="24">
      <c r="A9" s="150">
        <v>6</v>
      </c>
      <c r="B9" s="189" t="s">
        <v>1172</v>
      </c>
      <c r="C9" s="189"/>
      <c r="D9" s="15" t="s">
        <v>1173</v>
      </c>
      <c r="E9" s="16" t="s">
        <v>20</v>
      </c>
      <c r="F9" s="16">
        <v>25</v>
      </c>
      <c r="G9" s="20"/>
      <c r="H9" s="280">
        <v>8</v>
      </c>
      <c r="I9" s="24">
        <f>G9*F9</f>
        <v>0</v>
      </c>
      <c r="J9" s="24">
        <v>0</v>
      </c>
      <c r="K9" s="24"/>
      <c r="L9" s="189"/>
    </row>
    <row r="10" spans="1:12" ht="12.75">
      <c r="A10" s="150">
        <v>7</v>
      </c>
      <c r="B10" s="15" t="s">
        <v>1174</v>
      </c>
      <c r="C10" s="15"/>
      <c r="D10" s="15" t="s">
        <v>1175</v>
      </c>
      <c r="E10" s="16" t="s">
        <v>20</v>
      </c>
      <c r="F10" s="16">
        <v>60</v>
      </c>
      <c r="G10" s="20"/>
      <c r="H10" s="31">
        <v>8</v>
      </c>
      <c r="I10" s="18">
        <f>F10*G10</f>
        <v>0</v>
      </c>
      <c r="J10" s="18">
        <v>0</v>
      </c>
      <c r="K10" s="18"/>
      <c r="L10" s="15"/>
    </row>
    <row r="11" spans="1:12" ht="12.75">
      <c r="A11" s="37">
        <v>8</v>
      </c>
      <c r="B11" s="189" t="s">
        <v>1174</v>
      </c>
      <c r="C11" s="189"/>
      <c r="D11" s="15" t="s">
        <v>1176</v>
      </c>
      <c r="E11" s="16" t="s">
        <v>20</v>
      </c>
      <c r="F11" s="16">
        <v>200</v>
      </c>
      <c r="G11" s="20"/>
      <c r="H11" s="280">
        <v>8</v>
      </c>
      <c r="I11" s="24">
        <f>G11*F11</f>
        <v>0</v>
      </c>
      <c r="J11" s="24">
        <v>0</v>
      </c>
      <c r="K11" s="24"/>
      <c r="L11" s="189"/>
    </row>
    <row r="12" spans="1:12" ht="12.75">
      <c r="A12" s="150">
        <v>9</v>
      </c>
      <c r="B12" s="21" t="s">
        <v>156</v>
      </c>
      <c r="C12" s="21"/>
      <c r="D12" s="21" t="s">
        <v>1177</v>
      </c>
      <c r="E12" s="22" t="s">
        <v>20</v>
      </c>
      <c r="F12" s="22">
        <v>15</v>
      </c>
      <c r="G12" s="23"/>
      <c r="H12" s="281">
        <v>8</v>
      </c>
      <c r="I12" s="24">
        <f>G12*F12</f>
        <v>0</v>
      </c>
      <c r="J12" s="24">
        <v>0</v>
      </c>
      <c r="K12" s="24"/>
      <c r="L12" s="21"/>
    </row>
    <row r="13" spans="1:11" ht="26.25" customHeight="1">
      <c r="A13" s="407" t="s">
        <v>1178</v>
      </c>
      <c r="B13" s="407"/>
      <c r="C13" s="407"/>
      <c r="D13" s="407"/>
      <c r="E13" s="407"/>
      <c r="F13" s="407"/>
      <c r="G13" s="407"/>
      <c r="H13" s="407"/>
      <c r="I13" s="183">
        <f>SUM(I4:I12)</f>
        <v>0</v>
      </c>
      <c r="J13" s="183">
        <f>SUM(J4:J12)</f>
        <v>0</v>
      </c>
      <c r="K13" s="183"/>
    </row>
    <row r="16" spans="2:3" ht="12.75" customHeight="1">
      <c r="B16" s="399" t="s">
        <v>728</v>
      </c>
      <c r="C16" s="399"/>
    </row>
  </sheetData>
  <sheetProtection selectLockedCells="1" selectUnlockedCells="1"/>
  <mergeCells count="4">
    <mergeCell ref="A1:L1"/>
    <mergeCell ref="A2:L2"/>
    <mergeCell ref="A13:H13"/>
    <mergeCell ref="B16:C16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0"/>
  <sheetViews>
    <sheetView zoomScalePageLayoutView="0" workbookViewId="0" topLeftCell="A1">
      <selection activeCell="H4" sqref="H4:H37"/>
    </sheetView>
  </sheetViews>
  <sheetFormatPr defaultColWidth="8.375" defaultRowHeight="12.75"/>
  <cols>
    <col min="1" max="1" width="3.375" style="0" customWidth="1"/>
    <col min="2" max="2" width="15.00390625" style="0" customWidth="1"/>
    <col min="3" max="3" width="24.00390625" style="0" customWidth="1"/>
    <col min="4" max="4" width="15.00390625" style="0" customWidth="1"/>
    <col min="5" max="5" width="19.625" style="0" customWidth="1"/>
    <col min="6" max="6" width="5.375" style="0" customWidth="1"/>
    <col min="7" max="7" width="7.375" style="0" customWidth="1"/>
    <col min="8" max="8" width="7.00390625" style="0" customWidth="1"/>
    <col min="9" max="9" width="4.625" style="0" customWidth="1"/>
    <col min="10" max="10" width="9.625" style="0" customWidth="1"/>
    <col min="11" max="11" width="9.375" style="0" customWidth="1"/>
    <col min="12" max="13" width="11.625" style="0" customWidth="1"/>
  </cols>
  <sheetData>
    <row r="1" spans="1:24" ht="70.5" customHeight="1">
      <c r="A1" s="394" t="s">
        <v>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1:13" ht="31.5" customHeight="1">
      <c r="A2" s="395" t="s">
        <v>1429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</row>
    <row r="3" spans="1:24" s="67" customFormat="1" ht="45.75" customHeight="1">
      <c r="A3" s="60" t="s">
        <v>5</v>
      </c>
      <c r="B3" s="60" t="s">
        <v>6</v>
      </c>
      <c r="C3" s="61" t="s">
        <v>7</v>
      </c>
      <c r="D3" s="62" t="s">
        <v>8</v>
      </c>
      <c r="E3" s="62" t="s">
        <v>9</v>
      </c>
      <c r="F3" s="61" t="s">
        <v>10</v>
      </c>
      <c r="G3" s="63" t="s">
        <v>11</v>
      </c>
      <c r="H3" s="64" t="s">
        <v>3</v>
      </c>
      <c r="I3" s="64" t="s">
        <v>12</v>
      </c>
      <c r="J3" s="62" t="s">
        <v>13</v>
      </c>
      <c r="K3" s="65" t="s">
        <v>14</v>
      </c>
      <c r="L3" s="65" t="s">
        <v>15</v>
      </c>
      <c r="M3" s="65" t="s">
        <v>729</v>
      </c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</row>
    <row r="4" spans="1:13" ht="24">
      <c r="A4" s="68">
        <v>1</v>
      </c>
      <c r="B4" s="69" t="s">
        <v>730</v>
      </c>
      <c r="C4" s="70" t="s">
        <v>731</v>
      </c>
      <c r="D4" s="71"/>
      <c r="E4" s="70" t="s">
        <v>732</v>
      </c>
      <c r="F4" s="72" t="s">
        <v>20</v>
      </c>
      <c r="G4" s="72">
        <v>1000</v>
      </c>
      <c r="H4" s="73"/>
      <c r="I4" s="68">
        <v>8</v>
      </c>
      <c r="J4" s="74">
        <f aca="true" t="shared" si="0" ref="J4:J37">G4*H4</f>
        <v>0</v>
      </c>
      <c r="K4" s="74">
        <f aca="true" t="shared" si="1" ref="K4:K37">J4+(J4*I4/100)</f>
        <v>0</v>
      </c>
      <c r="L4" s="74"/>
      <c r="M4" s="68"/>
    </row>
    <row r="5" spans="1:13" ht="12.75">
      <c r="A5" s="68">
        <v>2</v>
      </c>
      <c r="B5" s="75"/>
      <c r="C5" s="76" t="s">
        <v>733</v>
      </c>
      <c r="D5" s="71"/>
      <c r="E5" s="70" t="s">
        <v>734</v>
      </c>
      <c r="F5" s="72" t="s">
        <v>20</v>
      </c>
      <c r="G5" s="72">
        <v>160</v>
      </c>
      <c r="H5" s="73"/>
      <c r="I5" s="68">
        <v>8</v>
      </c>
      <c r="J5" s="74">
        <f t="shared" si="0"/>
        <v>0</v>
      </c>
      <c r="K5" s="74">
        <f t="shared" si="1"/>
        <v>0</v>
      </c>
      <c r="L5" s="74"/>
      <c r="M5" s="68"/>
    </row>
    <row r="6" spans="1:13" ht="12.75">
      <c r="A6" s="68">
        <v>3</v>
      </c>
      <c r="B6" s="75"/>
      <c r="C6" s="70" t="s">
        <v>733</v>
      </c>
      <c r="D6" s="71"/>
      <c r="E6" s="70" t="s">
        <v>735</v>
      </c>
      <c r="F6" s="72" t="s">
        <v>20</v>
      </c>
      <c r="G6" s="72">
        <v>80</v>
      </c>
      <c r="H6" s="73"/>
      <c r="I6" s="68">
        <v>8</v>
      </c>
      <c r="J6" s="74">
        <f t="shared" si="0"/>
        <v>0</v>
      </c>
      <c r="K6" s="74">
        <f t="shared" si="1"/>
        <v>0</v>
      </c>
      <c r="L6" s="74"/>
      <c r="M6" s="68"/>
    </row>
    <row r="7" spans="1:13" ht="12.75">
      <c r="A7" s="68">
        <v>4</v>
      </c>
      <c r="B7" s="75"/>
      <c r="C7" s="70" t="s">
        <v>736</v>
      </c>
      <c r="D7" s="71"/>
      <c r="E7" s="70" t="s">
        <v>737</v>
      </c>
      <c r="F7" s="72" t="s">
        <v>20</v>
      </c>
      <c r="G7" s="72">
        <v>150</v>
      </c>
      <c r="H7" s="73"/>
      <c r="I7" s="68">
        <v>8</v>
      </c>
      <c r="J7" s="74">
        <f t="shared" si="0"/>
        <v>0</v>
      </c>
      <c r="K7" s="74">
        <f t="shared" si="1"/>
        <v>0</v>
      </c>
      <c r="L7" s="74"/>
      <c r="M7" s="68"/>
    </row>
    <row r="8" spans="1:13" ht="12.75">
      <c r="A8" s="68">
        <v>5</v>
      </c>
      <c r="B8" s="75"/>
      <c r="C8" s="76" t="s">
        <v>738</v>
      </c>
      <c r="D8" s="71"/>
      <c r="E8" s="70" t="s">
        <v>739</v>
      </c>
      <c r="F8" s="72" t="s">
        <v>20</v>
      </c>
      <c r="G8" s="72">
        <v>100</v>
      </c>
      <c r="H8" s="73"/>
      <c r="I8" s="68">
        <v>8</v>
      </c>
      <c r="J8" s="74">
        <f t="shared" si="0"/>
        <v>0</v>
      </c>
      <c r="K8" s="74">
        <f t="shared" si="1"/>
        <v>0</v>
      </c>
      <c r="L8" s="74"/>
      <c r="M8" s="68"/>
    </row>
    <row r="9" spans="1:13" ht="12.75">
      <c r="A9" s="68">
        <v>6</v>
      </c>
      <c r="B9" s="75"/>
      <c r="C9" s="76" t="s">
        <v>738</v>
      </c>
      <c r="D9" s="71"/>
      <c r="E9" s="70" t="s">
        <v>740</v>
      </c>
      <c r="F9" s="72" t="s">
        <v>20</v>
      </c>
      <c r="G9" s="72">
        <v>200</v>
      </c>
      <c r="H9" s="73"/>
      <c r="I9" s="68">
        <v>8</v>
      </c>
      <c r="J9" s="74">
        <f t="shared" si="0"/>
        <v>0</v>
      </c>
      <c r="K9" s="74">
        <f t="shared" si="1"/>
        <v>0</v>
      </c>
      <c r="L9" s="74"/>
      <c r="M9" s="68"/>
    </row>
    <row r="10" spans="1:13" ht="12.75">
      <c r="A10" s="68">
        <v>7</v>
      </c>
      <c r="B10" s="75"/>
      <c r="C10" s="70" t="s">
        <v>741</v>
      </c>
      <c r="D10" s="71"/>
      <c r="E10" s="70" t="s">
        <v>742</v>
      </c>
      <c r="F10" s="72" t="s">
        <v>20</v>
      </c>
      <c r="G10" s="72">
        <v>6</v>
      </c>
      <c r="H10" s="73"/>
      <c r="I10" s="68">
        <v>8</v>
      </c>
      <c r="J10" s="74">
        <f t="shared" si="0"/>
        <v>0</v>
      </c>
      <c r="K10" s="74">
        <f t="shared" si="1"/>
        <v>0</v>
      </c>
      <c r="L10" s="74"/>
      <c r="M10" s="68"/>
    </row>
    <row r="11" spans="1:13" ht="12.75">
      <c r="A11" s="68">
        <v>8</v>
      </c>
      <c r="B11" s="75"/>
      <c r="C11" s="70" t="s">
        <v>575</v>
      </c>
      <c r="D11" s="71"/>
      <c r="E11" s="70" t="s">
        <v>743</v>
      </c>
      <c r="F11" s="72" t="s">
        <v>20</v>
      </c>
      <c r="G11" s="72">
        <v>10</v>
      </c>
      <c r="H11" s="73"/>
      <c r="I11" s="68">
        <v>8</v>
      </c>
      <c r="J11" s="74">
        <f t="shared" si="0"/>
        <v>0</v>
      </c>
      <c r="K11" s="74">
        <f t="shared" si="1"/>
        <v>0</v>
      </c>
      <c r="L11" s="74"/>
      <c r="M11" s="68"/>
    </row>
    <row r="12" spans="1:13" ht="12.75">
      <c r="A12" s="68">
        <v>9</v>
      </c>
      <c r="B12" s="75"/>
      <c r="C12" s="70" t="s">
        <v>744</v>
      </c>
      <c r="D12" s="71"/>
      <c r="E12" s="70" t="s">
        <v>745</v>
      </c>
      <c r="F12" s="72" t="s">
        <v>20</v>
      </c>
      <c r="G12" s="72">
        <v>100</v>
      </c>
      <c r="H12" s="73"/>
      <c r="I12" s="68">
        <v>8</v>
      </c>
      <c r="J12" s="74">
        <f t="shared" si="0"/>
        <v>0</v>
      </c>
      <c r="K12" s="74">
        <f t="shared" si="1"/>
        <v>0</v>
      </c>
      <c r="L12" s="74"/>
      <c r="M12" s="68"/>
    </row>
    <row r="13" spans="1:13" ht="12.75">
      <c r="A13" s="68">
        <v>10</v>
      </c>
      <c r="B13" s="75"/>
      <c r="C13" s="70" t="s">
        <v>744</v>
      </c>
      <c r="D13" s="71"/>
      <c r="E13" s="70" t="s">
        <v>746</v>
      </c>
      <c r="F13" s="72" t="s">
        <v>20</v>
      </c>
      <c r="G13" s="72">
        <v>450</v>
      </c>
      <c r="H13" s="73"/>
      <c r="I13" s="68">
        <v>8</v>
      </c>
      <c r="J13" s="74">
        <f t="shared" si="0"/>
        <v>0</v>
      </c>
      <c r="K13" s="74">
        <f t="shared" si="1"/>
        <v>0</v>
      </c>
      <c r="L13" s="74"/>
      <c r="M13" s="68"/>
    </row>
    <row r="14" spans="1:13" ht="12.75">
      <c r="A14" s="68">
        <v>11</v>
      </c>
      <c r="B14" s="75"/>
      <c r="C14" s="70" t="s">
        <v>744</v>
      </c>
      <c r="D14" s="71"/>
      <c r="E14" s="70" t="s">
        <v>747</v>
      </c>
      <c r="F14" s="72" t="s">
        <v>20</v>
      </c>
      <c r="G14" s="72">
        <v>100</v>
      </c>
      <c r="H14" s="73"/>
      <c r="I14" s="68">
        <v>8</v>
      </c>
      <c r="J14" s="74">
        <f t="shared" si="0"/>
        <v>0</v>
      </c>
      <c r="K14" s="74">
        <f t="shared" si="1"/>
        <v>0</v>
      </c>
      <c r="L14" s="74"/>
      <c r="M14" s="68"/>
    </row>
    <row r="15" spans="1:13" ht="12.75">
      <c r="A15" s="68">
        <v>12</v>
      </c>
      <c r="B15" s="75"/>
      <c r="C15" s="70" t="s">
        <v>748</v>
      </c>
      <c r="D15" s="71"/>
      <c r="E15" s="70" t="s">
        <v>749</v>
      </c>
      <c r="F15" s="72" t="s">
        <v>20</v>
      </c>
      <c r="G15" s="72">
        <v>120</v>
      </c>
      <c r="H15" s="73"/>
      <c r="I15" s="68">
        <v>8</v>
      </c>
      <c r="J15" s="74">
        <f t="shared" si="0"/>
        <v>0</v>
      </c>
      <c r="K15" s="74">
        <f t="shared" si="1"/>
        <v>0</v>
      </c>
      <c r="L15" s="74"/>
      <c r="M15" s="68"/>
    </row>
    <row r="16" spans="1:13" ht="12.75">
      <c r="A16" s="68">
        <v>13</v>
      </c>
      <c r="B16" s="75"/>
      <c r="C16" s="70" t="s">
        <v>750</v>
      </c>
      <c r="D16" s="71"/>
      <c r="E16" s="70" t="s">
        <v>751</v>
      </c>
      <c r="F16" s="72" t="s">
        <v>20</v>
      </c>
      <c r="G16" s="72">
        <v>15</v>
      </c>
      <c r="H16" s="73"/>
      <c r="I16" s="68">
        <v>8</v>
      </c>
      <c r="J16" s="74">
        <f t="shared" si="0"/>
        <v>0</v>
      </c>
      <c r="K16" s="74">
        <f t="shared" si="1"/>
        <v>0</v>
      </c>
      <c r="L16" s="74"/>
      <c r="M16" s="68"/>
    </row>
    <row r="17" spans="1:13" ht="12.75">
      <c r="A17" s="68">
        <v>14</v>
      </c>
      <c r="B17" s="75"/>
      <c r="C17" s="70" t="s">
        <v>752</v>
      </c>
      <c r="D17" s="71"/>
      <c r="E17" s="70" t="s">
        <v>753</v>
      </c>
      <c r="F17" s="72" t="s">
        <v>20</v>
      </c>
      <c r="G17" s="72">
        <v>100</v>
      </c>
      <c r="H17" s="73"/>
      <c r="I17" s="68">
        <v>8</v>
      </c>
      <c r="J17" s="74">
        <f t="shared" si="0"/>
        <v>0</v>
      </c>
      <c r="K17" s="74">
        <f t="shared" si="1"/>
        <v>0</v>
      </c>
      <c r="L17" s="74"/>
      <c r="M17" s="68"/>
    </row>
    <row r="18" spans="1:13" ht="14.25" customHeight="1">
      <c r="A18" s="68">
        <v>15</v>
      </c>
      <c r="B18" s="75"/>
      <c r="C18" s="70" t="s">
        <v>754</v>
      </c>
      <c r="D18" s="71"/>
      <c r="E18" s="70" t="s">
        <v>755</v>
      </c>
      <c r="F18" s="72" t="s">
        <v>20</v>
      </c>
      <c r="G18" s="72">
        <v>1200</v>
      </c>
      <c r="H18" s="73"/>
      <c r="I18" s="68">
        <v>8</v>
      </c>
      <c r="J18" s="74">
        <f t="shared" si="0"/>
        <v>0</v>
      </c>
      <c r="K18" s="74">
        <f t="shared" si="1"/>
        <v>0</v>
      </c>
      <c r="L18" s="74"/>
      <c r="M18" s="68"/>
    </row>
    <row r="19" spans="1:13" ht="25.5">
      <c r="A19" s="68">
        <v>16</v>
      </c>
      <c r="B19" s="75"/>
      <c r="C19" s="77" t="s">
        <v>756</v>
      </c>
      <c r="D19" s="41"/>
      <c r="E19" s="77" t="s">
        <v>757</v>
      </c>
      <c r="F19" s="42" t="s">
        <v>20</v>
      </c>
      <c r="G19" s="42">
        <v>60</v>
      </c>
      <c r="H19" s="78"/>
      <c r="I19" s="79">
        <v>8</v>
      </c>
      <c r="J19" s="74">
        <f t="shared" si="0"/>
        <v>0</v>
      </c>
      <c r="K19" s="74">
        <f t="shared" si="1"/>
        <v>0</v>
      </c>
      <c r="L19" s="74"/>
      <c r="M19" s="41"/>
    </row>
    <row r="20" spans="1:13" ht="18" customHeight="1">
      <c r="A20" s="68">
        <v>17</v>
      </c>
      <c r="B20" s="75"/>
      <c r="C20" s="70" t="s">
        <v>758</v>
      </c>
      <c r="D20" s="71"/>
      <c r="E20" s="70" t="s">
        <v>759</v>
      </c>
      <c r="F20" s="72" t="s">
        <v>20</v>
      </c>
      <c r="G20" s="72">
        <v>450</v>
      </c>
      <c r="H20" s="73"/>
      <c r="I20" s="68">
        <v>8</v>
      </c>
      <c r="J20" s="74">
        <f t="shared" si="0"/>
        <v>0</v>
      </c>
      <c r="K20" s="74">
        <f t="shared" si="1"/>
        <v>0</v>
      </c>
      <c r="L20" s="74"/>
      <c r="M20" s="68"/>
    </row>
    <row r="21" spans="1:13" ht="18" customHeight="1">
      <c r="A21" s="68">
        <v>18</v>
      </c>
      <c r="B21" s="75"/>
      <c r="C21" s="41" t="s">
        <v>760</v>
      </c>
      <c r="D21" s="41"/>
      <c r="E21" s="41" t="s">
        <v>761</v>
      </c>
      <c r="F21" s="42" t="s">
        <v>20</v>
      </c>
      <c r="G21" s="42">
        <v>350</v>
      </c>
      <c r="H21" s="43"/>
      <c r="I21" s="80">
        <v>8</v>
      </c>
      <c r="J21" s="74">
        <f t="shared" si="0"/>
        <v>0</v>
      </c>
      <c r="K21" s="74">
        <f t="shared" si="1"/>
        <v>0</v>
      </c>
      <c r="L21" s="74"/>
      <c r="M21" s="41"/>
    </row>
    <row r="22" spans="1:13" ht="18" customHeight="1">
      <c r="A22" s="68">
        <v>19</v>
      </c>
      <c r="B22" s="75"/>
      <c r="C22" s="70" t="s">
        <v>762</v>
      </c>
      <c r="D22" s="71"/>
      <c r="E22" s="70" t="s">
        <v>763</v>
      </c>
      <c r="F22" s="72" t="s">
        <v>20</v>
      </c>
      <c r="G22" s="72">
        <v>90</v>
      </c>
      <c r="H22" s="73"/>
      <c r="I22" s="68">
        <v>8</v>
      </c>
      <c r="J22" s="74">
        <f t="shared" si="0"/>
        <v>0</v>
      </c>
      <c r="K22" s="74">
        <f t="shared" si="1"/>
        <v>0</v>
      </c>
      <c r="L22" s="74"/>
      <c r="M22" s="68"/>
    </row>
    <row r="23" spans="1:13" ht="18" customHeight="1">
      <c r="A23" s="68">
        <v>20</v>
      </c>
      <c r="B23" s="75"/>
      <c r="C23" s="70" t="s">
        <v>762</v>
      </c>
      <c r="D23" s="71"/>
      <c r="E23" s="70" t="s">
        <v>764</v>
      </c>
      <c r="F23" s="72" t="s">
        <v>20</v>
      </c>
      <c r="G23" s="72">
        <v>90</v>
      </c>
      <c r="H23" s="73"/>
      <c r="I23" s="68">
        <v>8</v>
      </c>
      <c r="J23" s="74">
        <f t="shared" si="0"/>
        <v>0</v>
      </c>
      <c r="K23" s="74">
        <f t="shared" si="1"/>
        <v>0</v>
      </c>
      <c r="L23" s="74"/>
      <c r="M23" s="68"/>
    </row>
    <row r="24" spans="1:13" ht="18" customHeight="1">
      <c r="A24" s="68">
        <v>21</v>
      </c>
      <c r="B24" s="75"/>
      <c r="C24" s="70" t="s">
        <v>765</v>
      </c>
      <c r="D24" s="71"/>
      <c r="E24" s="70" t="s">
        <v>766</v>
      </c>
      <c r="F24" s="72" t="s">
        <v>20</v>
      </c>
      <c r="G24" s="72">
        <v>6</v>
      </c>
      <c r="H24" s="73"/>
      <c r="I24" s="68">
        <v>8</v>
      </c>
      <c r="J24" s="74">
        <f t="shared" si="0"/>
        <v>0</v>
      </c>
      <c r="K24" s="74">
        <f t="shared" si="1"/>
        <v>0</v>
      </c>
      <c r="L24" s="74"/>
      <c r="M24" s="68"/>
    </row>
    <row r="25" spans="1:13" ht="18" customHeight="1">
      <c r="A25" s="68">
        <v>22</v>
      </c>
      <c r="B25" s="75"/>
      <c r="C25" s="70" t="s">
        <v>767</v>
      </c>
      <c r="D25" s="71"/>
      <c r="E25" s="70" t="s">
        <v>768</v>
      </c>
      <c r="F25" s="72" t="s">
        <v>20</v>
      </c>
      <c r="G25" s="72">
        <v>100</v>
      </c>
      <c r="H25" s="73"/>
      <c r="I25" s="68">
        <v>8</v>
      </c>
      <c r="J25" s="74">
        <f t="shared" si="0"/>
        <v>0</v>
      </c>
      <c r="K25" s="74">
        <f t="shared" si="1"/>
        <v>0</v>
      </c>
      <c r="L25" s="74"/>
      <c r="M25" s="68"/>
    </row>
    <row r="26" spans="1:13" ht="15.75" customHeight="1">
      <c r="A26" s="68">
        <v>23</v>
      </c>
      <c r="B26" s="75"/>
      <c r="C26" s="70" t="s">
        <v>769</v>
      </c>
      <c r="D26" s="71"/>
      <c r="E26" s="70" t="s">
        <v>770</v>
      </c>
      <c r="F26" s="72" t="s">
        <v>20</v>
      </c>
      <c r="G26" s="72">
        <v>300</v>
      </c>
      <c r="H26" s="73"/>
      <c r="I26" s="68">
        <v>8</v>
      </c>
      <c r="J26" s="74">
        <f t="shared" si="0"/>
        <v>0</v>
      </c>
      <c r="K26" s="74">
        <f t="shared" si="1"/>
        <v>0</v>
      </c>
      <c r="L26" s="74"/>
      <c r="M26" s="68"/>
    </row>
    <row r="27" spans="1:13" ht="26.25" customHeight="1">
      <c r="A27" s="68">
        <v>24</v>
      </c>
      <c r="B27" s="397" t="s">
        <v>771</v>
      </c>
      <c r="C27" s="70" t="s">
        <v>772</v>
      </c>
      <c r="D27" s="71"/>
      <c r="E27" s="70" t="s">
        <v>773</v>
      </c>
      <c r="F27" s="72" t="s">
        <v>20</v>
      </c>
      <c r="G27" s="72">
        <v>48</v>
      </c>
      <c r="H27" s="73"/>
      <c r="I27" s="68">
        <v>8</v>
      </c>
      <c r="J27" s="74">
        <f t="shared" si="0"/>
        <v>0</v>
      </c>
      <c r="K27" s="74">
        <f t="shared" si="1"/>
        <v>0</v>
      </c>
      <c r="L27" s="74"/>
      <c r="M27" s="68"/>
    </row>
    <row r="28" spans="1:13" ht="26.25" customHeight="1">
      <c r="A28" s="68">
        <v>25</v>
      </c>
      <c r="B28" s="397"/>
      <c r="C28" s="15" t="s">
        <v>774</v>
      </c>
      <c r="D28" s="15"/>
      <c r="E28" s="15" t="s">
        <v>775</v>
      </c>
      <c r="F28" s="16" t="s">
        <v>20</v>
      </c>
      <c r="G28" s="16">
        <v>25</v>
      </c>
      <c r="H28" s="20"/>
      <c r="I28" s="16">
        <v>8</v>
      </c>
      <c r="J28" s="74">
        <f t="shared" si="0"/>
        <v>0</v>
      </c>
      <c r="K28" s="74">
        <f t="shared" si="1"/>
        <v>0</v>
      </c>
      <c r="L28" s="74"/>
      <c r="M28" s="41"/>
    </row>
    <row r="29" spans="1:13" ht="26.25" customHeight="1">
      <c r="A29" s="68">
        <v>26</v>
      </c>
      <c r="B29" s="397"/>
      <c r="C29" s="15" t="s">
        <v>774</v>
      </c>
      <c r="D29" s="15"/>
      <c r="E29" s="15" t="s">
        <v>776</v>
      </c>
      <c r="F29" s="16" t="s">
        <v>20</v>
      </c>
      <c r="G29" s="16">
        <v>45</v>
      </c>
      <c r="H29" s="20"/>
      <c r="I29" s="16">
        <v>8</v>
      </c>
      <c r="J29" s="74">
        <f t="shared" si="0"/>
        <v>0</v>
      </c>
      <c r="K29" s="74">
        <f t="shared" si="1"/>
        <v>0</v>
      </c>
      <c r="L29" s="74"/>
      <c r="M29" s="41"/>
    </row>
    <row r="30" spans="1:13" ht="24.75" customHeight="1">
      <c r="A30" s="68">
        <v>27</v>
      </c>
      <c r="B30" s="397"/>
      <c r="C30" s="70" t="s">
        <v>777</v>
      </c>
      <c r="D30" s="71"/>
      <c r="E30" s="70" t="s">
        <v>778</v>
      </c>
      <c r="F30" s="72" t="s">
        <v>20</v>
      </c>
      <c r="G30" s="72">
        <v>60</v>
      </c>
      <c r="H30" s="73"/>
      <c r="I30" s="68">
        <v>8</v>
      </c>
      <c r="J30" s="74">
        <f t="shared" si="0"/>
        <v>0</v>
      </c>
      <c r="K30" s="74">
        <f t="shared" si="1"/>
        <v>0</v>
      </c>
      <c r="L30" s="74"/>
      <c r="M30" s="68"/>
    </row>
    <row r="31" spans="1:13" ht="24.75" customHeight="1">
      <c r="A31" s="68">
        <v>28</v>
      </c>
      <c r="B31" s="397"/>
      <c r="C31" s="70" t="s">
        <v>777</v>
      </c>
      <c r="D31" s="71"/>
      <c r="E31" s="70" t="s">
        <v>779</v>
      </c>
      <c r="F31" s="72" t="s">
        <v>20</v>
      </c>
      <c r="G31" s="72">
        <v>30</v>
      </c>
      <c r="H31" s="73"/>
      <c r="I31" s="68">
        <v>8</v>
      </c>
      <c r="J31" s="74">
        <f t="shared" si="0"/>
        <v>0</v>
      </c>
      <c r="K31" s="74">
        <f t="shared" si="1"/>
        <v>0</v>
      </c>
      <c r="L31" s="74"/>
      <c r="M31" s="68"/>
    </row>
    <row r="32" spans="1:13" ht="15" customHeight="1">
      <c r="A32" s="68">
        <v>29</v>
      </c>
      <c r="B32" s="397" t="s">
        <v>780</v>
      </c>
      <c r="C32" s="71" t="s">
        <v>781</v>
      </c>
      <c r="D32" s="71"/>
      <c r="E32" s="71" t="s">
        <v>782</v>
      </c>
      <c r="F32" s="72" t="s">
        <v>20</v>
      </c>
      <c r="G32" s="72">
        <v>70</v>
      </c>
      <c r="H32" s="73"/>
      <c r="I32" s="68">
        <v>8</v>
      </c>
      <c r="J32" s="74">
        <f t="shared" si="0"/>
        <v>0</v>
      </c>
      <c r="K32" s="74">
        <f t="shared" si="1"/>
        <v>0</v>
      </c>
      <c r="L32" s="74"/>
      <c r="M32" s="68"/>
    </row>
    <row r="33" spans="1:13" ht="15" customHeight="1">
      <c r="A33" s="68">
        <v>30</v>
      </c>
      <c r="B33" s="397"/>
      <c r="C33" s="71" t="s">
        <v>781</v>
      </c>
      <c r="D33" s="71"/>
      <c r="E33" s="71" t="s">
        <v>783</v>
      </c>
      <c r="F33" s="72" t="s">
        <v>20</v>
      </c>
      <c r="G33" s="72">
        <v>20</v>
      </c>
      <c r="H33" s="73"/>
      <c r="I33" s="68">
        <v>8</v>
      </c>
      <c r="J33" s="74">
        <f t="shared" si="0"/>
        <v>0</v>
      </c>
      <c r="K33" s="74">
        <f t="shared" si="1"/>
        <v>0</v>
      </c>
      <c r="L33" s="74"/>
      <c r="M33" s="68"/>
    </row>
    <row r="34" spans="1:13" ht="15" customHeight="1">
      <c r="A34" s="68">
        <v>31</v>
      </c>
      <c r="B34" s="397"/>
      <c r="C34" s="68" t="s">
        <v>781</v>
      </c>
      <c r="D34" s="71"/>
      <c r="E34" s="71" t="s">
        <v>784</v>
      </c>
      <c r="F34" s="81" t="s">
        <v>20</v>
      </c>
      <c r="G34" s="81">
        <v>40</v>
      </c>
      <c r="H34" s="82"/>
      <c r="I34" s="73">
        <v>8</v>
      </c>
      <c r="J34" s="74">
        <f t="shared" si="0"/>
        <v>0</v>
      </c>
      <c r="K34" s="74">
        <f t="shared" si="1"/>
        <v>0</v>
      </c>
      <c r="L34" s="74"/>
      <c r="M34" s="74"/>
    </row>
    <row r="35" spans="1:13" ht="19.5" customHeight="1">
      <c r="A35" s="68">
        <v>32</v>
      </c>
      <c r="B35" s="397"/>
      <c r="C35" s="71" t="s">
        <v>785</v>
      </c>
      <c r="D35" s="71"/>
      <c r="E35" s="71" t="s">
        <v>786</v>
      </c>
      <c r="F35" s="72" t="s">
        <v>20</v>
      </c>
      <c r="G35" s="72">
        <v>25</v>
      </c>
      <c r="H35" s="73"/>
      <c r="I35" s="68">
        <v>8</v>
      </c>
      <c r="J35" s="74">
        <f t="shared" si="0"/>
        <v>0</v>
      </c>
      <c r="K35" s="74">
        <f t="shared" si="1"/>
        <v>0</v>
      </c>
      <c r="L35" s="74"/>
      <c r="M35" s="68"/>
    </row>
    <row r="36" spans="1:13" ht="19.5" customHeight="1">
      <c r="A36" s="68">
        <v>33</v>
      </c>
      <c r="B36" s="397"/>
      <c r="C36" s="71" t="s">
        <v>787</v>
      </c>
      <c r="D36" s="71"/>
      <c r="E36" s="71" t="s">
        <v>788</v>
      </c>
      <c r="F36" s="72" t="s">
        <v>20</v>
      </c>
      <c r="G36" s="72">
        <v>30</v>
      </c>
      <c r="H36" s="73"/>
      <c r="I36" s="68">
        <v>8</v>
      </c>
      <c r="J36" s="74">
        <f t="shared" si="0"/>
        <v>0</v>
      </c>
      <c r="K36" s="74">
        <f t="shared" si="1"/>
        <v>0</v>
      </c>
      <c r="L36" s="74"/>
      <c r="M36" s="68"/>
    </row>
    <row r="37" spans="1:13" ht="19.5" customHeight="1">
      <c r="A37" s="68">
        <v>34</v>
      </c>
      <c r="B37" s="397"/>
      <c r="C37" s="71" t="s">
        <v>789</v>
      </c>
      <c r="D37" s="71"/>
      <c r="E37" s="71" t="s">
        <v>790</v>
      </c>
      <c r="F37" s="72" t="s">
        <v>20</v>
      </c>
      <c r="G37" s="72">
        <v>3</v>
      </c>
      <c r="H37" s="73"/>
      <c r="I37" s="68">
        <v>8</v>
      </c>
      <c r="J37" s="74">
        <f t="shared" si="0"/>
        <v>0</v>
      </c>
      <c r="K37" s="74">
        <f t="shared" si="1"/>
        <v>0</v>
      </c>
      <c r="L37" s="74"/>
      <c r="M37" s="68"/>
    </row>
    <row r="38" spans="1:13" ht="27.75" customHeight="1">
      <c r="A38" s="398" t="s">
        <v>791</v>
      </c>
      <c r="B38" s="398"/>
      <c r="C38" s="398"/>
      <c r="D38" s="398"/>
      <c r="E38" s="398"/>
      <c r="F38" s="398"/>
      <c r="G38" s="398"/>
      <c r="H38" s="398"/>
      <c r="I38" s="398"/>
      <c r="J38" s="83">
        <f>SUM(J4:J37)</f>
        <v>0</v>
      </c>
      <c r="K38" s="83">
        <f>SUM(K4:K37)</f>
        <v>0</v>
      </c>
      <c r="L38" s="83"/>
      <c r="M38" s="68"/>
    </row>
    <row r="39" ht="18.75" customHeight="1"/>
    <row r="40" spans="2:4" ht="12.75" customHeight="1">
      <c r="B40" s="399" t="s">
        <v>728</v>
      </c>
      <c r="C40" s="399"/>
      <c r="D40" s="399"/>
    </row>
  </sheetData>
  <sheetProtection selectLockedCells="1" selectUnlockedCells="1"/>
  <mergeCells count="6">
    <mergeCell ref="A1:M1"/>
    <mergeCell ref="A2:M2"/>
    <mergeCell ref="B27:B31"/>
    <mergeCell ref="B32:B37"/>
    <mergeCell ref="A38:I38"/>
    <mergeCell ref="B40:D40"/>
  </mergeCells>
  <printOptions/>
  <pageMargins left="0.27569444444444446" right="0.31527777777777777" top="0.7479166666666667" bottom="0.5513888888888889" header="0.5118055555555555" footer="0.5118055555555555"/>
  <pageSetup horizontalDpi="300" verticalDpi="300" orientation="landscape" paperSize="9" scale="95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2">
      <selection activeCell="G4" sqref="G4:G20"/>
    </sheetView>
  </sheetViews>
  <sheetFormatPr defaultColWidth="8.375" defaultRowHeight="12.75"/>
  <cols>
    <col min="1" max="1" width="4.375" style="0" customWidth="1"/>
    <col min="2" max="2" width="20.625" style="0" customWidth="1"/>
    <col min="3" max="3" width="21.625" style="0" customWidth="1"/>
    <col min="4" max="4" width="17.375" style="0" customWidth="1"/>
    <col min="5" max="5" width="5.875" style="0" customWidth="1"/>
    <col min="6" max="6" width="5.625" style="0" customWidth="1"/>
    <col min="7" max="7" width="7.00390625" style="0" customWidth="1"/>
    <col min="8" max="8" width="6.00390625" style="0" customWidth="1"/>
    <col min="9" max="10" width="8.375" style="0" customWidth="1"/>
    <col min="11" max="12" width="13.375" style="0" customWidth="1"/>
  </cols>
  <sheetData>
    <row r="1" spans="1:12" ht="84" customHeight="1">
      <c r="A1" s="394" t="s">
        <v>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12" ht="33" customHeight="1">
      <c r="A2" s="400" t="s">
        <v>1445</v>
      </c>
      <c r="B2" s="400"/>
      <c r="C2" s="400"/>
      <c r="D2" s="400" t="s">
        <v>1</v>
      </c>
      <c r="E2" s="400" t="s">
        <v>2</v>
      </c>
      <c r="F2" s="400"/>
      <c r="G2" s="400" t="s">
        <v>3</v>
      </c>
      <c r="H2" s="400" t="s">
        <v>4</v>
      </c>
      <c r="I2" s="400"/>
      <c r="J2" s="400"/>
      <c r="K2" s="400"/>
      <c r="L2" s="400"/>
    </row>
    <row r="3" spans="1:12" ht="33.75">
      <c r="A3" s="60" t="s">
        <v>5</v>
      </c>
      <c r="B3" s="61" t="s">
        <v>7</v>
      </c>
      <c r="C3" s="62" t="s">
        <v>8</v>
      </c>
      <c r="D3" s="62" t="s">
        <v>918</v>
      </c>
      <c r="E3" s="61" t="s">
        <v>10</v>
      </c>
      <c r="F3" s="64" t="s">
        <v>1179</v>
      </c>
      <c r="G3" s="64" t="s">
        <v>3</v>
      </c>
      <c r="H3" s="64" t="s">
        <v>12</v>
      </c>
      <c r="I3" s="62" t="s">
        <v>13</v>
      </c>
      <c r="J3" s="65" t="s">
        <v>14</v>
      </c>
      <c r="K3" s="65" t="s">
        <v>15</v>
      </c>
      <c r="L3" s="85" t="s">
        <v>16</v>
      </c>
    </row>
    <row r="4" spans="1:12" ht="24">
      <c r="A4" s="159">
        <v>1</v>
      </c>
      <c r="B4" s="41" t="s">
        <v>1180</v>
      </c>
      <c r="C4" s="41"/>
      <c r="D4" s="33" t="s">
        <v>1181</v>
      </c>
      <c r="E4" s="42" t="s">
        <v>20</v>
      </c>
      <c r="F4" s="42">
        <v>25</v>
      </c>
      <c r="G4" s="20"/>
      <c r="H4" s="42">
        <v>8</v>
      </c>
      <c r="I4" s="196">
        <f aca="true" t="shared" si="0" ref="I4:I20">F4*G4</f>
        <v>0</v>
      </c>
      <c r="J4" s="196">
        <f aca="true" t="shared" si="1" ref="J4:J20">I4+(I4*H4/100)</f>
        <v>0</v>
      </c>
      <c r="K4" s="196"/>
      <c r="L4" s="41"/>
    </row>
    <row r="5" spans="1:12" ht="12.75">
      <c r="A5" s="159">
        <v>2</v>
      </c>
      <c r="B5" s="41" t="s">
        <v>1182</v>
      </c>
      <c r="C5" s="41"/>
      <c r="D5" s="41" t="s">
        <v>1183</v>
      </c>
      <c r="E5" s="42" t="s">
        <v>20</v>
      </c>
      <c r="F5" s="42">
        <v>10</v>
      </c>
      <c r="G5" s="43"/>
      <c r="H5" s="42">
        <v>8</v>
      </c>
      <c r="I5" s="196">
        <f t="shared" si="0"/>
        <v>0</v>
      </c>
      <c r="J5" s="196">
        <f t="shared" si="1"/>
        <v>0</v>
      </c>
      <c r="K5" s="196"/>
      <c r="L5" s="41"/>
    </row>
    <row r="6" spans="1:12" ht="12.75">
      <c r="A6" s="159">
        <v>3</v>
      </c>
      <c r="B6" s="41" t="s">
        <v>1182</v>
      </c>
      <c r="C6" s="41"/>
      <c r="D6" s="41" t="s">
        <v>1184</v>
      </c>
      <c r="E6" s="42" t="s">
        <v>20</v>
      </c>
      <c r="F6" s="42">
        <v>40</v>
      </c>
      <c r="G6" s="43"/>
      <c r="H6" s="42">
        <v>8</v>
      </c>
      <c r="I6" s="196">
        <f t="shared" si="0"/>
        <v>0</v>
      </c>
      <c r="J6" s="196">
        <f t="shared" si="1"/>
        <v>0</v>
      </c>
      <c r="K6" s="196"/>
      <c r="L6" s="41"/>
    </row>
    <row r="7" spans="1:12" ht="12.75">
      <c r="A7" s="159">
        <v>4</v>
      </c>
      <c r="B7" s="41" t="s">
        <v>1185</v>
      </c>
      <c r="C7" s="41"/>
      <c r="D7" s="41" t="s">
        <v>1186</v>
      </c>
      <c r="E7" s="42" t="s">
        <v>20</v>
      </c>
      <c r="F7" s="42">
        <v>5</v>
      </c>
      <c r="G7" s="43"/>
      <c r="H7" s="42">
        <v>8</v>
      </c>
      <c r="I7" s="196">
        <f t="shared" si="0"/>
        <v>0</v>
      </c>
      <c r="J7" s="196">
        <f t="shared" si="1"/>
        <v>0</v>
      </c>
      <c r="K7" s="196"/>
      <c r="L7" s="41"/>
    </row>
    <row r="8" spans="1:12" ht="12.75">
      <c r="A8" s="159">
        <v>5</v>
      </c>
      <c r="B8" s="41" t="s">
        <v>1187</v>
      </c>
      <c r="C8" s="41"/>
      <c r="D8" s="41" t="s">
        <v>1188</v>
      </c>
      <c r="E8" s="42" t="s">
        <v>20</v>
      </c>
      <c r="F8" s="42">
        <v>5</v>
      </c>
      <c r="G8" s="43"/>
      <c r="H8" s="42">
        <v>8</v>
      </c>
      <c r="I8" s="196">
        <f t="shared" si="0"/>
        <v>0</v>
      </c>
      <c r="J8" s="196">
        <f t="shared" si="1"/>
        <v>0</v>
      </c>
      <c r="K8" s="196"/>
      <c r="L8" s="41"/>
    </row>
    <row r="9" spans="1:12" ht="12.75">
      <c r="A9" s="159">
        <v>6</v>
      </c>
      <c r="B9" s="41" t="s">
        <v>1187</v>
      </c>
      <c r="C9" s="41"/>
      <c r="D9" s="41" t="s">
        <v>1189</v>
      </c>
      <c r="E9" s="42" t="s">
        <v>20</v>
      </c>
      <c r="F9" s="42">
        <v>5</v>
      </c>
      <c r="G9" s="43"/>
      <c r="H9" s="42">
        <v>8</v>
      </c>
      <c r="I9" s="196">
        <f t="shared" si="0"/>
        <v>0</v>
      </c>
      <c r="J9" s="196">
        <f t="shared" si="1"/>
        <v>0</v>
      </c>
      <c r="K9" s="196"/>
      <c r="L9" s="41"/>
    </row>
    <row r="10" spans="1:12" ht="24">
      <c r="A10" s="159">
        <v>7</v>
      </c>
      <c r="B10" s="41" t="s">
        <v>1190</v>
      </c>
      <c r="C10" s="41"/>
      <c r="D10" s="41" t="s">
        <v>1191</v>
      </c>
      <c r="E10" s="42" t="s">
        <v>20</v>
      </c>
      <c r="F10" s="42">
        <v>45</v>
      </c>
      <c r="G10" s="43"/>
      <c r="H10" s="42">
        <v>8</v>
      </c>
      <c r="I10" s="196">
        <f t="shared" si="0"/>
        <v>0</v>
      </c>
      <c r="J10" s="196">
        <f t="shared" si="1"/>
        <v>0</v>
      </c>
      <c r="K10" s="196"/>
      <c r="L10" s="41"/>
    </row>
    <row r="11" spans="1:12" ht="23.25" customHeight="1">
      <c r="A11" s="159">
        <v>8</v>
      </c>
      <c r="B11" s="41" t="s">
        <v>1192</v>
      </c>
      <c r="C11" s="41"/>
      <c r="D11" s="41" t="s">
        <v>1193</v>
      </c>
      <c r="E11" s="42" t="s">
        <v>20</v>
      </c>
      <c r="F11" s="42">
        <v>20</v>
      </c>
      <c r="G11" s="43"/>
      <c r="H11" s="42">
        <v>8</v>
      </c>
      <c r="I11" s="196">
        <f t="shared" si="0"/>
        <v>0</v>
      </c>
      <c r="J11" s="196">
        <f t="shared" si="1"/>
        <v>0</v>
      </c>
      <c r="K11" s="196"/>
      <c r="L11" s="41"/>
    </row>
    <row r="12" spans="1:12" ht="23.25" customHeight="1">
      <c r="A12" s="159">
        <v>9</v>
      </c>
      <c r="B12" s="41" t="s">
        <v>1192</v>
      </c>
      <c r="C12" s="41"/>
      <c r="D12" s="41" t="s">
        <v>1194</v>
      </c>
      <c r="E12" s="42" t="s">
        <v>20</v>
      </c>
      <c r="F12" s="42">
        <v>15</v>
      </c>
      <c r="G12" s="43"/>
      <c r="H12" s="42">
        <v>8</v>
      </c>
      <c r="I12" s="196">
        <f t="shared" si="0"/>
        <v>0</v>
      </c>
      <c r="J12" s="196">
        <f t="shared" si="1"/>
        <v>0</v>
      </c>
      <c r="K12" s="196"/>
      <c r="L12" s="41"/>
    </row>
    <row r="13" spans="1:12" ht="16.5" customHeight="1">
      <c r="A13" s="159">
        <v>10</v>
      </c>
      <c r="B13" s="41" t="s">
        <v>1195</v>
      </c>
      <c r="C13" s="41"/>
      <c r="D13" s="41" t="s">
        <v>1196</v>
      </c>
      <c r="E13" s="42" t="s">
        <v>20</v>
      </c>
      <c r="F13" s="42">
        <v>5</v>
      </c>
      <c r="G13" s="43"/>
      <c r="H13" s="42">
        <v>8</v>
      </c>
      <c r="I13" s="196">
        <f t="shared" si="0"/>
        <v>0</v>
      </c>
      <c r="J13" s="196">
        <f t="shared" si="1"/>
        <v>0</v>
      </c>
      <c r="K13" s="196"/>
      <c r="L13" s="41"/>
    </row>
    <row r="14" spans="1:12" ht="12.75">
      <c r="A14" s="159">
        <v>11</v>
      </c>
      <c r="B14" s="41" t="s">
        <v>1195</v>
      </c>
      <c r="C14" s="41"/>
      <c r="D14" s="41" t="s">
        <v>1197</v>
      </c>
      <c r="E14" s="42" t="s">
        <v>20</v>
      </c>
      <c r="F14" s="42">
        <v>5</v>
      </c>
      <c r="G14" s="43"/>
      <c r="H14" s="42">
        <v>8</v>
      </c>
      <c r="I14" s="196">
        <f t="shared" si="0"/>
        <v>0</v>
      </c>
      <c r="J14" s="196">
        <f t="shared" si="1"/>
        <v>0</v>
      </c>
      <c r="K14" s="196"/>
      <c r="L14" s="41"/>
    </row>
    <row r="15" spans="1:12" ht="12.75">
      <c r="A15" s="159">
        <v>12</v>
      </c>
      <c r="B15" s="41" t="s">
        <v>1195</v>
      </c>
      <c r="C15" s="41"/>
      <c r="D15" s="41" t="s">
        <v>1198</v>
      </c>
      <c r="E15" s="42" t="s">
        <v>20</v>
      </c>
      <c r="F15" s="42">
        <v>5</v>
      </c>
      <c r="G15" s="43"/>
      <c r="H15" s="42">
        <v>8</v>
      </c>
      <c r="I15" s="196">
        <f t="shared" si="0"/>
        <v>0</v>
      </c>
      <c r="J15" s="196">
        <f t="shared" si="1"/>
        <v>0</v>
      </c>
      <c r="K15" s="196"/>
      <c r="L15" s="41"/>
    </row>
    <row r="16" spans="1:12" ht="12.75">
      <c r="A16" s="159">
        <v>13</v>
      </c>
      <c r="B16" s="41" t="s">
        <v>1195</v>
      </c>
      <c r="C16" s="41"/>
      <c r="D16" s="41" t="s">
        <v>1199</v>
      </c>
      <c r="E16" s="42" t="s">
        <v>20</v>
      </c>
      <c r="F16" s="42">
        <v>5</v>
      </c>
      <c r="G16" s="43"/>
      <c r="H16" s="42">
        <v>8</v>
      </c>
      <c r="I16" s="196">
        <f t="shared" si="0"/>
        <v>0</v>
      </c>
      <c r="J16" s="196">
        <f t="shared" si="1"/>
        <v>0</v>
      </c>
      <c r="K16" s="196"/>
      <c r="L16" s="41"/>
    </row>
    <row r="17" spans="1:12" ht="12.75">
      <c r="A17" s="159">
        <v>14</v>
      </c>
      <c r="B17" s="41" t="s">
        <v>1200</v>
      </c>
      <c r="C17" s="41"/>
      <c r="D17" s="41" t="s">
        <v>1201</v>
      </c>
      <c r="E17" s="42" t="s">
        <v>20</v>
      </c>
      <c r="F17" s="42">
        <v>10</v>
      </c>
      <c r="G17" s="43"/>
      <c r="H17" s="42">
        <v>8</v>
      </c>
      <c r="I17" s="196">
        <f t="shared" si="0"/>
        <v>0</v>
      </c>
      <c r="J17" s="196">
        <f t="shared" si="1"/>
        <v>0</v>
      </c>
      <c r="K17" s="196"/>
      <c r="L17" s="41"/>
    </row>
    <row r="18" spans="1:12" ht="23.25" customHeight="1">
      <c r="A18" s="159">
        <v>15</v>
      </c>
      <c r="B18" s="41" t="s">
        <v>1202</v>
      </c>
      <c r="C18" s="41"/>
      <c r="D18" s="41" t="s">
        <v>1203</v>
      </c>
      <c r="E18" s="42" t="s">
        <v>20</v>
      </c>
      <c r="F18" s="42">
        <v>30</v>
      </c>
      <c r="G18" s="43"/>
      <c r="H18" s="42">
        <v>8</v>
      </c>
      <c r="I18" s="196">
        <f t="shared" si="0"/>
        <v>0</v>
      </c>
      <c r="J18" s="196">
        <f t="shared" si="1"/>
        <v>0</v>
      </c>
      <c r="K18" s="196"/>
      <c r="L18" s="41"/>
    </row>
    <row r="19" spans="1:12" ht="22.5" customHeight="1">
      <c r="A19" s="159">
        <v>16</v>
      </c>
      <c r="B19" s="41" t="s">
        <v>1202</v>
      </c>
      <c r="C19" s="41"/>
      <c r="D19" s="41" t="s">
        <v>1204</v>
      </c>
      <c r="E19" s="42" t="s">
        <v>20</v>
      </c>
      <c r="F19" s="42">
        <v>30</v>
      </c>
      <c r="G19" s="43"/>
      <c r="H19" s="42">
        <v>8</v>
      </c>
      <c r="I19" s="196">
        <f t="shared" si="0"/>
        <v>0</v>
      </c>
      <c r="J19" s="196">
        <f t="shared" si="1"/>
        <v>0</v>
      </c>
      <c r="K19" s="196"/>
      <c r="L19" s="41"/>
    </row>
    <row r="20" spans="1:12" ht="12.75">
      <c r="A20" s="159">
        <v>17</v>
      </c>
      <c r="B20" s="41" t="s">
        <v>1205</v>
      </c>
      <c r="C20" s="41"/>
      <c r="D20" s="41" t="s">
        <v>1206</v>
      </c>
      <c r="E20" s="42" t="s">
        <v>20</v>
      </c>
      <c r="F20" s="42">
        <v>10</v>
      </c>
      <c r="G20" s="43"/>
      <c r="H20" s="42">
        <v>8</v>
      </c>
      <c r="I20" s="196">
        <f t="shared" si="0"/>
        <v>0</v>
      </c>
      <c r="J20" s="196">
        <f t="shared" si="1"/>
        <v>0</v>
      </c>
      <c r="K20" s="196"/>
      <c r="L20" s="41"/>
    </row>
    <row r="21" spans="1:12" ht="13.5" customHeight="1">
      <c r="A21" s="413" t="s">
        <v>1207</v>
      </c>
      <c r="B21" s="413"/>
      <c r="C21" s="413"/>
      <c r="D21" s="413"/>
      <c r="E21" s="413"/>
      <c r="F21" s="413"/>
      <c r="G21" s="413"/>
      <c r="H21" s="413"/>
      <c r="I21" s="282">
        <f>SUM(I4:I20)</f>
        <v>0</v>
      </c>
      <c r="J21" s="183">
        <f>SUM(J4:J20)</f>
        <v>0</v>
      </c>
      <c r="K21" s="183"/>
      <c r="L21" s="283"/>
    </row>
    <row r="22" ht="12.75">
      <c r="B22" t="s">
        <v>976</v>
      </c>
    </row>
  </sheetData>
  <sheetProtection selectLockedCells="1" selectUnlockedCells="1"/>
  <mergeCells count="3">
    <mergeCell ref="A1:L1"/>
    <mergeCell ref="A2:L2"/>
    <mergeCell ref="A21:H21"/>
  </mergeCells>
  <printOptions/>
  <pageMargins left="0.75" right="0.75" top="1" bottom="1" header="0.5118055555555555" footer="0.5118055555555555"/>
  <pageSetup horizontalDpi="300" verticalDpi="300" orientation="landscape" paperSize="9" scale="9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G4" sqref="G4:G6"/>
    </sheetView>
  </sheetViews>
  <sheetFormatPr defaultColWidth="8.375" defaultRowHeight="12.75"/>
  <cols>
    <col min="1" max="1" width="4.875" style="0" customWidth="1"/>
    <col min="2" max="2" width="15.25390625" style="0" customWidth="1"/>
    <col min="3" max="3" width="11.375" style="0" customWidth="1"/>
    <col min="4" max="4" width="18.375" style="0" customWidth="1"/>
    <col min="5" max="5" width="5.00390625" style="0" customWidth="1"/>
    <col min="6" max="6" width="6.375" style="0" customWidth="1"/>
    <col min="7" max="7" width="8.375" style="0" customWidth="1"/>
    <col min="8" max="8" width="5.375" style="0" customWidth="1"/>
    <col min="9" max="9" width="9.625" style="0" customWidth="1"/>
    <col min="10" max="10" width="10.625" style="0" customWidth="1"/>
    <col min="11" max="12" width="11.375" style="0" customWidth="1"/>
  </cols>
  <sheetData>
    <row r="1" spans="1:12" ht="82.5" customHeight="1">
      <c r="A1" s="394" t="s">
        <v>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12" ht="43.5" customHeight="1">
      <c r="A2" s="405" t="s">
        <v>1463</v>
      </c>
      <c r="B2" s="405"/>
      <c r="C2" s="405"/>
      <c r="D2" s="405" t="s">
        <v>1</v>
      </c>
      <c r="E2" s="405" t="s">
        <v>2</v>
      </c>
      <c r="F2" s="405" t="s">
        <v>11</v>
      </c>
      <c r="G2" s="405" t="s">
        <v>3</v>
      </c>
      <c r="H2" s="405" t="s">
        <v>4</v>
      </c>
      <c r="I2" s="405"/>
      <c r="J2" s="405"/>
      <c r="K2" s="405"/>
      <c r="L2" s="405"/>
    </row>
    <row r="3" spans="1:12" ht="36">
      <c r="A3" s="60" t="s">
        <v>5</v>
      </c>
      <c r="B3" s="61" t="s">
        <v>7</v>
      </c>
      <c r="C3" s="62" t="s">
        <v>8</v>
      </c>
      <c r="D3" s="62" t="s">
        <v>918</v>
      </c>
      <c r="E3" s="61" t="s">
        <v>10</v>
      </c>
      <c r="F3" s="62" t="s">
        <v>919</v>
      </c>
      <c r="G3" s="64" t="s">
        <v>3</v>
      </c>
      <c r="H3" s="64" t="s">
        <v>12</v>
      </c>
      <c r="I3" s="62" t="s">
        <v>13</v>
      </c>
      <c r="J3" s="65" t="s">
        <v>14</v>
      </c>
      <c r="K3" s="65" t="s">
        <v>15</v>
      </c>
      <c r="L3" s="85" t="s">
        <v>16</v>
      </c>
    </row>
    <row r="4" spans="1:12" ht="27" customHeight="1">
      <c r="A4" s="284">
        <v>1</v>
      </c>
      <c r="B4" s="159" t="s">
        <v>830</v>
      </c>
      <c r="C4" s="159"/>
      <c r="D4" s="285" t="s">
        <v>1208</v>
      </c>
      <c r="E4" s="159" t="s">
        <v>20</v>
      </c>
      <c r="F4" s="159">
        <v>600</v>
      </c>
      <c r="G4" s="159"/>
      <c r="H4" s="159">
        <v>8</v>
      </c>
      <c r="I4" s="159">
        <f>F4*G4</f>
        <v>0</v>
      </c>
      <c r="J4" s="159"/>
      <c r="K4" s="159"/>
      <c r="L4" s="159"/>
    </row>
    <row r="5" spans="1:12" ht="27" customHeight="1">
      <c r="A5" s="284">
        <v>2</v>
      </c>
      <c r="B5" s="159" t="s">
        <v>830</v>
      </c>
      <c r="C5" s="159"/>
      <c r="D5" s="286" t="s">
        <v>1209</v>
      </c>
      <c r="E5" s="159" t="s">
        <v>20</v>
      </c>
      <c r="F5" s="159">
        <v>100</v>
      </c>
      <c r="G5" s="159"/>
      <c r="H5" s="159">
        <v>8</v>
      </c>
      <c r="I5" s="159">
        <f>F5*G5</f>
        <v>0</v>
      </c>
      <c r="J5" s="159"/>
      <c r="K5" s="159"/>
      <c r="L5" s="159"/>
    </row>
    <row r="6" spans="1:12" ht="29.25" customHeight="1">
      <c r="A6" s="87">
        <v>3</v>
      </c>
      <c r="B6" s="159" t="s">
        <v>830</v>
      </c>
      <c r="C6" s="159"/>
      <c r="D6" s="285" t="s">
        <v>1210</v>
      </c>
      <c r="E6" s="159" t="s">
        <v>20</v>
      </c>
      <c r="F6" s="159">
        <v>80</v>
      </c>
      <c r="G6" s="159"/>
      <c r="H6" s="159">
        <v>8</v>
      </c>
      <c r="I6" s="159">
        <f>F6*G6</f>
        <v>0</v>
      </c>
      <c r="J6" s="159"/>
      <c r="K6" s="159"/>
      <c r="L6" s="159"/>
    </row>
    <row r="7" spans="1:12" ht="13.5" customHeight="1">
      <c r="A7" s="414" t="s">
        <v>1211</v>
      </c>
      <c r="B7" s="414"/>
      <c r="C7" s="414"/>
      <c r="D7" s="414"/>
      <c r="E7" s="414"/>
      <c r="F7" s="414"/>
      <c r="G7" s="414"/>
      <c r="H7" s="414"/>
      <c r="I7" s="287">
        <f>SUM(I4:I6)</f>
        <v>0</v>
      </c>
      <c r="J7" s="288"/>
      <c r="K7" s="288"/>
      <c r="L7" s="251"/>
    </row>
    <row r="8" ht="12.75">
      <c r="I8" s="289"/>
    </row>
    <row r="10" spans="2:4" ht="12.75" customHeight="1">
      <c r="B10" s="399" t="s">
        <v>728</v>
      </c>
      <c r="C10" s="399"/>
      <c r="D10" s="399"/>
    </row>
  </sheetData>
  <sheetProtection selectLockedCells="1" selectUnlockedCells="1"/>
  <mergeCells count="4">
    <mergeCell ref="A1:L1"/>
    <mergeCell ref="A2:L2"/>
    <mergeCell ref="A7:H7"/>
    <mergeCell ref="B10:D10"/>
  </mergeCells>
  <printOptions/>
  <pageMargins left="0.75" right="0.75" top="1" bottom="1" header="0.5118055555555555" footer="0.5118055555555555"/>
  <pageSetup horizontalDpi="300" verticalDpi="300" orientation="landscape" paperSize="9" scale="95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G4" sqref="G4:G6"/>
    </sheetView>
  </sheetViews>
  <sheetFormatPr defaultColWidth="8.375" defaultRowHeight="12.75"/>
  <cols>
    <col min="1" max="1" width="3.875" style="0" customWidth="1"/>
    <col min="2" max="2" width="20.00390625" style="0" customWidth="1"/>
    <col min="3" max="3" width="21.375" style="0" customWidth="1"/>
    <col min="4" max="4" width="12.00390625" style="0" customWidth="1"/>
    <col min="5" max="5" width="5.375" style="0" customWidth="1"/>
    <col min="6" max="7" width="8.375" style="0" customWidth="1"/>
    <col min="8" max="8" width="5.625" style="0" customWidth="1"/>
    <col min="9" max="9" width="10.375" style="0" customWidth="1"/>
    <col min="10" max="10" width="11.625" style="0" customWidth="1"/>
    <col min="11" max="12" width="16.00390625" style="0" customWidth="1"/>
  </cols>
  <sheetData>
    <row r="1" spans="1:12" ht="72" customHeight="1">
      <c r="A1" s="394" t="s">
        <v>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12" ht="35.25" customHeight="1">
      <c r="A2" s="400" t="s">
        <v>1451</v>
      </c>
      <c r="B2" s="400"/>
      <c r="C2" s="400"/>
      <c r="D2" s="400" t="s">
        <v>1</v>
      </c>
      <c r="E2" s="400" t="s">
        <v>2</v>
      </c>
      <c r="F2" s="400"/>
      <c r="G2" s="400" t="s">
        <v>3</v>
      </c>
      <c r="H2" s="400" t="s">
        <v>4</v>
      </c>
      <c r="I2" s="400"/>
      <c r="J2" s="400"/>
      <c r="K2" s="400"/>
      <c r="L2" s="400"/>
    </row>
    <row r="3" spans="1:12" ht="48">
      <c r="A3" s="60" t="s">
        <v>5</v>
      </c>
      <c r="B3" s="61" t="s">
        <v>7</v>
      </c>
      <c r="C3" s="62" t="s">
        <v>8</v>
      </c>
      <c r="D3" s="62" t="s">
        <v>918</v>
      </c>
      <c r="E3" s="61" t="s">
        <v>10</v>
      </c>
      <c r="F3" s="65" t="s">
        <v>11</v>
      </c>
      <c r="G3" s="64" t="s">
        <v>3</v>
      </c>
      <c r="H3" s="64" t="s">
        <v>12</v>
      </c>
      <c r="I3" s="62" t="s">
        <v>13</v>
      </c>
      <c r="J3" s="65" t="s">
        <v>14</v>
      </c>
      <c r="K3" s="65" t="s">
        <v>15</v>
      </c>
      <c r="L3" s="85" t="s">
        <v>16</v>
      </c>
    </row>
    <row r="4" spans="1:12" ht="42.75" customHeight="1">
      <c r="A4" s="284">
        <v>1</v>
      </c>
      <c r="B4" s="290" t="s">
        <v>725</v>
      </c>
      <c r="C4" s="291"/>
      <c r="D4" s="292" t="s">
        <v>1212</v>
      </c>
      <c r="E4" s="293" t="s">
        <v>20</v>
      </c>
      <c r="F4" s="294">
        <v>100</v>
      </c>
      <c r="G4" s="295"/>
      <c r="H4" s="295">
        <v>8</v>
      </c>
      <c r="I4" s="294">
        <f>F4*G4</f>
        <v>0</v>
      </c>
      <c r="J4" s="296">
        <f>I4+(I4*H4/100)</f>
        <v>0</v>
      </c>
      <c r="K4" s="296"/>
      <c r="L4" s="297"/>
    </row>
    <row r="5" spans="1:12" ht="42.75" customHeight="1">
      <c r="A5" s="284">
        <v>2</v>
      </c>
      <c r="B5" s="153" t="s">
        <v>725</v>
      </c>
      <c r="C5" s="71"/>
      <c r="D5" s="70" t="s">
        <v>1213</v>
      </c>
      <c r="E5" s="72" t="s">
        <v>20</v>
      </c>
      <c r="F5" s="294">
        <v>300</v>
      </c>
      <c r="G5" s="73"/>
      <c r="H5" s="68">
        <v>8</v>
      </c>
      <c r="I5" s="294">
        <f>F5*G5</f>
        <v>0</v>
      </c>
      <c r="J5" s="298">
        <f>I5+(I5*H5/100)</f>
        <v>0</v>
      </c>
      <c r="K5" s="74"/>
      <c r="L5" s="142"/>
    </row>
    <row r="6" spans="1:12" ht="45.75" customHeight="1">
      <c r="A6" s="136">
        <v>3</v>
      </c>
      <c r="B6" s="299" t="s">
        <v>1214</v>
      </c>
      <c r="C6" s="41"/>
      <c r="D6" s="41" t="s">
        <v>1215</v>
      </c>
      <c r="E6" s="42" t="s">
        <v>20</v>
      </c>
      <c r="F6" s="41">
        <v>20</v>
      </c>
      <c r="G6" s="43"/>
      <c r="H6" s="80">
        <v>8</v>
      </c>
      <c r="I6" s="294">
        <f>F6*G6</f>
        <v>0</v>
      </c>
      <c r="J6" s="300">
        <f>I6+(I6*H6/100)</f>
        <v>0</v>
      </c>
      <c r="K6" s="196"/>
      <c r="L6" s="41"/>
    </row>
    <row r="7" spans="1:12" ht="13.5" customHeight="1">
      <c r="A7" s="414" t="s">
        <v>1216</v>
      </c>
      <c r="B7" s="414"/>
      <c r="C7" s="414"/>
      <c r="D7" s="414"/>
      <c r="E7" s="414"/>
      <c r="F7" s="414"/>
      <c r="G7" s="414"/>
      <c r="H7" s="414"/>
      <c r="I7" s="301">
        <f>SUM(I4:I6)</f>
        <v>0</v>
      </c>
      <c r="J7" s="301">
        <f>SUM(J4:J6)</f>
        <v>0</v>
      </c>
      <c r="K7" s="301"/>
      <c r="L7" s="251"/>
    </row>
    <row r="10" spans="2:4" ht="12.75" customHeight="1">
      <c r="B10" s="399" t="s">
        <v>728</v>
      </c>
      <c r="C10" s="399"/>
      <c r="D10" s="399"/>
    </row>
  </sheetData>
  <sheetProtection selectLockedCells="1" selectUnlockedCells="1"/>
  <mergeCells count="4">
    <mergeCell ref="A1:L1"/>
    <mergeCell ref="A2:L2"/>
    <mergeCell ref="A7:H7"/>
    <mergeCell ref="B10:D10"/>
  </mergeCells>
  <printOptions/>
  <pageMargins left="0.75" right="0.75" top="1" bottom="1" header="0.5118055555555555" footer="0.5118055555555555"/>
  <pageSetup horizontalDpi="300" verticalDpi="300" orientation="landscape" paperSize="9" scale="9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G4" sqref="G4:G28"/>
    </sheetView>
  </sheetViews>
  <sheetFormatPr defaultColWidth="8.375" defaultRowHeight="12.75"/>
  <cols>
    <col min="1" max="1" width="5.375" style="0" customWidth="1"/>
    <col min="2" max="2" width="21.375" style="0" customWidth="1"/>
    <col min="3" max="3" width="18.875" style="0" customWidth="1"/>
    <col min="4" max="4" width="14.625" style="0" customWidth="1"/>
    <col min="5" max="5" width="5.375" style="0" customWidth="1"/>
    <col min="6" max="7" width="8.375" style="0" customWidth="1"/>
    <col min="8" max="8" width="5.625" style="0" customWidth="1"/>
    <col min="9" max="9" width="10.00390625" style="0" customWidth="1"/>
    <col min="10" max="10" width="10.375" style="0" customWidth="1"/>
    <col min="11" max="12" width="14.00390625" style="0" customWidth="1"/>
  </cols>
  <sheetData>
    <row r="1" spans="1:12" ht="68.25" customHeight="1">
      <c r="A1" s="394" t="s">
        <v>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12" ht="31.5" customHeight="1">
      <c r="A2" s="405" t="s">
        <v>1446</v>
      </c>
      <c r="B2" s="405"/>
      <c r="C2" s="405"/>
      <c r="D2" s="405" t="s">
        <v>1</v>
      </c>
      <c r="E2" s="405" t="s">
        <v>2</v>
      </c>
      <c r="F2" s="405"/>
      <c r="G2" s="405" t="s">
        <v>3</v>
      </c>
      <c r="H2" s="405" t="s">
        <v>4</v>
      </c>
      <c r="I2" s="405"/>
      <c r="J2" s="405"/>
      <c r="K2" s="405"/>
      <c r="L2" s="405"/>
    </row>
    <row r="3" spans="1:12" ht="33.75">
      <c r="A3" s="161" t="s">
        <v>5</v>
      </c>
      <c r="B3" s="162" t="s">
        <v>7</v>
      </c>
      <c r="C3" s="163" t="s">
        <v>8</v>
      </c>
      <c r="D3" s="163" t="s">
        <v>918</v>
      </c>
      <c r="E3" s="162" t="s">
        <v>10</v>
      </c>
      <c r="F3" s="164" t="s">
        <v>919</v>
      </c>
      <c r="G3" s="166" t="s">
        <v>3</v>
      </c>
      <c r="H3" s="166" t="s">
        <v>12</v>
      </c>
      <c r="I3" s="163" t="s">
        <v>13</v>
      </c>
      <c r="J3" s="168" t="s">
        <v>14</v>
      </c>
      <c r="K3" s="168" t="s">
        <v>15</v>
      </c>
      <c r="L3" s="169" t="s">
        <v>16</v>
      </c>
    </row>
    <row r="4" spans="1:12" ht="24">
      <c r="A4" s="37">
        <v>1</v>
      </c>
      <c r="B4" s="170" t="s">
        <v>1217</v>
      </c>
      <c r="C4" s="170"/>
      <c r="D4" s="170" t="s">
        <v>1218</v>
      </c>
      <c r="E4" s="172" t="s">
        <v>20</v>
      </c>
      <c r="F4" s="170">
        <v>6</v>
      </c>
      <c r="G4" s="173"/>
      <c r="H4" s="172">
        <v>8</v>
      </c>
      <c r="I4" s="185">
        <f aca="true" t="shared" si="0" ref="I4:I28">F4*G4</f>
        <v>0</v>
      </c>
      <c r="J4" s="185">
        <f>I4+(I4*H4/100)</f>
        <v>0</v>
      </c>
      <c r="K4" s="185"/>
      <c r="L4" s="170"/>
    </row>
    <row r="5" spans="1:12" ht="24.75" customHeight="1">
      <c r="A5" s="37">
        <v>2</v>
      </c>
      <c r="B5" s="170" t="s">
        <v>1219</v>
      </c>
      <c r="C5" s="170"/>
      <c r="D5" s="170" t="s">
        <v>1220</v>
      </c>
      <c r="E5" s="172" t="s">
        <v>20</v>
      </c>
      <c r="F5" s="170">
        <v>45</v>
      </c>
      <c r="G5" s="173"/>
      <c r="H5" s="172">
        <v>8</v>
      </c>
      <c r="I5" s="185">
        <f t="shared" si="0"/>
        <v>0</v>
      </c>
      <c r="J5" s="185">
        <f>I5+(I5*H5/100)</f>
        <v>0</v>
      </c>
      <c r="K5" s="185"/>
      <c r="L5" s="170"/>
    </row>
    <row r="6" spans="1:12" ht="24">
      <c r="A6" s="37">
        <v>3</v>
      </c>
      <c r="B6" s="170" t="s">
        <v>1221</v>
      </c>
      <c r="C6" s="170"/>
      <c r="D6" s="170" t="s">
        <v>1222</v>
      </c>
      <c r="E6" s="172" t="s">
        <v>20</v>
      </c>
      <c r="F6" s="170">
        <v>6</v>
      </c>
      <c r="G6" s="173"/>
      <c r="H6" s="172">
        <v>8</v>
      </c>
      <c r="I6" s="185">
        <f t="shared" si="0"/>
        <v>0</v>
      </c>
      <c r="J6" s="185">
        <f>I6+(I6*H6/100)</f>
        <v>0</v>
      </c>
      <c r="K6" s="185"/>
      <c r="L6" s="170"/>
    </row>
    <row r="7" spans="1:12" ht="24">
      <c r="A7" s="37">
        <v>4</v>
      </c>
      <c r="B7" s="170" t="s">
        <v>1223</v>
      </c>
      <c r="C7" s="170"/>
      <c r="D7" s="170" t="s">
        <v>1224</v>
      </c>
      <c r="E7" s="172" t="s">
        <v>20</v>
      </c>
      <c r="F7" s="170">
        <v>10</v>
      </c>
      <c r="G7" s="173"/>
      <c r="H7" s="172">
        <v>8</v>
      </c>
      <c r="I7" s="185">
        <f t="shared" si="0"/>
        <v>0</v>
      </c>
      <c r="J7" s="185">
        <f>I7+(I7*H7/100)</f>
        <v>0</v>
      </c>
      <c r="K7" s="185"/>
      <c r="L7" s="170"/>
    </row>
    <row r="8" spans="1:12" ht="22.5" customHeight="1">
      <c r="A8" s="37">
        <v>5</v>
      </c>
      <c r="B8" s="170" t="s">
        <v>1225</v>
      </c>
      <c r="C8" s="170"/>
      <c r="D8" s="170" t="s">
        <v>1226</v>
      </c>
      <c r="E8" s="172" t="s">
        <v>20</v>
      </c>
      <c r="F8" s="170">
        <v>500</v>
      </c>
      <c r="G8" s="173"/>
      <c r="H8" s="172">
        <v>8</v>
      </c>
      <c r="I8" s="185">
        <f t="shared" si="0"/>
        <v>0</v>
      </c>
      <c r="J8" s="185">
        <f>I8+(I8*H8/100)</f>
        <v>0</v>
      </c>
      <c r="K8" s="185"/>
      <c r="L8" s="170"/>
    </row>
    <row r="9" spans="1:12" ht="24">
      <c r="A9" s="37">
        <v>6</v>
      </c>
      <c r="B9" s="170" t="s">
        <v>1225</v>
      </c>
      <c r="C9" s="170"/>
      <c r="D9" s="170" t="s">
        <v>1227</v>
      </c>
      <c r="E9" s="172" t="s">
        <v>20</v>
      </c>
      <c r="F9" s="170">
        <v>40</v>
      </c>
      <c r="G9" s="173"/>
      <c r="H9" s="172">
        <v>8</v>
      </c>
      <c r="I9" s="185">
        <f t="shared" si="0"/>
        <v>0</v>
      </c>
      <c r="J9" s="185">
        <v>0</v>
      </c>
      <c r="K9" s="185"/>
      <c r="L9" s="170"/>
    </row>
    <row r="10" spans="1:12" ht="21.75" customHeight="1">
      <c r="A10" s="37">
        <v>7</v>
      </c>
      <c r="B10" s="170" t="s">
        <v>1228</v>
      </c>
      <c r="C10" s="170"/>
      <c r="D10" s="170" t="s">
        <v>290</v>
      </c>
      <c r="E10" s="172" t="s">
        <v>20</v>
      </c>
      <c r="F10" s="170">
        <v>150</v>
      </c>
      <c r="G10" s="173"/>
      <c r="H10" s="172">
        <v>8</v>
      </c>
      <c r="I10" s="185">
        <f t="shared" si="0"/>
        <v>0</v>
      </c>
      <c r="J10" s="185">
        <v>0</v>
      </c>
      <c r="K10" s="185"/>
      <c r="L10" s="170"/>
    </row>
    <row r="11" spans="1:12" ht="21.75" customHeight="1">
      <c r="A11" s="37">
        <v>8</v>
      </c>
      <c r="B11" s="302" t="s">
        <v>1228</v>
      </c>
      <c r="C11" s="302"/>
      <c r="D11" s="302" t="s">
        <v>197</v>
      </c>
      <c r="E11" s="303" t="s">
        <v>20</v>
      </c>
      <c r="F11" s="302">
        <v>300</v>
      </c>
      <c r="G11" s="304"/>
      <c r="H11" s="303">
        <v>8</v>
      </c>
      <c r="I11" s="185">
        <f t="shared" si="0"/>
        <v>0</v>
      </c>
      <c r="J11" s="305">
        <f>I11+(I11*H11/100)</f>
        <v>0</v>
      </c>
      <c r="K11" s="305"/>
      <c r="L11" s="242"/>
    </row>
    <row r="12" spans="1:12" ht="22.5" customHeight="1">
      <c r="A12" s="37">
        <v>9</v>
      </c>
      <c r="B12" s="302" t="s">
        <v>1228</v>
      </c>
      <c r="C12" s="302"/>
      <c r="D12" s="302" t="s">
        <v>1229</v>
      </c>
      <c r="E12" s="303" t="s">
        <v>20</v>
      </c>
      <c r="F12" s="302">
        <v>300</v>
      </c>
      <c r="G12" s="304"/>
      <c r="H12" s="303">
        <v>8</v>
      </c>
      <c r="I12" s="185">
        <f t="shared" si="0"/>
        <v>0</v>
      </c>
      <c r="J12" s="305">
        <f>I12+(I12*H12/100)</f>
        <v>0</v>
      </c>
      <c r="K12" s="305"/>
      <c r="L12" s="242"/>
    </row>
    <row r="13" spans="1:12" ht="23.25" customHeight="1">
      <c r="A13" s="37">
        <v>10</v>
      </c>
      <c r="B13" s="302" t="s">
        <v>1230</v>
      </c>
      <c r="C13" s="302"/>
      <c r="D13" s="302" t="s">
        <v>1231</v>
      </c>
      <c r="E13" s="303" t="s">
        <v>20</v>
      </c>
      <c r="F13" s="302">
        <v>300</v>
      </c>
      <c r="G13" s="304"/>
      <c r="H13" s="303">
        <v>8</v>
      </c>
      <c r="I13" s="185">
        <f t="shared" si="0"/>
        <v>0</v>
      </c>
      <c r="J13" s="305">
        <v>0</v>
      </c>
      <c r="K13" s="305"/>
      <c r="L13" s="170"/>
    </row>
    <row r="14" spans="1:12" ht="23.25" customHeight="1">
      <c r="A14" s="37">
        <v>11</v>
      </c>
      <c r="B14" s="306" t="s">
        <v>1230</v>
      </c>
      <c r="C14" s="307"/>
      <c r="D14" s="306" t="s">
        <v>1232</v>
      </c>
      <c r="E14" s="308" t="s">
        <v>20</v>
      </c>
      <c r="F14" s="306">
        <v>200</v>
      </c>
      <c r="G14" s="309"/>
      <c r="H14" s="308">
        <v>8</v>
      </c>
      <c r="I14" s="185">
        <f t="shared" si="0"/>
        <v>0</v>
      </c>
      <c r="J14" s="310">
        <v>0</v>
      </c>
      <c r="K14" s="310"/>
      <c r="L14" s="170"/>
    </row>
    <row r="15" spans="1:12" ht="21" customHeight="1">
      <c r="A15" s="37">
        <v>12</v>
      </c>
      <c r="B15" s="189" t="s">
        <v>1230</v>
      </c>
      <c r="C15" s="189"/>
      <c r="D15" s="279" t="s">
        <v>1233</v>
      </c>
      <c r="E15" s="22" t="s">
        <v>20</v>
      </c>
      <c r="F15" s="278">
        <v>50</v>
      </c>
      <c r="G15" s="260"/>
      <c r="H15" s="194">
        <v>8</v>
      </c>
      <c r="I15" s="185">
        <f t="shared" si="0"/>
        <v>0</v>
      </c>
      <c r="J15" s="311">
        <f aca="true" t="shared" si="1" ref="J15:J28">I15+(I15*H15/100)</f>
        <v>0</v>
      </c>
      <c r="K15" s="311"/>
      <c r="L15" s="21"/>
    </row>
    <row r="16" spans="1:12" ht="21.75" customHeight="1">
      <c r="A16" s="37">
        <v>13</v>
      </c>
      <c r="B16" s="170" t="s">
        <v>1234</v>
      </c>
      <c r="C16" s="312"/>
      <c r="D16" s="170" t="s">
        <v>1235</v>
      </c>
      <c r="E16" s="172" t="s">
        <v>20</v>
      </c>
      <c r="F16" s="170">
        <v>1500</v>
      </c>
      <c r="G16" s="173"/>
      <c r="H16" s="172">
        <v>8</v>
      </c>
      <c r="I16" s="185">
        <f t="shared" si="0"/>
        <v>0</v>
      </c>
      <c r="J16" s="175">
        <f t="shared" si="1"/>
        <v>0</v>
      </c>
      <c r="K16" s="175"/>
      <c r="L16" s="170"/>
    </row>
    <row r="17" spans="1:12" ht="24" customHeight="1">
      <c r="A17" s="37">
        <v>14</v>
      </c>
      <c r="B17" s="170" t="s">
        <v>1234</v>
      </c>
      <c r="C17" s="312"/>
      <c r="D17" s="224" t="s">
        <v>1236</v>
      </c>
      <c r="E17" s="172" t="s">
        <v>20</v>
      </c>
      <c r="F17" s="312">
        <v>300</v>
      </c>
      <c r="G17" s="173"/>
      <c r="H17" s="172">
        <v>8</v>
      </c>
      <c r="I17" s="185">
        <f t="shared" si="0"/>
        <v>0</v>
      </c>
      <c r="J17" s="175">
        <f t="shared" si="1"/>
        <v>0</v>
      </c>
      <c r="K17" s="175"/>
      <c r="L17" s="170"/>
    </row>
    <row r="18" spans="1:12" ht="24" customHeight="1">
      <c r="A18" s="37">
        <v>15</v>
      </c>
      <c r="B18" s="170" t="s">
        <v>1234</v>
      </c>
      <c r="C18" s="312"/>
      <c r="D18" s="224" t="s">
        <v>1237</v>
      </c>
      <c r="E18" s="172" t="s">
        <v>20</v>
      </c>
      <c r="F18" s="312">
        <v>300</v>
      </c>
      <c r="G18" s="173"/>
      <c r="H18" s="172">
        <v>8</v>
      </c>
      <c r="I18" s="185">
        <f t="shared" si="0"/>
        <v>0</v>
      </c>
      <c r="J18" s="175">
        <f t="shared" si="1"/>
        <v>0</v>
      </c>
      <c r="K18" s="175"/>
      <c r="L18" s="170"/>
    </row>
    <row r="19" spans="1:12" ht="24" customHeight="1">
      <c r="A19" s="37">
        <v>16</v>
      </c>
      <c r="B19" s="189" t="s">
        <v>401</v>
      </c>
      <c r="C19" s="189"/>
      <c r="D19" s="189" t="s">
        <v>1238</v>
      </c>
      <c r="E19" s="194" t="s">
        <v>20</v>
      </c>
      <c r="F19" s="21">
        <v>800</v>
      </c>
      <c r="G19" s="23"/>
      <c r="H19" s="22">
        <v>8</v>
      </c>
      <c r="I19" s="185">
        <f t="shared" si="0"/>
        <v>0</v>
      </c>
      <c r="J19" s="188">
        <f t="shared" si="1"/>
        <v>0</v>
      </c>
      <c r="K19" s="188"/>
      <c r="L19" s="170"/>
    </row>
    <row r="20" spans="1:12" ht="24" customHeight="1">
      <c r="A20" s="37">
        <v>17</v>
      </c>
      <c r="B20" s="240" t="s">
        <v>1239</v>
      </c>
      <c r="C20" s="229"/>
      <c r="D20" s="240" t="s">
        <v>1240</v>
      </c>
      <c r="E20" s="313" t="s">
        <v>20</v>
      </c>
      <c r="F20" s="242">
        <v>100</v>
      </c>
      <c r="G20" s="239"/>
      <c r="H20" s="314">
        <v>8</v>
      </c>
      <c r="I20" s="185">
        <f t="shared" si="0"/>
        <v>0</v>
      </c>
      <c r="J20" s="315">
        <f t="shared" si="1"/>
        <v>0</v>
      </c>
      <c r="K20" s="315"/>
      <c r="L20" s="229"/>
    </row>
    <row r="21" spans="1:12" ht="25.5" customHeight="1">
      <c r="A21" s="37">
        <v>18</v>
      </c>
      <c r="B21" s="240" t="s">
        <v>1239</v>
      </c>
      <c r="C21" s="229"/>
      <c r="D21" s="240" t="s">
        <v>1241</v>
      </c>
      <c r="E21" s="313" t="s">
        <v>20</v>
      </c>
      <c r="F21" s="242">
        <v>20</v>
      </c>
      <c r="G21" s="239"/>
      <c r="H21" s="314">
        <v>8</v>
      </c>
      <c r="I21" s="185">
        <f t="shared" si="0"/>
        <v>0</v>
      </c>
      <c r="J21" s="315">
        <f t="shared" si="1"/>
        <v>0</v>
      </c>
      <c r="K21" s="315"/>
      <c r="L21" s="229"/>
    </row>
    <row r="22" spans="1:12" ht="25.5" customHeight="1">
      <c r="A22" s="37">
        <v>19</v>
      </c>
      <c r="B22" s="240" t="s">
        <v>1242</v>
      </c>
      <c r="C22" s="229"/>
      <c r="D22" s="316" t="s">
        <v>1243</v>
      </c>
      <c r="E22" s="313" t="s">
        <v>20</v>
      </c>
      <c r="F22" s="242">
        <v>300</v>
      </c>
      <c r="G22" s="317"/>
      <c r="H22" s="318">
        <v>8</v>
      </c>
      <c r="I22" s="185">
        <f t="shared" si="0"/>
        <v>0</v>
      </c>
      <c r="J22" s="319">
        <f t="shared" si="1"/>
        <v>0</v>
      </c>
      <c r="K22" s="319"/>
      <c r="L22" s="68"/>
    </row>
    <row r="23" spans="1:12" ht="25.5" customHeight="1">
      <c r="A23" s="37">
        <v>20</v>
      </c>
      <c r="B23" s="240" t="s">
        <v>1244</v>
      </c>
      <c r="C23" s="229"/>
      <c r="D23" s="316" t="s">
        <v>1245</v>
      </c>
      <c r="E23" s="313" t="s">
        <v>20</v>
      </c>
      <c r="F23" s="242">
        <v>400</v>
      </c>
      <c r="G23" s="317"/>
      <c r="H23" s="318">
        <v>8</v>
      </c>
      <c r="I23" s="185">
        <f t="shared" si="0"/>
        <v>0</v>
      </c>
      <c r="J23" s="233">
        <f t="shared" si="1"/>
        <v>0</v>
      </c>
      <c r="K23" s="233"/>
      <c r="L23" s="68"/>
    </row>
    <row r="24" spans="1:12" ht="25.5" customHeight="1">
      <c r="A24" s="37">
        <v>21</v>
      </c>
      <c r="B24" s="240" t="s">
        <v>1244</v>
      </c>
      <c r="C24" s="229"/>
      <c r="D24" s="316" t="s">
        <v>1246</v>
      </c>
      <c r="E24" s="313" t="s">
        <v>20</v>
      </c>
      <c r="F24" s="242">
        <v>1400</v>
      </c>
      <c r="G24" s="317"/>
      <c r="H24" s="318">
        <v>8</v>
      </c>
      <c r="I24" s="185">
        <f t="shared" si="0"/>
        <v>0</v>
      </c>
      <c r="J24" s="233">
        <f t="shared" si="1"/>
        <v>0</v>
      </c>
      <c r="K24" s="233"/>
      <c r="L24" s="320"/>
    </row>
    <row r="25" spans="1:12" ht="25.5" customHeight="1">
      <c r="A25" s="37">
        <v>22</v>
      </c>
      <c r="B25" s="15" t="s">
        <v>1247</v>
      </c>
      <c r="C25" s="41"/>
      <c r="D25" s="41" t="s">
        <v>1248</v>
      </c>
      <c r="E25" s="42" t="s">
        <v>20</v>
      </c>
      <c r="F25" s="41">
        <v>700</v>
      </c>
      <c r="G25" s="43"/>
      <c r="H25" s="42">
        <v>8</v>
      </c>
      <c r="I25" s="196">
        <f t="shared" si="0"/>
        <v>0</v>
      </c>
      <c r="J25" s="196">
        <f t="shared" si="1"/>
        <v>0</v>
      </c>
      <c r="K25" s="196"/>
      <c r="L25" s="41"/>
    </row>
    <row r="26" spans="1:12" ht="25.5" customHeight="1">
      <c r="A26" s="37">
        <v>23</v>
      </c>
      <c r="B26" s="15" t="s">
        <v>1247</v>
      </c>
      <c r="C26" s="15"/>
      <c r="D26" s="15" t="s">
        <v>1249</v>
      </c>
      <c r="E26" s="16" t="s">
        <v>20</v>
      </c>
      <c r="F26" s="15">
        <v>150</v>
      </c>
      <c r="G26" s="20"/>
      <c r="H26" s="16">
        <v>8</v>
      </c>
      <c r="I26" s="18">
        <f t="shared" si="0"/>
        <v>0</v>
      </c>
      <c r="J26" s="18">
        <f t="shared" si="1"/>
        <v>0</v>
      </c>
      <c r="K26" s="18"/>
      <c r="L26" s="15"/>
    </row>
    <row r="27" spans="1:12" ht="25.5" customHeight="1">
      <c r="A27" s="37">
        <v>24</v>
      </c>
      <c r="B27" s="15" t="s">
        <v>1247</v>
      </c>
      <c r="C27" s="15"/>
      <c r="D27" s="15" t="s">
        <v>1250</v>
      </c>
      <c r="E27" s="16" t="s">
        <v>20</v>
      </c>
      <c r="F27" s="15">
        <v>150</v>
      </c>
      <c r="G27" s="20"/>
      <c r="H27" s="16">
        <v>8</v>
      </c>
      <c r="I27" s="18">
        <f t="shared" si="0"/>
        <v>0</v>
      </c>
      <c r="J27" s="18">
        <f t="shared" si="1"/>
        <v>0</v>
      </c>
      <c r="K27" s="18"/>
      <c r="L27" s="15"/>
    </row>
    <row r="28" spans="1:12" ht="25.5" customHeight="1">
      <c r="A28" s="37">
        <v>25</v>
      </c>
      <c r="B28" s="106" t="s">
        <v>1251</v>
      </c>
      <c r="C28" s="229"/>
      <c r="D28" s="316" t="s">
        <v>1252</v>
      </c>
      <c r="E28" s="313" t="s">
        <v>20</v>
      </c>
      <c r="F28" s="242">
        <v>450</v>
      </c>
      <c r="G28" s="317"/>
      <c r="H28" s="318">
        <v>8</v>
      </c>
      <c r="I28" s="185">
        <f t="shared" si="0"/>
        <v>0</v>
      </c>
      <c r="J28" s="319">
        <f t="shared" si="1"/>
        <v>0</v>
      </c>
      <c r="K28" s="319"/>
      <c r="L28" s="68"/>
    </row>
    <row r="29" spans="1:11" ht="13.5" customHeight="1">
      <c r="A29" s="407" t="s">
        <v>1253</v>
      </c>
      <c r="B29" s="407"/>
      <c r="C29" s="407"/>
      <c r="D29" s="407"/>
      <c r="E29" s="407"/>
      <c r="F29" s="407"/>
      <c r="G29" s="407"/>
      <c r="H29" s="407"/>
      <c r="I29" s="183">
        <f>SUM(I4:I28)</f>
        <v>0</v>
      </c>
      <c r="J29" s="183">
        <f>SUM(J4:J28)</f>
        <v>0</v>
      </c>
      <c r="K29" s="183"/>
    </row>
    <row r="31" ht="12.75">
      <c r="B31" s="321"/>
    </row>
    <row r="32" spans="2:6" ht="12.75">
      <c r="B32" s="415" t="s">
        <v>728</v>
      </c>
      <c r="C32" s="415"/>
      <c r="D32" s="415"/>
      <c r="E32" s="415"/>
      <c r="F32" s="415"/>
    </row>
    <row r="33" spans="2:6" ht="12.75" customHeight="1">
      <c r="B33" s="416"/>
      <c r="C33" s="416"/>
      <c r="D33" s="416"/>
      <c r="E33" s="416"/>
      <c r="F33" s="416"/>
    </row>
  </sheetData>
  <sheetProtection selectLockedCells="1" selectUnlockedCells="1"/>
  <mergeCells count="4">
    <mergeCell ref="A1:L1"/>
    <mergeCell ref="A2:L2"/>
    <mergeCell ref="A29:H29"/>
    <mergeCell ref="B32:F33"/>
  </mergeCells>
  <printOptions/>
  <pageMargins left="0.75" right="0.75" top="1" bottom="1" header="0.5118055555555555" footer="0.5118055555555555"/>
  <pageSetup horizontalDpi="300" verticalDpi="300" orientation="landscape" paperSize="9" scale="9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G4" sqref="G4"/>
    </sheetView>
  </sheetViews>
  <sheetFormatPr defaultColWidth="8.375" defaultRowHeight="12.75"/>
  <cols>
    <col min="1" max="1" width="4.375" style="0" customWidth="1"/>
    <col min="2" max="2" width="19.625" style="0" customWidth="1"/>
    <col min="3" max="3" width="21.375" style="0" customWidth="1"/>
    <col min="4" max="4" width="8.375" style="0" customWidth="1"/>
    <col min="5" max="5" width="5.625" style="0" customWidth="1"/>
    <col min="6" max="7" width="8.375" style="0" customWidth="1"/>
    <col min="8" max="8" width="5.00390625" style="0" customWidth="1"/>
    <col min="9" max="9" width="10.375" style="0" customWidth="1"/>
    <col min="10" max="10" width="11.375" style="0" customWidth="1"/>
    <col min="11" max="12" width="16.00390625" style="0" customWidth="1"/>
  </cols>
  <sheetData>
    <row r="1" spans="1:12" ht="72" customHeight="1">
      <c r="A1" s="394" t="s">
        <v>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12" ht="35.25" customHeight="1">
      <c r="A2" s="405" t="s">
        <v>1447</v>
      </c>
      <c r="B2" s="405"/>
      <c r="C2" s="405"/>
      <c r="D2" s="405" t="s">
        <v>1</v>
      </c>
      <c r="E2" s="405" t="s">
        <v>2</v>
      </c>
      <c r="F2" s="405" t="s">
        <v>11</v>
      </c>
      <c r="G2" s="405" t="s">
        <v>3</v>
      </c>
      <c r="H2" s="405" t="s">
        <v>4</v>
      </c>
      <c r="I2" s="405"/>
      <c r="J2" s="405"/>
      <c r="K2" s="405"/>
      <c r="L2" s="405"/>
    </row>
    <row r="3" spans="1:12" ht="48">
      <c r="A3" s="60" t="s">
        <v>5</v>
      </c>
      <c r="B3" s="61" t="s">
        <v>7</v>
      </c>
      <c r="C3" s="62" t="s">
        <v>8</v>
      </c>
      <c r="D3" s="62" t="s">
        <v>918</v>
      </c>
      <c r="E3" s="61" t="s">
        <v>10</v>
      </c>
      <c r="F3" s="62" t="s">
        <v>11</v>
      </c>
      <c r="G3" s="64" t="s">
        <v>3</v>
      </c>
      <c r="H3" s="64" t="s">
        <v>12</v>
      </c>
      <c r="I3" s="62" t="s">
        <v>13</v>
      </c>
      <c r="J3" s="65" t="s">
        <v>14</v>
      </c>
      <c r="K3" s="65" t="s">
        <v>15</v>
      </c>
      <c r="L3" s="85" t="s">
        <v>16</v>
      </c>
    </row>
    <row r="4" spans="1:12" ht="36">
      <c r="A4" s="142">
        <v>1</v>
      </c>
      <c r="B4" s="41" t="s">
        <v>1254</v>
      </c>
      <c r="C4" s="41"/>
      <c r="D4" s="41" t="s">
        <v>1255</v>
      </c>
      <c r="E4" s="42" t="s">
        <v>20</v>
      </c>
      <c r="F4" s="41">
        <v>6000</v>
      </c>
      <c r="G4" s="43"/>
      <c r="H4" s="42">
        <v>8</v>
      </c>
      <c r="I4" s="196">
        <f>F4*G4</f>
        <v>0</v>
      </c>
      <c r="J4" s="196">
        <f>I4+(I4*H4/100)</f>
        <v>0</v>
      </c>
      <c r="K4" s="196"/>
      <c r="L4" s="41"/>
    </row>
    <row r="5" spans="1:12" ht="13.5" customHeight="1">
      <c r="A5" s="414" t="s">
        <v>1256</v>
      </c>
      <c r="B5" s="414"/>
      <c r="C5" s="414"/>
      <c r="D5" s="414"/>
      <c r="E5" s="414"/>
      <c r="F5" s="414"/>
      <c r="G5" s="414"/>
      <c r="H5" s="414"/>
      <c r="I5" s="301">
        <f>SUM(I4:I4)</f>
        <v>0</v>
      </c>
      <c r="J5" s="301">
        <f>SUM(J4:J4)</f>
        <v>0</v>
      </c>
      <c r="K5" s="301"/>
      <c r="L5" s="251"/>
    </row>
    <row r="8" spans="2:4" ht="12.75" customHeight="1">
      <c r="B8" s="399" t="s">
        <v>728</v>
      </c>
      <c r="C8" s="399"/>
      <c r="D8" s="399"/>
    </row>
  </sheetData>
  <sheetProtection selectLockedCells="1" selectUnlockedCells="1"/>
  <mergeCells count="4">
    <mergeCell ref="A1:L1"/>
    <mergeCell ref="A2:L2"/>
    <mergeCell ref="A5:H5"/>
    <mergeCell ref="B8:D8"/>
  </mergeCells>
  <printOptions/>
  <pageMargins left="0.75" right="0.75" top="1" bottom="1" header="0.5118055555555555" footer="0.5118055555555555"/>
  <pageSetup horizontalDpi="300" verticalDpi="300" orientation="landscape" paperSize="9" scale="9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G4" sqref="G4"/>
    </sheetView>
  </sheetViews>
  <sheetFormatPr defaultColWidth="8.375" defaultRowHeight="12.75"/>
  <cols>
    <col min="1" max="1" width="5.00390625" style="0" customWidth="1"/>
    <col min="2" max="2" width="12.00390625" style="0" customWidth="1"/>
    <col min="3" max="3" width="15.00390625" style="0" customWidth="1"/>
    <col min="4" max="4" width="26.625" style="0" customWidth="1"/>
    <col min="5" max="5" width="8.375" style="0" customWidth="1"/>
    <col min="6" max="6" width="6.375" style="0" customWidth="1"/>
    <col min="7" max="7" width="8.375" style="0" customWidth="1"/>
    <col min="8" max="8" width="4.375" style="0" customWidth="1"/>
    <col min="9" max="9" width="10.125" style="0" customWidth="1"/>
    <col min="10" max="10" width="9.125" style="0" customWidth="1"/>
    <col min="11" max="12" width="14.875" style="0" customWidth="1"/>
  </cols>
  <sheetData>
    <row r="1" spans="1:12" ht="87.75" customHeight="1">
      <c r="A1" s="394" t="s">
        <v>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12" ht="30" customHeight="1">
      <c r="A2" s="400" t="s">
        <v>1448</v>
      </c>
      <c r="B2" s="400"/>
      <c r="C2" s="400"/>
      <c r="D2" s="400" t="s">
        <v>1</v>
      </c>
      <c r="E2" s="400" t="s">
        <v>2</v>
      </c>
      <c r="F2" s="400" t="s">
        <v>11</v>
      </c>
      <c r="G2" s="400" t="s">
        <v>3</v>
      </c>
      <c r="H2" s="400" t="s">
        <v>4</v>
      </c>
      <c r="I2" s="400"/>
      <c r="J2" s="400"/>
      <c r="K2" s="400"/>
      <c r="L2" s="400"/>
    </row>
    <row r="3" spans="1:12" ht="56.25">
      <c r="A3" s="60" t="s">
        <v>5</v>
      </c>
      <c r="B3" s="61" t="s">
        <v>7</v>
      </c>
      <c r="C3" s="62" t="s">
        <v>8</v>
      </c>
      <c r="D3" s="62" t="s">
        <v>918</v>
      </c>
      <c r="E3" s="61" t="s">
        <v>10</v>
      </c>
      <c r="F3" s="62" t="s">
        <v>919</v>
      </c>
      <c r="G3" s="64" t="s">
        <v>3</v>
      </c>
      <c r="H3" s="64" t="s">
        <v>12</v>
      </c>
      <c r="I3" s="62" t="s">
        <v>13</v>
      </c>
      <c r="J3" s="65" t="s">
        <v>14</v>
      </c>
      <c r="K3" s="65" t="s">
        <v>15</v>
      </c>
      <c r="L3" s="85" t="s">
        <v>16</v>
      </c>
    </row>
    <row r="4" spans="1:12" ht="120" customHeight="1">
      <c r="A4" s="142">
        <v>1</v>
      </c>
      <c r="B4" s="142" t="s">
        <v>1257</v>
      </c>
      <c r="C4" s="86"/>
      <c r="D4" s="142" t="s">
        <v>1258</v>
      </c>
      <c r="E4" s="87" t="s">
        <v>30</v>
      </c>
      <c r="F4" s="142">
        <v>120</v>
      </c>
      <c r="G4" s="101"/>
      <c r="H4" s="142">
        <v>8</v>
      </c>
      <c r="I4" s="143">
        <f>F4*G4</f>
        <v>0</v>
      </c>
      <c r="J4" s="143">
        <f>I4+(I4*H4/100)</f>
        <v>0</v>
      </c>
      <c r="K4" s="143"/>
      <c r="L4" s="142"/>
    </row>
    <row r="5" spans="1:12" ht="13.5" customHeight="1">
      <c r="A5" s="414" t="s">
        <v>1259</v>
      </c>
      <c r="B5" s="414"/>
      <c r="C5" s="414"/>
      <c r="D5" s="414"/>
      <c r="E5" s="414"/>
      <c r="F5" s="414"/>
      <c r="G5" s="414"/>
      <c r="H5" s="414"/>
      <c r="I5" s="301">
        <f>SUM(I4:I4)</f>
        <v>0</v>
      </c>
      <c r="J5" s="301">
        <f>SUM(J4:J4)</f>
        <v>0</v>
      </c>
      <c r="K5" s="301"/>
      <c r="L5" s="251"/>
    </row>
    <row r="8" spans="2:4" ht="12.75" customHeight="1">
      <c r="B8" s="399" t="s">
        <v>728</v>
      </c>
      <c r="C8" s="399"/>
      <c r="D8" s="399"/>
    </row>
    <row r="10" ht="12.75">
      <c r="A10" t="s">
        <v>1449</v>
      </c>
    </row>
  </sheetData>
  <sheetProtection selectLockedCells="1" selectUnlockedCells="1"/>
  <mergeCells count="4">
    <mergeCell ref="A1:L1"/>
    <mergeCell ref="A2:L2"/>
    <mergeCell ref="A5:H5"/>
    <mergeCell ref="B8:D8"/>
  </mergeCells>
  <printOptions/>
  <pageMargins left="0.75" right="0.75" top="1" bottom="1" header="0.5118055555555555" footer="0.5118055555555555"/>
  <pageSetup horizontalDpi="300" verticalDpi="300" orientation="landscape" paperSize="9" scale="9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G4" sqref="G4:G6"/>
    </sheetView>
  </sheetViews>
  <sheetFormatPr defaultColWidth="8.375" defaultRowHeight="12.75"/>
  <cols>
    <col min="1" max="1" width="3.375" style="0" customWidth="1"/>
    <col min="2" max="2" width="17.875" style="0" customWidth="1"/>
    <col min="3" max="3" width="17.625" style="0" customWidth="1"/>
    <col min="4" max="4" width="12.00390625" style="0" customWidth="1"/>
    <col min="5" max="5" width="8.375" style="0" customWidth="1"/>
    <col min="6" max="6" width="4.875" style="0" customWidth="1"/>
    <col min="7" max="7" width="7.125" style="0" customWidth="1"/>
    <col min="8" max="8" width="5.25390625" style="0" customWidth="1"/>
    <col min="9" max="9" width="10.25390625" style="0" customWidth="1"/>
    <col min="10" max="10" width="10.375" style="0" customWidth="1"/>
    <col min="11" max="12" width="10.875" style="0" customWidth="1"/>
  </cols>
  <sheetData>
    <row r="1" spans="1:12" ht="82.5" customHeight="1">
      <c r="A1" s="394" t="s">
        <v>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12" ht="17.25" customHeight="1">
      <c r="A2" s="405" t="s">
        <v>1450</v>
      </c>
      <c r="B2" s="405"/>
      <c r="C2" s="405"/>
      <c r="D2" s="405" t="s">
        <v>1</v>
      </c>
      <c r="E2" s="405" t="s">
        <v>2</v>
      </c>
      <c r="F2" s="405" t="s">
        <v>11</v>
      </c>
      <c r="G2" s="405" t="s">
        <v>3</v>
      </c>
      <c r="H2" s="405" t="s">
        <v>4</v>
      </c>
      <c r="I2" s="405"/>
      <c r="J2" s="405"/>
      <c r="K2" s="405"/>
      <c r="L2" s="405"/>
    </row>
    <row r="3" spans="1:12" ht="45">
      <c r="A3" s="60" t="s">
        <v>5</v>
      </c>
      <c r="B3" s="61" t="s">
        <v>7</v>
      </c>
      <c r="C3" s="62" t="s">
        <v>8</v>
      </c>
      <c r="D3" s="62" t="s">
        <v>918</v>
      </c>
      <c r="E3" s="61" t="s">
        <v>10</v>
      </c>
      <c r="F3" s="64" t="s">
        <v>919</v>
      </c>
      <c r="G3" s="64" t="s">
        <v>3</v>
      </c>
      <c r="H3" s="64" t="s">
        <v>12</v>
      </c>
      <c r="I3" s="62" t="s">
        <v>13</v>
      </c>
      <c r="J3" s="65" t="s">
        <v>14</v>
      </c>
      <c r="K3" s="65" t="s">
        <v>15</v>
      </c>
      <c r="L3" s="85" t="s">
        <v>16</v>
      </c>
    </row>
    <row r="4" spans="1:12" ht="24.75" customHeight="1">
      <c r="A4" s="136">
        <v>1</v>
      </c>
      <c r="B4" s="41" t="s">
        <v>1260</v>
      </c>
      <c r="C4" s="41"/>
      <c r="D4" s="41" t="s">
        <v>1261</v>
      </c>
      <c r="E4" s="42" t="s">
        <v>20</v>
      </c>
      <c r="F4" s="41">
        <v>60</v>
      </c>
      <c r="G4" s="43"/>
      <c r="H4" s="42">
        <v>8</v>
      </c>
      <c r="I4" s="196">
        <f>F4*G4</f>
        <v>0</v>
      </c>
      <c r="J4" s="196">
        <f>I4+(I4*H4/100)</f>
        <v>0</v>
      </c>
      <c r="K4" s="196"/>
      <c r="L4" s="41"/>
    </row>
    <row r="5" spans="1:12" ht="25.5" customHeight="1">
      <c r="A5" s="136">
        <v>2</v>
      </c>
      <c r="B5" s="28" t="s">
        <v>1260</v>
      </c>
      <c r="C5" s="28"/>
      <c r="D5" s="28" t="s">
        <v>1262</v>
      </c>
      <c r="E5" s="29" t="s">
        <v>20</v>
      </c>
      <c r="F5" s="28">
        <v>40</v>
      </c>
      <c r="G5" s="30"/>
      <c r="H5" s="29">
        <v>8</v>
      </c>
      <c r="I5" s="322">
        <f>F5*G5</f>
        <v>0</v>
      </c>
      <c r="J5" s="322">
        <f>I5+(I5*H5/100)</f>
        <v>0</v>
      </c>
      <c r="K5" s="322"/>
      <c r="L5" s="28"/>
    </row>
    <row r="6" spans="1:12" ht="24">
      <c r="A6" s="136">
        <v>3</v>
      </c>
      <c r="B6" s="41" t="s">
        <v>1263</v>
      </c>
      <c r="C6" s="323"/>
      <c r="D6" s="41" t="s">
        <v>1264</v>
      </c>
      <c r="E6" s="42" t="s">
        <v>20</v>
      </c>
      <c r="F6" s="41">
        <v>20</v>
      </c>
      <c r="G6" s="43"/>
      <c r="H6" s="42">
        <v>8</v>
      </c>
      <c r="I6" s="196">
        <f>F6*G6</f>
        <v>0</v>
      </c>
      <c r="J6" s="196">
        <f>I6+(I6*H6/100)</f>
        <v>0</v>
      </c>
      <c r="K6" s="196"/>
      <c r="L6" s="41"/>
    </row>
    <row r="7" spans="1:11" ht="13.5" customHeight="1">
      <c r="A7" s="407" t="s">
        <v>1265</v>
      </c>
      <c r="B7" s="407"/>
      <c r="C7" s="407"/>
      <c r="D7" s="407"/>
      <c r="E7" s="407"/>
      <c r="F7" s="407"/>
      <c r="G7" s="407"/>
      <c r="H7" s="407"/>
      <c r="I7" s="183">
        <f>SUM(I4:I6)</f>
        <v>0</v>
      </c>
      <c r="J7" s="183">
        <f>SUM(J4:J6)</f>
        <v>0</v>
      </c>
      <c r="K7" s="183"/>
    </row>
    <row r="10" ht="12.75">
      <c r="A10" t="s">
        <v>976</v>
      </c>
    </row>
  </sheetData>
  <sheetProtection selectLockedCells="1" selectUnlockedCells="1"/>
  <mergeCells count="3">
    <mergeCell ref="A1:L1"/>
    <mergeCell ref="A2:L2"/>
    <mergeCell ref="A7:H7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G4" sqref="G4:G7"/>
    </sheetView>
  </sheetViews>
  <sheetFormatPr defaultColWidth="8.375" defaultRowHeight="12.75"/>
  <cols>
    <col min="1" max="1" width="3.625" style="0" customWidth="1"/>
    <col min="2" max="2" width="22.375" style="0" customWidth="1"/>
    <col min="3" max="3" width="17.875" style="0" customWidth="1"/>
    <col min="4" max="4" width="14.00390625" style="0" customWidth="1"/>
    <col min="5" max="5" width="5.00390625" style="0" customWidth="1"/>
    <col min="6" max="6" width="5.75390625" style="0" customWidth="1"/>
    <col min="7" max="7" width="8.375" style="0" customWidth="1"/>
    <col min="8" max="8" width="5.375" style="0" customWidth="1"/>
    <col min="9" max="9" width="10.875" style="0" customWidth="1"/>
    <col min="10" max="10" width="10.00390625" style="0" customWidth="1"/>
    <col min="11" max="12" width="13.625" style="0" customWidth="1"/>
  </cols>
  <sheetData>
    <row r="1" spans="1:12" ht="86.25" customHeight="1">
      <c r="A1" s="394" t="s">
        <v>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12" ht="30.75" customHeight="1">
      <c r="A2" s="400" t="s">
        <v>1452</v>
      </c>
      <c r="B2" s="400"/>
      <c r="C2" s="400"/>
      <c r="D2" s="400" t="s">
        <v>1</v>
      </c>
      <c r="E2" s="400" t="s">
        <v>2</v>
      </c>
      <c r="F2" s="400" t="s">
        <v>11</v>
      </c>
      <c r="G2" s="400" t="s">
        <v>3</v>
      </c>
      <c r="H2" s="400" t="s">
        <v>4</v>
      </c>
      <c r="I2" s="400"/>
      <c r="J2" s="400"/>
      <c r="K2" s="400"/>
      <c r="L2" s="400"/>
    </row>
    <row r="3" spans="1:12" ht="48">
      <c r="A3" s="60" t="s">
        <v>5</v>
      </c>
      <c r="B3" s="61" t="s">
        <v>7</v>
      </c>
      <c r="C3" s="62" t="s">
        <v>8</v>
      </c>
      <c r="D3" s="62" t="s">
        <v>918</v>
      </c>
      <c r="E3" s="61" t="s">
        <v>10</v>
      </c>
      <c r="F3" s="62" t="s">
        <v>919</v>
      </c>
      <c r="G3" s="64" t="s">
        <v>3</v>
      </c>
      <c r="H3" s="64" t="s">
        <v>12</v>
      </c>
      <c r="I3" s="62" t="s">
        <v>13</v>
      </c>
      <c r="J3" s="65" t="s">
        <v>14</v>
      </c>
      <c r="K3" s="65" t="s">
        <v>15</v>
      </c>
      <c r="L3" s="85" t="s">
        <v>16</v>
      </c>
    </row>
    <row r="4" spans="1:12" ht="34.5" customHeight="1">
      <c r="A4" s="34">
        <v>1</v>
      </c>
      <c r="B4" s="34" t="s">
        <v>1266</v>
      </c>
      <c r="C4" s="324"/>
      <c r="D4" s="76" t="s">
        <v>1267</v>
      </c>
      <c r="E4" s="325" t="s">
        <v>20</v>
      </c>
      <c r="F4" s="325">
        <v>900</v>
      </c>
      <c r="G4" s="326"/>
      <c r="H4" s="325">
        <v>8</v>
      </c>
      <c r="I4" s="252">
        <f>F4*G4</f>
        <v>0</v>
      </c>
      <c r="J4" s="252">
        <f>I4+(I4*H4/100)</f>
        <v>0</v>
      </c>
      <c r="K4" s="252"/>
      <c r="L4" s="76"/>
    </row>
    <row r="5" spans="1:12" ht="34.5" customHeight="1">
      <c r="A5" s="34">
        <v>2</v>
      </c>
      <c r="B5" s="34" t="s">
        <v>1266</v>
      </c>
      <c r="C5" s="324"/>
      <c r="D5" s="76" t="s">
        <v>1268</v>
      </c>
      <c r="E5" s="325" t="s">
        <v>20</v>
      </c>
      <c r="F5" s="325">
        <v>900</v>
      </c>
      <c r="G5" s="326"/>
      <c r="H5" s="325">
        <v>8</v>
      </c>
      <c r="I5" s="252">
        <f>F5*G5</f>
        <v>0</v>
      </c>
      <c r="J5" s="252">
        <f>I5+(I5*H5/100)</f>
        <v>0</v>
      </c>
      <c r="K5" s="252"/>
      <c r="L5" s="76"/>
    </row>
    <row r="6" spans="1:12" ht="27" customHeight="1">
      <c r="A6" s="34">
        <v>3</v>
      </c>
      <c r="B6" s="34" t="s">
        <v>1266</v>
      </c>
      <c r="C6" s="34"/>
      <c r="D6" s="76" t="s">
        <v>1269</v>
      </c>
      <c r="E6" s="325" t="s">
        <v>20</v>
      </c>
      <c r="F6" s="325">
        <v>900</v>
      </c>
      <c r="G6" s="326"/>
      <c r="H6" s="325">
        <v>8</v>
      </c>
      <c r="I6" s="252">
        <f>F6*G6</f>
        <v>0</v>
      </c>
      <c r="J6" s="252">
        <f>I6+(I6*H6/100)</f>
        <v>0</v>
      </c>
      <c r="K6" s="252"/>
      <c r="L6" s="76"/>
    </row>
    <row r="7" spans="1:12" ht="26.25" customHeight="1">
      <c r="A7" s="34">
        <v>4</v>
      </c>
      <c r="B7" s="34" t="s">
        <v>1270</v>
      </c>
      <c r="C7" s="34"/>
      <c r="D7" s="76" t="s">
        <v>1271</v>
      </c>
      <c r="E7" s="325" t="s">
        <v>20</v>
      </c>
      <c r="F7" s="325">
        <v>200</v>
      </c>
      <c r="G7" s="326"/>
      <c r="H7" s="325">
        <v>8</v>
      </c>
      <c r="I7" s="252">
        <f>F7*G7</f>
        <v>0</v>
      </c>
      <c r="J7" s="252">
        <f>I7+(I7*H7/100)</f>
        <v>0</v>
      </c>
      <c r="K7" s="252"/>
      <c r="L7" s="76"/>
    </row>
    <row r="8" spans="1:12" ht="13.5" customHeight="1">
      <c r="A8" s="414" t="s">
        <v>1272</v>
      </c>
      <c r="B8" s="414"/>
      <c r="C8" s="414"/>
      <c r="D8" s="414"/>
      <c r="E8" s="414"/>
      <c r="F8" s="414"/>
      <c r="G8" s="414"/>
      <c r="H8" s="414"/>
      <c r="I8" s="327">
        <f>SUM(I4:I7)</f>
        <v>0</v>
      </c>
      <c r="J8" s="327">
        <f>SUM(J4:J7)</f>
        <v>0</v>
      </c>
      <c r="K8" s="327"/>
      <c r="L8" s="251"/>
    </row>
    <row r="11" spans="2:4" ht="12.75" customHeight="1">
      <c r="B11" s="399" t="s">
        <v>728</v>
      </c>
      <c r="C11" s="399"/>
      <c r="D11" s="399"/>
    </row>
  </sheetData>
  <sheetProtection selectLockedCells="1" selectUnlockedCells="1"/>
  <mergeCells count="4">
    <mergeCell ref="A1:L1"/>
    <mergeCell ref="A2:L2"/>
    <mergeCell ref="A8:H8"/>
    <mergeCell ref="B11:D11"/>
  </mergeCells>
  <printOptions/>
  <pageMargins left="0.75" right="0.75" top="1" bottom="1" header="0.5118055555555555" footer="0.5118055555555555"/>
  <pageSetup horizontalDpi="300" verticalDpi="300" orientation="landscape" paperSize="9" scale="9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G4" sqref="G4"/>
    </sheetView>
  </sheetViews>
  <sheetFormatPr defaultColWidth="8.375" defaultRowHeight="12.75"/>
  <cols>
    <col min="1" max="1" width="3.375" style="0" customWidth="1"/>
    <col min="2" max="2" width="19.875" style="0" customWidth="1"/>
    <col min="3" max="3" width="14.75390625" style="0" customWidth="1"/>
    <col min="4" max="4" width="17.875" style="0" customWidth="1"/>
    <col min="5" max="5" width="4.375" style="0" customWidth="1"/>
    <col min="6" max="6" width="8.375" style="0" customWidth="1"/>
    <col min="7" max="7" width="4.75390625" style="0" customWidth="1"/>
    <col min="8" max="8" width="4.00390625" style="0" customWidth="1"/>
  </cols>
  <sheetData>
    <row r="1" spans="1:12" ht="86.25" customHeight="1">
      <c r="A1" s="394" t="s">
        <v>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12" ht="37.5" customHeight="1">
      <c r="A2" s="405" t="s">
        <v>1453</v>
      </c>
      <c r="B2" s="405"/>
      <c r="C2" s="405"/>
      <c r="D2" s="405" t="s">
        <v>1</v>
      </c>
      <c r="E2" s="405" t="s">
        <v>2</v>
      </c>
      <c r="F2" s="405" t="s">
        <v>11</v>
      </c>
      <c r="G2" s="405" t="s">
        <v>3</v>
      </c>
      <c r="H2" s="405" t="s">
        <v>4</v>
      </c>
      <c r="I2" s="405"/>
      <c r="J2" s="405"/>
      <c r="K2" s="405"/>
      <c r="L2" s="405"/>
    </row>
    <row r="3" spans="1:12" ht="67.5">
      <c r="A3" s="161" t="s">
        <v>5</v>
      </c>
      <c r="B3" s="162" t="s">
        <v>7</v>
      </c>
      <c r="C3" s="163" t="s">
        <v>8</v>
      </c>
      <c r="D3" s="163" t="s">
        <v>918</v>
      </c>
      <c r="E3" s="162" t="s">
        <v>10</v>
      </c>
      <c r="F3" s="163" t="s">
        <v>919</v>
      </c>
      <c r="G3" s="166" t="s">
        <v>3</v>
      </c>
      <c r="H3" s="166" t="s">
        <v>12</v>
      </c>
      <c r="I3" s="163" t="s">
        <v>13</v>
      </c>
      <c r="J3" s="168" t="s">
        <v>14</v>
      </c>
      <c r="K3" s="168" t="s">
        <v>15</v>
      </c>
      <c r="L3" s="169" t="s">
        <v>16</v>
      </c>
    </row>
    <row r="4" spans="1:12" ht="29.25" customHeight="1">
      <c r="A4" s="248">
        <v>1</v>
      </c>
      <c r="B4" s="328" t="s">
        <v>1273</v>
      </c>
      <c r="C4" s="328"/>
      <c r="D4" s="328" t="s">
        <v>1274</v>
      </c>
      <c r="E4" s="328" t="s">
        <v>30</v>
      </c>
      <c r="F4" s="328">
        <v>50</v>
      </c>
      <c r="G4" s="328"/>
      <c r="H4" s="328">
        <v>8</v>
      </c>
      <c r="I4" s="328">
        <f>F4*G4</f>
        <v>0</v>
      </c>
      <c r="J4" s="328"/>
      <c r="K4" s="328"/>
      <c r="L4" s="328"/>
    </row>
    <row r="5" spans="1:12" ht="13.5" customHeight="1">
      <c r="A5" s="417" t="s">
        <v>1275</v>
      </c>
      <c r="B5" s="417"/>
      <c r="C5" s="417"/>
      <c r="D5" s="417"/>
      <c r="E5" s="417"/>
      <c r="F5" s="417"/>
      <c r="G5" s="417"/>
      <c r="H5" s="417"/>
      <c r="I5" s="327">
        <f>SUM(I4:I4)</f>
        <v>0</v>
      </c>
      <c r="J5" s="327">
        <f>SUM(J4:J4)</f>
        <v>0</v>
      </c>
      <c r="K5" s="327"/>
      <c r="L5" s="251"/>
    </row>
    <row r="8" spans="2:4" ht="12.75" customHeight="1">
      <c r="B8" s="399" t="s">
        <v>728</v>
      </c>
      <c r="C8" s="399"/>
      <c r="D8" s="399"/>
    </row>
  </sheetData>
  <sheetProtection selectLockedCells="1" selectUnlockedCells="1"/>
  <mergeCells count="4">
    <mergeCell ref="A1:L1"/>
    <mergeCell ref="A2:L2"/>
    <mergeCell ref="A5:H5"/>
    <mergeCell ref="B8:D8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104"/>
  <sheetViews>
    <sheetView zoomScalePageLayoutView="0" workbookViewId="0" topLeftCell="A1">
      <selection activeCell="G4" sqref="G4:G100"/>
    </sheetView>
  </sheetViews>
  <sheetFormatPr defaultColWidth="8.375" defaultRowHeight="12.75"/>
  <cols>
    <col min="1" max="1" width="4.375" style="0" customWidth="1"/>
    <col min="2" max="2" width="16.875" style="0" customWidth="1"/>
    <col min="3" max="3" width="11.625" style="0" customWidth="1"/>
    <col min="4" max="4" width="14.875" style="0" customWidth="1"/>
    <col min="5" max="7" width="8.375" style="0" customWidth="1"/>
    <col min="8" max="8" width="6.00390625" style="0" customWidth="1"/>
    <col min="9" max="9" width="11.375" style="0" customWidth="1"/>
    <col min="10" max="10" width="12.00390625" style="0" customWidth="1"/>
    <col min="11" max="11" width="14.00390625" style="0" customWidth="1"/>
    <col min="12" max="12" width="21.375" style="0" customWidth="1"/>
  </cols>
  <sheetData>
    <row r="1" spans="1:12" ht="78" customHeight="1">
      <c r="A1" s="394" t="s">
        <v>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12" ht="42.75" customHeight="1">
      <c r="A2" s="405" t="s">
        <v>1454</v>
      </c>
      <c r="B2" s="405"/>
      <c r="C2" s="405"/>
      <c r="D2" s="405" t="s">
        <v>1</v>
      </c>
      <c r="E2" s="405" t="s">
        <v>2</v>
      </c>
      <c r="F2" s="405"/>
      <c r="G2" s="405" t="s">
        <v>3</v>
      </c>
      <c r="H2" s="405" t="s">
        <v>4</v>
      </c>
      <c r="I2" s="405"/>
      <c r="J2" s="405"/>
      <c r="K2" s="405"/>
      <c r="L2" s="405"/>
    </row>
    <row r="3" spans="1:12" ht="36">
      <c r="A3" s="161" t="s">
        <v>5</v>
      </c>
      <c r="B3" s="162" t="s">
        <v>7</v>
      </c>
      <c r="C3" s="163" t="s">
        <v>8</v>
      </c>
      <c r="D3" s="163" t="s">
        <v>918</v>
      </c>
      <c r="E3" s="162" t="s">
        <v>10</v>
      </c>
      <c r="F3" s="168" t="s">
        <v>919</v>
      </c>
      <c r="G3" s="166" t="s">
        <v>3</v>
      </c>
      <c r="H3" s="166" t="s">
        <v>12</v>
      </c>
      <c r="I3" s="163" t="s">
        <v>13</v>
      </c>
      <c r="J3" s="168" t="s">
        <v>14</v>
      </c>
      <c r="K3" s="168" t="s">
        <v>15</v>
      </c>
      <c r="L3" s="169" t="s">
        <v>16</v>
      </c>
    </row>
    <row r="4" spans="1:12" ht="26.25" customHeight="1">
      <c r="A4" s="217">
        <v>1</v>
      </c>
      <c r="B4" s="302" t="s">
        <v>1276</v>
      </c>
      <c r="C4" s="302"/>
      <c r="D4" s="302" t="s">
        <v>1277</v>
      </c>
      <c r="E4" s="303" t="s">
        <v>30</v>
      </c>
      <c r="F4" s="303">
        <v>100</v>
      </c>
      <c r="G4" s="304"/>
      <c r="H4" s="303">
        <v>8</v>
      </c>
      <c r="I4" s="305">
        <f aca="true" t="shared" si="0" ref="I4:I100">F4*G4</f>
        <v>0</v>
      </c>
      <c r="J4" s="305">
        <f aca="true" t="shared" si="1" ref="J4:J100">I4+(I4*H4/100)</f>
        <v>0</v>
      </c>
      <c r="K4" s="305"/>
      <c r="L4" s="242"/>
    </row>
    <row r="5" spans="1:12" ht="25.5" customHeight="1">
      <c r="A5" s="217">
        <v>2</v>
      </c>
      <c r="B5" s="302" t="s">
        <v>1278</v>
      </c>
      <c r="C5" s="302"/>
      <c r="D5" s="302" t="s">
        <v>1279</v>
      </c>
      <c r="E5" s="303" t="s">
        <v>20</v>
      </c>
      <c r="F5" s="303">
        <v>200</v>
      </c>
      <c r="G5" s="304"/>
      <c r="H5" s="303">
        <v>8</v>
      </c>
      <c r="I5" s="305">
        <f t="shared" si="0"/>
        <v>0</v>
      </c>
      <c r="J5" s="305">
        <f t="shared" si="1"/>
        <v>0</v>
      </c>
      <c r="K5" s="305"/>
      <c r="L5" s="242"/>
    </row>
    <row r="6" spans="1:12" ht="25.5" customHeight="1">
      <c r="A6" s="217">
        <v>3</v>
      </c>
      <c r="B6" s="302" t="s">
        <v>1278</v>
      </c>
      <c r="C6" s="302"/>
      <c r="D6" s="302" t="s">
        <v>1280</v>
      </c>
      <c r="E6" s="303" t="s">
        <v>20</v>
      </c>
      <c r="F6" s="303">
        <v>200</v>
      </c>
      <c r="G6" s="304"/>
      <c r="H6" s="303">
        <v>8</v>
      </c>
      <c r="I6" s="305">
        <f t="shared" si="0"/>
        <v>0</v>
      </c>
      <c r="J6" s="305">
        <f t="shared" si="1"/>
        <v>0</v>
      </c>
      <c r="K6" s="305"/>
      <c r="L6" s="242"/>
    </row>
    <row r="7" spans="1:12" ht="25.5" customHeight="1">
      <c r="A7" s="217">
        <v>4</v>
      </c>
      <c r="B7" s="302" t="s">
        <v>1281</v>
      </c>
      <c r="C7" s="302"/>
      <c r="D7" s="302" t="s">
        <v>214</v>
      </c>
      <c r="E7" s="303" t="s">
        <v>20</v>
      </c>
      <c r="F7" s="303">
        <v>140</v>
      </c>
      <c r="G7" s="304"/>
      <c r="H7" s="303">
        <v>8</v>
      </c>
      <c r="I7" s="305">
        <f t="shared" si="0"/>
        <v>0</v>
      </c>
      <c r="J7" s="305">
        <f t="shared" si="1"/>
        <v>0</v>
      </c>
      <c r="K7" s="305"/>
      <c r="L7" s="242"/>
    </row>
    <row r="8" spans="1:12" ht="25.5" customHeight="1">
      <c r="A8" s="217">
        <v>5</v>
      </c>
      <c r="B8" s="302" t="s">
        <v>1282</v>
      </c>
      <c r="C8" s="302"/>
      <c r="D8" s="302" t="s">
        <v>1283</v>
      </c>
      <c r="E8" s="303" t="s">
        <v>20</v>
      </c>
      <c r="F8" s="303">
        <v>10</v>
      </c>
      <c r="G8" s="304"/>
      <c r="H8" s="303">
        <v>8</v>
      </c>
      <c r="I8" s="305">
        <f t="shared" si="0"/>
        <v>0</v>
      </c>
      <c r="J8" s="305">
        <f t="shared" si="1"/>
        <v>0</v>
      </c>
      <c r="K8" s="305"/>
      <c r="L8" s="242"/>
    </row>
    <row r="9" spans="1:12" ht="25.5" customHeight="1">
      <c r="A9" s="217">
        <v>6</v>
      </c>
      <c r="B9" s="302" t="s">
        <v>1282</v>
      </c>
      <c r="C9" s="302"/>
      <c r="D9" s="302" t="s">
        <v>489</v>
      </c>
      <c r="E9" s="303" t="s">
        <v>20</v>
      </c>
      <c r="F9" s="303">
        <v>10</v>
      </c>
      <c r="G9" s="304"/>
      <c r="H9" s="303">
        <v>8</v>
      </c>
      <c r="I9" s="305">
        <f t="shared" si="0"/>
        <v>0</v>
      </c>
      <c r="J9" s="305">
        <f t="shared" si="1"/>
        <v>0</v>
      </c>
      <c r="K9" s="305"/>
      <c r="L9" s="242"/>
    </row>
    <row r="10" spans="1:12" ht="25.5" customHeight="1">
      <c r="A10" s="217">
        <v>7</v>
      </c>
      <c r="B10" s="302" t="s">
        <v>1284</v>
      </c>
      <c r="C10" s="302"/>
      <c r="D10" s="302" t="s">
        <v>1285</v>
      </c>
      <c r="E10" s="303" t="s">
        <v>20</v>
      </c>
      <c r="F10" s="303">
        <v>140</v>
      </c>
      <c r="G10" s="304"/>
      <c r="H10" s="303">
        <v>8</v>
      </c>
      <c r="I10" s="305">
        <f t="shared" si="0"/>
        <v>0</v>
      </c>
      <c r="J10" s="305">
        <f t="shared" si="1"/>
        <v>0</v>
      </c>
      <c r="K10" s="305"/>
      <c r="L10" s="242"/>
    </row>
    <row r="11" spans="1:12" ht="25.5" customHeight="1">
      <c r="A11" s="217">
        <v>8</v>
      </c>
      <c r="B11" s="302" t="s">
        <v>137</v>
      </c>
      <c r="C11" s="302"/>
      <c r="D11" s="302" t="s">
        <v>1286</v>
      </c>
      <c r="E11" s="303" t="s">
        <v>20</v>
      </c>
      <c r="F11" s="303">
        <v>20</v>
      </c>
      <c r="G11" s="304"/>
      <c r="H11" s="303">
        <v>8</v>
      </c>
      <c r="I11" s="305">
        <f t="shared" si="0"/>
        <v>0</v>
      </c>
      <c r="J11" s="305">
        <f t="shared" si="1"/>
        <v>0</v>
      </c>
      <c r="K11" s="305"/>
      <c r="L11" s="242"/>
    </row>
    <row r="12" spans="1:12" ht="25.5" customHeight="1">
      <c r="A12" s="217">
        <v>9</v>
      </c>
      <c r="B12" s="302" t="s">
        <v>137</v>
      </c>
      <c r="C12" s="302"/>
      <c r="D12" s="302" t="s">
        <v>1287</v>
      </c>
      <c r="E12" s="303" t="s">
        <v>20</v>
      </c>
      <c r="F12" s="303">
        <v>180</v>
      </c>
      <c r="G12" s="304"/>
      <c r="H12" s="303">
        <v>8</v>
      </c>
      <c r="I12" s="305">
        <f t="shared" si="0"/>
        <v>0</v>
      </c>
      <c r="J12" s="305">
        <f t="shared" si="1"/>
        <v>0</v>
      </c>
      <c r="K12" s="305"/>
      <c r="L12" s="242"/>
    </row>
    <row r="13" spans="1:12" ht="25.5" customHeight="1">
      <c r="A13" s="217">
        <v>10</v>
      </c>
      <c r="B13" s="302" t="s">
        <v>1288</v>
      </c>
      <c r="C13" s="302"/>
      <c r="D13" s="302" t="s">
        <v>1289</v>
      </c>
      <c r="E13" s="303" t="s">
        <v>20</v>
      </c>
      <c r="F13" s="303">
        <v>20</v>
      </c>
      <c r="G13" s="304"/>
      <c r="H13" s="303">
        <v>8</v>
      </c>
      <c r="I13" s="305">
        <f t="shared" si="0"/>
        <v>0</v>
      </c>
      <c r="J13" s="305">
        <f t="shared" si="1"/>
        <v>0</v>
      </c>
      <c r="K13" s="305"/>
      <c r="L13" s="242"/>
    </row>
    <row r="14" spans="1:12" ht="35.25" customHeight="1">
      <c r="A14" s="217">
        <v>11</v>
      </c>
      <c r="B14" s="302" t="s">
        <v>516</v>
      </c>
      <c r="C14" s="302"/>
      <c r="D14" s="302" t="s">
        <v>1290</v>
      </c>
      <c r="E14" s="303" t="s">
        <v>20</v>
      </c>
      <c r="F14" s="303">
        <v>200</v>
      </c>
      <c r="G14" s="304"/>
      <c r="H14" s="303">
        <v>8</v>
      </c>
      <c r="I14" s="305">
        <f t="shared" si="0"/>
        <v>0</v>
      </c>
      <c r="J14" s="305">
        <f t="shared" si="1"/>
        <v>0</v>
      </c>
      <c r="K14" s="305"/>
      <c r="L14" s="242"/>
    </row>
    <row r="15" spans="1:12" ht="25.5" customHeight="1">
      <c r="A15" s="217">
        <v>12</v>
      </c>
      <c r="B15" s="302" t="s">
        <v>516</v>
      </c>
      <c r="C15" s="302"/>
      <c r="D15" s="302" t="s">
        <v>1291</v>
      </c>
      <c r="E15" s="303" t="s">
        <v>20</v>
      </c>
      <c r="F15" s="303">
        <v>10</v>
      </c>
      <c r="G15" s="304"/>
      <c r="H15" s="303">
        <v>8</v>
      </c>
      <c r="I15" s="305">
        <f t="shared" si="0"/>
        <v>0</v>
      </c>
      <c r="J15" s="305">
        <f t="shared" si="1"/>
        <v>0</v>
      </c>
      <c r="K15" s="305"/>
      <c r="L15" s="242"/>
    </row>
    <row r="16" spans="1:12" ht="25.5" customHeight="1">
      <c r="A16" s="217">
        <v>13</v>
      </c>
      <c r="B16" s="302" t="s">
        <v>257</v>
      </c>
      <c r="C16" s="302"/>
      <c r="D16" s="302" t="s">
        <v>1292</v>
      </c>
      <c r="E16" s="303" t="s">
        <v>20</v>
      </c>
      <c r="F16" s="303">
        <v>40</v>
      </c>
      <c r="G16" s="304"/>
      <c r="H16" s="303">
        <v>8</v>
      </c>
      <c r="I16" s="305">
        <f t="shared" si="0"/>
        <v>0</v>
      </c>
      <c r="J16" s="305">
        <f t="shared" si="1"/>
        <v>0</v>
      </c>
      <c r="K16" s="305"/>
      <c r="L16" s="242"/>
    </row>
    <row r="17" spans="1:12" ht="25.5" customHeight="1">
      <c r="A17" s="217">
        <v>14</v>
      </c>
      <c r="B17" s="302" t="s">
        <v>200</v>
      </c>
      <c r="C17" s="302"/>
      <c r="D17" s="302" t="s">
        <v>1293</v>
      </c>
      <c r="E17" s="303" t="s">
        <v>20</v>
      </c>
      <c r="F17" s="303">
        <v>100</v>
      </c>
      <c r="G17" s="304"/>
      <c r="H17" s="303">
        <v>8</v>
      </c>
      <c r="I17" s="305">
        <f t="shared" si="0"/>
        <v>0</v>
      </c>
      <c r="J17" s="305">
        <f t="shared" si="1"/>
        <v>0</v>
      </c>
      <c r="K17" s="305"/>
      <c r="L17" s="242"/>
    </row>
    <row r="18" spans="1:12" ht="25.5" customHeight="1">
      <c r="A18" s="217">
        <v>15</v>
      </c>
      <c r="B18" s="302" t="s">
        <v>1294</v>
      </c>
      <c r="C18" s="302"/>
      <c r="D18" s="302" t="s">
        <v>1295</v>
      </c>
      <c r="E18" s="303" t="s">
        <v>20</v>
      </c>
      <c r="F18" s="303">
        <v>10</v>
      </c>
      <c r="G18" s="304"/>
      <c r="H18" s="303">
        <v>8</v>
      </c>
      <c r="I18" s="305">
        <f t="shared" si="0"/>
        <v>0</v>
      </c>
      <c r="J18" s="305">
        <f t="shared" si="1"/>
        <v>0</v>
      </c>
      <c r="K18" s="305"/>
      <c r="L18" s="242"/>
    </row>
    <row r="19" spans="1:12" ht="25.5" customHeight="1">
      <c r="A19" s="217">
        <v>16</v>
      </c>
      <c r="B19" s="302" t="s">
        <v>1294</v>
      </c>
      <c r="C19" s="302"/>
      <c r="D19" s="302" t="s">
        <v>1296</v>
      </c>
      <c r="E19" s="303" t="s">
        <v>20</v>
      </c>
      <c r="F19" s="303">
        <v>120</v>
      </c>
      <c r="G19" s="304"/>
      <c r="H19" s="303">
        <v>8</v>
      </c>
      <c r="I19" s="305">
        <f t="shared" si="0"/>
        <v>0</v>
      </c>
      <c r="J19" s="305">
        <f t="shared" si="1"/>
        <v>0</v>
      </c>
      <c r="K19" s="305"/>
      <c r="L19" s="242"/>
    </row>
    <row r="20" spans="1:12" ht="25.5" customHeight="1">
      <c r="A20" s="217">
        <v>17</v>
      </c>
      <c r="B20" s="302" t="s">
        <v>1297</v>
      </c>
      <c r="C20" s="302"/>
      <c r="D20" s="302" t="s">
        <v>1298</v>
      </c>
      <c r="E20" s="303" t="s">
        <v>20</v>
      </c>
      <c r="F20" s="303">
        <v>140</v>
      </c>
      <c r="G20" s="304"/>
      <c r="H20" s="303">
        <v>8</v>
      </c>
      <c r="I20" s="305">
        <f t="shared" si="0"/>
        <v>0</v>
      </c>
      <c r="J20" s="305">
        <f t="shared" si="1"/>
        <v>0</v>
      </c>
      <c r="K20" s="305"/>
      <c r="L20" s="242"/>
    </row>
    <row r="21" spans="1:12" ht="25.5" customHeight="1">
      <c r="A21" s="217">
        <v>18</v>
      </c>
      <c r="B21" s="302" t="s">
        <v>1299</v>
      </c>
      <c r="C21" s="302"/>
      <c r="D21" s="302" t="s">
        <v>1300</v>
      </c>
      <c r="E21" s="303" t="s">
        <v>20</v>
      </c>
      <c r="F21" s="303">
        <v>10</v>
      </c>
      <c r="G21" s="304"/>
      <c r="H21" s="303">
        <v>8</v>
      </c>
      <c r="I21" s="305">
        <f t="shared" si="0"/>
        <v>0</v>
      </c>
      <c r="J21" s="305">
        <f t="shared" si="1"/>
        <v>0</v>
      </c>
      <c r="K21" s="305"/>
      <c r="L21" s="242"/>
    </row>
    <row r="22" spans="1:12" ht="25.5" customHeight="1">
      <c r="A22" s="217">
        <v>19</v>
      </c>
      <c r="B22" s="302" t="s">
        <v>1299</v>
      </c>
      <c r="C22" s="302"/>
      <c r="D22" s="302" t="s">
        <v>1301</v>
      </c>
      <c r="E22" s="303" t="s">
        <v>20</v>
      </c>
      <c r="F22" s="303">
        <v>440</v>
      </c>
      <c r="G22" s="304"/>
      <c r="H22" s="303">
        <v>8</v>
      </c>
      <c r="I22" s="305">
        <f t="shared" si="0"/>
        <v>0</v>
      </c>
      <c r="J22" s="305">
        <f t="shared" si="1"/>
        <v>0</v>
      </c>
      <c r="K22" s="305"/>
      <c r="L22" s="242"/>
    </row>
    <row r="23" spans="1:12" ht="25.5" customHeight="1">
      <c r="A23" s="217">
        <v>20</v>
      </c>
      <c r="B23" s="302" t="s">
        <v>207</v>
      </c>
      <c r="C23" s="302"/>
      <c r="D23" s="302" t="s">
        <v>1302</v>
      </c>
      <c r="E23" s="303" t="s">
        <v>20</v>
      </c>
      <c r="F23" s="303">
        <v>10</v>
      </c>
      <c r="G23" s="304"/>
      <c r="H23" s="303">
        <v>8</v>
      </c>
      <c r="I23" s="305">
        <f t="shared" si="0"/>
        <v>0</v>
      </c>
      <c r="J23" s="305">
        <f t="shared" si="1"/>
        <v>0</v>
      </c>
      <c r="K23" s="305"/>
      <c r="L23" s="242"/>
    </row>
    <row r="24" spans="1:12" ht="25.5" customHeight="1">
      <c r="A24" s="217">
        <v>21</v>
      </c>
      <c r="B24" s="302" t="s">
        <v>1303</v>
      </c>
      <c r="C24" s="302"/>
      <c r="D24" s="302" t="s">
        <v>1304</v>
      </c>
      <c r="E24" s="303" t="s">
        <v>20</v>
      </c>
      <c r="F24" s="303">
        <v>80</v>
      </c>
      <c r="G24" s="304"/>
      <c r="H24" s="303">
        <v>8</v>
      </c>
      <c r="I24" s="305">
        <f t="shared" si="0"/>
        <v>0</v>
      </c>
      <c r="J24" s="305">
        <f t="shared" si="1"/>
        <v>0</v>
      </c>
      <c r="K24" s="305"/>
      <c r="L24" s="242"/>
    </row>
    <row r="25" spans="1:12" ht="25.5" customHeight="1">
      <c r="A25" s="217">
        <v>22</v>
      </c>
      <c r="B25" s="302" t="s">
        <v>1303</v>
      </c>
      <c r="C25" s="302"/>
      <c r="D25" s="302" t="s">
        <v>1305</v>
      </c>
      <c r="E25" s="303" t="s">
        <v>20</v>
      </c>
      <c r="F25" s="303">
        <v>80</v>
      </c>
      <c r="G25" s="304"/>
      <c r="H25" s="303">
        <v>8</v>
      </c>
      <c r="I25" s="305">
        <f t="shared" si="0"/>
        <v>0</v>
      </c>
      <c r="J25" s="305">
        <f t="shared" si="1"/>
        <v>0</v>
      </c>
      <c r="K25" s="305"/>
      <c r="L25" s="242"/>
    </row>
    <row r="26" spans="1:12" ht="25.5" customHeight="1">
      <c r="A26" s="217">
        <v>23</v>
      </c>
      <c r="B26" s="302" t="s">
        <v>1306</v>
      </c>
      <c r="C26" s="302"/>
      <c r="D26" s="302" t="s">
        <v>1283</v>
      </c>
      <c r="E26" s="303" t="s">
        <v>20</v>
      </c>
      <c r="F26" s="303">
        <v>10</v>
      </c>
      <c r="G26" s="304"/>
      <c r="H26" s="303">
        <v>8</v>
      </c>
      <c r="I26" s="305">
        <f t="shared" si="0"/>
        <v>0</v>
      </c>
      <c r="J26" s="305">
        <f t="shared" si="1"/>
        <v>0</v>
      </c>
      <c r="K26" s="305"/>
      <c r="L26" s="242"/>
    </row>
    <row r="27" spans="1:12" ht="25.5" customHeight="1">
      <c r="A27" s="217">
        <v>24</v>
      </c>
      <c r="B27" s="302" t="s">
        <v>1306</v>
      </c>
      <c r="C27" s="302"/>
      <c r="D27" s="302" t="s">
        <v>489</v>
      </c>
      <c r="E27" s="303" t="s">
        <v>20</v>
      </c>
      <c r="F27" s="303">
        <v>10</v>
      </c>
      <c r="G27" s="304"/>
      <c r="H27" s="303">
        <v>8</v>
      </c>
      <c r="I27" s="305">
        <f t="shared" si="0"/>
        <v>0</v>
      </c>
      <c r="J27" s="305">
        <f t="shared" si="1"/>
        <v>0</v>
      </c>
      <c r="K27" s="305"/>
      <c r="L27" s="242"/>
    </row>
    <row r="28" spans="1:12" ht="25.5" customHeight="1">
      <c r="A28" s="217">
        <v>25</v>
      </c>
      <c r="B28" s="302" t="s">
        <v>1307</v>
      </c>
      <c r="C28" s="302"/>
      <c r="D28" s="302" t="s">
        <v>1308</v>
      </c>
      <c r="E28" s="303" t="s">
        <v>20</v>
      </c>
      <c r="F28" s="303">
        <v>20</v>
      </c>
      <c r="G28" s="304"/>
      <c r="H28" s="303">
        <v>8</v>
      </c>
      <c r="I28" s="305">
        <f t="shared" si="0"/>
        <v>0</v>
      </c>
      <c r="J28" s="305">
        <f t="shared" si="1"/>
        <v>0</v>
      </c>
      <c r="K28" s="305"/>
      <c r="L28" s="242"/>
    </row>
    <row r="29" spans="1:12" ht="25.5" customHeight="1">
      <c r="A29" s="217">
        <v>26</v>
      </c>
      <c r="B29" s="302" t="s">
        <v>1309</v>
      </c>
      <c r="C29" s="302"/>
      <c r="D29" s="302" t="s">
        <v>1310</v>
      </c>
      <c r="E29" s="303" t="s">
        <v>20</v>
      </c>
      <c r="F29" s="303">
        <v>10</v>
      </c>
      <c r="G29" s="304"/>
      <c r="H29" s="303">
        <v>8</v>
      </c>
      <c r="I29" s="305">
        <f t="shared" si="0"/>
        <v>0</v>
      </c>
      <c r="J29" s="305">
        <f t="shared" si="1"/>
        <v>0</v>
      </c>
      <c r="K29" s="305"/>
      <c r="L29" s="242"/>
    </row>
    <row r="30" spans="1:12" ht="25.5" customHeight="1">
      <c r="A30" s="217">
        <v>27</v>
      </c>
      <c r="B30" s="302" t="s">
        <v>1309</v>
      </c>
      <c r="C30" s="302"/>
      <c r="D30" s="302" t="s">
        <v>1311</v>
      </c>
      <c r="E30" s="303" t="s">
        <v>20</v>
      </c>
      <c r="F30" s="303">
        <v>20</v>
      </c>
      <c r="G30" s="304"/>
      <c r="H30" s="303">
        <v>8</v>
      </c>
      <c r="I30" s="305">
        <f t="shared" si="0"/>
        <v>0</v>
      </c>
      <c r="J30" s="305">
        <f t="shared" si="1"/>
        <v>0</v>
      </c>
      <c r="K30" s="305"/>
      <c r="L30" s="242"/>
    </row>
    <row r="31" spans="1:12" ht="25.5" customHeight="1">
      <c r="A31" s="217">
        <v>28</v>
      </c>
      <c r="B31" s="302" t="s">
        <v>1312</v>
      </c>
      <c r="C31" s="302"/>
      <c r="D31" s="302" t="s">
        <v>1313</v>
      </c>
      <c r="E31" s="303" t="s">
        <v>20</v>
      </c>
      <c r="F31" s="303">
        <v>10</v>
      </c>
      <c r="G31" s="304"/>
      <c r="H31" s="303">
        <v>8</v>
      </c>
      <c r="I31" s="305">
        <f t="shared" si="0"/>
        <v>0</v>
      </c>
      <c r="J31" s="305">
        <f t="shared" si="1"/>
        <v>0</v>
      </c>
      <c r="K31" s="305"/>
      <c r="L31" s="242"/>
    </row>
    <row r="32" spans="1:12" ht="23.25" customHeight="1">
      <c r="A32" s="217">
        <v>29</v>
      </c>
      <c r="B32" s="302" t="s">
        <v>1314</v>
      </c>
      <c r="C32" s="302"/>
      <c r="D32" s="302" t="s">
        <v>1315</v>
      </c>
      <c r="E32" s="303" t="s">
        <v>20</v>
      </c>
      <c r="F32" s="303">
        <v>10</v>
      </c>
      <c r="G32" s="304"/>
      <c r="H32" s="303">
        <v>8</v>
      </c>
      <c r="I32" s="305">
        <f t="shared" si="0"/>
        <v>0</v>
      </c>
      <c r="J32" s="305">
        <f t="shared" si="1"/>
        <v>0</v>
      </c>
      <c r="K32" s="305"/>
      <c r="L32" s="242"/>
    </row>
    <row r="33" spans="1:12" ht="23.25" customHeight="1">
      <c r="A33" s="217">
        <v>30</v>
      </c>
      <c r="B33" s="21" t="s">
        <v>243</v>
      </c>
      <c r="C33" s="302"/>
      <c r="D33" s="302" t="s">
        <v>1316</v>
      </c>
      <c r="E33" s="303" t="s">
        <v>30</v>
      </c>
      <c r="F33" s="303">
        <v>30</v>
      </c>
      <c r="G33" s="304"/>
      <c r="H33" s="303">
        <v>8</v>
      </c>
      <c r="I33" s="305">
        <f t="shared" si="0"/>
        <v>0</v>
      </c>
      <c r="J33" s="305">
        <f t="shared" si="1"/>
        <v>0</v>
      </c>
      <c r="K33" s="305"/>
      <c r="L33" s="242"/>
    </row>
    <row r="34" spans="1:12" ht="19.5" customHeight="1">
      <c r="A34" s="217">
        <v>31</v>
      </c>
      <c r="B34" s="302" t="s">
        <v>243</v>
      </c>
      <c r="C34" s="302"/>
      <c r="D34" s="302" t="s">
        <v>1317</v>
      </c>
      <c r="E34" s="303" t="s">
        <v>30</v>
      </c>
      <c r="F34" s="303">
        <v>30</v>
      </c>
      <c r="G34" s="304"/>
      <c r="H34" s="303">
        <v>8</v>
      </c>
      <c r="I34" s="305">
        <f t="shared" si="0"/>
        <v>0</v>
      </c>
      <c r="J34" s="305">
        <f t="shared" si="1"/>
        <v>0</v>
      </c>
      <c r="K34" s="305"/>
      <c r="L34" s="242"/>
    </row>
    <row r="35" spans="1:12" ht="24.75" customHeight="1">
      <c r="A35" s="217">
        <v>32</v>
      </c>
      <c r="B35" s="302" t="s">
        <v>252</v>
      </c>
      <c r="C35" s="302"/>
      <c r="D35" s="302" t="s">
        <v>1318</v>
      </c>
      <c r="E35" s="303" t="s">
        <v>20</v>
      </c>
      <c r="F35" s="303">
        <v>60</v>
      </c>
      <c r="G35" s="304"/>
      <c r="H35" s="303">
        <v>8</v>
      </c>
      <c r="I35" s="305">
        <f t="shared" si="0"/>
        <v>0</v>
      </c>
      <c r="J35" s="305">
        <f t="shared" si="1"/>
        <v>0</v>
      </c>
      <c r="K35" s="305"/>
      <c r="L35" s="242"/>
    </row>
    <row r="36" spans="1:12" ht="21.75" customHeight="1">
      <c r="A36" s="217">
        <v>33</v>
      </c>
      <c r="B36" s="302" t="s">
        <v>291</v>
      </c>
      <c r="C36" s="302"/>
      <c r="D36" s="302" t="s">
        <v>220</v>
      </c>
      <c r="E36" s="303" t="s">
        <v>20</v>
      </c>
      <c r="F36" s="303">
        <v>40</v>
      </c>
      <c r="G36" s="304"/>
      <c r="H36" s="303">
        <v>8</v>
      </c>
      <c r="I36" s="305">
        <f t="shared" si="0"/>
        <v>0</v>
      </c>
      <c r="J36" s="305">
        <f t="shared" si="1"/>
        <v>0</v>
      </c>
      <c r="K36" s="305"/>
      <c r="L36" s="242"/>
    </row>
    <row r="37" spans="1:12" ht="26.25" customHeight="1">
      <c r="A37" s="217">
        <v>34</v>
      </c>
      <c r="B37" s="312" t="s">
        <v>1319</v>
      </c>
      <c r="C37" s="170"/>
      <c r="D37" s="224" t="s">
        <v>1320</v>
      </c>
      <c r="E37" s="172" t="s">
        <v>20</v>
      </c>
      <c r="F37" s="172">
        <v>120</v>
      </c>
      <c r="G37" s="304"/>
      <c r="H37" s="172">
        <v>8</v>
      </c>
      <c r="I37" s="305">
        <f t="shared" si="0"/>
        <v>0</v>
      </c>
      <c r="J37" s="305">
        <f t="shared" si="1"/>
        <v>0</v>
      </c>
      <c r="K37" s="175"/>
      <c r="L37" s="170"/>
    </row>
    <row r="38" spans="1:12" ht="21.75" customHeight="1">
      <c r="A38" s="217">
        <v>35</v>
      </c>
      <c r="B38" s="302" t="s">
        <v>1321</v>
      </c>
      <c r="C38" s="302"/>
      <c r="D38" s="302" t="s">
        <v>106</v>
      </c>
      <c r="E38" s="303" t="s">
        <v>20</v>
      </c>
      <c r="F38" s="303">
        <v>60</v>
      </c>
      <c r="G38" s="304"/>
      <c r="H38" s="303">
        <v>8</v>
      </c>
      <c r="I38" s="305">
        <f t="shared" si="0"/>
        <v>0</v>
      </c>
      <c r="J38" s="305">
        <f t="shared" si="1"/>
        <v>0</v>
      </c>
      <c r="K38" s="305"/>
      <c r="L38" s="242"/>
    </row>
    <row r="39" spans="1:12" ht="21.75" customHeight="1">
      <c r="A39" s="217">
        <v>36</v>
      </c>
      <c r="B39" s="302" t="s">
        <v>1322</v>
      </c>
      <c r="C39" s="302"/>
      <c r="D39" s="302" t="s">
        <v>1323</v>
      </c>
      <c r="E39" s="303" t="s">
        <v>20</v>
      </c>
      <c r="F39" s="303">
        <v>10</v>
      </c>
      <c r="G39" s="304"/>
      <c r="H39" s="303">
        <v>8</v>
      </c>
      <c r="I39" s="305">
        <f t="shared" si="0"/>
        <v>0</v>
      </c>
      <c r="J39" s="305">
        <f t="shared" si="1"/>
        <v>0</v>
      </c>
      <c r="K39" s="305"/>
      <c r="L39" s="242"/>
    </row>
    <row r="40" spans="1:12" ht="21.75" customHeight="1">
      <c r="A40" s="217">
        <v>37</v>
      </c>
      <c r="B40" s="302" t="s">
        <v>1322</v>
      </c>
      <c r="C40" s="302"/>
      <c r="D40" s="302" t="s">
        <v>313</v>
      </c>
      <c r="E40" s="303" t="s">
        <v>20</v>
      </c>
      <c r="F40" s="303">
        <v>10</v>
      </c>
      <c r="G40" s="304"/>
      <c r="H40" s="303">
        <v>8</v>
      </c>
      <c r="I40" s="305">
        <f t="shared" si="0"/>
        <v>0</v>
      </c>
      <c r="J40" s="305">
        <f t="shared" si="1"/>
        <v>0</v>
      </c>
      <c r="K40" s="305"/>
      <c r="L40" s="242"/>
    </row>
    <row r="41" spans="1:12" ht="21.75" customHeight="1">
      <c r="A41" s="217">
        <v>38</v>
      </c>
      <c r="B41" s="302" t="s">
        <v>1322</v>
      </c>
      <c r="C41" s="302"/>
      <c r="D41" s="302" t="s">
        <v>1324</v>
      </c>
      <c r="E41" s="303" t="s">
        <v>20</v>
      </c>
      <c r="F41" s="303">
        <v>10</v>
      </c>
      <c r="G41" s="304"/>
      <c r="H41" s="303">
        <v>8</v>
      </c>
      <c r="I41" s="305">
        <f t="shared" si="0"/>
        <v>0</v>
      </c>
      <c r="J41" s="305">
        <f t="shared" si="1"/>
        <v>0</v>
      </c>
      <c r="K41" s="305"/>
      <c r="L41" s="242"/>
    </row>
    <row r="42" spans="1:12" ht="21.75" customHeight="1">
      <c r="A42" s="217">
        <v>39</v>
      </c>
      <c r="B42" s="302" t="s">
        <v>505</v>
      </c>
      <c r="C42" s="302"/>
      <c r="D42" s="302" t="s">
        <v>1325</v>
      </c>
      <c r="E42" s="303" t="s">
        <v>20</v>
      </c>
      <c r="F42" s="303">
        <v>500</v>
      </c>
      <c r="G42" s="304"/>
      <c r="H42" s="303">
        <v>8</v>
      </c>
      <c r="I42" s="305">
        <f t="shared" si="0"/>
        <v>0</v>
      </c>
      <c r="J42" s="305">
        <f t="shared" si="1"/>
        <v>0</v>
      </c>
      <c r="K42" s="305"/>
      <c r="L42" s="242"/>
    </row>
    <row r="43" spans="1:12" ht="21.75" customHeight="1">
      <c r="A43" s="217">
        <v>40</v>
      </c>
      <c r="B43" s="302" t="s">
        <v>505</v>
      </c>
      <c r="C43" s="302"/>
      <c r="D43" s="302" t="s">
        <v>1326</v>
      </c>
      <c r="E43" s="303" t="s">
        <v>20</v>
      </c>
      <c r="F43" s="303">
        <v>100</v>
      </c>
      <c r="G43" s="304"/>
      <c r="H43" s="303">
        <v>8</v>
      </c>
      <c r="I43" s="305">
        <f t="shared" si="0"/>
        <v>0</v>
      </c>
      <c r="J43" s="305">
        <f t="shared" si="1"/>
        <v>0</v>
      </c>
      <c r="K43" s="305"/>
      <c r="L43" s="242"/>
    </row>
    <row r="44" spans="1:12" ht="21.75" customHeight="1">
      <c r="A44" s="217">
        <v>41</v>
      </c>
      <c r="B44" s="302" t="s">
        <v>1327</v>
      </c>
      <c r="C44" s="302"/>
      <c r="D44" s="302" t="s">
        <v>1328</v>
      </c>
      <c r="E44" s="303" t="s">
        <v>20</v>
      </c>
      <c r="F44" s="303">
        <v>10</v>
      </c>
      <c r="G44" s="304"/>
      <c r="H44" s="303">
        <v>8</v>
      </c>
      <c r="I44" s="305">
        <f t="shared" si="0"/>
        <v>0</v>
      </c>
      <c r="J44" s="305">
        <f t="shared" si="1"/>
        <v>0</v>
      </c>
      <c r="K44" s="305"/>
      <c r="L44" s="242"/>
    </row>
    <row r="45" spans="1:12" ht="21.75" customHeight="1">
      <c r="A45" s="217">
        <v>42</v>
      </c>
      <c r="B45" s="302" t="s">
        <v>1327</v>
      </c>
      <c r="C45" s="302"/>
      <c r="D45" s="302" t="s">
        <v>1329</v>
      </c>
      <c r="E45" s="303" t="s">
        <v>20</v>
      </c>
      <c r="F45" s="303">
        <v>30</v>
      </c>
      <c r="G45" s="304"/>
      <c r="H45" s="303">
        <v>8</v>
      </c>
      <c r="I45" s="305">
        <f t="shared" si="0"/>
        <v>0</v>
      </c>
      <c r="J45" s="305">
        <f t="shared" si="1"/>
        <v>0</v>
      </c>
      <c r="K45" s="305"/>
      <c r="L45" s="242"/>
    </row>
    <row r="46" spans="1:12" ht="21.75" customHeight="1">
      <c r="A46" s="217">
        <v>43</v>
      </c>
      <c r="B46" s="302" t="s">
        <v>1327</v>
      </c>
      <c r="C46" s="302"/>
      <c r="D46" s="302" t="s">
        <v>1330</v>
      </c>
      <c r="E46" s="303" t="s">
        <v>30</v>
      </c>
      <c r="F46" s="303">
        <v>10</v>
      </c>
      <c r="G46" s="304"/>
      <c r="H46" s="303">
        <v>8</v>
      </c>
      <c r="I46" s="305">
        <f t="shared" si="0"/>
        <v>0</v>
      </c>
      <c r="J46" s="305">
        <f t="shared" si="1"/>
        <v>0</v>
      </c>
      <c r="K46" s="305"/>
      <c r="L46" s="242"/>
    </row>
    <row r="47" spans="1:12" ht="21.75" customHeight="1">
      <c r="A47" s="217">
        <v>44</v>
      </c>
      <c r="B47" s="302" t="s">
        <v>926</v>
      </c>
      <c r="C47" s="302"/>
      <c r="D47" s="302" t="s">
        <v>576</v>
      </c>
      <c r="E47" s="303" t="s">
        <v>20</v>
      </c>
      <c r="F47" s="303">
        <v>20</v>
      </c>
      <c r="G47" s="304"/>
      <c r="H47" s="303">
        <v>8</v>
      </c>
      <c r="I47" s="305">
        <f t="shared" si="0"/>
        <v>0</v>
      </c>
      <c r="J47" s="305">
        <f t="shared" si="1"/>
        <v>0</v>
      </c>
      <c r="K47" s="305"/>
      <c r="L47" s="242"/>
    </row>
    <row r="48" spans="1:12" ht="21.75" customHeight="1">
      <c r="A48" s="217">
        <v>45</v>
      </c>
      <c r="B48" s="302" t="s">
        <v>1331</v>
      </c>
      <c r="C48" s="302"/>
      <c r="D48" s="302" t="s">
        <v>1332</v>
      </c>
      <c r="E48" s="303" t="s">
        <v>20</v>
      </c>
      <c r="F48" s="303">
        <v>20</v>
      </c>
      <c r="G48" s="304"/>
      <c r="H48" s="303">
        <v>8</v>
      </c>
      <c r="I48" s="305">
        <f t="shared" si="0"/>
        <v>0</v>
      </c>
      <c r="J48" s="305">
        <f t="shared" si="1"/>
        <v>0</v>
      </c>
      <c r="K48" s="305"/>
      <c r="L48" s="242"/>
    </row>
    <row r="49" spans="1:12" ht="21.75" customHeight="1">
      <c r="A49" s="217">
        <v>46</v>
      </c>
      <c r="B49" s="302" t="s">
        <v>926</v>
      </c>
      <c r="C49" s="302"/>
      <c r="D49" s="302" t="s">
        <v>1333</v>
      </c>
      <c r="E49" s="303" t="s">
        <v>20</v>
      </c>
      <c r="F49" s="303">
        <v>40</v>
      </c>
      <c r="G49" s="304"/>
      <c r="H49" s="303">
        <v>8</v>
      </c>
      <c r="I49" s="305">
        <f t="shared" si="0"/>
        <v>0</v>
      </c>
      <c r="J49" s="305">
        <f t="shared" si="1"/>
        <v>0</v>
      </c>
      <c r="K49" s="305"/>
      <c r="L49" s="242"/>
    </row>
    <row r="50" spans="1:12" ht="21.75" customHeight="1">
      <c r="A50" s="217">
        <v>47</v>
      </c>
      <c r="B50" s="302" t="s">
        <v>926</v>
      </c>
      <c r="C50" s="302"/>
      <c r="D50" s="302" t="s">
        <v>1039</v>
      </c>
      <c r="E50" s="303" t="s">
        <v>20</v>
      </c>
      <c r="F50" s="303">
        <v>40</v>
      </c>
      <c r="G50" s="304"/>
      <c r="H50" s="303">
        <v>8</v>
      </c>
      <c r="I50" s="305">
        <f t="shared" si="0"/>
        <v>0</v>
      </c>
      <c r="J50" s="305">
        <f t="shared" si="1"/>
        <v>0</v>
      </c>
      <c r="K50" s="305"/>
      <c r="L50" s="242"/>
    </row>
    <row r="51" spans="1:12" ht="21.75" customHeight="1">
      <c r="A51" s="217">
        <v>48</v>
      </c>
      <c r="B51" s="302" t="s">
        <v>926</v>
      </c>
      <c r="C51" s="302"/>
      <c r="D51" s="302" t="s">
        <v>1334</v>
      </c>
      <c r="E51" s="303" t="s">
        <v>20</v>
      </c>
      <c r="F51" s="303">
        <v>200</v>
      </c>
      <c r="G51" s="304"/>
      <c r="H51" s="303">
        <v>8</v>
      </c>
      <c r="I51" s="305">
        <f t="shared" si="0"/>
        <v>0</v>
      </c>
      <c r="J51" s="305">
        <f t="shared" si="1"/>
        <v>0</v>
      </c>
      <c r="K51" s="305"/>
      <c r="L51" s="242"/>
    </row>
    <row r="52" spans="1:12" ht="21.75" customHeight="1">
      <c r="A52" s="217">
        <v>49</v>
      </c>
      <c r="B52" s="302" t="s">
        <v>1335</v>
      </c>
      <c r="C52" s="302"/>
      <c r="D52" s="302" t="s">
        <v>1336</v>
      </c>
      <c r="E52" s="303" t="s">
        <v>20</v>
      </c>
      <c r="F52" s="303">
        <v>600</v>
      </c>
      <c r="G52" s="304"/>
      <c r="H52" s="303">
        <v>8</v>
      </c>
      <c r="I52" s="305">
        <f t="shared" si="0"/>
        <v>0</v>
      </c>
      <c r="J52" s="305">
        <f t="shared" si="1"/>
        <v>0</v>
      </c>
      <c r="K52" s="305"/>
      <c r="L52" s="242"/>
    </row>
    <row r="53" spans="1:12" ht="21.75" customHeight="1">
      <c r="A53" s="217">
        <v>50</v>
      </c>
      <c r="B53" s="302" t="s">
        <v>1335</v>
      </c>
      <c r="C53" s="302"/>
      <c r="D53" s="302" t="s">
        <v>1337</v>
      </c>
      <c r="E53" s="303" t="s">
        <v>20</v>
      </c>
      <c r="F53" s="303">
        <v>35</v>
      </c>
      <c r="G53" s="304"/>
      <c r="H53" s="303">
        <v>8</v>
      </c>
      <c r="I53" s="305">
        <f t="shared" si="0"/>
        <v>0</v>
      </c>
      <c r="J53" s="305">
        <f t="shared" si="1"/>
        <v>0</v>
      </c>
      <c r="K53" s="305"/>
      <c r="L53" s="242"/>
    </row>
    <row r="54" spans="1:12" ht="21.75" customHeight="1">
      <c r="A54" s="217">
        <v>51</v>
      </c>
      <c r="B54" s="302" t="s">
        <v>1335</v>
      </c>
      <c r="C54" s="302"/>
      <c r="D54" s="302" t="s">
        <v>1338</v>
      </c>
      <c r="E54" s="303" t="s">
        <v>20</v>
      </c>
      <c r="F54" s="303">
        <v>300</v>
      </c>
      <c r="G54" s="304"/>
      <c r="H54" s="303">
        <v>8</v>
      </c>
      <c r="I54" s="305">
        <f t="shared" si="0"/>
        <v>0</v>
      </c>
      <c r="J54" s="305">
        <f t="shared" si="1"/>
        <v>0</v>
      </c>
      <c r="K54" s="305"/>
      <c r="L54" s="242"/>
    </row>
    <row r="55" spans="1:12" ht="31.5" customHeight="1">
      <c r="A55" s="217">
        <v>52</v>
      </c>
      <c r="B55" s="302" t="s">
        <v>1339</v>
      </c>
      <c r="C55" s="302"/>
      <c r="D55" s="302" t="s">
        <v>1340</v>
      </c>
      <c r="E55" s="303" t="s">
        <v>30</v>
      </c>
      <c r="F55" s="303">
        <v>20</v>
      </c>
      <c r="G55" s="304"/>
      <c r="H55" s="303">
        <v>8</v>
      </c>
      <c r="I55" s="305">
        <f t="shared" si="0"/>
        <v>0</v>
      </c>
      <c r="J55" s="305">
        <f t="shared" si="1"/>
        <v>0</v>
      </c>
      <c r="K55" s="305"/>
      <c r="L55" s="242"/>
    </row>
    <row r="56" spans="1:12" ht="21.75" customHeight="1">
      <c r="A56" s="217">
        <v>53</v>
      </c>
      <c r="B56" s="302" t="s">
        <v>1339</v>
      </c>
      <c r="C56" s="302"/>
      <c r="D56" s="302" t="s">
        <v>1341</v>
      </c>
      <c r="E56" s="303" t="s">
        <v>30</v>
      </c>
      <c r="F56" s="303">
        <v>80</v>
      </c>
      <c r="G56" s="304"/>
      <c r="H56" s="303">
        <v>8</v>
      </c>
      <c r="I56" s="305">
        <f t="shared" si="0"/>
        <v>0</v>
      </c>
      <c r="J56" s="305">
        <f t="shared" si="1"/>
        <v>0</v>
      </c>
      <c r="K56" s="305"/>
      <c r="L56" s="242"/>
    </row>
    <row r="57" spans="1:12" ht="21.75" customHeight="1">
      <c r="A57" s="217">
        <v>54</v>
      </c>
      <c r="B57" s="329" t="s">
        <v>1339</v>
      </c>
      <c r="C57" s="330"/>
      <c r="D57" s="331" t="s">
        <v>1342</v>
      </c>
      <c r="E57" s="332" t="s">
        <v>20</v>
      </c>
      <c r="F57" s="332">
        <v>240</v>
      </c>
      <c r="G57" s="333"/>
      <c r="H57" s="334">
        <v>8</v>
      </c>
      <c r="I57" s="305">
        <f t="shared" si="0"/>
        <v>0</v>
      </c>
      <c r="J57" s="305">
        <f t="shared" si="1"/>
        <v>0</v>
      </c>
      <c r="K57" s="335"/>
      <c r="L57" s="336"/>
    </row>
    <row r="58" spans="1:12" ht="21.75" customHeight="1">
      <c r="A58" s="217">
        <v>55</v>
      </c>
      <c r="B58" s="302" t="s">
        <v>1339</v>
      </c>
      <c r="C58" s="302"/>
      <c r="D58" s="302" t="s">
        <v>1343</v>
      </c>
      <c r="E58" s="303" t="s">
        <v>20</v>
      </c>
      <c r="F58" s="303">
        <v>200</v>
      </c>
      <c r="G58" s="304"/>
      <c r="H58" s="303">
        <v>8</v>
      </c>
      <c r="I58" s="305">
        <f t="shared" si="0"/>
        <v>0</v>
      </c>
      <c r="J58" s="305">
        <f t="shared" si="1"/>
        <v>0</v>
      </c>
      <c r="K58" s="305"/>
      <c r="L58" s="242"/>
    </row>
    <row r="59" spans="1:12" ht="21.75" customHeight="1">
      <c r="A59" s="217">
        <v>56</v>
      </c>
      <c r="B59" s="302" t="s">
        <v>1344</v>
      </c>
      <c r="C59" s="302"/>
      <c r="D59" s="302" t="s">
        <v>740</v>
      </c>
      <c r="E59" s="303" t="s">
        <v>20</v>
      </c>
      <c r="F59" s="303">
        <v>300</v>
      </c>
      <c r="G59" s="304"/>
      <c r="H59" s="303">
        <v>8</v>
      </c>
      <c r="I59" s="305">
        <f t="shared" si="0"/>
        <v>0</v>
      </c>
      <c r="J59" s="305">
        <f t="shared" si="1"/>
        <v>0</v>
      </c>
      <c r="K59" s="305"/>
      <c r="L59" s="242"/>
    </row>
    <row r="60" spans="1:12" ht="21.75" customHeight="1">
      <c r="A60" s="217">
        <v>57</v>
      </c>
      <c r="B60" s="302" t="s">
        <v>1345</v>
      </c>
      <c r="C60" s="302"/>
      <c r="D60" s="302" t="s">
        <v>732</v>
      </c>
      <c r="E60" s="303" t="s">
        <v>30</v>
      </c>
      <c r="F60" s="303">
        <v>2000</v>
      </c>
      <c r="G60" s="304"/>
      <c r="H60" s="303">
        <v>8</v>
      </c>
      <c r="I60" s="305">
        <f t="shared" si="0"/>
        <v>0</v>
      </c>
      <c r="J60" s="305">
        <f t="shared" si="1"/>
        <v>0</v>
      </c>
      <c r="K60" s="305"/>
      <c r="L60" s="242"/>
    </row>
    <row r="61" spans="1:12" ht="21.75" customHeight="1">
      <c r="A61" s="217">
        <v>58</v>
      </c>
      <c r="B61" s="302" t="s">
        <v>1345</v>
      </c>
      <c r="C61" s="302"/>
      <c r="D61" s="302" t="s">
        <v>740</v>
      </c>
      <c r="E61" s="303" t="s">
        <v>20</v>
      </c>
      <c r="F61" s="303">
        <v>2000</v>
      </c>
      <c r="G61" s="304"/>
      <c r="H61" s="303">
        <v>8</v>
      </c>
      <c r="I61" s="305">
        <f t="shared" si="0"/>
        <v>0</v>
      </c>
      <c r="J61" s="305">
        <f t="shared" si="1"/>
        <v>0</v>
      </c>
      <c r="K61" s="305"/>
      <c r="L61" s="242"/>
    </row>
    <row r="62" spans="1:12" ht="21.75" customHeight="1">
      <c r="A62" s="217">
        <v>59</v>
      </c>
      <c r="B62" s="302" t="s">
        <v>1346</v>
      </c>
      <c r="C62" s="302"/>
      <c r="D62" s="302" t="s">
        <v>1347</v>
      </c>
      <c r="E62" s="303" t="s">
        <v>20</v>
      </c>
      <c r="F62" s="303">
        <v>140</v>
      </c>
      <c r="G62" s="304"/>
      <c r="H62" s="303">
        <v>8</v>
      </c>
      <c r="I62" s="305">
        <f t="shared" si="0"/>
        <v>0</v>
      </c>
      <c r="J62" s="305">
        <f t="shared" si="1"/>
        <v>0</v>
      </c>
      <c r="K62" s="305"/>
      <c r="L62" s="242"/>
    </row>
    <row r="63" spans="1:12" ht="21.75" customHeight="1">
      <c r="A63" s="217">
        <v>60</v>
      </c>
      <c r="B63" s="302" t="s">
        <v>1346</v>
      </c>
      <c r="C63" s="302"/>
      <c r="D63" s="302" t="s">
        <v>1348</v>
      </c>
      <c r="E63" s="303" t="s">
        <v>20</v>
      </c>
      <c r="F63" s="303">
        <v>660</v>
      </c>
      <c r="G63" s="304"/>
      <c r="H63" s="303">
        <v>8</v>
      </c>
      <c r="I63" s="305">
        <f t="shared" si="0"/>
        <v>0</v>
      </c>
      <c r="J63" s="305">
        <f t="shared" si="1"/>
        <v>0</v>
      </c>
      <c r="K63" s="305"/>
      <c r="L63" s="242"/>
    </row>
    <row r="64" spans="1:12" ht="21.75" customHeight="1">
      <c r="A64" s="217">
        <v>61</v>
      </c>
      <c r="B64" s="302" t="s">
        <v>1346</v>
      </c>
      <c r="C64" s="302"/>
      <c r="D64" s="302" t="s">
        <v>1349</v>
      </c>
      <c r="E64" s="303" t="s">
        <v>20</v>
      </c>
      <c r="F64" s="303">
        <v>300</v>
      </c>
      <c r="G64" s="304"/>
      <c r="H64" s="303">
        <v>8</v>
      </c>
      <c r="I64" s="305">
        <f t="shared" si="0"/>
        <v>0</v>
      </c>
      <c r="J64" s="305">
        <f t="shared" si="1"/>
        <v>0</v>
      </c>
      <c r="K64" s="305"/>
      <c r="L64" s="242"/>
    </row>
    <row r="65" spans="1:12" ht="21.75" customHeight="1">
      <c r="A65" s="217">
        <v>62</v>
      </c>
      <c r="B65" s="337" t="s">
        <v>1350</v>
      </c>
      <c r="C65" s="337"/>
      <c r="D65" s="338" t="s">
        <v>1351</v>
      </c>
      <c r="E65" s="339" t="s">
        <v>20</v>
      </c>
      <c r="F65" s="339">
        <v>60</v>
      </c>
      <c r="G65" s="340"/>
      <c r="H65" s="339">
        <v>8</v>
      </c>
      <c r="I65" s="305">
        <f t="shared" si="0"/>
        <v>0</v>
      </c>
      <c r="J65" s="305">
        <f t="shared" si="1"/>
        <v>0</v>
      </c>
      <c r="K65" s="341"/>
      <c r="L65" s="342"/>
    </row>
    <row r="66" spans="1:12" ht="23.25" customHeight="1">
      <c r="A66" s="217">
        <v>63</v>
      </c>
      <c r="B66" s="337" t="s">
        <v>1350</v>
      </c>
      <c r="C66" s="343"/>
      <c r="D66" s="344" t="s">
        <v>1352</v>
      </c>
      <c r="E66" s="345" t="s">
        <v>20</v>
      </c>
      <c r="F66" s="345">
        <v>500</v>
      </c>
      <c r="G66" s="346"/>
      <c r="H66" s="345">
        <v>8</v>
      </c>
      <c r="I66" s="305">
        <f t="shared" si="0"/>
        <v>0</v>
      </c>
      <c r="J66" s="305">
        <f t="shared" si="1"/>
        <v>0</v>
      </c>
      <c r="K66" s="347"/>
      <c r="L66" s="348"/>
    </row>
    <row r="67" spans="1:12" ht="23.25" customHeight="1">
      <c r="A67" s="217">
        <v>64</v>
      </c>
      <c r="B67" s="337" t="s">
        <v>1164</v>
      </c>
      <c r="C67" s="186"/>
      <c r="D67" s="349" t="s">
        <v>408</v>
      </c>
      <c r="E67" s="339" t="s">
        <v>20</v>
      </c>
      <c r="F67" s="339">
        <v>20</v>
      </c>
      <c r="G67" s="340"/>
      <c r="H67" s="339">
        <v>8</v>
      </c>
      <c r="I67" s="305">
        <f t="shared" si="0"/>
        <v>0</v>
      </c>
      <c r="J67" s="305">
        <f t="shared" si="1"/>
        <v>0</v>
      </c>
      <c r="K67" s="341"/>
      <c r="L67" s="342"/>
    </row>
    <row r="68" spans="1:12" ht="23.25" customHeight="1">
      <c r="A68" s="217">
        <v>65</v>
      </c>
      <c r="B68" s="350" t="s">
        <v>830</v>
      </c>
      <c r="C68" s="186"/>
      <c r="D68" s="349" t="s">
        <v>1353</v>
      </c>
      <c r="E68" s="339" t="s">
        <v>30</v>
      </c>
      <c r="F68" s="339">
        <v>80</v>
      </c>
      <c r="G68" s="340"/>
      <c r="H68" s="339">
        <v>8</v>
      </c>
      <c r="I68" s="305">
        <f t="shared" si="0"/>
        <v>0</v>
      </c>
      <c r="J68" s="305">
        <f t="shared" si="1"/>
        <v>0</v>
      </c>
      <c r="K68" s="341"/>
      <c r="L68" s="348"/>
    </row>
    <row r="69" spans="1:12" ht="25.5" customHeight="1">
      <c r="A69" s="217">
        <v>66</v>
      </c>
      <c r="B69" s="312" t="s">
        <v>1354</v>
      </c>
      <c r="C69" s="170"/>
      <c r="D69" s="224" t="s">
        <v>1355</v>
      </c>
      <c r="E69" s="172" t="s">
        <v>20</v>
      </c>
      <c r="F69" s="172">
        <v>1100</v>
      </c>
      <c r="G69" s="173"/>
      <c r="H69" s="172">
        <v>8</v>
      </c>
      <c r="I69" s="305">
        <f t="shared" si="0"/>
        <v>0</v>
      </c>
      <c r="J69" s="305">
        <f t="shared" si="1"/>
        <v>0</v>
      </c>
      <c r="K69" s="175"/>
      <c r="L69" s="170"/>
    </row>
    <row r="70" spans="1:12" ht="25.5" customHeight="1">
      <c r="A70" s="217">
        <v>67</v>
      </c>
      <c r="B70" s="312" t="s">
        <v>1354</v>
      </c>
      <c r="C70" s="170"/>
      <c r="D70" s="224" t="s">
        <v>1356</v>
      </c>
      <c r="E70" s="172" t="s">
        <v>20</v>
      </c>
      <c r="F70" s="172">
        <v>40</v>
      </c>
      <c r="G70" s="173"/>
      <c r="H70" s="172">
        <v>8</v>
      </c>
      <c r="I70" s="305">
        <f t="shared" si="0"/>
        <v>0</v>
      </c>
      <c r="J70" s="305">
        <f t="shared" si="1"/>
        <v>0</v>
      </c>
      <c r="K70" s="175"/>
      <c r="L70" s="170"/>
    </row>
    <row r="71" spans="1:12" ht="25.5" customHeight="1">
      <c r="A71" s="217">
        <v>68</v>
      </c>
      <c r="B71" s="312" t="s">
        <v>1357</v>
      </c>
      <c r="C71" s="170"/>
      <c r="D71" s="224" t="s">
        <v>1358</v>
      </c>
      <c r="E71" s="172" t="s">
        <v>20</v>
      </c>
      <c r="F71" s="172">
        <v>60</v>
      </c>
      <c r="G71" s="173"/>
      <c r="H71" s="172">
        <v>8</v>
      </c>
      <c r="I71" s="305">
        <f t="shared" si="0"/>
        <v>0</v>
      </c>
      <c r="J71" s="305">
        <f t="shared" si="1"/>
        <v>0</v>
      </c>
      <c r="K71" s="175"/>
      <c r="L71" s="170"/>
    </row>
    <row r="72" spans="1:12" ht="25.5" customHeight="1">
      <c r="A72" s="217">
        <v>69</v>
      </c>
      <c r="B72" s="351" t="s">
        <v>1357</v>
      </c>
      <c r="C72" s="170"/>
      <c r="D72" s="224" t="s">
        <v>1359</v>
      </c>
      <c r="E72" s="172" t="s">
        <v>20</v>
      </c>
      <c r="F72" s="172">
        <v>60</v>
      </c>
      <c r="G72" s="173"/>
      <c r="H72" s="172">
        <v>8</v>
      </c>
      <c r="I72" s="305">
        <f t="shared" si="0"/>
        <v>0</v>
      </c>
      <c r="J72" s="305">
        <f t="shared" si="1"/>
        <v>0</v>
      </c>
      <c r="K72" s="175"/>
      <c r="L72" s="170"/>
    </row>
    <row r="73" spans="1:12" ht="25.5" customHeight="1">
      <c r="A73" s="217">
        <v>70</v>
      </c>
      <c r="B73" s="170" t="s">
        <v>1360</v>
      </c>
      <c r="C73" s="351"/>
      <c r="D73" s="352" t="s">
        <v>1361</v>
      </c>
      <c r="E73" s="353" t="s">
        <v>20</v>
      </c>
      <c r="F73" s="353">
        <v>1000</v>
      </c>
      <c r="G73" s="259"/>
      <c r="H73" s="354">
        <v>8</v>
      </c>
      <c r="I73" s="305">
        <f t="shared" si="0"/>
        <v>0</v>
      </c>
      <c r="J73" s="305">
        <f t="shared" si="1"/>
        <v>0</v>
      </c>
      <c r="K73" s="355"/>
      <c r="L73" s="170"/>
    </row>
    <row r="74" spans="1:12" ht="25.5" customHeight="1">
      <c r="A74" s="217">
        <v>71</v>
      </c>
      <c r="B74" s="170" t="s">
        <v>1362</v>
      </c>
      <c r="C74" s="312"/>
      <c r="D74" s="356" t="s">
        <v>1363</v>
      </c>
      <c r="E74" s="172" t="s">
        <v>20</v>
      </c>
      <c r="F74" s="172">
        <v>300</v>
      </c>
      <c r="G74" s="173"/>
      <c r="H74" s="172">
        <v>8</v>
      </c>
      <c r="I74" s="305">
        <f t="shared" si="0"/>
        <v>0</v>
      </c>
      <c r="J74" s="305">
        <f t="shared" si="1"/>
        <v>0</v>
      </c>
      <c r="K74" s="175"/>
      <c r="L74" s="170"/>
    </row>
    <row r="75" spans="1:12" ht="25.5" customHeight="1">
      <c r="A75" s="217">
        <v>72</v>
      </c>
      <c r="B75" s="357" t="s">
        <v>1362</v>
      </c>
      <c r="C75" s="257"/>
      <c r="D75" s="358" t="s">
        <v>1364</v>
      </c>
      <c r="E75" s="258" t="s">
        <v>20</v>
      </c>
      <c r="F75" s="258">
        <v>700</v>
      </c>
      <c r="G75" s="359"/>
      <c r="H75" s="258">
        <v>8</v>
      </c>
      <c r="I75" s="305">
        <f t="shared" si="0"/>
        <v>0</v>
      </c>
      <c r="J75" s="305">
        <f t="shared" si="1"/>
        <v>0</v>
      </c>
      <c r="K75" s="360"/>
      <c r="L75" s="170"/>
    </row>
    <row r="76" spans="1:12" ht="25.5" customHeight="1">
      <c r="A76" s="217">
        <v>73</v>
      </c>
      <c r="B76" s="312" t="s">
        <v>1362</v>
      </c>
      <c r="C76" s="170"/>
      <c r="D76" s="171" t="s">
        <v>1365</v>
      </c>
      <c r="E76" s="172" t="s">
        <v>20</v>
      </c>
      <c r="F76" s="172">
        <v>200</v>
      </c>
      <c r="G76" s="173"/>
      <c r="H76" s="172">
        <v>8</v>
      </c>
      <c r="I76" s="305">
        <f t="shared" si="0"/>
        <v>0</v>
      </c>
      <c r="J76" s="305">
        <f t="shared" si="1"/>
        <v>0</v>
      </c>
      <c r="K76" s="175"/>
      <c r="L76" s="170"/>
    </row>
    <row r="77" spans="1:12" ht="25.5" customHeight="1">
      <c r="A77" s="217">
        <v>74</v>
      </c>
      <c r="B77" s="312" t="s">
        <v>252</v>
      </c>
      <c r="C77" s="170"/>
      <c r="D77" s="224" t="s">
        <v>1366</v>
      </c>
      <c r="E77" s="172" t="s">
        <v>20</v>
      </c>
      <c r="F77" s="172">
        <v>70</v>
      </c>
      <c r="G77" s="173"/>
      <c r="H77" s="172">
        <v>8</v>
      </c>
      <c r="I77" s="305">
        <f t="shared" si="0"/>
        <v>0</v>
      </c>
      <c r="J77" s="305">
        <f t="shared" si="1"/>
        <v>0</v>
      </c>
      <c r="K77" s="175"/>
      <c r="L77" s="170"/>
    </row>
    <row r="78" spans="1:12" ht="25.5" customHeight="1">
      <c r="A78" s="217">
        <v>75</v>
      </c>
      <c r="B78" s="312" t="s">
        <v>1367</v>
      </c>
      <c r="C78" s="170"/>
      <c r="D78" s="171" t="s">
        <v>1368</v>
      </c>
      <c r="E78" s="172" t="s">
        <v>20</v>
      </c>
      <c r="F78" s="172">
        <v>300</v>
      </c>
      <c r="G78" s="173"/>
      <c r="H78" s="172">
        <v>8</v>
      </c>
      <c r="I78" s="305">
        <f t="shared" si="0"/>
        <v>0</v>
      </c>
      <c r="J78" s="305">
        <f t="shared" si="1"/>
        <v>0</v>
      </c>
      <c r="K78" s="355"/>
      <c r="L78" s="170"/>
    </row>
    <row r="79" spans="1:12" ht="25.5" customHeight="1">
      <c r="A79" s="217">
        <v>76</v>
      </c>
      <c r="B79" s="351" t="s">
        <v>1367</v>
      </c>
      <c r="C79" s="352"/>
      <c r="D79" s="361" t="s">
        <v>1369</v>
      </c>
      <c r="E79" s="354" t="s">
        <v>20</v>
      </c>
      <c r="F79" s="354">
        <v>700</v>
      </c>
      <c r="G79" s="259"/>
      <c r="H79" s="354">
        <v>8</v>
      </c>
      <c r="I79" s="305">
        <f t="shared" si="0"/>
        <v>0</v>
      </c>
      <c r="J79" s="305">
        <f t="shared" si="1"/>
        <v>0</v>
      </c>
      <c r="K79" s="355"/>
      <c r="L79" s="170"/>
    </row>
    <row r="80" spans="1:12" ht="25.5" customHeight="1">
      <c r="A80" s="217">
        <v>77</v>
      </c>
      <c r="B80" s="170" t="s">
        <v>1367</v>
      </c>
      <c r="C80" s="170"/>
      <c r="D80" s="356" t="s">
        <v>1370</v>
      </c>
      <c r="E80" s="172" t="s">
        <v>20</v>
      </c>
      <c r="F80" s="172">
        <v>240</v>
      </c>
      <c r="G80" s="173"/>
      <c r="H80" s="172">
        <v>8</v>
      </c>
      <c r="I80" s="305">
        <f t="shared" si="0"/>
        <v>0</v>
      </c>
      <c r="J80" s="305">
        <f t="shared" si="1"/>
        <v>0</v>
      </c>
      <c r="K80" s="175"/>
      <c r="L80" s="170"/>
    </row>
    <row r="81" spans="1:12" ht="25.5" customHeight="1">
      <c r="A81" s="217">
        <v>78</v>
      </c>
      <c r="B81" s="357" t="s">
        <v>1371</v>
      </c>
      <c r="C81" s="257"/>
      <c r="D81" s="257" t="s">
        <v>1372</v>
      </c>
      <c r="E81" s="353" t="s">
        <v>20</v>
      </c>
      <c r="F81" s="353">
        <v>40</v>
      </c>
      <c r="G81" s="359"/>
      <c r="H81" s="258">
        <v>8</v>
      </c>
      <c r="I81" s="305">
        <f t="shared" si="0"/>
        <v>0</v>
      </c>
      <c r="J81" s="305">
        <f t="shared" si="1"/>
        <v>0</v>
      </c>
      <c r="K81" s="360"/>
      <c r="L81" s="170"/>
    </row>
    <row r="82" spans="1:12" ht="25.5" customHeight="1">
      <c r="A82" s="217">
        <v>79</v>
      </c>
      <c r="B82" s="312" t="s">
        <v>1371</v>
      </c>
      <c r="C82" s="170"/>
      <c r="D82" s="224" t="s">
        <v>1373</v>
      </c>
      <c r="E82" s="354" t="s">
        <v>20</v>
      </c>
      <c r="F82" s="354">
        <v>50</v>
      </c>
      <c r="G82" s="173"/>
      <c r="H82" s="172">
        <v>8</v>
      </c>
      <c r="I82" s="305">
        <f t="shared" si="0"/>
        <v>0</v>
      </c>
      <c r="J82" s="305">
        <f t="shared" si="1"/>
        <v>0</v>
      </c>
      <c r="K82" s="175"/>
      <c r="L82" s="170"/>
    </row>
    <row r="83" spans="1:12" ht="25.5" customHeight="1">
      <c r="A83" s="217">
        <v>80</v>
      </c>
      <c r="B83" s="312" t="s">
        <v>1374</v>
      </c>
      <c r="C83" s="170"/>
      <c r="D83" s="224" t="s">
        <v>1375</v>
      </c>
      <c r="E83" s="172" t="s">
        <v>20</v>
      </c>
      <c r="F83" s="172">
        <v>100</v>
      </c>
      <c r="G83" s="173"/>
      <c r="H83" s="172">
        <v>8</v>
      </c>
      <c r="I83" s="305">
        <f t="shared" si="0"/>
        <v>0</v>
      </c>
      <c r="J83" s="305">
        <f t="shared" si="1"/>
        <v>0</v>
      </c>
      <c r="K83" s="175"/>
      <c r="L83" s="170"/>
    </row>
    <row r="84" spans="1:12" ht="25.5" customHeight="1">
      <c r="A84" s="217">
        <v>81</v>
      </c>
      <c r="B84" s="357" t="s">
        <v>1002</v>
      </c>
      <c r="C84" s="257"/>
      <c r="D84" s="362" t="s">
        <v>1376</v>
      </c>
      <c r="E84" s="353" t="s">
        <v>20</v>
      </c>
      <c r="F84" s="353">
        <v>140</v>
      </c>
      <c r="G84" s="359"/>
      <c r="H84" s="258">
        <v>8</v>
      </c>
      <c r="I84" s="305">
        <f t="shared" si="0"/>
        <v>0</v>
      </c>
      <c r="J84" s="305">
        <f t="shared" si="1"/>
        <v>0</v>
      </c>
      <c r="K84" s="360"/>
      <c r="L84" s="170"/>
    </row>
    <row r="85" spans="1:12" ht="25.5" customHeight="1">
      <c r="A85" s="217">
        <v>82</v>
      </c>
      <c r="B85" s="312" t="s">
        <v>1002</v>
      </c>
      <c r="C85" s="170"/>
      <c r="D85" s="171" t="s">
        <v>1377</v>
      </c>
      <c r="E85" s="172" t="s">
        <v>20</v>
      </c>
      <c r="F85" s="172">
        <v>60</v>
      </c>
      <c r="G85" s="173"/>
      <c r="H85" s="172">
        <v>8</v>
      </c>
      <c r="I85" s="305">
        <f t="shared" si="0"/>
        <v>0</v>
      </c>
      <c r="J85" s="305">
        <f t="shared" si="1"/>
        <v>0</v>
      </c>
      <c r="K85" s="175"/>
      <c r="L85" s="170"/>
    </row>
    <row r="86" spans="1:12" ht="25.5" customHeight="1">
      <c r="A86" s="217">
        <v>83</v>
      </c>
      <c r="B86" s="312" t="s">
        <v>1002</v>
      </c>
      <c r="C86" s="170"/>
      <c r="D86" s="171" t="s">
        <v>1378</v>
      </c>
      <c r="E86" s="172" t="s">
        <v>20</v>
      </c>
      <c r="F86" s="172">
        <v>30</v>
      </c>
      <c r="G86" s="173"/>
      <c r="H86" s="363">
        <v>8</v>
      </c>
      <c r="I86" s="305">
        <f t="shared" si="0"/>
        <v>0</v>
      </c>
      <c r="J86" s="305">
        <f t="shared" si="1"/>
        <v>0</v>
      </c>
      <c r="K86" s="364"/>
      <c r="L86" s="170"/>
    </row>
    <row r="87" spans="1:12" ht="25.5" customHeight="1">
      <c r="A87" s="217">
        <v>84</v>
      </c>
      <c r="B87" s="312" t="s">
        <v>1005</v>
      </c>
      <c r="C87" s="170"/>
      <c r="D87" s="171" t="s">
        <v>1379</v>
      </c>
      <c r="E87" s="172" t="s">
        <v>20</v>
      </c>
      <c r="F87" s="172">
        <v>50</v>
      </c>
      <c r="G87" s="173"/>
      <c r="H87" s="363">
        <v>8</v>
      </c>
      <c r="I87" s="305">
        <f t="shared" si="0"/>
        <v>0</v>
      </c>
      <c r="J87" s="305">
        <f t="shared" si="1"/>
        <v>0</v>
      </c>
      <c r="K87" s="365"/>
      <c r="L87" s="170"/>
    </row>
    <row r="88" spans="1:12" ht="25.5" customHeight="1">
      <c r="A88" s="217">
        <v>85</v>
      </c>
      <c r="B88" s="170" t="s">
        <v>518</v>
      </c>
      <c r="C88" s="170"/>
      <c r="D88" s="224" t="s">
        <v>1380</v>
      </c>
      <c r="E88" s="172" t="s">
        <v>20</v>
      </c>
      <c r="F88" s="172">
        <v>200</v>
      </c>
      <c r="G88" s="173"/>
      <c r="H88" s="172">
        <v>8</v>
      </c>
      <c r="I88" s="305">
        <f t="shared" si="0"/>
        <v>0</v>
      </c>
      <c r="J88" s="305">
        <f t="shared" si="1"/>
        <v>0</v>
      </c>
      <c r="K88" s="175"/>
      <c r="L88" s="366"/>
    </row>
    <row r="89" spans="1:12" ht="25.5" customHeight="1">
      <c r="A89" s="217">
        <v>86</v>
      </c>
      <c r="B89" s="352" t="s">
        <v>518</v>
      </c>
      <c r="C89" s="352"/>
      <c r="D89" s="367" t="s">
        <v>1381</v>
      </c>
      <c r="E89" s="354" t="s">
        <v>20</v>
      </c>
      <c r="F89" s="354">
        <v>600</v>
      </c>
      <c r="G89" s="259"/>
      <c r="H89" s="354">
        <v>8</v>
      </c>
      <c r="I89" s="305">
        <f t="shared" si="0"/>
        <v>0</v>
      </c>
      <c r="J89" s="305">
        <f t="shared" si="1"/>
        <v>0</v>
      </c>
      <c r="K89" s="355"/>
      <c r="L89" s="170"/>
    </row>
    <row r="90" spans="1:12" ht="25.5" customHeight="1">
      <c r="A90" s="217">
        <v>87</v>
      </c>
      <c r="B90" s="170" t="s">
        <v>518</v>
      </c>
      <c r="C90" s="170"/>
      <c r="D90" s="170" t="s">
        <v>1382</v>
      </c>
      <c r="E90" s="172" t="s">
        <v>20</v>
      </c>
      <c r="F90" s="172">
        <v>280</v>
      </c>
      <c r="G90" s="173"/>
      <c r="H90" s="172">
        <v>8</v>
      </c>
      <c r="I90" s="305">
        <f t="shared" si="0"/>
        <v>0</v>
      </c>
      <c r="J90" s="305">
        <f t="shared" si="1"/>
        <v>0</v>
      </c>
      <c r="K90" s="175"/>
      <c r="L90" s="170"/>
    </row>
    <row r="91" spans="1:12" ht="25.5" customHeight="1">
      <c r="A91" s="217">
        <v>88</v>
      </c>
      <c r="B91" s="302" t="s">
        <v>1383</v>
      </c>
      <c r="C91" s="302"/>
      <c r="D91" s="302" t="s">
        <v>1384</v>
      </c>
      <c r="E91" s="303" t="s">
        <v>20</v>
      </c>
      <c r="F91" s="303">
        <v>40</v>
      </c>
      <c r="G91" s="304"/>
      <c r="H91" s="303">
        <v>8</v>
      </c>
      <c r="I91" s="305">
        <f t="shared" si="0"/>
        <v>0</v>
      </c>
      <c r="J91" s="305">
        <f t="shared" si="1"/>
        <v>0</v>
      </c>
      <c r="K91" s="305"/>
      <c r="L91" s="242"/>
    </row>
    <row r="92" spans="1:12" ht="36.75" customHeight="1">
      <c r="A92" s="217">
        <v>89</v>
      </c>
      <c r="B92" s="189" t="s">
        <v>624</v>
      </c>
      <c r="C92" s="189"/>
      <c r="D92" s="279" t="s">
        <v>627</v>
      </c>
      <c r="E92" s="194" t="s">
        <v>20</v>
      </c>
      <c r="F92" s="194">
        <v>180</v>
      </c>
      <c r="G92" s="260"/>
      <c r="H92" s="194">
        <v>8</v>
      </c>
      <c r="I92" s="305">
        <f t="shared" si="0"/>
        <v>0</v>
      </c>
      <c r="J92" s="305">
        <f t="shared" si="1"/>
        <v>0</v>
      </c>
      <c r="K92" s="311"/>
      <c r="L92" s="368"/>
    </row>
    <row r="93" spans="1:12" ht="36.75" customHeight="1">
      <c r="A93" s="217">
        <v>90</v>
      </c>
      <c r="B93" s="240" t="s">
        <v>1385</v>
      </c>
      <c r="C93" s="229"/>
      <c r="D93" s="316" t="s">
        <v>1386</v>
      </c>
      <c r="E93" s="313" t="s">
        <v>20</v>
      </c>
      <c r="F93" s="313">
        <v>40</v>
      </c>
      <c r="G93" s="317"/>
      <c r="H93" s="318">
        <v>8</v>
      </c>
      <c r="I93" s="305">
        <f t="shared" si="0"/>
        <v>0</v>
      </c>
      <c r="J93" s="305">
        <f t="shared" si="1"/>
        <v>0</v>
      </c>
      <c r="K93" s="319"/>
      <c r="L93" s="369"/>
    </row>
    <row r="94" spans="1:12" ht="36.75" customHeight="1">
      <c r="A94" s="217">
        <v>91</v>
      </c>
      <c r="B94" s="189" t="s">
        <v>1387</v>
      </c>
      <c r="C94" s="189"/>
      <c r="D94" s="279" t="s">
        <v>1388</v>
      </c>
      <c r="E94" s="194" t="s">
        <v>30</v>
      </c>
      <c r="F94" s="194">
        <v>6</v>
      </c>
      <c r="G94" s="370"/>
      <c r="H94" s="22">
        <v>8</v>
      </c>
      <c r="I94" s="305">
        <f t="shared" si="0"/>
        <v>0</v>
      </c>
      <c r="J94" s="305">
        <f t="shared" si="1"/>
        <v>0</v>
      </c>
      <c r="K94" s="371"/>
      <c r="L94" s="368"/>
    </row>
    <row r="95" spans="1:12" ht="36.75" customHeight="1">
      <c r="A95" s="217">
        <v>92</v>
      </c>
      <c r="B95" s="189" t="s">
        <v>1387</v>
      </c>
      <c r="C95" s="189"/>
      <c r="D95" s="279" t="s">
        <v>1389</v>
      </c>
      <c r="E95" s="194" t="s">
        <v>30</v>
      </c>
      <c r="F95" s="194">
        <v>10</v>
      </c>
      <c r="G95" s="370"/>
      <c r="H95" s="22">
        <v>8</v>
      </c>
      <c r="I95" s="305">
        <f t="shared" si="0"/>
        <v>0</v>
      </c>
      <c r="J95" s="305">
        <f t="shared" si="1"/>
        <v>0</v>
      </c>
      <c r="K95" s="371"/>
      <c r="L95" s="368"/>
    </row>
    <row r="96" spans="1:12" ht="36.75" customHeight="1">
      <c r="A96" s="217">
        <v>93</v>
      </c>
      <c r="B96" s="343" t="s">
        <v>1390</v>
      </c>
      <c r="C96" s="343"/>
      <c r="D96" s="344" t="s">
        <v>1391</v>
      </c>
      <c r="E96" s="345" t="s">
        <v>30</v>
      </c>
      <c r="F96" s="345">
        <v>1200</v>
      </c>
      <c r="G96" s="372"/>
      <c r="H96" s="345">
        <v>8</v>
      </c>
      <c r="I96" s="305">
        <f t="shared" si="0"/>
        <v>0</v>
      </c>
      <c r="J96" s="305">
        <f t="shared" si="1"/>
        <v>0</v>
      </c>
      <c r="K96" s="347"/>
      <c r="L96" s="368"/>
    </row>
    <row r="97" spans="1:12" ht="36.75" customHeight="1">
      <c r="A97" s="217">
        <v>94</v>
      </c>
      <c r="B97" s="15" t="s">
        <v>1392</v>
      </c>
      <c r="C97" s="15"/>
      <c r="D97" s="15" t="s">
        <v>1393</v>
      </c>
      <c r="E97" s="16" t="s">
        <v>20</v>
      </c>
      <c r="F97" s="16">
        <v>80</v>
      </c>
      <c r="G97" s="20"/>
      <c r="H97" s="16">
        <v>8</v>
      </c>
      <c r="I97" s="18">
        <f t="shared" si="0"/>
        <v>0</v>
      </c>
      <c r="J97" s="18">
        <f t="shared" si="1"/>
        <v>0</v>
      </c>
      <c r="K97" s="18"/>
      <c r="L97" s="15"/>
    </row>
    <row r="98" spans="1:12" ht="36.75" customHeight="1">
      <c r="A98" s="217">
        <v>95</v>
      </c>
      <c r="B98" s="219" t="s">
        <v>1394</v>
      </c>
      <c r="C98" s="217"/>
      <c r="D98" s="217" t="s">
        <v>1395</v>
      </c>
      <c r="E98" s="218" t="s">
        <v>20</v>
      </c>
      <c r="F98" s="218">
        <v>300</v>
      </c>
      <c r="G98" s="217"/>
      <c r="H98" s="218">
        <v>8</v>
      </c>
      <c r="I98" s="305">
        <f t="shared" si="0"/>
        <v>0</v>
      </c>
      <c r="J98" s="305">
        <f t="shared" si="1"/>
        <v>0</v>
      </c>
      <c r="K98" s="217"/>
      <c r="L98" s="217"/>
    </row>
    <row r="99" spans="1:12" ht="36.75" customHeight="1">
      <c r="A99" s="217">
        <v>96</v>
      </c>
      <c r="B99" s="15" t="s">
        <v>1396</v>
      </c>
      <c r="C99" s="15"/>
      <c r="D99" s="15" t="s">
        <v>1397</v>
      </c>
      <c r="E99" s="16" t="s">
        <v>20</v>
      </c>
      <c r="F99" s="16">
        <v>40</v>
      </c>
      <c r="G99" s="20"/>
      <c r="H99" s="16">
        <v>8</v>
      </c>
      <c r="I99" s="18">
        <f t="shared" si="0"/>
        <v>0</v>
      </c>
      <c r="J99" s="18">
        <f t="shared" si="1"/>
        <v>0</v>
      </c>
      <c r="K99" s="18"/>
      <c r="L99" s="15"/>
    </row>
    <row r="100" spans="1:12" ht="24.75" customHeight="1">
      <c r="A100" s="217">
        <v>97</v>
      </c>
      <c r="B100" s="15" t="s">
        <v>114</v>
      </c>
      <c r="C100" s="15"/>
      <c r="D100" s="15" t="s">
        <v>1398</v>
      </c>
      <c r="E100" s="16" t="s">
        <v>20</v>
      </c>
      <c r="F100" s="16">
        <v>2000</v>
      </c>
      <c r="G100" s="20"/>
      <c r="H100" s="16">
        <v>8</v>
      </c>
      <c r="I100" s="18">
        <f t="shared" si="0"/>
        <v>0</v>
      </c>
      <c r="J100" s="18">
        <f t="shared" si="1"/>
        <v>0</v>
      </c>
      <c r="K100" s="18"/>
      <c r="L100" s="15"/>
    </row>
    <row r="101" spans="1:12" ht="13.5" customHeight="1">
      <c r="A101" s="417" t="s">
        <v>1399</v>
      </c>
      <c r="B101" s="417"/>
      <c r="C101" s="417"/>
      <c r="D101" s="417"/>
      <c r="E101" s="417"/>
      <c r="F101" s="417"/>
      <c r="G101" s="417"/>
      <c r="H101" s="417"/>
      <c r="I101" s="327">
        <f>SUM(I4:I100)</f>
        <v>0</v>
      </c>
      <c r="J101" s="327">
        <f>SUM(J4:J100)</f>
        <v>0</v>
      </c>
      <c r="K101" s="327"/>
      <c r="L101" s="251"/>
    </row>
    <row r="102" ht="12.75">
      <c r="I102" s="289"/>
    </row>
    <row r="104" spans="1:5" ht="12.75" customHeight="1">
      <c r="A104" s="415" t="s">
        <v>728</v>
      </c>
      <c r="B104" s="415"/>
      <c r="C104" s="415"/>
      <c r="D104" s="415"/>
      <c r="E104" s="415"/>
    </row>
  </sheetData>
  <sheetProtection selectLockedCells="1" selectUnlockedCells="1"/>
  <mergeCells count="4">
    <mergeCell ref="A1:L1"/>
    <mergeCell ref="A2:L2"/>
    <mergeCell ref="A101:H101"/>
    <mergeCell ref="A104:E104"/>
  </mergeCells>
  <printOptions/>
  <pageMargins left="0.7" right="0.7" top="0.75" bottom="0.75" header="0.5118055555555555" footer="0.5118055555555555"/>
  <pageSetup horizontalDpi="300" verticalDpi="3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4"/>
  <sheetViews>
    <sheetView zoomScalePageLayoutView="0" workbookViewId="0" topLeftCell="A1">
      <selection activeCell="G4" sqref="G4:G30"/>
    </sheetView>
  </sheetViews>
  <sheetFormatPr defaultColWidth="8.375" defaultRowHeight="12.75"/>
  <cols>
    <col min="1" max="1" width="4.00390625" style="0" customWidth="1"/>
    <col min="2" max="2" width="24.375" style="0" customWidth="1"/>
    <col min="3" max="3" width="19.375" style="0" customWidth="1"/>
    <col min="4" max="4" width="15.375" style="0" customWidth="1"/>
    <col min="5" max="5" width="5.375" style="0" customWidth="1"/>
    <col min="6" max="6" width="8.375" style="0" customWidth="1"/>
    <col min="7" max="7" width="8.00390625" style="0" customWidth="1"/>
    <col min="8" max="8" width="5.00390625" style="0" customWidth="1"/>
    <col min="9" max="9" width="10.00390625" style="0" customWidth="1"/>
    <col min="10" max="10" width="13.625" style="0" customWidth="1"/>
    <col min="11" max="12" width="12.375" style="0" customWidth="1"/>
  </cols>
  <sheetData>
    <row r="1" spans="1:23" ht="70.5" customHeight="1">
      <c r="A1" s="394" t="s">
        <v>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12" ht="39" customHeight="1">
      <c r="A2" s="400" t="s">
        <v>1430</v>
      </c>
      <c r="B2" s="400"/>
      <c r="C2" s="400"/>
      <c r="D2" s="400" t="s">
        <v>1</v>
      </c>
      <c r="E2" s="400" t="s">
        <v>2</v>
      </c>
      <c r="F2" s="400"/>
      <c r="G2" s="400" t="s">
        <v>3</v>
      </c>
      <c r="H2" s="400" t="s">
        <v>4</v>
      </c>
      <c r="I2" s="400"/>
      <c r="J2" s="400"/>
      <c r="K2" s="400"/>
      <c r="L2" s="400"/>
    </row>
    <row r="3" spans="1:23" s="67" customFormat="1" ht="45.75" customHeight="1">
      <c r="A3" s="60" t="s">
        <v>5</v>
      </c>
      <c r="B3" s="61" t="s">
        <v>7</v>
      </c>
      <c r="C3" s="62" t="s">
        <v>8</v>
      </c>
      <c r="D3" s="62" t="s">
        <v>9</v>
      </c>
      <c r="E3" s="61" t="s">
        <v>10</v>
      </c>
      <c r="F3" s="63" t="s">
        <v>792</v>
      </c>
      <c r="G3" s="64" t="s">
        <v>3</v>
      </c>
      <c r="H3" s="64" t="s">
        <v>12</v>
      </c>
      <c r="I3" s="62" t="s">
        <v>13</v>
      </c>
      <c r="J3" s="65" t="s">
        <v>14</v>
      </c>
      <c r="K3" s="65" t="s">
        <v>15</v>
      </c>
      <c r="L3" s="85" t="s">
        <v>16</v>
      </c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</row>
    <row r="4" spans="1:12" ht="25.5" customHeight="1">
      <c r="A4" s="68">
        <v>1</v>
      </c>
      <c r="B4" s="70" t="s">
        <v>793</v>
      </c>
      <c r="C4" s="86"/>
      <c r="D4" s="70" t="s">
        <v>794</v>
      </c>
      <c r="E4" s="87" t="s">
        <v>20</v>
      </c>
      <c r="F4" s="87">
        <v>300</v>
      </c>
      <c r="G4" s="88"/>
      <c r="H4" s="81">
        <v>8</v>
      </c>
      <c r="I4" s="89">
        <f aca="true" t="shared" si="0" ref="I4:I30">F4*G4</f>
        <v>0</v>
      </c>
      <c r="J4" s="89">
        <f aca="true" t="shared" si="1" ref="J4:J30">I4+(I4*H4/100)</f>
        <v>0</v>
      </c>
      <c r="K4" s="89"/>
      <c r="L4" s="68"/>
    </row>
    <row r="5" spans="1:12" ht="15.75" customHeight="1">
      <c r="A5" s="68">
        <v>2</v>
      </c>
      <c r="B5" s="70" t="s">
        <v>795</v>
      </c>
      <c r="C5" s="86"/>
      <c r="D5" s="70" t="s">
        <v>796</v>
      </c>
      <c r="E5" s="87" t="s">
        <v>20</v>
      </c>
      <c r="F5" s="87">
        <v>45</v>
      </c>
      <c r="G5" s="88"/>
      <c r="H5" s="81">
        <v>8</v>
      </c>
      <c r="I5" s="89">
        <f t="shared" si="0"/>
        <v>0</v>
      </c>
      <c r="J5" s="89">
        <f t="shared" si="1"/>
        <v>0</v>
      </c>
      <c r="K5" s="89"/>
      <c r="L5" s="68"/>
    </row>
    <row r="6" spans="1:12" ht="24.75" customHeight="1">
      <c r="A6" s="68">
        <v>3</v>
      </c>
      <c r="B6" s="70" t="s">
        <v>797</v>
      </c>
      <c r="C6" s="86"/>
      <c r="D6" s="70" t="s">
        <v>798</v>
      </c>
      <c r="E6" s="87" t="s">
        <v>20</v>
      </c>
      <c r="F6" s="87">
        <v>30</v>
      </c>
      <c r="G6" s="88"/>
      <c r="H6" s="81">
        <v>8</v>
      </c>
      <c r="I6" s="89">
        <f t="shared" si="0"/>
        <v>0</v>
      </c>
      <c r="J6" s="89">
        <f t="shared" si="1"/>
        <v>0</v>
      </c>
      <c r="K6" s="89"/>
      <c r="L6" s="68"/>
    </row>
    <row r="7" spans="1:12" ht="24.75" customHeight="1">
      <c r="A7" s="68">
        <v>4</v>
      </c>
      <c r="B7" s="70" t="s">
        <v>799</v>
      </c>
      <c r="C7" s="86"/>
      <c r="D7" s="70" t="s">
        <v>794</v>
      </c>
      <c r="E7" s="87" t="s">
        <v>20</v>
      </c>
      <c r="F7" s="87">
        <v>100</v>
      </c>
      <c r="G7" s="88"/>
      <c r="H7" s="81">
        <v>8</v>
      </c>
      <c r="I7" s="89">
        <f t="shared" si="0"/>
        <v>0</v>
      </c>
      <c r="J7" s="89">
        <f t="shared" si="1"/>
        <v>0</v>
      </c>
      <c r="K7" s="89"/>
      <c r="L7" s="68"/>
    </row>
    <row r="8" spans="1:12" ht="29.25" customHeight="1">
      <c r="A8" s="68">
        <v>5</v>
      </c>
      <c r="B8" s="41" t="s">
        <v>800</v>
      </c>
      <c r="C8" s="41"/>
      <c r="D8" s="90" t="s">
        <v>801</v>
      </c>
      <c r="E8" s="42" t="s">
        <v>20</v>
      </c>
      <c r="F8" s="42">
        <v>240</v>
      </c>
      <c r="G8" s="43"/>
      <c r="H8" s="42">
        <v>8</v>
      </c>
      <c r="I8" s="89">
        <f t="shared" si="0"/>
        <v>0</v>
      </c>
      <c r="J8" s="89">
        <f t="shared" si="1"/>
        <v>0</v>
      </c>
      <c r="K8" s="89"/>
      <c r="L8" s="41"/>
    </row>
    <row r="9" spans="1:12" ht="30" customHeight="1">
      <c r="A9" s="68">
        <v>6</v>
      </c>
      <c r="B9" s="41" t="s">
        <v>800</v>
      </c>
      <c r="C9" s="41"/>
      <c r="D9" s="90" t="s">
        <v>802</v>
      </c>
      <c r="E9" s="42" t="s">
        <v>20</v>
      </c>
      <c r="F9" s="42">
        <v>240</v>
      </c>
      <c r="G9" s="43"/>
      <c r="H9" s="42">
        <v>8</v>
      </c>
      <c r="I9" s="89">
        <f t="shared" si="0"/>
        <v>0</v>
      </c>
      <c r="J9" s="89">
        <f t="shared" si="1"/>
        <v>0</v>
      </c>
      <c r="K9" s="89"/>
      <c r="L9" s="41"/>
    </row>
    <row r="10" spans="1:12" ht="26.25" customHeight="1">
      <c r="A10" s="68">
        <v>7</v>
      </c>
      <c r="B10" s="41" t="s">
        <v>803</v>
      </c>
      <c r="C10" s="41"/>
      <c r="D10" s="91" t="s">
        <v>804</v>
      </c>
      <c r="E10" s="42" t="s">
        <v>20</v>
      </c>
      <c r="F10" s="42">
        <v>50</v>
      </c>
      <c r="G10" s="43"/>
      <c r="H10" s="42">
        <v>8</v>
      </c>
      <c r="I10" s="89">
        <f t="shared" si="0"/>
        <v>0</v>
      </c>
      <c r="J10" s="89">
        <f t="shared" si="1"/>
        <v>0</v>
      </c>
      <c r="K10" s="89"/>
      <c r="L10" s="41"/>
    </row>
    <row r="11" spans="1:12" ht="26.25" customHeight="1">
      <c r="A11" s="68">
        <v>8</v>
      </c>
      <c r="B11" s="41" t="s">
        <v>805</v>
      </c>
      <c r="C11" s="41"/>
      <c r="D11" s="91" t="s">
        <v>806</v>
      </c>
      <c r="E11" s="42" t="s">
        <v>20</v>
      </c>
      <c r="F11" s="42">
        <v>50</v>
      </c>
      <c r="G11" s="43"/>
      <c r="H11" s="42">
        <v>8</v>
      </c>
      <c r="I11" s="89">
        <f t="shared" si="0"/>
        <v>0</v>
      </c>
      <c r="J11" s="89">
        <f t="shared" si="1"/>
        <v>0</v>
      </c>
      <c r="K11" s="89"/>
      <c r="L11" s="41"/>
    </row>
    <row r="12" spans="1:12" ht="26.25" customHeight="1">
      <c r="A12" s="68">
        <v>9</v>
      </c>
      <c r="B12" s="41" t="s">
        <v>805</v>
      </c>
      <c r="C12" s="41"/>
      <c r="D12" s="92" t="s">
        <v>807</v>
      </c>
      <c r="E12" s="42" t="s">
        <v>20</v>
      </c>
      <c r="F12" s="42">
        <v>30</v>
      </c>
      <c r="G12" s="43"/>
      <c r="H12" s="42">
        <v>8</v>
      </c>
      <c r="I12" s="89">
        <f t="shared" si="0"/>
        <v>0</v>
      </c>
      <c r="J12" s="89">
        <f t="shared" si="1"/>
        <v>0</v>
      </c>
      <c r="K12" s="89"/>
      <c r="L12" s="41"/>
    </row>
    <row r="13" spans="1:12" ht="26.25" customHeight="1">
      <c r="A13" s="68">
        <v>10</v>
      </c>
      <c r="B13" s="41" t="s">
        <v>805</v>
      </c>
      <c r="C13" s="41"/>
      <c r="D13" s="91" t="s">
        <v>808</v>
      </c>
      <c r="E13" s="42" t="s">
        <v>20</v>
      </c>
      <c r="F13" s="42">
        <v>30</v>
      </c>
      <c r="G13" s="43"/>
      <c r="H13" s="42">
        <v>8</v>
      </c>
      <c r="I13" s="89">
        <f t="shared" si="0"/>
        <v>0</v>
      </c>
      <c r="J13" s="89">
        <f t="shared" si="1"/>
        <v>0</v>
      </c>
      <c r="K13" s="89"/>
      <c r="L13" s="41"/>
    </row>
    <row r="14" spans="1:12" ht="26.25" customHeight="1">
      <c r="A14" s="68">
        <v>11</v>
      </c>
      <c r="B14" s="41" t="s">
        <v>809</v>
      </c>
      <c r="C14" s="41"/>
      <c r="D14" s="91" t="s">
        <v>810</v>
      </c>
      <c r="E14" s="42" t="s">
        <v>20</v>
      </c>
      <c r="F14" s="42">
        <v>15</v>
      </c>
      <c r="G14" s="43"/>
      <c r="H14" s="42">
        <v>8</v>
      </c>
      <c r="I14" s="89">
        <f t="shared" si="0"/>
        <v>0</v>
      </c>
      <c r="J14" s="89">
        <f t="shared" si="1"/>
        <v>0</v>
      </c>
      <c r="K14" s="89"/>
      <c r="L14" s="41"/>
    </row>
    <row r="15" spans="1:12" ht="15.75" customHeight="1">
      <c r="A15" s="68">
        <v>12</v>
      </c>
      <c r="B15" s="41" t="s">
        <v>811</v>
      </c>
      <c r="C15" s="41"/>
      <c r="D15" s="41" t="s">
        <v>812</v>
      </c>
      <c r="E15" s="42" t="s">
        <v>20</v>
      </c>
      <c r="F15" s="42">
        <v>4</v>
      </c>
      <c r="G15" s="43"/>
      <c r="H15" s="42">
        <v>8</v>
      </c>
      <c r="I15" s="89">
        <f t="shared" si="0"/>
        <v>0</v>
      </c>
      <c r="J15" s="89">
        <f t="shared" si="1"/>
        <v>0</v>
      </c>
      <c r="K15" s="89"/>
      <c r="L15" s="41"/>
    </row>
    <row r="16" spans="1:12" ht="15.75" customHeight="1">
      <c r="A16" s="68">
        <v>13</v>
      </c>
      <c r="B16" s="41" t="s">
        <v>811</v>
      </c>
      <c r="C16" s="41"/>
      <c r="D16" s="41" t="s">
        <v>813</v>
      </c>
      <c r="E16" s="42" t="s">
        <v>20</v>
      </c>
      <c r="F16" s="42">
        <v>25</v>
      </c>
      <c r="G16" s="43"/>
      <c r="H16" s="42">
        <v>8</v>
      </c>
      <c r="I16" s="89">
        <f t="shared" si="0"/>
        <v>0</v>
      </c>
      <c r="J16" s="89">
        <f t="shared" si="1"/>
        <v>0</v>
      </c>
      <c r="K16" s="89"/>
      <c r="L16" s="41"/>
    </row>
    <row r="17" spans="1:12" ht="15.75" customHeight="1">
      <c r="A17" s="68">
        <v>14</v>
      </c>
      <c r="B17" s="41" t="s">
        <v>814</v>
      </c>
      <c r="C17" s="41"/>
      <c r="D17" s="41" t="s">
        <v>327</v>
      </c>
      <c r="E17" s="42" t="s">
        <v>20</v>
      </c>
      <c r="F17" s="42">
        <v>30</v>
      </c>
      <c r="G17" s="43"/>
      <c r="H17" s="42">
        <v>8</v>
      </c>
      <c r="I17" s="89">
        <f t="shared" si="0"/>
        <v>0</v>
      </c>
      <c r="J17" s="89">
        <f t="shared" si="1"/>
        <v>0</v>
      </c>
      <c r="K17" s="89"/>
      <c r="L17" s="41"/>
    </row>
    <row r="18" spans="1:12" ht="15.75" customHeight="1">
      <c r="A18" s="68">
        <v>15</v>
      </c>
      <c r="B18" s="41" t="s">
        <v>815</v>
      </c>
      <c r="C18" s="41"/>
      <c r="D18" s="41" t="s">
        <v>816</v>
      </c>
      <c r="E18" s="42" t="s">
        <v>20</v>
      </c>
      <c r="F18" s="42">
        <v>20</v>
      </c>
      <c r="G18" s="43"/>
      <c r="H18" s="42">
        <v>8</v>
      </c>
      <c r="I18" s="89">
        <f t="shared" si="0"/>
        <v>0</v>
      </c>
      <c r="J18" s="89">
        <f t="shared" si="1"/>
        <v>0</v>
      </c>
      <c r="K18" s="89"/>
      <c r="L18" s="41"/>
    </row>
    <row r="19" spans="1:12" ht="15.75" customHeight="1">
      <c r="A19" s="68">
        <v>16</v>
      </c>
      <c r="B19" s="41" t="s">
        <v>817</v>
      </c>
      <c r="C19" s="41"/>
      <c r="D19" s="41" t="s">
        <v>818</v>
      </c>
      <c r="E19" s="42" t="s">
        <v>20</v>
      </c>
      <c r="F19" s="42">
        <v>75</v>
      </c>
      <c r="G19" s="43"/>
      <c r="H19" s="42">
        <v>8</v>
      </c>
      <c r="I19" s="89">
        <f t="shared" si="0"/>
        <v>0</v>
      </c>
      <c r="J19" s="89">
        <f t="shared" si="1"/>
        <v>0</v>
      </c>
      <c r="K19" s="89"/>
      <c r="L19" s="41"/>
    </row>
    <row r="20" spans="1:12" ht="15.75" customHeight="1">
      <c r="A20" s="68">
        <v>17</v>
      </c>
      <c r="B20" s="41" t="s">
        <v>817</v>
      </c>
      <c r="C20" s="41"/>
      <c r="D20" s="41" t="s">
        <v>819</v>
      </c>
      <c r="E20" s="42" t="s">
        <v>20</v>
      </c>
      <c r="F20" s="42">
        <v>50</v>
      </c>
      <c r="G20" s="43"/>
      <c r="H20" s="42">
        <v>8</v>
      </c>
      <c r="I20" s="89">
        <f t="shared" si="0"/>
        <v>0</v>
      </c>
      <c r="J20" s="89">
        <f t="shared" si="1"/>
        <v>0</v>
      </c>
      <c r="K20" s="89"/>
      <c r="L20" s="41"/>
    </row>
    <row r="21" spans="1:12" ht="15.75" customHeight="1">
      <c r="A21" s="68">
        <v>18</v>
      </c>
      <c r="B21" s="41" t="s">
        <v>817</v>
      </c>
      <c r="C21" s="41"/>
      <c r="D21" s="41" t="s">
        <v>820</v>
      </c>
      <c r="E21" s="42" t="s">
        <v>20</v>
      </c>
      <c r="F21" s="42">
        <v>120</v>
      </c>
      <c r="G21" s="43"/>
      <c r="H21" s="42">
        <v>8</v>
      </c>
      <c r="I21" s="89">
        <f t="shared" si="0"/>
        <v>0</v>
      </c>
      <c r="J21" s="89">
        <f t="shared" si="1"/>
        <v>0</v>
      </c>
      <c r="K21" s="89"/>
      <c r="L21" s="41"/>
    </row>
    <row r="22" spans="1:12" ht="26.25" customHeight="1">
      <c r="A22" s="68">
        <v>19</v>
      </c>
      <c r="B22" s="41" t="s">
        <v>817</v>
      </c>
      <c r="C22" s="41"/>
      <c r="D22" s="41" t="s">
        <v>821</v>
      </c>
      <c r="E22" s="42" t="s">
        <v>20</v>
      </c>
      <c r="F22" s="42">
        <v>15</v>
      </c>
      <c r="G22" s="43"/>
      <c r="H22" s="42">
        <v>8</v>
      </c>
      <c r="I22" s="89">
        <f t="shared" si="0"/>
        <v>0</v>
      </c>
      <c r="J22" s="89">
        <f t="shared" si="1"/>
        <v>0</v>
      </c>
      <c r="K22" s="89"/>
      <c r="L22" s="41"/>
    </row>
    <row r="23" spans="1:12" ht="26.25" customHeight="1">
      <c r="A23" s="68">
        <v>20</v>
      </c>
      <c r="B23" s="41" t="s">
        <v>817</v>
      </c>
      <c r="C23" s="41"/>
      <c r="D23" s="41" t="s">
        <v>822</v>
      </c>
      <c r="E23" s="42" t="s">
        <v>20</v>
      </c>
      <c r="F23" s="42">
        <v>10</v>
      </c>
      <c r="G23" s="43"/>
      <c r="H23" s="42">
        <v>8</v>
      </c>
      <c r="I23" s="89">
        <f t="shared" si="0"/>
        <v>0</v>
      </c>
      <c r="J23" s="89">
        <f t="shared" si="1"/>
        <v>0</v>
      </c>
      <c r="K23" s="89"/>
      <c r="L23" s="41"/>
    </row>
    <row r="24" spans="1:12" ht="15.75" customHeight="1">
      <c r="A24" s="68">
        <v>21</v>
      </c>
      <c r="B24" s="41" t="s">
        <v>823</v>
      </c>
      <c r="C24" s="41"/>
      <c r="D24" s="41" t="s">
        <v>312</v>
      </c>
      <c r="E24" s="42" t="s">
        <v>20</v>
      </c>
      <c r="F24" s="42">
        <v>40</v>
      </c>
      <c r="G24" s="43"/>
      <c r="H24" s="42">
        <v>8</v>
      </c>
      <c r="I24" s="89">
        <f t="shared" si="0"/>
        <v>0</v>
      </c>
      <c r="J24" s="89">
        <f t="shared" si="1"/>
        <v>0</v>
      </c>
      <c r="K24" s="89"/>
      <c r="L24" s="41"/>
    </row>
    <row r="25" spans="1:12" ht="15.75" customHeight="1">
      <c r="A25" s="68">
        <v>22</v>
      </c>
      <c r="B25" s="41" t="s">
        <v>823</v>
      </c>
      <c r="C25" s="41"/>
      <c r="D25" s="41" t="s">
        <v>552</v>
      </c>
      <c r="E25" s="42" t="s">
        <v>20</v>
      </c>
      <c r="F25" s="42">
        <v>40</v>
      </c>
      <c r="G25" s="43"/>
      <c r="H25" s="42">
        <v>8</v>
      </c>
      <c r="I25" s="89">
        <f t="shared" si="0"/>
        <v>0</v>
      </c>
      <c r="J25" s="89">
        <f t="shared" si="1"/>
        <v>0</v>
      </c>
      <c r="K25" s="89"/>
      <c r="L25" s="41"/>
    </row>
    <row r="26" spans="1:12" ht="15.75" customHeight="1">
      <c r="A26" s="68">
        <v>23</v>
      </c>
      <c r="B26" s="41" t="s">
        <v>824</v>
      </c>
      <c r="C26" s="41"/>
      <c r="D26" s="41" t="s">
        <v>825</v>
      </c>
      <c r="E26" s="42" t="s">
        <v>20</v>
      </c>
      <c r="F26" s="42">
        <v>10</v>
      </c>
      <c r="G26" s="43"/>
      <c r="H26" s="42">
        <v>8</v>
      </c>
      <c r="I26" s="89">
        <f t="shared" si="0"/>
        <v>0</v>
      </c>
      <c r="J26" s="89">
        <f t="shared" si="1"/>
        <v>0</v>
      </c>
      <c r="K26" s="89"/>
      <c r="L26" s="41"/>
    </row>
    <row r="27" spans="1:12" ht="15.75" customHeight="1">
      <c r="A27" s="68">
        <v>24</v>
      </c>
      <c r="B27" s="41" t="s">
        <v>826</v>
      </c>
      <c r="C27" s="41"/>
      <c r="D27" s="41" t="s">
        <v>827</v>
      </c>
      <c r="E27" s="42" t="s">
        <v>20</v>
      </c>
      <c r="F27" s="42">
        <v>450</v>
      </c>
      <c r="G27" s="43"/>
      <c r="H27" s="42">
        <v>8</v>
      </c>
      <c r="I27" s="89">
        <f t="shared" si="0"/>
        <v>0</v>
      </c>
      <c r="J27" s="89">
        <f t="shared" si="1"/>
        <v>0</v>
      </c>
      <c r="K27" s="89"/>
      <c r="L27" s="41"/>
    </row>
    <row r="28" spans="1:12" ht="28.5" customHeight="1">
      <c r="A28" s="68">
        <v>25</v>
      </c>
      <c r="B28" s="41" t="s">
        <v>828</v>
      </c>
      <c r="C28" s="41"/>
      <c r="D28" s="41" t="s">
        <v>829</v>
      </c>
      <c r="E28" s="42" t="s">
        <v>20</v>
      </c>
      <c r="F28" s="42">
        <v>540</v>
      </c>
      <c r="G28" s="43"/>
      <c r="H28" s="42">
        <v>8</v>
      </c>
      <c r="I28" s="89">
        <f t="shared" si="0"/>
        <v>0</v>
      </c>
      <c r="J28" s="89">
        <f t="shared" si="1"/>
        <v>0</v>
      </c>
      <c r="K28" s="89"/>
      <c r="L28" s="41"/>
    </row>
    <row r="29" spans="1:12" ht="26.25" customHeight="1">
      <c r="A29" s="68">
        <v>26</v>
      </c>
      <c r="B29" s="41" t="s">
        <v>830</v>
      </c>
      <c r="C29" s="41"/>
      <c r="D29" s="41" t="s">
        <v>831</v>
      </c>
      <c r="E29" s="42" t="s">
        <v>20</v>
      </c>
      <c r="F29" s="42">
        <v>220</v>
      </c>
      <c r="G29" s="43"/>
      <c r="H29" s="42">
        <v>8</v>
      </c>
      <c r="I29" s="89">
        <f t="shared" si="0"/>
        <v>0</v>
      </c>
      <c r="J29" s="89">
        <f t="shared" si="1"/>
        <v>0</v>
      </c>
      <c r="K29" s="89"/>
      <c r="L29" s="41"/>
    </row>
    <row r="30" spans="1:12" ht="15.75" customHeight="1">
      <c r="A30" s="68">
        <v>27</v>
      </c>
      <c r="B30" s="41" t="s">
        <v>830</v>
      </c>
      <c r="C30" s="41"/>
      <c r="D30" s="41" t="s">
        <v>832</v>
      </c>
      <c r="E30" s="42" t="s">
        <v>20</v>
      </c>
      <c r="F30" s="42">
        <v>5</v>
      </c>
      <c r="G30" s="43"/>
      <c r="H30" s="42">
        <v>8</v>
      </c>
      <c r="I30" s="89">
        <f t="shared" si="0"/>
        <v>0</v>
      </c>
      <c r="J30" s="89">
        <f t="shared" si="1"/>
        <v>0</v>
      </c>
      <c r="K30" s="89"/>
      <c r="L30" s="41"/>
    </row>
    <row r="31" spans="1:12" ht="21" customHeight="1">
      <c r="A31" s="401" t="s">
        <v>833</v>
      </c>
      <c r="B31" s="401"/>
      <c r="C31" s="401"/>
      <c r="D31" s="401"/>
      <c r="E31" s="401"/>
      <c r="F31" s="401"/>
      <c r="G31" s="401"/>
      <c r="H31" s="401"/>
      <c r="I31" s="93">
        <f>SUM(I4:I30)</f>
        <v>0</v>
      </c>
      <c r="J31" s="93">
        <f>SUM(J4:J30)</f>
        <v>0</v>
      </c>
      <c r="K31" s="93"/>
      <c r="L31" s="68"/>
    </row>
    <row r="32" spans="2:7" ht="12.75">
      <c r="B32" s="94"/>
      <c r="C32" s="94"/>
      <c r="D32" s="94"/>
      <c r="E32" s="94"/>
      <c r="F32" s="94"/>
      <c r="G32" s="94"/>
    </row>
    <row r="33" spans="2:7" ht="12.75">
      <c r="B33" s="94"/>
      <c r="C33" s="94"/>
      <c r="D33" s="94"/>
      <c r="E33" s="94"/>
      <c r="F33" s="94"/>
      <c r="G33" s="94"/>
    </row>
    <row r="34" spans="2:7" ht="12.75" customHeight="1">
      <c r="B34" s="399" t="s">
        <v>728</v>
      </c>
      <c r="C34" s="399"/>
      <c r="D34" s="94"/>
      <c r="E34" s="94"/>
      <c r="F34" s="94"/>
      <c r="G34" s="94"/>
    </row>
  </sheetData>
  <sheetProtection selectLockedCells="1" selectUnlockedCells="1"/>
  <mergeCells count="4">
    <mergeCell ref="A1:L1"/>
    <mergeCell ref="A2:L2"/>
    <mergeCell ref="A31:H31"/>
    <mergeCell ref="B34:C34"/>
  </mergeCells>
  <printOptions/>
  <pageMargins left="0.7" right="0.7" top="0.75" bottom="0.75" header="0.5118055555555555" footer="0.5118055555555555"/>
  <pageSetup horizontalDpi="300" verticalDpi="300" orientation="landscape" paperSize="9" scale="95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G5" sqref="G4:G5"/>
    </sheetView>
  </sheetViews>
  <sheetFormatPr defaultColWidth="11.00390625" defaultRowHeight="12.75"/>
  <cols>
    <col min="1" max="1" width="3.375" style="0" customWidth="1"/>
    <col min="2" max="2" width="33.00390625" style="0" customWidth="1"/>
    <col min="3" max="5" width="11.00390625" style="0" customWidth="1"/>
    <col min="6" max="6" width="5.875" style="0" customWidth="1"/>
    <col min="7" max="7" width="11.00390625" style="0" customWidth="1"/>
    <col min="8" max="8" width="5.625" style="0" customWidth="1"/>
  </cols>
  <sheetData>
    <row r="1" spans="1:12" ht="94.5" customHeight="1">
      <c r="A1" s="394" t="s">
        <v>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12" ht="25.5" customHeight="1">
      <c r="A2" s="405" t="s">
        <v>1455</v>
      </c>
      <c r="B2" s="405"/>
      <c r="C2" s="405"/>
      <c r="D2" s="405" t="s">
        <v>1</v>
      </c>
      <c r="E2" s="405" t="s">
        <v>2</v>
      </c>
      <c r="F2" s="405" t="s">
        <v>11</v>
      </c>
      <c r="G2" s="405" t="s">
        <v>3</v>
      </c>
      <c r="H2" s="405" t="s">
        <v>4</v>
      </c>
      <c r="I2" s="405"/>
      <c r="J2" s="405"/>
      <c r="K2" s="405"/>
      <c r="L2" s="405"/>
    </row>
    <row r="3" spans="1:12" ht="48">
      <c r="A3" s="161" t="s">
        <v>5</v>
      </c>
      <c r="B3" s="162" t="s">
        <v>7</v>
      </c>
      <c r="C3" s="163" t="s">
        <v>8</v>
      </c>
      <c r="D3" s="163" t="s">
        <v>918</v>
      </c>
      <c r="E3" s="162" t="s">
        <v>10</v>
      </c>
      <c r="F3" s="163" t="s">
        <v>919</v>
      </c>
      <c r="G3" s="166" t="s">
        <v>3</v>
      </c>
      <c r="H3" s="166" t="s">
        <v>12</v>
      </c>
      <c r="I3" s="163" t="s">
        <v>13</v>
      </c>
      <c r="J3" s="168" t="s">
        <v>14</v>
      </c>
      <c r="K3" s="168" t="s">
        <v>15</v>
      </c>
      <c r="L3" s="169" t="s">
        <v>16</v>
      </c>
    </row>
    <row r="4" spans="1:12" ht="95.25" customHeight="1">
      <c r="A4" s="242">
        <v>1</v>
      </c>
      <c r="B4" s="373" t="s">
        <v>1400</v>
      </c>
      <c r="C4" s="246"/>
      <c r="D4" s="248" t="s">
        <v>1401</v>
      </c>
      <c r="E4" s="248" t="s">
        <v>30</v>
      </c>
      <c r="F4" s="248">
        <v>200</v>
      </c>
      <c r="G4" s="374"/>
      <c r="H4" s="248">
        <v>0</v>
      </c>
      <c r="I4" s="249">
        <f>F4*G4</f>
        <v>0</v>
      </c>
      <c r="J4" s="249">
        <v>0</v>
      </c>
      <c r="K4" s="249"/>
      <c r="L4" s="248"/>
    </row>
    <row r="5" spans="1:12" ht="95.25" customHeight="1">
      <c r="A5" s="242">
        <v>2</v>
      </c>
      <c r="B5" s="373" t="s">
        <v>1402</v>
      </c>
      <c r="C5" s="246"/>
      <c r="D5" s="248" t="s">
        <v>1401</v>
      </c>
      <c r="E5" s="248" t="s">
        <v>30</v>
      </c>
      <c r="F5" s="142">
        <v>50</v>
      </c>
      <c r="G5" s="267"/>
      <c r="H5" s="142">
        <v>0</v>
      </c>
      <c r="I5" s="249">
        <f>F5*G5</f>
        <v>0</v>
      </c>
      <c r="J5" s="143">
        <v>0</v>
      </c>
      <c r="K5" s="143"/>
      <c r="L5" s="142"/>
    </row>
    <row r="6" spans="1:12" ht="14.25" customHeight="1">
      <c r="A6" s="414" t="s">
        <v>1403</v>
      </c>
      <c r="B6" s="414"/>
      <c r="C6" s="414"/>
      <c r="D6" s="414"/>
      <c r="E6" s="414"/>
      <c r="F6" s="414"/>
      <c r="G6" s="414"/>
      <c r="H6" s="414"/>
      <c r="I6" s="327">
        <f>SUM(I4:I4)</f>
        <v>0</v>
      </c>
      <c r="J6" s="327">
        <f>SUM(J4:J4)</f>
        <v>0</v>
      </c>
      <c r="K6" s="327"/>
      <c r="L6" s="251"/>
    </row>
    <row r="9" spans="2:4" ht="25.5" customHeight="1">
      <c r="B9" s="399" t="s">
        <v>728</v>
      </c>
      <c r="C9" s="399"/>
      <c r="D9" s="399"/>
    </row>
  </sheetData>
  <sheetProtection selectLockedCells="1" selectUnlockedCells="1"/>
  <mergeCells count="4">
    <mergeCell ref="A1:L1"/>
    <mergeCell ref="A2:L2"/>
    <mergeCell ref="A6:H6"/>
    <mergeCell ref="B9:D9"/>
  </mergeCells>
  <printOptions/>
  <pageMargins left="0.7875" right="0.7875" top="1.0527777777777778" bottom="1.0527777777777778" header="0.7875" footer="0.7875"/>
  <pageSetup horizontalDpi="300" verticalDpi="300" orientation="landscape" paperSize="9" scale="90"/>
  <headerFooter alignWithMargins="0">
    <oddHeader>&amp;C&amp;"Times New Roman,Normalny"&amp;12&amp;A</oddHeader>
    <oddFooter>&amp;C&amp;"Times New Roman,Normalny"&amp;12Strona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G4" sqref="G4:G5"/>
    </sheetView>
  </sheetViews>
  <sheetFormatPr defaultColWidth="11.375" defaultRowHeight="12.75"/>
  <cols>
    <col min="1" max="1" width="6.75390625" style="0" customWidth="1"/>
    <col min="2" max="2" width="13.875" style="0" customWidth="1"/>
    <col min="3" max="3" width="11.375" style="0" customWidth="1"/>
    <col min="4" max="4" width="17.375" style="0" customWidth="1"/>
    <col min="5" max="7" width="11.375" style="0" customWidth="1"/>
    <col min="8" max="8" width="7.375" style="0" customWidth="1"/>
  </cols>
  <sheetData>
    <row r="1" spans="1:12" ht="83.25" customHeight="1">
      <c r="A1" s="394" t="s">
        <v>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12" ht="25.5" customHeight="1">
      <c r="A2" s="405" t="s">
        <v>1456</v>
      </c>
      <c r="B2" s="405"/>
      <c r="C2" s="405"/>
      <c r="D2" s="405" t="s">
        <v>1</v>
      </c>
      <c r="E2" s="405" t="s">
        <v>2</v>
      </c>
      <c r="F2" s="405" t="s">
        <v>11</v>
      </c>
      <c r="G2" s="405" t="s">
        <v>3</v>
      </c>
      <c r="H2" s="405" t="s">
        <v>4</v>
      </c>
      <c r="I2" s="405"/>
      <c r="J2" s="405"/>
      <c r="K2" s="405"/>
      <c r="L2" s="405"/>
    </row>
    <row r="3" spans="1:12" ht="38.25">
      <c r="A3" s="161" t="s">
        <v>5</v>
      </c>
      <c r="B3" s="162" t="s">
        <v>7</v>
      </c>
      <c r="C3" s="163" t="s">
        <v>8</v>
      </c>
      <c r="D3" s="163" t="s">
        <v>918</v>
      </c>
      <c r="E3" s="162" t="s">
        <v>10</v>
      </c>
      <c r="F3" s="163" t="s">
        <v>919</v>
      </c>
      <c r="G3" s="166" t="s">
        <v>3</v>
      </c>
      <c r="H3" s="166" t="s">
        <v>12</v>
      </c>
      <c r="I3" s="163" t="s">
        <v>13</v>
      </c>
      <c r="J3" s="168" t="s">
        <v>14</v>
      </c>
      <c r="K3" s="168" t="s">
        <v>15</v>
      </c>
      <c r="L3" s="169" t="s">
        <v>16</v>
      </c>
    </row>
    <row r="4" spans="1:12" ht="12.75">
      <c r="A4" s="242">
        <v>1</v>
      </c>
      <c r="B4" s="15" t="s">
        <v>1404</v>
      </c>
      <c r="C4" s="15"/>
      <c r="D4" s="15" t="s">
        <v>1405</v>
      </c>
      <c r="E4" s="16" t="s">
        <v>20</v>
      </c>
      <c r="F4" s="16">
        <v>300</v>
      </c>
      <c r="G4" s="20"/>
      <c r="H4" s="16">
        <v>8</v>
      </c>
      <c r="I4" s="18">
        <f>F4*G4</f>
        <v>0</v>
      </c>
      <c r="J4" s="18">
        <f>I4+(I4*H4/100)</f>
        <v>0</v>
      </c>
      <c r="K4" s="18"/>
      <c r="L4" s="15"/>
    </row>
    <row r="5" spans="1:12" ht="12.75">
      <c r="A5" s="242">
        <v>2</v>
      </c>
      <c r="B5" s="71" t="s">
        <v>1406</v>
      </c>
      <c r="C5" s="71"/>
      <c r="D5" s="71" t="s">
        <v>1407</v>
      </c>
      <c r="E5" s="72" t="s">
        <v>20</v>
      </c>
      <c r="F5" s="72">
        <v>20</v>
      </c>
      <c r="G5" s="73"/>
      <c r="H5" s="138">
        <v>8</v>
      </c>
      <c r="I5" s="74">
        <f>F5*G5</f>
        <v>0</v>
      </c>
      <c r="J5" s="74">
        <f>I5+(I5*H5/100)</f>
        <v>0</v>
      </c>
      <c r="K5" s="74"/>
      <c r="L5" s="68"/>
    </row>
    <row r="6" spans="1:12" ht="14.25" customHeight="1">
      <c r="A6" s="414" t="s">
        <v>1408</v>
      </c>
      <c r="B6" s="414"/>
      <c r="C6" s="414"/>
      <c r="D6" s="414"/>
      <c r="E6" s="414"/>
      <c r="F6" s="414"/>
      <c r="G6" s="414"/>
      <c r="H6" s="414"/>
      <c r="I6" s="327">
        <f>SUM(I4:I5)</f>
        <v>0</v>
      </c>
      <c r="J6" s="327">
        <f>SUM(J4:J4)</f>
        <v>0</v>
      </c>
      <c r="K6" s="327"/>
      <c r="L6" s="251"/>
    </row>
    <row r="9" spans="2:4" ht="25.5" customHeight="1">
      <c r="B9" s="399" t="s">
        <v>728</v>
      </c>
      <c r="C9" s="399"/>
      <c r="D9" s="399"/>
    </row>
  </sheetData>
  <sheetProtection selectLockedCells="1" selectUnlockedCells="1"/>
  <mergeCells count="4">
    <mergeCell ref="A1:L1"/>
    <mergeCell ref="A2:L2"/>
    <mergeCell ref="A6:H6"/>
    <mergeCell ref="B9:D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L16"/>
  <sheetViews>
    <sheetView view="pageBreakPreview" zoomScale="90" zoomScaleSheetLayoutView="90" zoomScalePageLayoutView="0" workbookViewId="0" topLeftCell="A10">
      <selection activeCell="G4" sqref="G4:G12"/>
    </sheetView>
  </sheetViews>
  <sheetFormatPr defaultColWidth="11.375" defaultRowHeight="12.75"/>
  <cols>
    <col min="1" max="1" width="5.625" style="0" customWidth="1"/>
    <col min="2" max="2" width="47.75390625" style="0" customWidth="1"/>
  </cols>
  <sheetData>
    <row r="1" spans="1:12" ht="83.25" customHeight="1">
      <c r="A1" s="394" t="s">
        <v>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12" ht="25.5" customHeight="1">
      <c r="A2" s="405" t="s">
        <v>1457</v>
      </c>
      <c r="B2" s="405"/>
      <c r="C2" s="405"/>
      <c r="D2" s="405" t="s">
        <v>1</v>
      </c>
      <c r="E2" s="405" t="s">
        <v>2</v>
      </c>
      <c r="F2" s="405" t="s">
        <v>11</v>
      </c>
      <c r="G2" s="405" t="s">
        <v>3</v>
      </c>
      <c r="H2" s="405" t="s">
        <v>4</v>
      </c>
      <c r="I2" s="405"/>
      <c r="J2" s="405"/>
      <c r="K2" s="405"/>
      <c r="L2" s="405"/>
    </row>
    <row r="3" spans="1:12" ht="36">
      <c r="A3" s="161" t="s">
        <v>5</v>
      </c>
      <c r="B3" s="162" t="s">
        <v>7</v>
      </c>
      <c r="C3" s="163" t="s">
        <v>8</v>
      </c>
      <c r="D3" s="163" t="s">
        <v>918</v>
      </c>
      <c r="E3" s="162" t="s">
        <v>10</v>
      </c>
      <c r="F3" s="163" t="s">
        <v>919</v>
      </c>
      <c r="G3" s="166" t="s">
        <v>3</v>
      </c>
      <c r="H3" s="166" t="s">
        <v>12</v>
      </c>
      <c r="I3" s="163" t="s">
        <v>13</v>
      </c>
      <c r="J3" s="168" t="s">
        <v>14</v>
      </c>
      <c r="K3" s="168" t="s">
        <v>15</v>
      </c>
      <c r="L3" s="169" t="s">
        <v>16</v>
      </c>
    </row>
    <row r="4" spans="1:12" ht="258.75" customHeight="1">
      <c r="A4" s="375">
        <v>1</v>
      </c>
      <c r="B4" s="285" t="s">
        <v>1409</v>
      </c>
      <c r="C4" s="376"/>
      <c r="D4" s="376" t="s">
        <v>1410</v>
      </c>
      <c r="E4" s="377" t="s">
        <v>1093</v>
      </c>
      <c r="F4" s="376">
        <v>20</v>
      </c>
      <c r="G4" s="378"/>
      <c r="H4" s="378">
        <v>8</v>
      </c>
      <c r="I4" s="376">
        <f aca="true" t="shared" si="0" ref="I4:I12">F4*G4</f>
        <v>0</v>
      </c>
      <c r="J4" s="379"/>
      <c r="K4" s="379"/>
      <c r="L4" s="380"/>
    </row>
    <row r="5" spans="1:12" ht="223.5" customHeight="1">
      <c r="A5" s="375">
        <v>2</v>
      </c>
      <c r="B5" s="285" t="s">
        <v>1409</v>
      </c>
      <c r="C5" s="376"/>
      <c r="D5" s="376" t="s">
        <v>1411</v>
      </c>
      <c r="E5" s="377" t="s">
        <v>1093</v>
      </c>
      <c r="F5" s="376">
        <v>72</v>
      </c>
      <c r="G5" s="378"/>
      <c r="H5" s="378">
        <v>8</v>
      </c>
      <c r="I5" s="376">
        <f t="shared" si="0"/>
        <v>0</v>
      </c>
      <c r="J5" s="379"/>
      <c r="K5" s="379"/>
      <c r="L5" s="380"/>
    </row>
    <row r="6" spans="1:12" ht="219" customHeight="1">
      <c r="A6" s="375">
        <v>3</v>
      </c>
      <c r="B6" s="285" t="s">
        <v>1409</v>
      </c>
      <c r="C6" s="376"/>
      <c r="D6" s="376" t="s">
        <v>1412</v>
      </c>
      <c r="E6" s="377" t="s">
        <v>1093</v>
      </c>
      <c r="F6" s="376">
        <v>72</v>
      </c>
      <c r="G6" s="378"/>
      <c r="H6" s="378">
        <v>8</v>
      </c>
      <c r="I6" s="376">
        <f t="shared" si="0"/>
        <v>0</v>
      </c>
      <c r="J6" s="379"/>
      <c r="K6" s="379"/>
      <c r="L6" s="380"/>
    </row>
    <row r="7" spans="1:12" ht="220.5" customHeight="1">
      <c r="A7" s="375">
        <v>4</v>
      </c>
      <c r="B7" s="285" t="s">
        <v>1409</v>
      </c>
      <c r="C7" s="376"/>
      <c r="D7" s="376" t="s">
        <v>1413</v>
      </c>
      <c r="E7" s="377" t="s">
        <v>1093</v>
      </c>
      <c r="F7" s="376">
        <v>20</v>
      </c>
      <c r="G7" s="378"/>
      <c r="H7" s="378">
        <v>8</v>
      </c>
      <c r="I7" s="376">
        <f t="shared" si="0"/>
        <v>0</v>
      </c>
      <c r="J7" s="379"/>
      <c r="K7" s="379"/>
      <c r="L7" s="380"/>
    </row>
    <row r="8" spans="1:12" ht="108" customHeight="1">
      <c r="A8" s="375">
        <v>5</v>
      </c>
      <c r="B8" s="285" t="s">
        <v>1414</v>
      </c>
      <c r="C8" s="376"/>
      <c r="D8" s="376" t="s">
        <v>1415</v>
      </c>
      <c r="E8" s="377" t="s">
        <v>1093</v>
      </c>
      <c r="F8" s="376">
        <v>50</v>
      </c>
      <c r="G8" s="378"/>
      <c r="H8" s="378">
        <v>8</v>
      </c>
      <c r="I8" s="376">
        <f t="shared" si="0"/>
        <v>0</v>
      </c>
      <c r="J8" s="379"/>
      <c r="K8" s="379"/>
      <c r="L8" s="380"/>
    </row>
    <row r="9" spans="1:12" ht="119.25" customHeight="1">
      <c r="A9" s="375">
        <v>6</v>
      </c>
      <c r="B9" s="285" t="s">
        <v>1416</v>
      </c>
      <c r="C9" s="376"/>
      <c r="D9" s="376" t="s">
        <v>1415</v>
      </c>
      <c r="E9" s="377" t="s">
        <v>1093</v>
      </c>
      <c r="F9" s="376">
        <v>50</v>
      </c>
      <c r="G9" s="378"/>
      <c r="H9" s="378">
        <v>8</v>
      </c>
      <c r="I9" s="376">
        <f t="shared" si="0"/>
        <v>0</v>
      </c>
      <c r="J9" s="379"/>
      <c r="K9" s="379"/>
      <c r="L9" s="380"/>
    </row>
    <row r="10" spans="1:12" ht="119.25" customHeight="1">
      <c r="A10" s="375"/>
      <c r="B10" s="381" t="s">
        <v>1417</v>
      </c>
      <c r="C10" s="376"/>
      <c r="D10" s="376" t="s">
        <v>1418</v>
      </c>
      <c r="E10" s="377" t="s">
        <v>1093</v>
      </c>
      <c r="F10" s="376">
        <v>15</v>
      </c>
      <c r="G10" s="378"/>
      <c r="H10" s="378">
        <v>8</v>
      </c>
      <c r="I10" s="376">
        <f t="shared" si="0"/>
        <v>0</v>
      </c>
      <c r="J10" s="379"/>
      <c r="K10" s="379"/>
      <c r="L10" s="380"/>
    </row>
    <row r="11" spans="1:12" ht="163.5" customHeight="1">
      <c r="A11" s="375"/>
      <c r="B11" s="285" t="s">
        <v>1419</v>
      </c>
      <c r="C11" s="376"/>
      <c r="D11" s="376" t="s">
        <v>1420</v>
      </c>
      <c r="E11" s="377" t="s">
        <v>1093</v>
      </c>
      <c r="F11" s="376">
        <v>50</v>
      </c>
      <c r="G11" s="378"/>
      <c r="H11" s="378">
        <v>8</v>
      </c>
      <c r="I11" s="376">
        <f t="shared" si="0"/>
        <v>0</v>
      </c>
      <c r="J11" s="379"/>
      <c r="K11" s="379"/>
      <c r="L11" s="380"/>
    </row>
    <row r="12" spans="1:12" ht="96.75" customHeight="1">
      <c r="A12" s="375">
        <v>7</v>
      </c>
      <c r="B12" s="381" t="s">
        <v>1421</v>
      </c>
      <c r="C12" s="15"/>
      <c r="D12" s="15" t="s">
        <v>1422</v>
      </c>
      <c r="E12" s="16" t="s">
        <v>20</v>
      </c>
      <c r="F12" s="16">
        <v>6</v>
      </c>
      <c r="G12" s="20"/>
      <c r="H12" s="16">
        <v>8</v>
      </c>
      <c r="I12" s="18">
        <f t="shared" si="0"/>
        <v>0</v>
      </c>
      <c r="J12" s="18"/>
      <c r="K12" s="18"/>
      <c r="L12" s="15"/>
    </row>
    <row r="13" spans="1:12" ht="14.25" customHeight="1">
      <c r="A13" s="414" t="s">
        <v>1423</v>
      </c>
      <c r="B13" s="414"/>
      <c r="C13" s="414"/>
      <c r="D13" s="414"/>
      <c r="E13" s="414"/>
      <c r="F13" s="414"/>
      <c r="G13" s="414"/>
      <c r="H13" s="414"/>
      <c r="I13" s="327">
        <f>SUM(I4:I12)</f>
        <v>0</v>
      </c>
      <c r="J13" s="327">
        <f>SUM(J12:J12)</f>
        <v>0</v>
      </c>
      <c r="K13" s="327"/>
      <c r="L13" s="251"/>
    </row>
    <row r="16" spans="2:4" ht="25.5" customHeight="1">
      <c r="B16" s="399" t="s">
        <v>728</v>
      </c>
      <c r="C16" s="399"/>
      <c r="D16" s="399"/>
    </row>
  </sheetData>
  <sheetProtection selectLockedCells="1" selectUnlockedCells="1"/>
  <mergeCells count="4">
    <mergeCell ref="A1:L1"/>
    <mergeCell ref="A2:L2"/>
    <mergeCell ref="A13:H13"/>
    <mergeCell ref="B16:D16"/>
  </mergeCells>
  <printOptions/>
  <pageMargins left="0.7875" right="0.7875" top="1.0527777777777778" bottom="1.0527777777777778" header="0.7875" footer="0.7875"/>
  <pageSetup horizontalDpi="300" verticalDpi="300" orientation="portrait" paperSize="9" scale="51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W1:AH5"/>
  <sheetViews>
    <sheetView zoomScalePageLayoutView="0" workbookViewId="0" topLeftCell="W1">
      <selection activeCell="AC38" sqref="AC38"/>
    </sheetView>
  </sheetViews>
  <sheetFormatPr defaultColWidth="11.375" defaultRowHeight="12.75"/>
  <cols>
    <col min="1" max="22" width="11.375" style="0" customWidth="1"/>
    <col min="23" max="23" width="3.00390625" style="0" customWidth="1"/>
    <col min="24" max="25" width="11.375" style="0" customWidth="1"/>
    <col min="26" max="26" width="15.25390625" style="0" customWidth="1"/>
    <col min="27" max="29" width="11.375" style="0" customWidth="1"/>
    <col min="30" max="30" width="5.875" style="0" customWidth="1"/>
  </cols>
  <sheetData>
    <row r="1" spans="23:34" ht="83.25" customHeight="1">
      <c r="W1" s="394" t="s">
        <v>0</v>
      </c>
      <c r="X1" s="394"/>
      <c r="Y1" s="394"/>
      <c r="Z1" s="394"/>
      <c r="AA1" s="394"/>
      <c r="AB1" s="394"/>
      <c r="AC1" s="394"/>
      <c r="AD1" s="394"/>
      <c r="AE1" s="394"/>
      <c r="AF1" s="394"/>
      <c r="AG1" s="394"/>
      <c r="AH1" s="394"/>
    </row>
    <row r="2" spans="23:34" ht="25.5" customHeight="1">
      <c r="W2" s="405" t="s">
        <v>1458</v>
      </c>
      <c r="X2" s="405"/>
      <c r="Y2" s="405"/>
      <c r="Z2" s="405" t="s">
        <v>1</v>
      </c>
      <c r="AA2" s="405" t="s">
        <v>2</v>
      </c>
      <c r="AB2" s="405" t="s">
        <v>11</v>
      </c>
      <c r="AC2" s="405" t="s">
        <v>3</v>
      </c>
      <c r="AD2" s="405" t="s">
        <v>4</v>
      </c>
      <c r="AE2" s="405"/>
      <c r="AF2" s="405"/>
      <c r="AG2" s="405"/>
      <c r="AH2" s="405"/>
    </row>
    <row r="3" spans="23:34" ht="38.25">
      <c r="W3" s="161" t="s">
        <v>5</v>
      </c>
      <c r="X3" s="162" t="s">
        <v>7</v>
      </c>
      <c r="Y3" s="163" t="s">
        <v>8</v>
      </c>
      <c r="Z3" s="163" t="s">
        <v>918</v>
      </c>
      <c r="AA3" s="162" t="s">
        <v>10</v>
      </c>
      <c r="AB3" s="163" t="s">
        <v>919</v>
      </c>
      <c r="AC3" s="166" t="s">
        <v>3</v>
      </c>
      <c r="AD3" s="166" t="s">
        <v>12</v>
      </c>
      <c r="AE3" s="163" t="s">
        <v>13</v>
      </c>
      <c r="AF3" s="168" t="s">
        <v>14</v>
      </c>
      <c r="AG3" s="168" t="s">
        <v>15</v>
      </c>
      <c r="AH3" s="169" t="s">
        <v>16</v>
      </c>
    </row>
    <row r="4" spans="23:34" ht="12.75">
      <c r="W4" s="217">
        <v>1</v>
      </c>
      <c r="X4" s="302" t="s">
        <v>731</v>
      </c>
      <c r="Y4" s="302"/>
      <c r="Z4" s="302" t="s">
        <v>179</v>
      </c>
      <c r="AA4" s="303" t="s">
        <v>30</v>
      </c>
      <c r="AB4" s="303">
        <v>4500</v>
      </c>
      <c r="AC4" s="304"/>
      <c r="AD4" s="303">
        <v>8</v>
      </c>
      <c r="AE4" s="305">
        <f>AB4*AC4</f>
        <v>0</v>
      </c>
      <c r="AF4" s="305">
        <f>AE4+(AE4*AD4/100)</f>
        <v>0</v>
      </c>
      <c r="AG4" s="305"/>
      <c r="AH4" s="242"/>
    </row>
    <row r="5" spans="23:34" ht="12.75">
      <c r="W5" s="414" t="s">
        <v>1424</v>
      </c>
      <c r="X5" s="414"/>
      <c r="Y5" s="414"/>
      <c r="Z5" s="414"/>
      <c r="AA5" s="414"/>
      <c r="AB5" s="414"/>
      <c r="AC5" s="414"/>
      <c r="AD5" s="414"/>
      <c r="AE5" s="327">
        <f>SUM(AE4:AE4)</f>
        <v>0</v>
      </c>
      <c r="AF5" s="327">
        <f>SUM(AF4:AF4)</f>
        <v>0</v>
      </c>
      <c r="AG5" s="327"/>
      <c r="AH5" s="251"/>
    </row>
  </sheetData>
  <sheetProtection selectLockedCells="1" selectUnlockedCells="1"/>
  <mergeCells count="3">
    <mergeCell ref="W1:AH1"/>
    <mergeCell ref="W2:AH2"/>
    <mergeCell ref="W5:AD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G4" sqref="G4"/>
    </sheetView>
  </sheetViews>
  <sheetFormatPr defaultColWidth="11.375" defaultRowHeight="12.75"/>
  <cols>
    <col min="1" max="1" width="5.00390625" style="0" customWidth="1"/>
    <col min="2" max="2" width="25.25390625" style="0" customWidth="1"/>
    <col min="3" max="4" width="11.375" style="0" customWidth="1"/>
    <col min="5" max="5" width="5.25390625" style="0" customWidth="1"/>
  </cols>
  <sheetData>
    <row r="1" spans="1:12" ht="83.25" customHeight="1">
      <c r="A1" s="394" t="s">
        <v>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12" ht="25.5" customHeight="1">
      <c r="A2" s="405" t="s">
        <v>1459</v>
      </c>
      <c r="B2" s="405"/>
      <c r="C2" s="405"/>
      <c r="D2" s="405" t="s">
        <v>1</v>
      </c>
      <c r="E2" s="405" t="s">
        <v>2</v>
      </c>
      <c r="F2" s="405" t="s">
        <v>11</v>
      </c>
      <c r="G2" s="405" t="s">
        <v>3</v>
      </c>
      <c r="H2" s="405" t="s">
        <v>4</v>
      </c>
      <c r="I2" s="405"/>
      <c r="J2" s="405"/>
      <c r="K2" s="405"/>
      <c r="L2" s="405"/>
    </row>
    <row r="3" spans="1:12" ht="36">
      <c r="A3" s="161" t="s">
        <v>5</v>
      </c>
      <c r="B3" s="162" t="s">
        <v>7</v>
      </c>
      <c r="C3" s="163" t="s">
        <v>8</v>
      </c>
      <c r="D3" s="163" t="s">
        <v>918</v>
      </c>
      <c r="E3" s="162" t="s">
        <v>10</v>
      </c>
      <c r="F3" s="163" t="s">
        <v>919</v>
      </c>
      <c r="G3" s="166" t="s">
        <v>3</v>
      </c>
      <c r="H3" s="166" t="s">
        <v>12</v>
      </c>
      <c r="I3" s="163" t="s">
        <v>13</v>
      </c>
      <c r="J3" s="168" t="s">
        <v>14</v>
      </c>
      <c r="K3" s="168" t="s">
        <v>15</v>
      </c>
      <c r="L3" s="169" t="s">
        <v>16</v>
      </c>
    </row>
    <row r="4" spans="1:12" ht="66.75" customHeight="1">
      <c r="A4" s="217">
        <v>1</v>
      </c>
      <c r="B4" s="381" t="s">
        <v>1425</v>
      </c>
      <c r="C4" s="302"/>
      <c r="D4" s="302" t="s">
        <v>1426</v>
      </c>
      <c r="E4" s="303" t="s">
        <v>30</v>
      </c>
      <c r="F4" s="303">
        <v>25</v>
      </c>
      <c r="G4" s="304"/>
      <c r="H4" s="303">
        <v>8</v>
      </c>
      <c r="I4" s="305">
        <f>F4*G4</f>
        <v>0</v>
      </c>
      <c r="J4" s="305">
        <f>I4+(I4*H4/100)</f>
        <v>0</v>
      </c>
      <c r="K4" s="305"/>
      <c r="L4" s="242"/>
    </row>
    <row r="5" spans="1:12" ht="14.25" customHeight="1">
      <c r="A5" s="414" t="s">
        <v>1427</v>
      </c>
      <c r="B5" s="414"/>
      <c r="C5" s="414"/>
      <c r="D5" s="414"/>
      <c r="E5" s="414"/>
      <c r="F5" s="414"/>
      <c r="G5" s="414"/>
      <c r="H5" s="414"/>
      <c r="I5" s="327">
        <f>SUM(I4:I4)</f>
        <v>0</v>
      </c>
      <c r="J5" s="327">
        <f>SUM(J4:J4)</f>
        <v>0</v>
      </c>
      <c r="K5" s="327"/>
      <c r="L5" s="251"/>
    </row>
  </sheetData>
  <sheetProtection selectLockedCells="1" selectUnlockedCells="1"/>
  <mergeCells count="3">
    <mergeCell ref="A1:L1"/>
    <mergeCell ref="A2:L2"/>
    <mergeCell ref="A5:H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PageLayoutView="0" workbookViewId="0" topLeftCell="A1">
      <selection activeCell="G23" sqref="G23"/>
    </sheetView>
  </sheetViews>
  <sheetFormatPr defaultColWidth="11.375" defaultRowHeight="12.75"/>
  <cols>
    <col min="1" max="1" width="5.00390625" style="0" customWidth="1"/>
    <col min="2" max="2" width="25.25390625" style="0" customWidth="1"/>
    <col min="3" max="4" width="11.375" style="0" customWidth="1"/>
    <col min="5" max="5" width="5.25390625" style="0" customWidth="1"/>
  </cols>
  <sheetData>
    <row r="1" spans="1:12" ht="83.25" customHeight="1">
      <c r="A1" s="394" t="s">
        <v>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12" ht="25.5" customHeight="1">
      <c r="A2" s="405" t="s">
        <v>1460</v>
      </c>
      <c r="B2" s="405"/>
      <c r="C2" s="405"/>
      <c r="D2" s="405" t="s">
        <v>1</v>
      </c>
      <c r="E2" s="405" t="s">
        <v>2</v>
      </c>
      <c r="F2" s="405" t="s">
        <v>11</v>
      </c>
      <c r="G2" s="405" t="s">
        <v>3</v>
      </c>
      <c r="H2" s="405" t="s">
        <v>4</v>
      </c>
      <c r="I2" s="405"/>
      <c r="J2" s="405"/>
      <c r="K2" s="405"/>
      <c r="L2" s="405"/>
    </row>
    <row r="3" spans="1:12" ht="36">
      <c r="A3" s="161" t="s">
        <v>5</v>
      </c>
      <c r="B3" s="162" t="s">
        <v>7</v>
      </c>
      <c r="C3" s="163" t="s">
        <v>8</v>
      </c>
      <c r="D3" s="163" t="s">
        <v>918</v>
      </c>
      <c r="E3" s="162" t="s">
        <v>10</v>
      </c>
      <c r="F3" s="163" t="s">
        <v>919</v>
      </c>
      <c r="G3" s="166" t="s">
        <v>3</v>
      </c>
      <c r="H3" s="166" t="s">
        <v>12</v>
      </c>
      <c r="I3" s="163" t="s">
        <v>13</v>
      </c>
      <c r="J3" s="168" t="s">
        <v>14</v>
      </c>
      <c r="K3" s="168" t="s">
        <v>15</v>
      </c>
      <c r="L3" s="169" t="s">
        <v>16</v>
      </c>
    </row>
    <row r="4" spans="1:12" ht="66.75" customHeight="1" thickBot="1">
      <c r="A4" s="318">
        <v>1</v>
      </c>
      <c r="B4" s="357" t="s">
        <v>1002</v>
      </c>
      <c r="C4" s="257"/>
      <c r="D4" s="362" t="s">
        <v>1376</v>
      </c>
      <c r="E4" s="353" t="s">
        <v>20</v>
      </c>
      <c r="F4" s="353">
        <v>140</v>
      </c>
      <c r="G4" s="359"/>
      <c r="H4" s="258">
        <v>8</v>
      </c>
      <c r="I4" s="305">
        <f>F4*G4</f>
        <v>0</v>
      </c>
      <c r="J4" s="305">
        <f>I4+(I4*H4/100)</f>
        <v>0</v>
      </c>
      <c r="K4" s="305"/>
      <c r="L4" s="242"/>
    </row>
    <row r="5" spans="1:12" ht="14.25" customHeight="1" thickBot="1">
      <c r="A5" s="414" t="s">
        <v>1427</v>
      </c>
      <c r="B5" s="414"/>
      <c r="C5" s="414"/>
      <c r="D5" s="414"/>
      <c r="E5" s="414"/>
      <c r="F5" s="414"/>
      <c r="G5" s="414"/>
      <c r="H5" s="414"/>
      <c r="I5" s="327">
        <f>SUM(I4:I4)</f>
        <v>0</v>
      </c>
      <c r="J5" s="327">
        <f>SUM(J4:J4)</f>
        <v>0</v>
      </c>
      <c r="K5" s="327"/>
      <c r="L5" s="251"/>
    </row>
  </sheetData>
  <sheetProtection selectLockedCells="1" selectUnlockedCells="1"/>
  <mergeCells count="3">
    <mergeCell ref="A1:L1"/>
    <mergeCell ref="A2:L2"/>
    <mergeCell ref="A5:H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30"/>
  <sheetViews>
    <sheetView zoomScalePageLayoutView="0" workbookViewId="0" topLeftCell="A1">
      <selection activeCell="G4" sqref="G4:G29"/>
    </sheetView>
  </sheetViews>
  <sheetFormatPr defaultColWidth="8.625" defaultRowHeight="12.75"/>
  <cols>
    <col min="1" max="1" width="3.625" style="1" customWidth="1"/>
    <col min="2" max="2" width="32.375" style="1" customWidth="1"/>
    <col min="3" max="3" width="16.375" style="1" customWidth="1"/>
    <col min="4" max="4" width="22.75390625" style="1" customWidth="1"/>
    <col min="5" max="5" width="7.375" style="1" customWidth="1"/>
    <col min="6" max="7" width="6.875" style="1" customWidth="1"/>
    <col min="8" max="8" width="5.375" style="1" customWidth="1"/>
    <col min="9" max="9" width="11.75390625" style="1" customWidth="1"/>
    <col min="10" max="10" width="12.375" style="1" customWidth="1"/>
    <col min="11" max="13" width="12.625" style="1" customWidth="1"/>
    <col min="14" max="16384" width="8.625" style="1" customWidth="1"/>
  </cols>
  <sheetData>
    <row r="1" spans="1:24" ht="70.5" customHeight="1">
      <c r="A1" s="394" t="s">
        <v>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95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13" ht="28.5" customHeight="1">
      <c r="A2" s="402" t="s">
        <v>1432</v>
      </c>
      <c r="B2" s="402"/>
      <c r="C2" s="402"/>
      <c r="D2" s="402" t="s">
        <v>1</v>
      </c>
      <c r="E2" s="402" t="s">
        <v>2</v>
      </c>
      <c r="F2" s="402"/>
      <c r="G2" s="402" t="s">
        <v>3</v>
      </c>
      <c r="H2" s="402" t="s">
        <v>4</v>
      </c>
      <c r="I2" s="402"/>
      <c r="J2" s="402"/>
      <c r="K2" s="402"/>
      <c r="L2" s="402"/>
      <c r="M2" s="96"/>
    </row>
    <row r="3" spans="1:24" s="13" customFormat="1" ht="52.5" customHeight="1">
      <c r="A3" s="60" t="s">
        <v>5</v>
      </c>
      <c r="B3" s="61" t="s">
        <v>7</v>
      </c>
      <c r="C3" s="62" t="s">
        <v>8</v>
      </c>
      <c r="D3" s="62" t="s">
        <v>9</v>
      </c>
      <c r="E3" s="61" t="s">
        <v>10</v>
      </c>
      <c r="F3" s="63" t="s">
        <v>834</v>
      </c>
      <c r="G3" s="64" t="s">
        <v>3</v>
      </c>
      <c r="H3" s="64" t="s">
        <v>12</v>
      </c>
      <c r="I3" s="62" t="s">
        <v>13</v>
      </c>
      <c r="J3" s="65" t="s">
        <v>14</v>
      </c>
      <c r="K3" s="65" t="s">
        <v>15</v>
      </c>
      <c r="L3" s="85" t="s">
        <v>16</v>
      </c>
      <c r="M3" s="97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14" ht="27.75" customHeight="1">
      <c r="A4" s="25">
        <v>1</v>
      </c>
      <c r="B4" s="76" t="s">
        <v>835</v>
      </c>
      <c r="C4" s="76"/>
      <c r="D4" s="98" t="s">
        <v>836</v>
      </c>
      <c r="E4" s="99" t="s">
        <v>837</v>
      </c>
      <c r="F4" s="100">
        <v>30</v>
      </c>
      <c r="G4" s="101"/>
      <c r="H4" s="25">
        <v>8</v>
      </c>
      <c r="I4" s="102">
        <f aca="true" t="shared" si="0" ref="I4:I28">F4*G4</f>
        <v>0</v>
      </c>
      <c r="J4" s="102">
        <f aca="true" t="shared" si="1" ref="J4:J13">I4+(I4*H4/100)</f>
        <v>0</v>
      </c>
      <c r="K4" s="102"/>
      <c r="L4" s="25"/>
      <c r="M4" s="103"/>
      <c r="N4" s="104"/>
    </row>
    <row r="5" spans="1:14" ht="27" customHeight="1">
      <c r="A5" s="25">
        <v>2</v>
      </c>
      <c r="B5" s="76" t="s">
        <v>835</v>
      </c>
      <c r="C5" s="76"/>
      <c r="D5" s="98" t="s">
        <v>838</v>
      </c>
      <c r="E5" s="99" t="s">
        <v>837</v>
      </c>
      <c r="F5" s="100">
        <v>90</v>
      </c>
      <c r="G5" s="101"/>
      <c r="H5" s="25">
        <v>8</v>
      </c>
      <c r="I5" s="102">
        <f t="shared" si="0"/>
        <v>0</v>
      </c>
      <c r="J5" s="102">
        <f t="shared" si="1"/>
        <v>0</v>
      </c>
      <c r="K5" s="102"/>
      <c r="L5" s="25"/>
      <c r="M5" s="103"/>
      <c r="N5" s="104"/>
    </row>
    <row r="6" spans="1:14" ht="31.5" customHeight="1">
      <c r="A6" s="25">
        <v>3</v>
      </c>
      <c r="B6" s="76" t="s">
        <v>839</v>
      </c>
      <c r="C6" s="25"/>
      <c r="D6" s="98" t="s">
        <v>840</v>
      </c>
      <c r="E6" s="99" t="s">
        <v>837</v>
      </c>
      <c r="F6" s="100">
        <v>30</v>
      </c>
      <c r="G6" s="105"/>
      <c r="H6" s="25">
        <v>8</v>
      </c>
      <c r="I6" s="102">
        <f t="shared" si="0"/>
        <v>0</v>
      </c>
      <c r="J6" s="102">
        <f t="shared" si="1"/>
        <v>0</v>
      </c>
      <c r="K6" s="102"/>
      <c r="L6" s="25"/>
      <c r="M6" s="103"/>
      <c r="N6" s="104"/>
    </row>
    <row r="7" spans="1:14" ht="27.75" customHeight="1">
      <c r="A7" s="25">
        <v>4</v>
      </c>
      <c r="B7" s="76" t="s">
        <v>839</v>
      </c>
      <c r="C7" s="25"/>
      <c r="D7" s="98" t="s">
        <v>838</v>
      </c>
      <c r="E7" s="99" t="s">
        <v>837</v>
      </c>
      <c r="F7" s="100">
        <v>90</v>
      </c>
      <c r="G7" s="105"/>
      <c r="H7" s="25">
        <v>8</v>
      </c>
      <c r="I7" s="102">
        <f t="shared" si="0"/>
        <v>0</v>
      </c>
      <c r="J7" s="102">
        <f t="shared" si="1"/>
        <v>0</v>
      </c>
      <c r="K7" s="102"/>
      <c r="L7" s="25"/>
      <c r="M7" s="103"/>
      <c r="N7" s="104"/>
    </row>
    <row r="8" spans="1:14" ht="27" customHeight="1">
      <c r="A8" s="25">
        <v>5</v>
      </c>
      <c r="B8" s="76" t="s">
        <v>841</v>
      </c>
      <c r="C8" s="25"/>
      <c r="D8" s="98" t="s">
        <v>842</v>
      </c>
      <c r="E8" s="99" t="s">
        <v>837</v>
      </c>
      <c r="F8" s="100">
        <v>200</v>
      </c>
      <c r="G8" s="105"/>
      <c r="H8" s="25">
        <v>8</v>
      </c>
      <c r="I8" s="102">
        <f t="shared" si="0"/>
        <v>0</v>
      </c>
      <c r="J8" s="102">
        <f t="shared" si="1"/>
        <v>0</v>
      </c>
      <c r="K8" s="102"/>
      <c r="L8" s="25"/>
      <c r="M8" s="103"/>
      <c r="N8" s="104"/>
    </row>
    <row r="9" spans="1:14" ht="27" customHeight="1">
      <c r="A9" s="25">
        <v>6</v>
      </c>
      <c r="B9" s="76" t="s">
        <v>843</v>
      </c>
      <c r="C9" s="25"/>
      <c r="D9" s="98" t="s">
        <v>842</v>
      </c>
      <c r="E9" s="99" t="s">
        <v>837</v>
      </c>
      <c r="F9" s="100">
        <v>20</v>
      </c>
      <c r="G9" s="105"/>
      <c r="H9" s="25">
        <v>8</v>
      </c>
      <c r="I9" s="102">
        <f t="shared" si="0"/>
        <v>0</v>
      </c>
      <c r="J9" s="102">
        <f t="shared" si="1"/>
        <v>0</v>
      </c>
      <c r="K9" s="102"/>
      <c r="L9" s="25"/>
      <c r="M9" s="103"/>
      <c r="N9" s="104"/>
    </row>
    <row r="10" spans="1:14" ht="48">
      <c r="A10" s="25">
        <v>7</v>
      </c>
      <c r="B10" s="76" t="s">
        <v>844</v>
      </c>
      <c r="C10" s="25"/>
      <c r="D10" s="98" t="s">
        <v>838</v>
      </c>
      <c r="E10" s="99" t="s">
        <v>837</v>
      </c>
      <c r="F10" s="100">
        <v>100</v>
      </c>
      <c r="G10" s="105"/>
      <c r="H10" s="25">
        <v>8</v>
      </c>
      <c r="I10" s="102">
        <f t="shared" si="0"/>
        <v>0</v>
      </c>
      <c r="J10" s="102">
        <f t="shared" si="1"/>
        <v>0</v>
      </c>
      <c r="K10" s="102"/>
      <c r="L10" s="25"/>
      <c r="M10" s="103"/>
      <c r="N10" s="104"/>
    </row>
    <row r="11" spans="1:14" ht="43.5" customHeight="1">
      <c r="A11" s="25">
        <v>8</v>
      </c>
      <c r="B11" s="76" t="s">
        <v>845</v>
      </c>
      <c r="C11" s="25"/>
      <c r="D11" s="98" t="s">
        <v>838</v>
      </c>
      <c r="E11" s="99" t="s">
        <v>837</v>
      </c>
      <c r="F11" s="100">
        <v>160</v>
      </c>
      <c r="G11" s="105"/>
      <c r="H11" s="25">
        <v>8</v>
      </c>
      <c r="I11" s="102">
        <f t="shared" si="0"/>
        <v>0</v>
      </c>
      <c r="J11" s="102">
        <f t="shared" si="1"/>
        <v>0</v>
      </c>
      <c r="K11" s="102"/>
      <c r="L11" s="25"/>
      <c r="M11" s="103"/>
      <c r="N11" s="104"/>
    </row>
    <row r="12" spans="1:14" ht="30.75" customHeight="1">
      <c r="A12" s="25">
        <v>9</v>
      </c>
      <c r="B12" s="76" t="s">
        <v>846</v>
      </c>
      <c r="C12" s="25"/>
      <c r="D12" s="98" t="s">
        <v>842</v>
      </c>
      <c r="E12" s="99" t="s">
        <v>837</v>
      </c>
      <c r="F12" s="100">
        <v>60</v>
      </c>
      <c r="G12" s="105"/>
      <c r="H12" s="25">
        <v>8</v>
      </c>
      <c r="I12" s="102">
        <f t="shared" si="0"/>
        <v>0</v>
      </c>
      <c r="J12" s="102">
        <f t="shared" si="1"/>
        <v>0</v>
      </c>
      <c r="K12" s="102"/>
      <c r="L12" s="25"/>
      <c r="M12" s="103"/>
      <c r="N12" s="104"/>
    </row>
    <row r="13" spans="1:14" ht="88.5" customHeight="1">
      <c r="A13" s="25">
        <v>10</v>
      </c>
      <c r="B13" s="76" t="s">
        <v>847</v>
      </c>
      <c r="C13" s="25"/>
      <c r="D13" s="76" t="s">
        <v>848</v>
      </c>
      <c r="E13" s="99" t="s">
        <v>849</v>
      </c>
      <c r="F13" s="100">
        <v>160</v>
      </c>
      <c r="G13" s="105"/>
      <c r="H13" s="25">
        <v>8</v>
      </c>
      <c r="I13" s="102">
        <f t="shared" si="0"/>
        <v>0</v>
      </c>
      <c r="J13" s="102">
        <f t="shared" si="1"/>
        <v>0</v>
      </c>
      <c r="K13" s="102"/>
      <c r="L13" s="25"/>
      <c r="M13" s="103"/>
      <c r="N13" s="104"/>
    </row>
    <row r="14" spans="1:14" ht="140.25" customHeight="1">
      <c r="A14" s="25">
        <v>11</v>
      </c>
      <c r="B14" s="76" t="s">
        <v>850</v>
      </c>
      <c r="C14" s="25"/>
      <c r="D14" s="76" t="s">
        <v>851</v>
      </c>
      <c r="E14" s="99" t="s">
        <v>849</v>
      </c>
      <c r="F14" s="100">
        <v>48</v>
      </c>
      <c r="G14" s="105"/>
      <c r="H14" s="25">
        <v>8</v>
      </c>
      <c r="I14" s="102">
        <f t="shared" si="0"/>
        <v>0</v>
      </c>
      <c r="J14" s="102">
        <v>0</v>
      </c>
      <c r="K14" s="102"/>
      <c r="L14" s="25"/>
      <c r="M14" s="103"/>
      <c r="N14" s="104"/>
    </row>
    <row r="15" spans="1:14" ht="133.5" customHeight="1">
      <c r="A15" s="25">
        <v>12</v>
      </c>
      <c r="B15" s="76" t="s">
        <v>852</v>
      </c>
      <c r="C15" s="25"/>
      <c r="D15" s="76" t="s">
        <v>853</v>
      </c>
      <c r="E15" s="99" t="s">
        <v>849</v>
      </c>
      <c r="F15" s="100">
        <v>48</v>
      </c>
      <c r="G15" s="105"/>
      <c r="H15" s="25">
        <v>8</v>
      </c>
      <c r="I15" s="102">
        <f t="shared" si="0"/>
        <v>0</v>
      </c>
      <c r="J15" s="102">
        <v>0</v>
      </c>
      <c r="K15" s="102"/>
      <c r="L15" s="25"/>
      <c r="M15" s="103"/>
      <c r="N15" s="104"/>
    </row>
    <row r="16" spans="1:14" ht="133.5" customHeight="1">
      <c r="A16" s="25">
        <v>13</v>
      </c>
      <c r="B16" s="76" t="s">
        <v>854</v>
      </c>
      <c r="C16" s="25"/>
      <c r="D16" s="76" t="s">
        <v>855</v>
      </c>
      <c r="E16" s="99" t="s">
        <v>849</v>
      </c>
      <c r="F16" s="100">
        <v>48</v>
      </c>
      <c r="G16" s="105"/>
      <c r="H16" s="25">
        <v>8</v>
      </c>
      <c r="I16" s="102">
        <f t="shared" si="0"/>
        <v>0</v>
      </c>
      <c r="J16" s="102">
        <v>0</v>
      </c>
      <c r="K16" s="102"/>
      <c r="L16" s="25"/>
      <c r="M16" s="103"/>
      <c r="N16" s="104"/>
    </row>
    <row r="17" spans="1:14" ht="133.5" customHeight="1">
      <c r="A17" s="25">
        <v>14</v>
      </c>
      <c r="B17" s="76" t="s">
        <v>856</v>
      </c>
      <c r="C17" s="25"/>
      <c r="D17" s="76" t="s">
        <v>857</v>
      </c>
      <c r="E17" s="99" t="s">
        <v>849</v>
      </c>
      <c r="F17" s="100">
        <v>48</v>
      </c>
      <c r="G17" s="105"/>
      <c r="H17" s="25">
        <v>8</v>
      </c>
      <c r="I17" s="102">
        <f t="shared" si="0"/>
        <v>0</v>
      </c>
      <c r="J17" s="102">
        <v>0</v>
      </c>
      <c r="K17" s="102"/>
      <c r="L17" s="25"/>
      <c r="M17" s="103"/>
      <c r="N17" s="104"/>
    </row>
    <row r="18" spans="1:14" ht="133.5" customHeight="1">
      <c r="A18" s="25">
        <v>15</v>
      </c>
      <c r="B18" s="76" t="s">
        <v>858</v>
      </c>
      <c r="C18" s="25"/>
      <c r="D18" s="76" t="s">
        <v>859</v>
      </c>
      <c r="E18" s="99" t="s">
        <v>849</v>
      </c>
      <c r="F18" s="100">
        <v>48</v>
      </c>
      <c r="G18" s="105"/>
      <c r="H18" s="25">
        <v>8</v>
      </c>
      <c r="I18" s="102">
        <f t="shared" si="0"/>
        <v>0</v>
      </c>
      <c r="J18" s="102">
        <v>0</v>
      </c>
      <c r="K18" s="102"/>
      <c r="L18" s="25"/>
      <c r="M18" s="103"/>
      <c r="N18" s="104"/>
    </row>
    <row r="19" spans="1:14" ht="126.75" customHeight="1">
      <c r="A19" s="25">
        <v>16</v>
      </c>
      <c r="B19" s="76" t="s">
        <v>860</v>
      </c>
      <c r="C19" s="25"/>
      <c r="D19" s="76" t="s">
        <v>861</v>
      </c>
      <c r="E19" s="99" t="s">
        <v>849</v>
      </c>
      <c r="F19" s="100">
        <v>48</v>
      </c>
      <c r="G19" s="105"/>
      <c r="H19" s="25">
        <v>8</v>
      </c>
      <c r="I19" s="102">
        <f t="shared" si="0"/>
        <v>0</v>
      </c>
      <c r="J19" s="102">
        <v>0</v>
      </c>
      <c r="K19" s="102"/>
      <c r="L19" s="25"/>
      <c r="M19" s="103"/>
      <c r="N19" s="104"/>
    </row>
    <row r="20" spans="1:14" ht="126.75" customHeight="1">
      <c r="A20" s="25">
        <v>17</v>
      </c>
      <c r="B20" s="76" t="s">
        <v>862</v>
      </c>
      <c r="C20" s="25"/>
      <c r="D20" s="76" t="s">
        <v>863</v>
      </c>
      <c r="E20" s="99" t="s">
        <v>849</v>
      </c>
      <c r="F20" s="100">
        <v>48</v>
      </c>
      <c r="G20" s="105"/>
      <c r="H20" s="25">
        <v>8</v>
      </c>
      <c r="I20" s="102">
        <f t="shared" si="0"/>
        <v>0</v>
      </c>
      <c r="J20" s="102">
        <v>0</v>
      </c>
      <c r="K20" s="102"/>
      <c r="L20" s="25"/>
      <c r="M20" s="103"/>
      <c r="N20" s="104"/>
    </row>
    <row r="21" spans="1:14" ht="126.75" customHeight="1">
      <c r="A21" s="25">
        <v>18</v>
      </c>
      <c r="B21" s="76" t="s">
        <v>864</v>
      </c>
      <c r="C21" s="25"/>
      <c r="D21" s="76" t="s">
        <v>865</v>
      </c>
      <c r="E21" s="99" t="s">
        <v>849</v>
      </c>
      <c r="F21" s="100">
        <v>48</v>
      </c>
      <c r="G21" s="105"/>
      <c r="H21" s="25">
        <v>8</v>
      </c>
      <c r="I21" s="102">
        <f t="shared" si="0"/>
        <v>0</v>
      </c>
      <c r="J21" s="102">
        <v>0</v>
      </c>
      <c r="K21" s="102"/>
      <c r="L21" s="25"/>
      <c r="M21" s="103"/>
      <c r="N21" s="104"/>
    </row>
    <row r="22" spans="1:14" ht="68.25" customHeight="1">
      <c r="A22" s="25">
        <v>19</v>
      </c>
      <c r="B22" s="76" t="s">
        <v>866</v>
      </c>
      <c r="C22" s="25"/>
      <c r="D22" s="76" t="s">
        <v>867</v>
      </c>
      <c r="E22" s="99" t="s">
        <v>868</v>
      </c>
      <c r="F22" s="100">
        <v>200</v>
      </c>
      <c r="G22" s="105"/>
      <c r="H22" s="25">
        <v>5</v>
      </c>
      <c r="I22" s="102">
        <f t="shared" si="0"/>
        <v>0</v>
      </c>
      <c r="J22" s="102">
        <f>I22+(I22*H22/100)</f>
        <v>0</v>
      </c>
      <c r="K22" s="102"/>
      <c r="L22" s="25"/>
      <c r="M22" s="103"/>
      <c r="N22" s="104"/>
    </row>
    <row r="23" spans="1:14" ht="68.25" customHeight="1">
      <c r="A23" s="25">
        <v>20</v>
      </c>
      <c r="B23" s="106" t="s">
        <v>869</v>
      </c>
      <c r="C23" s="107"/>
      <c r="D23" s="106" t="s">
        <v>870</v>
      </c>
      <c r="E23" s="108" t="s">
        <v>20</v>
      </c>
      <c r="F23" s="109">
        <v>100</v>
      </c>
      <c r="G23" s="110"/>
      <c r="H23" s="107">
        <v>8</v>
      </c>
      <c r="I23" s="111">
        <f t="shared" si="0"/>
        <v>0</v>
      </c>
      <c r="J23" s="111">
        <f>I23+(I23*H23/100)</f>
        <v>0</v>
      </c>
      <c r="K23" s="111"/>
      <c r="L23" s="112"/>
      <c r="M23" s="103"/>
      <c r="N23" s="104"/>
    </row>
    <row r="24" spans="1:14" ht="60" customHeight="1">
      <c r="A24" s="25">
        <v>21</v>
      </c>
      <c r="B24" s="106" t="s">
        <v>871</v>
      </c>
      <c r="C24" s="107"/>
      <c r="D24" s="106" t="s">
        <v>872</v>
      </c>
      <c r="E24" s="108" t="s">
        <v>20</v>
      </c>
      <c r="F24" s="109">
        <v>20</v>
      </c>
      <c r="G24" s="110"/>
      <c r="H24" s="107">
        <v>8</v>
      </c>
      <c r="I24" s="111">
        <f t="shared" si="0"/>
        <v>0</v>
      </c>
      <c r="J24" s="111"/>
      <c r="K24" s="111"/>
      <c r="L24" s="112"/>
      <c r="M24" s="103"/>
      <c r="N24" s="104"/>
    </row>
    <row r="25" spans="1:14" ht="68.25" customHeight="1">
      <c r="A25" s="25">
        <v>22</v>
      </c>
      <c r="B25" s="106" t="s">
        <v>873</v>
      </c>
      <c r="C25" s="107"/>
      <c r="D25" s="106" t="s">
        <v>874</v>
      </c>
      <c r="E25" s="108" t="s">
        <v>20</v>
      </c>
      <c r="F25" s="109">
        <v>40</v>
      </c>
      <c r="G25" s="110"/>
      <c r="H25" s="107">
        <v>8</v>
      </c>
      <c r="I25" s="111">
        <f t="shared" si="0"/>
        <v>0</v>
      </c>
      <c r="J25" s="111">
        <f>I25+(I25*H25/100)</f>
        <v>0</v>
      </c>
      <c r="K25" s="111"/>
      <c r="L25" s="112"/>
      <c r="M25" s="103"/>
      <c r="N25" s="104"/>
    </row>
    <row r="26" spans="1:14" ht="88.5" customHeight="1">
      <c r="A26" s="25">
        <v>23</v>
      </c>
      <c r="B26" s="106" t="s">
        <v>875</v>
      </c>
      <c r="C26" s="107"/>
      <c r="D26" s="106" t="s">
        <v>876</v>
      </c>
      <c r="E26" s="108" t="s">
        <v>20</v>
      </c>
      <c r="F26" s="109">
        <v>100</v>
      </c>
      <c r="G26" s="110"/>
      <c r="H26" s="107">
        <v>8</v>
      </c>
      <c r="I26" s="111">
        <f t="shared" si="0"/>
        <v>0</v>
      </c>
      <c r="J26" s="111"/>
      <c r="K26" s="111"/>
      <c r="L26" s="112"/>
      <c r="M26" s="103"/>
      <c r="N26" s="104"/>
    </row>
    <row r="27" spans="1:14" ht="78.75" customHeight="1">
      <c r="A27" s="25">
        <v>24</v>
      </c>
      <c r="B27" s="106" t="s">
        <v>877</v>
      </c>
      <c r="C27" s="107"/>
      <c r="D27" s="106" t="s">
        <v>878</v>
      </c>
      <c r="E27" s="108" t="s">
        <v>20</v>
      </c>
      <c r="F27" s="109">
        <v>150</v>
      </c>
      <c r="G27" s="110"/>
      <c r="H27" s="107">
        <v>8</v>
      </c>
      <c r="I27" s="111">
        <f t="shared" si="0"/>
        <v>0</v>
      </c>
      <c r="J27" s="111">
        <f>I27+(I27*H27/100)</f>
        <v>0</v>
      </c>
      <c r="K27" s="111"/>
      <c r="L27" s="112"/>
      <c r="M27" s="103"/>
      <c r="N27" s="104"/>
    </row>
    <row r="28" spans="1:14" ht="84" customHeight="1">
      <c r="A28" s="25">
        <v>25</v>
      </c>
      <c r="B28" s="76" t="s">
        <v>879</v>
      </c>
      <c r="C28" s="25"/>
      <c r="D28" s="98" t="s">
        <v>880</v>
      </c>
      <c r="E28" s="113" t="s">
        <v>837</v>
      </c>
      <c r="F28" s="100">
        <v>72</v>
      </c>
      <c r="G28" s="105"/>
      <c r="H28" s="25">
        <v>5</v>
      </c>
      <c r="I28" s="102">
        <f t="shared" si="0"/>
        <v>0</v>
      </c>
      <c r="J28" s="102">
        <f>I28+(I28*H28/100)</f>
        <v>0</v>
      </c>
      <c r="K28" s="102"/>
      <c r="L28" s="25"/>
      <c r="M28" s="103"/>
      <c r="N28" s="104"/>
    </row>
    <row r="29" spans="1:14" ht="22.5" customHeight="1">
      <c r="A29" s="25"/>
      <c r="B29" s="113" t="s">
        <v>881</v>
      </c>
      <c r="C29" s="114"/>
      <c r="D29" s="114"/>
      <c r="E29" s="114"/>
      <c r="F29" s="114"/>
      <c r="G29" s="114"/>
      <c r="H29" s="114"/>
      <c r="I29" s="115">
        <f>SUM(I4:I28)</f>
        <v>0</v>
      </c>
      <c r="J29" s="115">
        <f>SUM(J4:J28)</f>
        <v>0</v>
      </c>
      <c r="K29" s="115"/>
      <c r="L29" s="35"/>
      <c r="M29" s="103"/>
      <c r="N29" s="104"/>
    </row>
    <row r="30" spans="1:14" ht="88.5" customHeight="1">
      <c r="A30" s="103"/>
      <c r="B30" s="53" t="s">
        <v>728</v>
      </c>
      <c r="L30" s="104"/>
      <c r="M30" s="103"/>
      <c r="N30" s="104"/>
    </row>
    <row r="31" ht="74.25" customHeight="1"/>
    <row r="32" ht="85.5" customHeight="1"/>
    <row r="33" ht="79.5" customHeight="1"/>
    <row r="34" ht="81" customHeight="1"/>
    <row r="35" ht="76.5" customHeight="1"/>
    <row r="36" ht="62.25" customHeight="1"/>
    <row r="38" ht="90.75" customHeight="1"/>
    <row r="39" ht="92.25" customHeight="1"/>
    <row r="42" ht="24" customHeight="1"/>
  </sheetData>
  <sheetProtection selectLockedCells="1" selectUnlockedCells="1"/>
  <mergeCells count="2">
    <mergeCell ref="A1:L1"/>
    <mergeCell ref="A2:L2"/>
  </mergeCells>
  <printOptions/>
  <pageMargins left="0.39375" right="0.31527777777777777" top="0.7479166666666667" bottom="0.5513888888888889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2"/>
  <sheetViews>
    <sheetView zoomScalePageLayoutView="0" workbookViewId="0" topLeftCell="A1">
      <selection activeCell="H4" sqref="H4"/>
    </sheetView>
  </sheetViews>
  <sheetFormatPr defaultColWidth="8.625" defaultRowHeight="12.75"/>
  <cols>
    <col min="1" max="1" width="3.625" style="1" customWidth="1"/>
    <col min="2" max="2" width="5.625" style="1" customWidth="1"/>
    <col min="3" max="3" width="32.375" style="1" customWidth="1"/>
    <col min="4" max="4" width="15.00390625" style="1" customWidth="1"/>
    <col min="5" max="5" width="14.375" style="1" customWidth="1"/>
    <col min="6" max="6" width="8.75390625" style="1" customWidth="1"/>
    <col min="7" max="7" width="6.00390625" style="1" customWidth="1"/>
    <col min="8" max="8" width="6.875" style="1" customWidth="1"/>
    <col min="9" max="9" width="5.375" style="1" customWidth="1"/>
    <col min="10" max="10" width="12.75390625" style="1" customWidth="1"/>
    <col min="11" max="11" width="11.875" style="1" customWidth="1"/>
    <col min="12" max="14" width="12.625" style="1" customWidth="1"/>
    <col min="15" max="16384" width="8.625" style="1" customWidth="1"/>
  </cols>
  <sheetData>
    <row r="1" spans="1:25" ht="70.5" customHeight="1">
      <c r="A1" s="394" t="s">
        <v>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95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14" ht="28.5" customHeight="1">
      <c r="A2" s="402" t="s">
        <v>1431</v>
      </c>
      <c r="B2" s="402"/>
      <c r="C2" s="402"/>
      <c r="D2" s="402"/>
      <c r="E2" s="402" t="s">
        <v>1</v>
      </c>
      <c r="F2" s="402" t="s">
        <v>2</v>
      </c>
      <c r="G2" s="402"/>
      <c r="H2" s="402" t="s">
        <v>3</v>
      </c>
      <c r="I2" s="402" t="s">
        <v>4</v>
      </c>
      <c r="J2" s="402"/>
      <c r="K2" s="402"/>
      <c r="L2" s="402"/>
      <c r="M2" s="402"/>
      <c r="N2" s="96"/>
    </row>
    <row r="3" spans="1:25" s="13" customFormat="1" ht="52.5" customHeight="1">
      <c r="A3" s="60" t="s">
        <v>5</v>
      </c>
      <c r="B3" s="60" t="s">
        <v>6</v>
      </c>
      <c r="C3" s="61" t="s">
        <v>7</v>
      </c>
      <c r="D3" s="62" t="s">
        <v>8</v>
      </c>
      <c r="E3" s="62" t="s">
        <v>9</v>
      </c>
      <c r="F3" s="61" t="s">
        <v>10</v>
      </c>
      <c r="G3" s="63" t="s">
        <v>792</v>
      </c>
      <c r="H3" s="64" t="s">
        <v>3</v>
      </c>
      <c r="I3" s="64" t="s">
        <v>12</v>
      </c>
      <c r="J3" s="62" t="s">
        <v>13</v>
      </c>
      <c r="K3" s="65" t="s">
        <v>14</v>
      </c>
      <c r="L3" s="65" t="s">
        <v>15</v>
      </c>
      <c r="M3" s="85" t="s">
        <v>16</v>
      </c>
      <c r="N3" s="97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:15" ht="27.75" customHeight="1">
      <c r="A4" s="25">
        <v>1</v>
      </c>
      <c r="B4" s="403" t="s">
        <v>882</v>
      </c>
      <c r="C4" s="76" t="s">
        <v>883</v>
      </c>
      <c r="D4" s="25"/>
      <c r="E4" s="98" t="s">
        <v>842</v>
      </c>
      <c r="F4" s="99" t="s">
        <v>837</v>
      </c>
      <c r="G4" s="99">
        <v>80</v>
      </c>
      <c r="H4" s="105"/>
      <c r="I4" s="25">
        <v>8</v>
      </c>
      <c r="J4" s="102">
        <f aca="true" t="shared" si="0" ref="J4:J23">G4*H4</f>
        <v>0</v>
      </c>
      <c r="K4" s="102">
        <f aca="true" t="shared" si="1" ref="K4:K23">J4+(J4*I4/100)</f>
        <v>0</v>
      </c>
      <c r="L4" s="102"/>
      <c r="M4" s="25"/>
      <c r="N4" s="103"/>
      <c r="O4" s="104"/>
    </row>
    <row r="5" spans="1:15" ht="24">
      <c r="A5" s="25">
        <v>2</v>
      </c>
      <c r="B5" s="403"/>
      <c r="C5" s="76" t="s">
        <v>884</v>
      </c>
      <c r="D5" s="25"/>
      <c r="E5" s="98" t="s">
        <v>885</v>
      </c>
      <c r="F5" s="99" t="s">
        <v>837</v>
      </c>
      <c r="G5" s="99">
        <v>200</v>
      </c>
      <c r="H5" s="105"/>
      <c r="I5" s="25">
        <v>8</v>
      </c>
      <c r="J5" s="102">
        <f t="shared" si="0"/>
        <v>0</v>
      </c>
      <c r="K5" s="102">
        <f t="shared" si="1"/>
        <v>0</v>
      </c>
      <c r="L5" s="102"/>
      <c r="M5" s="25"/>
      <c r="N5" s="103"/>
      <c r="O5" s="104"/>
    </row>
    <row r="6" spans="1:15" ht="24">
      <c r="A6" s="25">
        <v>3</v>
      </c>
      <c r="B6" s="403"/>
      <c r="C6" s="76" t="s">
        <v>886</v>
      </c>
      <c r="D6" s="25"/>
      <c r="E6" s="98" t="s">
        <v>887</v>
      </c>
      <c r="F6" s="99" t="s">
        <v>20</v>
      </c>
      <c r="G6" s="99">
        <v>300</v>
      </c>
      <c r="H6" s="105"/>
      <c r="I6" s="25">
        <v>8</v>
      </c>
      <c r="J6" s="102">
        <f t="shared" si="0"/>
        <v>0</v>
      </c>
      <c r="K6" s="102">
        <f t="shared" si="1"/>
        <v>0</v>
      </c>
      <c r="L6" s="102"/>
      <c r="M6" s="25"/>
      <c r="N6" s="103"/>
      <c r="O6" s="104"/>
    </row>
    <row r="7" spans="1:15" ht="55.5" customHeight="1">
      <c r="A7" s="25">
        <v>4</v>
      </c>
      <c r="B7" s="403"/>
      <c r="C7" s="76" t="s">
        <v>888</v>
      </c>
      <c r="D7" s="25"/>
      <c r="E7" s="76" t="s">
        <v>889</v>
      </c>
      <c r="F7" s="99" t="s">
        <v>849</v>
      </c>
      <c r="G7" s="99">
        <v>20</v>
      </c>
      <c r="H7" s="105"/>
      <c r="I7" s="25">
        <v>8</v>
      </c>
      <c r="J7" s="102">
        <f t="shared" si="0"/>
        <v>0</v>
      </c>
      <c r="K7" s="102">
        <f t="shared" si="1"/>
        <v>0</v>
      </c>
      <c r="L7" s="102"/>
      <c r="M7" s="25"/>
      <c r="N7" s="103"/>
      <c r="O7" s="104"/>
    </row>
    <row r="8" spans="1:15" ht="48">
      <c r="A8" s="25">
        <v>5</v>
      </c>
      <c r="B8" s="403"/>
      <c r="C8" s="76" t="s">
        <v>890</v>
      </c>
      <c r="D8" s="25"/>
      <c r="E8" s="76" t="s">
        <v>891</v>
      </c>
      <c r="F8" s="99" t="s">
        <v>849</v>
      </c>
      <c r="G8" s="99">
        <v>300</v>
      </c>
      <c r="H8" s="105"/>
      <c r="I8" s="25">
        <v>8</v>
      </c>
      <c r="J8" s="102">
        <f t="shared" si="0"/>
        <v>0</v>
      </c>
      <c r="K8" s="102">
        <f t="shared" si="1"/>
        <v>0</v>
      </c>
      <c r="L8" s="102"/>
      <c r="M8" s="25"/>
      <c r="N8" s="103"/>
      <c r="O8" s="104"/>
    </row>
    <row r="9" spans="1:15" ht="60">
      <c r="A9" s="25">
        <v>6</v>
      </c>
      <c r="B9" s="403"/>
      <c r="C9" s="76" t="s">
        <v>892</v>
      </c>
      <c r="D9" s="25"/>
      <c r="E9" s="76" t="s">
        <v>893</v>
      </c>
      <c r="F9" s="99" t="s">
        <v>849</v>
      </c>
      <c r="G9" s="99">
        <v>20</v>
      </c>
      <c r="H9" s="105"/>
      <c r="I9" s="25">
        <v>8</v>
      </c>
      <c r="J9" s="102">
        <f t="shared" si="0"/>
        <v>0</v>
      </c>
      <c r="K9" s="102">
        <f t="shared" si="1"/>
        <v>0</v>
      </c>
      <c r="L9" s="102"/>
      <c r="M9" s="25"/>
      <c r="N9" s="103"/>
      <c r="O9" s="104"/>
    </row>
    <row r="10" spans="1:15" ht="60">
      <c r="A10" s="25">
        <v>7</v>
      </c>
      <c r="B10" s="403"/>
      <c r="C10" s="76" t="s">
        <v>894</v>
      </c>
      <c r="D10" s="25"/>
      <c r="E10" s="76" t="s">
        <v>895</v>
      </c>
      <c r="F10" s="99" t="s">
        <v>849</v>
      </c>
      <c r="G10" s="99">
        <v>300</v>
      </c>
      <c r="H10" s="105"/>
      <c r="I10" s="25">
        <v>8</v>
      </c>
      <c r="J10" s="102">
        <f t="shared" si="0"/>
        <v>0</v>
      </c>
      <c r="K10" s="102">
        <f t="shared" si="1"/>
        <v>0</v>
      </c>
      <c r="L10" s="102"/>
      <c r="M10" s="25"/>
      <c r="N10" s="103"/>
      <c r="O10" s="104"/>
    </row>
    <row r="11" spans="1:15" ht="60">
      <c r="A11" s="25">
        <v>8</v>
      </c>
      <c r="B11" s="403"/>
      <c r="C11" s="76" t="s">
        <v>896</v>
      </c>
      <c r="D11" s="25"/>
      <c r="E11" s="76" t="s">
        <v>897</v>
      </c>
      <c r="F11" s="99" t="s">
        <v>849</v>
      </c>
      <c r="G11" s="99">
        <v>30</v>
      </c>
      <c r="H11" s="105"/>
      <c r="I11" s="25">
        <v>8</v>
      </c>
      <c r="J11" s="102">
        <f t="shared" si="0"/>
        <v>0</v>
      </c>
      <c r="K11" s="102">
        <f t="shared" si="1"/>
        <v>0</v>
      </c>
      <c r="L11" s="102"/>
      <c r="M11" s="25"/>
      <c r="N11" s="103"/>
      <c r="O11" s="104"/>
    </row>
    <row r="12" spans="1:15" ht="48">
      <c r="A12" s="25">
        <v>9</v>
      </c>
      <c r="B12" s="403"/>
      <c r="C12" s="76" t="s">
        <v>898</v>
      </c>
      <c r="D12" s="25"/>
      <c r="E12" s="76" t="s">
        <v>899</v>
      </c>
      <c r="F12" s="99" t="s">
        <v>849</v>
      </c>
      <c r="G12" s="99">
        <v>30</v>
      </c>
      <c r="H12" s="105"/>
      <c r="I12" s="25"/>
      <c r="J12" s="102">
        <f t="shared" si="0"/>
        <v>0</v>
      </c>
      <c r="K12" s="102">
        <f t="shared" si="1"/>
        <v>0</v>
      </c>
      <c r="L12" s="102"/>
      <c r="M12" s="25"/>
      <c r="N12" s="103"/>
      <c r="O12" s="104"/>
    </row>
    <row r="13" spans="1:15" ht="84">
      <c r="A13" s="25">
        <v>10</v>
      </c>
      <c r="B13" s="403"/>
      <c r="C13" s="76" t="s">
        <v>900</v>
      </c>
      <c r="D13" s="25"/>
      <c r="E13" s="116" t="s">
        <v>901</v>
      </c>
      <c r="F13" s="99" t="s">
        <v>849</v>
      </c>
      <c r="G13" s="99">
        <v>650</v>
      </c>
      <c r="H13" s="105"/>
      <c r="I13" s="25">
        <v>8</v>
      </c>
      <c r="J13" s="102">
        <f t="shared" si="0"/>
        <v>0</v>
      </c>
      <c r="K13" s="102">
        <f t="shared" si="1"/>
        <v>0</v>
      </c>
      <c r="L13" s="102"/>
      <c r="M13" s="25"/>
      <c r="N13" s="103"/>
      <c r="O13" s="104"/>
    </row>
    <row r="14" spans="1:15" ht="69.75" customHeight="1">
      <c r="A14" s="25">
        <v>11</v>
      </c>
      <c r="B14" s="403"/>
      <c r="C14" s="76" t="s">
        <v>902</v>
      </c>
      <c r="D14" s="25"/>
      <c r="E14" s="116" t="s">
        <v>897</v>
      </c>
      <c r="F14" s="99" t="s">
        <v>849</v>
      </c>
      <c r="G14" s="99">
        <v>120</v>
      </c>
      <c r="H14" s="105"/>
      <c r="I14" s="25">
        <v>8</v>
      </c>
      <c r="J14" s="102">
        <f t="shared" si="0"/>
        <v>0</v>
      </c>
      <c r="K14" s="102">
        <f t="shared" si="1"/>
        <v>0</v>
      </c>
      <c r="L14" s="102"/>
      <c r="M14" s="25"/>
      <c r="N14" s="103"/>
      <c r="O14" s="104"/>
    </row>
    <row r="15" spans="1:15" ht="69.75" customHeight="1">
      <c r="A15" s="25">
        <v>12</v>
      </c>
      <c r="B15" s="403"/>
      <c r="C15" s="117" t="s">
        <v>903</v>
      </c>
      <c r="D15" s="118"/>
      <c r="E15" s="117" t="s">
        <v>904</v>
      </c>
      <c r="F15" s="119" t="s">
        <v>20</v>
      </c>
      <c r="G15" s="120">
        <v>150</v>
      </c>
      <c r="H15" s="121"/>
      <c r="I15" s="122">
        <v>8</v>
      </c>
      <c r="J15" s="123">
        <f t="shared" si="0"/>
        <v>0</v>
      </c>
      <c r="K15" s="123">
        <f t="shared" si="1"/>
        <v>0</v>
      </c>
      <c r="L15" s="124"/>
      <c r="M15" s="25"/>
      <c r="N15" s="103"/>
      <c r="O15" s="104"/>
    </row>
    <row r="16" spans="1:15" ht="72">
      <c r="A16" s="25">
        <v>13</v>
      </c>
      <c r="B16" s="403"/>
      <c r="C16" s="76" t="s">
        <v>905</v>
      </c>
      <c r="D16" s="25"/>
      <c r="E16" s="76" t="s">
        <v>906</v>
      </c>
      <c r="F16" s="113" t="s">
        <v>849</v>
      </c>
      <c r="G16" s="113">
        <v>40</v>
      </c>
      <c r="H16" s="105"/>
      <c r="I16" s="25">
        <v>5</v>
      </c>
      <c r="J16" s="102">
        <f t="shared" si="0"/>
        <v>0</v>
      </c>
      <c r="K16" s="102">
        <f t="shared" si="1"/>
        <v>0</v>
      </c>
      <c r="L16" s="102"/>
      <c r="M16" s="25"/>
      <c r="N16" s="103"/>
      <c r="O16" s="104"/>
    </row>
    <row r="17" spans="1:15" ht="66" customHeight="1">
      <c r="A17" s="25">
        <v>14</v>
      </c>
      <c r="B17" s="114"/>
      <c r="C17" s="76" t="s">
        <v>907</v>
      </c>
      <c r="D17" s="25"/>
      <c r="E17" s="98" t="s">
        <v>842</v>
      </c>
      <c r="F17" s="113" t="s">
        <v>837</v>
      </c>
      <c r="G17" s="113">
        <v>432</v>
      </c>
      <c r="H17" s="105"/>
      <c r="I17" s="25">
        <v>5</v>
      </c>
      <c r="J17" s="102">
        <f t="shared" si="0"/>
        <v>0</v>
      </c>
      <c r="K17" s="102">
        <f t="shared" si="1"/>
        <v>0</v>
      </c>
      <c r="L17" s="102"/>
      <c r="M17" s="25"/>
      <c r="N17" s="103"/>
      <c r="O17" s="104"/>
    </row>
    <row r="18" spans="1:15" ht="73.5" customHeight="1">
      <c r="A18" s="25">
        <v>15</v>
      </c>
      <c r="B18" s="114"/>
      <c r="C18" s="76" t="s">
        <v>908</v>
      </c>
      <c r="D18" s="25"/>
      <c r="E18" s="98" t="s">
        <v>842</v>
      </c>
      <c r="F18" s="113" t="s">
        <v>837</v>
      </c>
      <c r="G18" s="113">
        <v>432</v>
      </c>
      <c r="H18" s="105"/>
      <c r="I18" s="25">
        <v>5</v>
      </c>
      <c r="J18" s="102">
        <f t="shared" si="0"/>
        <v>0</v>
      </c>
      <c r="K18" s="102">
        <f t="shared" si="1"/>
        <v>0</v>
      </c>
      <c r="L18" s="102"/>
      <c r="M18" s="25"/>
      <c r="N18" s="103"/>
      <c r="O18" s="104"/>
    </row>
    <row r="19" spans="1:15" ht="90.75" customHeight="1">
      <c r="A19" s="25">
        <v>16</v>
      </c>
      <c r="B19" s="114"/>
      <c r="C19" s="76" t="s">
        <v>909</v>
      </c>
      <c r="D19" s="25"/>
      <c r="E19" s="98" t="s">
        <v>880</v>
      </c>
      <c r="F19" s="113" t="s">
        <v>837</v>
      </c>
      <c r="G19" s="113">
        <v>352</v>
      </c>
      <c r="H19" s="105"/>
      <c r="I19" s="25">
        <v>5</v>
      </c>
      <c r="J19" s="102">
        <f t="shared" si="0"/>
        <v>0</v>
      </c>
      <c r="K19" s="102">
        <f t="shared" si="1"/>
        <v>0</v>
      </c>
      <c r="L19" s="102"/>
      <c r="M19" s="25"/>
      <c r="N19" s="103"/>
      <c r="O19" s="104"/>
    </row>
    <row r="20" spans="1:15" ht="61.5" customHeight="1">
      <c r="A20" s="25">
        <v>17</v>
      </c>
      <c r="B20" s="114"/>
      <c r="C20" s="76" t="s">
        <v>910</v>
      </c>
      <c r="D20" s="25"/>
      <c r="E20" s="76" t="s">
        <v>911</v>
      </c>
      <c r="F20" s="125" t="s">
        <v>912</v>
      </c>
      <c r="G20" s="125">
        <v>150</v>
      </c>
      <c r="H20" s="105"/>
      <c r="I20" s="25">
        <v>5</v>
      </c>
      <c r="J20" s="102">
        <f t="shared" si="0"/>
        <v>0</v>
      </c>
      <c r="K20" s="102">
        <f t="shared" si="1"/>
        <v>0</v>
      </c>
      <c r="L20" s="102"/>
      <c r="M20" s="25"/>
      <c r="N20" s="103"/>
      <c r="O20" s="104"/>
    </row>
    <row r="21" spans="1:15" ht="142.5" customHeight="1">
      <c r="A21" s="25">
        <v>18</v>
      </c>
      <c r="B21" s="114"/>
      <c r="C21" s="76" t="s">
        <v>913</v>
      </c>
      <c r="D21" s="25"/>
      <c r="E21" s="76" t="s">
        <v>914</v>
      </c>
      <c r="F21" s="125" t="s">
        <v>837</v>
      </c>
      <c r="G21" s="125">
        <v>72</v>
      </c>
      <c r="H21" s="105"/>
      <c r="I21" s="25">
        <v>5</v>
      </c>
      <c r="J21" s="102">
        <f t="shared" si="0"/>
        <v>0</v>
      </c>
      <c r="K21" s="102">
        <f t="shared" si="1"/>
        <v>0</v>
      </c>
      <c r="L21" s="102"/>
      <c r="M21" s="25"/>
      <c r="N21" s="103"/>
      <c r="O21" s="104"/>
    </row>
    <row r="22" spans="1:15" ht="61.5" customHeight="1">
      <c r="A22" s="25">
        <v>19</v>
      </c>
      <c r="B22" s="114"/>
      <c r="C22" s="76" t="s">
        <v>915</v>
      </c>
      <c r="D22" s="25"/>
      <c r="E22" s="76" t="s">
        <v>914</v>
      </c>
      <c r="F22" s="125" t="s">
        <v>912</v>
      </c>
      <c r="G22" s="125">
        <v>150</v>
      </c>
      <c r="H22" s="105"/>
      <c r="I22" s="25">
        <v>5</v>
      </c>
      <c r="J22" s="102">
        <f t="shared" si="0"/>
        <v>0</v>
      </c>
      <c r="K22" s="102">
        <f t="shared" si="1"/>
        <v>0</v>
      </c>
      <c r="L22" s="102"/>
      <c r="M22" s="25"/>
      <c r="N22" s="103"/>
      <c r="O22" s="104"/>
    </row>
    <row r="23" spans="1:15" ht="92.25" customHeight="1">
      <c r="A23" s="25">
        <v>20</v>
      </c>
      <c r="B23" s="114"/>
      <c r="C23" s="76" t="s">
        <v>916</v>
      </c>
      <c r="D23" s="35"/>
      <c r="E23" s="76" t="s">
        <v>911</v>
      </c>
      <c r="F23" s="125" t="s">
        <v>912</v>
      </c>
      <c r="G23" s="125">
        <v>432</v>
      </c>
      <c r="H23" s="25"/>
      <c r="I23" s="126">
        <v>5</v>
      </c>
      <c r="J23" s="102">
        <f t="shared" si="0"/>
        <v>0</v>
      </c>
      <c r="K23" s="102">
        <f t="shared" si="1"/>
        <v>0</v>
      </c>
      <c r="L23" s="102"/>
      <c r="M23" s="35"/>
      <c r="N23" s="103"/>
      <c r="O23" s="104"/>
    </row>
    <row r="24" spans="1:15" ht="31.5" customHeight="1">
      <c r="A24" s="103"/>
      <c r="B24" s="127" t="s">
        <v>917</v>
      </c>
      <c r="C24" s="128"/>
      <c r="D24" s="128"/>
      <c r="E24" s="128"/>
      <c r="F24" s="128"/>
      <c r="G24" s="128"/>
      <c r="H24" s="128"/>
      <c r="I24" s="128"/>
      <c r="J24" s="115">
        <f>SUM(J4:J23)</f>
        <v>0</v>
      </c>
      <c r="K24" s="115">
        <f>SUM(K4:K16)</f>
        <v>0</v>
      </c>
      <c r="L24" s="115"/>
      <c r="M24" s="25"/>
      <c r="N24" s="103"/>
      <c r="O24" s="104"/>
    </row>
    <row r="25" spans="1:15" ht="12.75">
      <c r="A25" s="103"/>
      <c r="B25" s="129"/>
      <c r="I25" s="130"/>
      <c r="J25" s="130"/>
      <c r="M25" s="103"/>
      <c r="N25" s="103"/>
      <c r="O25" s="104"/>
    </row>
    <row r="26" spans="1:14" ht="84" customHeight="1">
      <c r="A26" s="131"/>
      <c r="M26" s="103"/>
      <c r="N26" s="104"/>
    </row>
    <row r="27" spans="1:14" ht="66.75" customHeight="1">
      <c r="A27" s="131"/>
      <c r="C27" s="53" t="s">
        <v>728</v>
      </c>
      <c r="M27" s="103"/>
      <c r="N27" s="104"/>
    </row>
    <row r="28" spans="1:14" ht="57.75" customHeight="1">
      <c r="A28" s="131"/>
      <c r="M28" s="103"/>
      <c r="N28" s="104"/>
    </row>
    <row r="29" spans="1:14" ht="60" customHeight="1">
      <c r="A29" s="131"/>
      <c r="M29" s="103"/>
      <c r="N29" s="104"/>
    </row>
    <row r="30" spans="1:14" ht="88.5" customHeight="1">
      <c r="A30" s="131"/>
      <c r="M30" s="103"/>
      <c r="N30" s="104"/>
    </row>
    <row r="31" spans="1:14" ht="74.25" customHeight="1">
      <c r="A31" s="131"/>
      <c r="M31" s="103"/>
      <c r="N31" s="104"/>
    </row>
    <row r="32" spans="1:14" ht="85.5" customHeight="1">
      <c r="A32" s="131"/>
      <c r="M32" s="103"/>
      <c r="N32" s="104"/>
    </row>
    <row r="33" spans="1:14" ht="79.5" customHeight="1">
      <c r="A33" s="131"/>
      <c r="M33" s="103"/>
      <c r="N33" s="104"/>
    </row>
    <row r="34" spans="1:14" ht="81" customHeight="1">
      <c r="A34" s="131"/>
      <c r="M34" s="103"/>
      <c r="N34" s="104"/>
    </row>
    <row r="35" spans="1:14" ht="76.5" customHeight="1">
      <c r="A35" s="132"/>
      <c r="M35" s="103"/>
      <c r="N35" s="104"/>
    </row>
    <row r="36" spans="1:14" ht="62.25" customHeight="1">
      <c r="A36" s="404"/>
      <c r="M36" s="103"/>
      <c r="N36" s="104"/>
    </row>
    <row r="37" spans="1:14" ht="12.75">
      <c r="A37" s="404"/>
      <c r="M37" s="103"/>
      <c r="N37" s="104"/>
    </row>
    <row r="38" spans="1:14" ht="90.75" customHeight="1">
      <c r="A38" s="404"/>
      <c r="M38" s="103"/>
      <c r="N38" s="104"/>
    </row>
    <row r="39" spans="1:14" ht="92.25" customHeight="1">
      <c r="A39" s="404"/>
      <c r="M39" s="103"/>
      <c r="N39" s="104"/>
    </row>
    <row r="40" spans="1:14" ht="12.75">
      <c r="A40" s="404"/>
      <c r="M40" s="103"/>
      <c r="N40" s="104"/>
    </row>
    <row r="41" spans="1:14" ht="12.75">
      <c r="A41" s="404"/>
      <c r="N41" s="104"/>
    </row>
    <row r="42" spans="1:14" ht="24" customHeight="1">
      <c r="A42" s="133"/>
      <c r="B42" s="134"/>
      <c r="N42" s="104"/>
    </row>
  </sheetData>
  <sheetProtection selectLockedCells="1" selectUnlockedCells="1"/>
  <mergeCells count="4">
    <mergeCell ref="A1:M1"/>
    <mergeCell ref="A2:M2"/>
    <mergeCell ref="B4:B16"/>
    <mergeCell ref="A36:A41"/>
  </mergeCells>
  <printOptions/>
  <pageMargins left="0.7" right="0.7" top="0.75" bottom="0.75" header="0.5118055555555555" footer="0.511805555555555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37">
      <selection activeCell="G4" sqref="G4:G41"/>
    </sheetView>
  </sheetViews>
  <sheetFormatPr defaultColWidth="8.375" defaultRowHeight="12.75"/>
  <cols>
    <col min="1" max="1" width="3.375" style="0" customWidth="1"/>
    <col min="2" max="2" width="22.375" style="0" customWidth="1"/>
    <col min="3" max="3" width="20.625" style="0" customWidth="1"/>
    <col min="4" max="4" width="15.00390625" style="0" customWidth="1"/>
    <col min="5" max="5" width="10.875" style="0" customWidth="1"/>
    <col min="6" max="6" width="6.625" style="0" customWidth="1"/>
    <col min="7" max="7" width="8.375" style="0" customWidth="1"/>
    <col min="8" max="8" width="6.00390625" style="0" customWidth="1"/>
    <col min="9" max="9" width="10.375" style="0" customWidth="1"/>
    <col min="10" max="10" width="10.125" style="0" customWidth="1"/>
    <col min="11" max="12" width="15.375" style="0" customWidth="1"/>
  </cols>
  <sheetData>
    <row r="1" spans="1:12" ht="81" customHeight="1">
      <c r="A1" s="394" t="s">
        <v>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21" s="135" customFormat="1" ht="24" customHeight="1">
      <c r="A2" s="405" t="s">
        <v>1433</v>
      </c>
      <c r="B2" s="405"/>
      <c r="C2" s="405"/>
      <c r="D2" s="405" t="s">
        <v>1</v>
      </c>
      <c r="E2" s="405" t="s">
        <v>2</v>
      </c>
      <c r="F2" s="405"/>
      <c r="G2" s="405" t="s">
        <v>3</v>
      </c>
      <c r="H2" s="405" t="s">
        <v>4</v>
      </c>
      <c r="I2" s="405"/>
      <c r="J2" s="405"/>
      <c r="K2" s="405"/>
      <c r="L2" s="405"/>
      <c r="M2" s="1"/>
      <c r="N2" s="1"/>
      <c r="O2" s="1"/>
      <c r="P2" s="1"/>
      <c r="Q2" s="1"/>
      <c r="R2" s="1"/>
      <c r="S2" s="1"/>
      <c r="T2" s="1"/>
      <c r="U2" s="1"/>
    </row>
    <row r="3" spans="1:12" ht="41.25" customHeight="1">
      <c r="A3" s="60" t="s">
        <v>5</v>
      </c>
      <c r="B3" s="61" t="s">
        <v>7</v>
      </c>
      <c r="C3" s="62" t="s">
        <v>8</v>
      </c>
      <c r="D3" s="62" t="s">
        <v>918</v>
      </c>
      <c r="E3" s="61" t="s">
        <v>10</v>
      </c>
      <c r="F3" s="63" t="s">
        <v>919</v>
      </c>
      <c r="G3" s="64" t="s">
        <v>3</v>
      </c>
      <c r="H3" s="64" t="s">
        <v>12</v>
      </c>
      <c r="I3" s="62" t="s">
        <v>13</v>
      </c>
      <c r="J3" s="65" t="s">
        <v>14</v>
      </c>
      <c r="K3" s="65" t="s">
        <v>15</v>
      </c>
      <c r="L3" s="85" t="s">
        <v>16</v>
      </c>
    </row>
    <row r="4" spans="1:12" ht="49.5" customHeight="1">
      <c r="A4" s="136">
        <v>1</v>
      </c>
      <c r="B4" s="70" t="s">
        <v>777</v>
      </c>
      <c r="C4" s="71"/>
      <c r="D4" s="70" t="s">
        <v>920</v>
      </c>
      <c r="E4" s="137" t="s">
        <v>921</v>
      </c>
      <c r="F4" s="137">
        <v>70</v>
      </c>
      <c r="G4" s="73"/>
      <c r="H4" s="138">
        <v>8</v>
      </c>
      <c r="I4" s="74">
        <f aca="true" t="shared" si="0" ref="I4:I19">F4*G4</f>
        <v>0</v>
      </c>
      <c r="J4" s="74">
        <f aca="true" t="shared" si="1" ref="J4:J19">I4+(I4*H4/100)</f>
        <v>0</v>
      </c>
      <c r="K4" s="74"/>
      <c r="L4" s="68"/>
    </row>
    <row r="5" spans="1:12" ht="49.5" customHeight="1">
      <c r="A5" s="136">
        <v>2</v>
      </c>
      <c r="B5" s="70" t="s">
        <v>922</v>
      </c>
      <c r="C5" s="71"/>
      <c r="D5" s="70" t="s">
        <v>923</v>
      </c>
      <c r="E5" s="137" t="s">
        <v>921</v>
      </c>
      <c r="F5" s="137">
        <v>60</v>
      </c>
      <c r="G5" s="73"/>
      <c r="H5" s="138">
        <v>8</v>
      </c>
      <c r="I5" s="74">
        <f t="shared" si="0"/>
        <v>0</v>
      </c>
      <c r="J5" s="74">
        <f t="shared" si="1"/>
        <v>0</v>
      </c>
      <c r="K5" s="74"/>
      <c r="L5" s="68"/>
    </row>
    <row r="6" spans="1:12" ht="50.25" customHeight="1">
      <c r="A6" s="136">
        <v>3</v>
      </c>
      <c r="B6" s="70" t="s">
        <v>922</v>
      </c>
      <c r="C6" s="71"/>
      <c r="D6" s="70" t="s">
        <v>924</v>
      </c>
      <c r="E6" s="137" t="s">
        <v>921</v>
      </c>
      <c r="F6" s="137">
        <v>100</v>
      </c>
      <c r="G6" s="73"/>
      <c r="H6" s="138">
        <v>8</v>
      </c>
      <c r="I6" s="74">
        <f t="shared" si="0"/>
        <v>0</v>
      </c>
      <c r="J6" s="74">
        <f t="shared" si="1"/>
        <v>0</v>
      </c>
      <c r="K6" s="74"/>
      <c r="L6" s="68"/>
    </row>
    <row r="7" spans="1:12" ht="48.75" customHeight="1">
      <c r="A7" s="136">
        <v>4</v>
      </c>
      <c r="B7" s="70" t="s">
        <v>922</v>
      </c>
      <c r="C7" s="71"/>
      <c r="D7" s="70" t="s">
        <v>925</v>
      </c>
      <c r="E7" s="137" t="s">
        <v>921</v>
      </c>
      <c r="F7" s="137">
        <v>100</v>
      </c>
      <c r="G7" s="73"/>
      <c r="H7" s="138">
        <v>8</v>
      </c>
      <c r="I7" s="74">
        <f t="shared" si="0"/>
        <v>0</v>
      </c>
      <c r="J7" s="74">
        <f t="shared" si="1"/>
        <v>0</v>
      </c>
      <c r="K7" s="74"/>
      <c r="L7" s="68"/>
    </row>
    <row r="8" spans="1:12" ht="48.75" customHeight="1">
      <c r="A8" s="136">
        <v>5</v>
      </c>
      <c r="B8" s="70" t="s">
        <v>926</v>
      </c>
      <c r="C8" s="71"/>
      <c r="D8" s="70" t="s">
        <v>927</v>
      </c>
      <c r="E8" s="137" t="s">
        <v>921</v>
      </c>
      <c r="F8" s="137">
        <v>100</v>
      </c>
      <c r="G8" s="73"/>
      <c r="H8" s="138">
        <v>8</v>
      </c>
      <c r="I8" s="74">
        <f t="shared" si="0"/>
        <v>0</v>
      </c>
      <c r="J8" s="74">
        <f t="shared" si="1"/>
        <v>0</v>
      </c>
      <c r="K8" s="74"/>
      <c r="L8" s="68"/>
    </row>
    <row r="9" spans="1:12" ht="48.75" customHeight="1">
      <c r="A9" s="136">
        <v>6</v>
      </c>
      <c r="B9" s="70" t="s">
        <v>926</v>
      </c>
      <c r="C9" s="71"/>
      <c r="D9" s="70" t="s">
        <v>928</v>
      </c>
      <c r="E9" s="137" t="s">
        <v>921</v>
      </c>
      <c r="F9" s="137">
        <v>100</v>
      </c>
      <c r="G9" s="73"/>
      <c r="H9" s="138">
        <v>8</v>
      </c>
      <c r="I9" s="74">
        <f t="shared" si="0"/>
        <v>0</v>
      </c>
      <c r="J9" s="74">
        <f t="shared" si="1"/>
        <v>0</v>
      </c>
      <c r="K9" s="74"/>
      <c r="L9" s="68"/>
    </row>
    <row r="10" spans="1:12" ht="48.75" customHeight="1">
      <c r="A10" s="136">
        <v>7</v>
      </c>
      <c r="B10" s="70" t="s">
        <v>929</v>
      </c>
      <c r="C10" s="71"/>
      <c r="D10" s="70" t="s">
        <v>924</v>
      </c>
      <c r="E10" s="137" t="s">
        <v>921</v>
      </c>
      <c r="F10" s="137">
        <v>30</v>
      </c>
      <c r="G10" s="73"/>
      <c r="H10" s="138">
        <v>8</v>
      </c>
      <c r="I10" s="74">
        <f t="shared" si="0"/>
        <v>0</v>
      </c>
      <c r="J10" s="74">
        <f t="shared" si="1"/>
        <v>0</v>
      </c>
      <c r="K10" s="74"/>
      <c r="L10" s="68"/>
    </row>
    <row r="11" spans="1:12" ht="48.75" customHeight="1">
      <c r="A11" s="136">
        <v>8</v>
      </c>
      <c r="B11" s="70" t="s">
        <v>929</v>
      </c>
      <c r="C11" s="71"/>
      <c r="D11" s="70" t="s">
        <v>925</v>
      </c>
      <c r="E11" s="137" t="s">
        <v>921</v>
      </c>
      <c r="F11" s="137">
        <v>30</v>
      </c>
      <c r="G11" s="73"/>
      <c r="H11" s="138">
        <v>8</v>
      </c>
      <c r="I11" s="74">
        <f t="shared" si="0"/>
        <v>0</v>
      </c>
      <c r="J11" s="74">
        <f t="shared" si="1"/>
        <v>0</v>
      </c>
      <c r="K11" s="74"/>
      <c r="L11" s="68"/>
    </row>
    <row r="12" spans="1:12" ht="21" customHeight="1">
      <c r="A12" s="136">
        <v>9</v>
      </c>
      <c r="B12" s="41" t="s">
        <v>930</v>
      </c>
      <c r="C12" s="41"/>
      <c r="D12" s="41" t="s">
        <v>931</v>
      </c>
      <c r="E12" s="42" t="s">
        <v>20</v>
      </c>
      <c r="F12" s="42">
        <v>1500</v>
      </c>
      <c r="G12" s="43"/>
      <c r="H12" s="42">
        <v>8</v>
      </c>
      <c r="I12" s="74">
        <f t="shared" si="0"/>
        <v>0</v>
      </c>
      <c r="J12" s="74">
        <f t="shared" si="1"/>
        <v>0</v>
      </c>
      <c r="K12" s="74"/>
      <c r="L12" s="41"/>
    </row>
    <row r="13" spans="1:12" ht="21" customHeight="1">
      <c r="A13" s="136">
        <v>10</v>
      </c>
      <c r="B13" s="41" t="s">
        <v>930</v>
      </c>
      <c r="C13" s="41"/>
      <c r="D13" s="41" t="s">
        <v>932</v>
      </c>
      <c r="E13" s="42" t="s">
        <v>20</v>
      </c>
      <c r="F13" s="42">
        <v>20</v>
      </c>
      <c r="G13" s="43"/>
      <c r="H13" s="42">
        <v>8</v>
      </c>
      <c r="I13" s="74">
        <f t="shared" si="0"/>
        <v>0</v>
      </c>
      <c r="J13" s="74">
        <f t="shared" si="1"/>
        <v>0</v>
      </c>
      <c r="K13" s="74"/>
      <c r="L13" s="41"/>
    </row>
    <row r="14" spans="1:12" ht="43.5" customHeight="1">
      <c r="A14" s="136">
        <v>11</v>
      </c>
      <c r="B14" s="41" t="s">
        <v>933</v>
      </c>
      <c r="C14" s="41"/>
      <c r="D14" s="41" t="s">
        <v>934</v>
      </c>
      <c r="E14" s="42" t="s">
        <v>20</v>
      </c>
      <c r="F14" s="42">
        <v>15</v>
      </c>
      <c r="G14" s="43"/>
      <c r="H14" s="42">
        <v>8</v>
      </c>
      <c r="I14" s="74">
        <f t="shared" si="0"/>
        <v>0</v>
      </c>
      <c r="J14" s="74">
        <f t="shared" si="1"/>
        <v>0</v>
      </c>
      <c r="K14" s="74"/>
      <c r="L14" s="41"/>
    </row>
    <row r="15" spans="1:12" ht="35.25" customHeight="1">
      <c r="A15" s="136">
        <v>12</v>
      </c>
      <c r="B15" s="41" t="s">
        <v>933</v>
      </c>
      <c r="C15" s="41"/>
      <c r="D15" s="41" t="s">
        <v>935</v>
      </c>
      <c r="E15" s="42" t="s">
        <v>20</v>
      </c>
      <c r="F15" s="42">
        <v>120</v>
      </c>
      <c r="G15" s="43"/>
      <c r="H15" s="42">
        <v>8</v>
      </c>
      <c r="I15" s="74">
        <f t="shared" si="0"/>
        <v>0</v>
      </c>
      <c r="J15" s="74">
        <f t="shared" si="1"/>
        <v>0</v>
      </c>
      <c r="K15" s="74"/>
      <c r="L15" s="41"/>
    </row>
    <row r="16" spans="1:12" ht="35.25" customHeight="1">
      <c r="A16" s="136">
        <v>13</v>
      </c>
      <c r="B16" s="41" t="s">
        <v>933</v>
      </c>
      <c r="C16" s="41"/>
      <c r="D16" s="41" t="s">
        <v>936</v>
      </c>
      <c r="E16" s="42" t="s">
        <v>20</v>
      </c>
      <c r="F16" s="42">
        <v>75</v>
      </c>
      <c r="G16" s="43"/>
      <c r="H16" s="42">
        <v>8</v>
      </c>
      <c r="I16" s="74">
        <f t="shared" si="0"/>
        <v>0</v>
      </c>
      <c r="J16" s="74">
        <f t="shared" si="1"/>
        <v>0</v>
      </c>
      <c r="K16" s="74"/>
      <c r="L16" s="41"/>
    </row>
    <row r="17" spans="1:12" ht="39" customHeight="1">
      <c r="A17" s="136">
        <v>14</v>
      </c>
      <c r="B17" s="41" t="s">
        <v>933</v>
      </c>
      <c r="C17" s="41"/>
      <c r="D17" s="41" t="s">
        <v>937</v>
      </c>
      <c r="E17" s="42" t="s">
        <v>20</v>
      </c>
      <c r="F17" s="42">
        <v>15</v>
      </c>
      <c r="G17" s="43"/>
      <c r="H17" s="42">
        <v>8</v>
      </c>
      <c r="I17" s="74">
        <f t="shared" si="0"/>
        <v>0</v>
      </c>
      <c r="J17" s="74">
        <f t="shared" si="1"/>
        <v>0</v>
      </c>
      <c r="K17" s="74"/>
      <c r="L17" s="41"/>
    </row>
    <row r="18" spans="1:12" ht="35.25" customHeight="1">
      <c r="A18" s="136">
        <v>15</v>
      </c>
      <c r="B18" s="41" t="s">
        <v>933</v>
      </c>
      <c r="C18" s="41"/>
      <c r="D18" s="41" t="s">
        <v>938</v>
      </c>
      <c r="E18" s="42" t="s">
        <v>20</v>
      </c>
      <c r="F18" s="42">
        <v>120</v>
      </c>
      <c r="G18" s="43"/>
      <c r="H18" s="42">
        <v>8</v>
      </c>
      <c r="I18" s="74">
        <f t="shared" si="0"/>
        <v>0</v>
      </c>
      <c r="J18" s="74">
        <f t="shared" si="1"/>
        <v>0</v>
      </c>
      <c r="K18" s="74"/>
      <c r="L18" s="41"/>
    </row>
    <row r="19" spans="1:12" ht="37.5" customHeight="1">
      <c r="A19" s="136">
        <v>16</v>
      </c>
      <c r="B19" s="41" t="s">
        <v>939</v>
      </c>
      <c r="C19" s="41"/>
      <c r="D19" s="41" t="s">
        <v>940</v>
      </c>
      <c r="E19" s="42" t="s">
        <v>20</v>
      </c>
      <c r="F19" s="42">
        <v>20</v>
      </c>
      <c r="G19" s="43"/>
      <c r="H19" s="42">
        <v>8</v>
      </c>
      <c r="I19" s="74">
        <f t="shared" si="0"/>
        <v>0</v>
      </c>
      <c r="J19" s="74">
        <f t="shared" si="1"/>
        <v>0</v>
      </c>
      <c r="K19" s="74"/>
      <c r="L19" s="41"/>
    </row>
    <row r="20" spans="1:12" ht="37.5" customHeight="1">
      <c r="A20" s="136">
        <v>17</v>
      </c>
      <c r="B20" s="41" t="s">
        <v>521</v>
      </c>
      <c r="C20" s="41"/>
      <c r="D20" s="41" t="s">
        <v>941</v>
      </c>
      <c r="E20" s="42" t="s">
        <v>20</v>
      </c>
      <c r="F20" s="42">
        <v>15</v>
      </c>
      <c r="G20" s="43"/>
      <c r="H20" s="42">
        <v>8</v>
      </c>
      <c r="I20" s="74">
        <v>0</v>
      </c>
      <c r="J20" s="74">
        <v>0</v>
      </c>
      <c r="K20" s="74"/>
      <c r="L20" s="41"/>
    </row>
    <row r="21" spans="1:12" ht="60.75" customHeight="1">
      <c r="A21" s="136">
        <v>18</v>
      </c>
      <c r="B21" s="139" t="s">
        <v>521</v>
      </c>
      <c r="C21" s="140"/>
      <c r="D21" s="139" t="s">
        <v>942</v>
      </c>
      <c r="E21" s="72" t="s">
        <v>20</v>
      </c>
      <c r="F21" s="137">
        <v>600</v>
      </c>
      <c r="G21" s="43"/>
      <c r="H21" s="42">
        <v>8</v>
      </c>
      <c r="I21" s="74">
        <f aca="true" t="shared" si="2" ref="I21:I41">F21*G21</f>
        <v>0</v>
      </c>
      <c r="J21" s="74">
        <f aca="true" t="shared" si="3" ref="J21:J41">I21+(I21*H21/100)</f>
        <v>0</v>
      </c>
      <c r="K21" s="74"/>
      <c r="L21" s="41"/>
    </row>
    <row r="22" spans="1:12" ht="21" customHeight="1">
      <c r="A22" s="136">
        <v>19</v>
      </c>
      <c r="B22" s="41" t="s">
        <v>943</v>
      </c>
      <c r="C22" s="41"/>
      <c r="D22" s="41" t="s">
        <v>944</v>
      </c>
      <c r="E22" s="42" t="s">
        <v>20</v>
      </c>
      <c r="F22" s="42">
        <v>150</v>
      </c>
      <c r="G22" s="43"/>
      <c r="H22" s="42">
        <v>8</v>
      </c>
      <c r="I22" s="74">
        <f t="shared" si="2"/>
        <v>0</v>
      </c>
      <c r="J22" s="74">
        <f t="shared" si="3"/>
        <v>0</v>
      </c>
      <c r="K22" s="74"/>
      <c r="L22" s="68"/>
    </row>
    <row r="23" spans="1:12" ht="21" customHeight="1">
      <c r="A23" s="136">
        <v>20</v>
      </c>
      <c r="B23" s="41" t="s">
        <v>505</v>
      </c>
      <c r="C23" s="41"/>
      <c r="D23" s="91" t="s">
        <v>945</v>
      </c>
      <c r="E23" s="42" t="s">
        <v>20</v>
      </c>
      <c r="F23" s="42">
        <v>100</v>
      </c>
      <c r="G23" s="43"/>
      <c r="H23" s="42">
        <v>8</v>
      </c>
      <c r="I23" s="74">
        <f t="shared" si="2"/>
        <v>0</v>
      </c>
      <c r="J23" s="74">
        <f t="shared" si="3"/>
        <v>0</v>
      </c>
      <c r="K23" s="74"/>
      <c r="L23" s="41"/>
    </row>
    <row r="24" spans="1:12" ht="42" customHeight="1">
      <c r="A24" s="136">
        <v>21</v>
      </c>
      <c r="B24" s="141" t="s">
        <v>946</v>
      </c>
      <c r="C24" s="41"/>
      <c r="D24" s="91" t="s">
        <v>947</v>
      </c>
      <c r="E24" s="42" t="s">
        <v>20</v>
      </c>
      <c r="F24" s="42">
        <v>90</v>
      </c>
      <c r="G24" s="43"/>
      <c r="H24" s="42">
        <v>8</v>
      </c>
      <c r="I24" s="74">
        <f t="shared" si="2"/>
        <v>0</v>
      </c>
      <c r="J24" s="74">
        <f t="shared" si="3"/>
        <v>0</v>
      </c>
      <c r="K24" s="74"/>
      <c r="L24" s="41"/>
    </row>
    <row r="25" spans="1:12" ht="45" customHeight="1">
      <c r="A25" s="136">
        <v>22</v>
      </c>
      <c r="B25" s="41" t="s">
        <v>946</v>
      </c>
      <c r="C25" s="41"/>
      <c r="D25" s="91" t="s">
        <v>948</v>
      </c>
      <c r="E25" s="42" t="s">
        <v>20</v>
      </c>
      <c r="F25" s="42">
        <v>90</v>
      </c>
      <c r="G25" s="43"/>
      <c r="H25" s="42">
        <v>8</v>
      </c>
      <c r="I25" s="74">
        <f t="shared" si="2"/>
        <v>0</v>
      </c>
      <c r="J25" s="74">
        <f t="shared" si="3"/>
        <v>0</v>
      </c>
      <c r="K25" s="74"/>
      <c r="L25" s="41"/>
    </row>
    <row r="26" spans="1:12" ht="51" customHeight="1">
      <c r="A26" s="136">
        <v>23</v>
      </c>
      <c r="B26" s="41" t="s">
        <v>946</v>
      </c>
      <c r="C26" s="41"/>
      <c r="D26" s="91" t="s">
        <v>949</v>
      </c>
      <c r="E26" s="42" t="s">
        <v>20</v>
      </c>
      <c r="F26" s="42">
        <v>150</v>
      </c>
      <c r="G26" s="43"/>
      <c r="H26" s="42">
        <v>8</v>
      </c>
      <c r="I26" s="74">
        <f t="shared" si="2"/>
        <v>0</v>
      </c>
      <c r="J26" s="74">
        <f t="shared" si="3"/>
        <v>0</v>
      </c>
      <c r="K26" s="74"/>
      <c r="L26" s="41"/>
    </row>
    <row r="27" spans="1:12" ht="50.25" customHeight="1">
      <c r="A27" s="136">
        <v>24</v>
      </c>
      <c r="B27" s="41" t="s">
        <v>950</v>
      </c>
      <c r="C27" s="41"/>
      <c r="D27" s="91" t="s">
        <v>951</v>
      </c>
      <c r="E27" s="42" t="s">
        <v>20</v>
      </c>
      <c r="F27" s="42">
        <v>240</v>
      </c>
      <c r="G27" s="43"/>
      <c r="H27" s="42">
        <v>8</v>
      </c>
      <c r="I27" s="74">
        <f t="shared" si="2"/>
        <v>0</v>
      </c>
      <c r="J27" s="74">
        <f t="shared" si="3"/>
        <v>0</v>
      </c>
      <c r="K27" s="74"/>
      <c r="L27" s="41"/>
    </row>
    <row r="28" spans="1:12" ht="51.75" customHeight="1">
      <c r="A28" s="136">
        <v>25</v>
      </c>
      <c r="B28" s="41" t="s">
        <v>950</v>
      </c>
      <c r="C28" s="41"/>
      <c r="D28" s="41" t="s">
        <v>952</v>
      </c>
      <c r="E28" s="42" t="s">
        <v>20</v>
      </c>
      <c r="F28" s="42">
        <v>6</v>
      </c>
      <c r="G28" s="43"/>
      <c r="H28" s="42">
        <v>8</v>
      </c>
      <c r="I28" s="74">
        <f t="shared" si="2"/>
        <v>0</v>
      </c>
      <c r="J28" s="74">
        <f t="shared" si="3"/>
        <v>0</v>
      </c>
      <c r="K28" s="74"/>
      <c r="L28" s="41"/>
    </row>
    <row r="29" spans="1:12" ht="21" customHeight="1">
      <c r="A29" s="136">
        <v>26</v>
      </c>
      <c r="B29" s="41" t="s">
        <v>953</v>
      </c>
      <c r="C29" s="41"/>
      <c r="D29" s="41" t="s">
        <v>954</v>
      </c>
      <c r="E29" s="42" t="s">
        <v>20</v>
      </c>
      <c r="F29" s="42">
        <v>35</v>
      </c>
      <c r="G29" s="43"/>
      <c r="H29" s="42">
        <v>8</v>
      </c>
      <c r="I29" s="74">
        <f t="shared" si="2"/>
        <v>0</v>
      </c>
      <c r="J29" s="74">
        <f t="shared" si="3"/>
        <v>0</v>
      </c>
      <c r="K29" s="74"/>
      <c r="L29" s="41"/>
    </row>
    <row r="30" spans="1:12" ht="21" customHeight="1">
      <c r="A30" s="136">
        <v>27</v>
      </c>
      <c r="B30" s="41" t="s">
        <v>953</v>
      </c>
      <c r="C30" s="41"/>
      <c r="D30" s="41" t="s">
        <v>955</v>
      </c>
      <c r="E30" s="42" t="s">
        <v>20</v>
      </c>
      <c r="F30" s="42">
        <v>15</v>
      </c>
      <c r="G30" s="43"/>
      <c r="H30" s="42">
        <v>8</v>
      </c>
      <c r="I30" s="74">
        <f t="shared" si="2"/>
        <v>0</v>
      </c>
      <c r="J30" s="74">
        <f t="shared" si="3"/>
        <v>0</v>
      </c>
      <c r="K30" s="74"/>
      <c r="L30" s="68"/>
    </row>
    <row r="31" spans="1:12" ht="21" customHeight="1">
      <c r="A31" s="136">
        <v>28</v>
      </c>
      <c r="B31" s="76" t="s">
        <v>956</v>
      </c>
      <c r="C31" s="86"/>
      <c r="D31" s="70" t="s">
        <v>957</v>
      </c>
      <c r="E31" s="142" t="s">
        <v>958</v>
      </c>
      <c r="F31" s="142">
        <v>20</v>
      </c>
      <c r="G31" s="143"/>
      <c r="H31" s="138">
        <v>8</v>
      </c>
      <c r="I31" s="74">
        <f t="shared" si="2"/>
        <v>0</v>
      </c>
      <c r="J31" s="74">
        <f t="shared" si="3"/>
        <v>0</v>
      </c>
      <c r="K31" s="74"/>
      <c r="L31" s="68"/>
    </row>
    <row r="32" spans="1:12" ht="34.5" customHeight="1">
      <c r="A32" s="136">
        <v>29</v>
      </c>
      <c r="B32" s="70" t="s">
        <v>959</v>
      </c>
      <c r="C32" s="86"/>
      <c r="D32" s="70" t="s">
        <v>960</v>
      </c>
      <c r="E32" s="142" t="s">
        <v>958</v>
      </c>
      <c r="F32" s="142">
        <v>30</v>
      </c>
      <c r="G32" s="143"/>
      <c r="H32" s="138">
        <v>8</v>
      </c>
      <c r="I32" s="74">
        <f t="shared" si="2"/>
        <v>0</v>
      </c>
      <c r="J32" s="74">
        <f t="shared" si="3"/>
        <v>0</v>
      </c>
      <c r="K32" s="74"/>
      <c r="L32" s="68"/>
    </row>
    <row r="33" spans="1:12" ht="86.25" customHeight="1">
      <c r="A33" s="136">
        <v>30</v>
      </c>
      <c r="B33" s="70" t="s">
        <v>961</v>
      </c>
      <c r="C33" s="86"/>
      <c r="D33" s="70" t="s">
        <v>960</v>
      </c>
      <c r="E33" s="142" t="s">
        <v>958</v>
      </c>
      <c r="F33" s="142">
        <v>5</v>
      </c>
      <c r="G33" s="143"/>
      <c r="H33" s="138">
        <v>8</v>
      </c>
      <c r="I33" s="74">
        <f t="shared" si="2"/>
        <v>0</v>
      </c>
      <c r="J33" s="74">
        <f t="shared" si="3"/>
        <v>0</v>
      </c>
      <c r="K33" s="74"/>
      <c r="L33" s="68"/>
    </row>
    <row r="34" spans="1:12" ht="44.25" customHeight="1">
      <c r="A34" s="136">
        <v>31</v>
      </c>
      <c r="B34" s="142" t="s">
        <v>962</v>
      </c>
      <c r="C34" s="86"/>
      <c r="D34" s="142" t="s">
        <v>963</v>
      </c>
      <c r="E34" s="142" t="s">
        <v>958</v>
      </c>
      <c r="F34" s="142">
        <v>150</v>
      </c>
      <c r="G34" s="143"/>
      <c r="H34" s="138">
        <v>8</v>
      </c>
      <c r="I34" s="74">
        <f t="shared" si="2"/>
        <v>0</v>
      </c>
      <c r="J34" s="74">
        <f t="shared" si="3"/>
        <v>0</v>
      </c>
      <c r="K34" s="74"/>
      <c r="L34" s="68"/>
    </row>
    <row r="35" spans="1:12" ht="44.25" customHeight="1">
      <c r="A35" s="136">
        <v>32</v>
      </c>
      <c r="B35" s="144" t="s">
        <v>962</v>
      </c>
      <c r="C35" s="145"/>
      <c r="D35" s="144" t="s">
        <v>964</v>
      </c>
      <c r="E35" s="144" t="s">
        <v>958</v>
      </c>
      <c r="F35" s="144">
        <v>150</v>
      </c>
      <c r="G35" s="146"/>
      <c r="H35" s="147">
        <v>8</v>
      </c>
      <c r="I35" s="148">
        <f t="shared" si="2"/>
        <v>0</v>
      </c>
      <c r="J35" s="148">
        <f t="shared" si="3"/>
        <v>0</v>
      </c>
      <c r="K35" s="149"/>
      <c r="L35" s="150"/>
    </row>
    <row r="36" spans="1:12" ht="123" customHeight="1">
      <c r="A36" s="136">
        <v>33</v>
      </c>
      <c r="B36" s="151" t="s">
        <v>965</v>
      </c>
      <c r="C36" s="86"/>
      <c r="D36" s="70" t="s">
        <v>960</v>
      </c>
      <c r="E36" s="142" t="s">
        <v>958</v>
      </c>
      <c r="F36" s="142">
        <v>450</v>
      </c>
      <c r="G36" s="143"/>
      <c r="H36" s="138">
        <v>8</v>
      </c>
      <c r="I36" s="74">
        <f t="shared" si="2"/>
        <v>0</v>
      </c>
      <c r="J36" s="74">
        <f t="shared" si="3"/>
        <v>0</v>
      </c>
      <c r="K36" s="74"/>
      <c r="L36" s="68"/>
    </row>
    <row r="37" spans="1:12" ht="120.75" customHeight="1">
      <c r="A37" s="136">
        <v>34</v>
      </c>
      <c r="B37" s="151" t="s">
        <v>966</v>
      </c>
      <c r="C37" s="86"/>
      <c r="D37" s="70" t="s">
        <v>967</v>
      </c>
      <c r="E37" s="142" t="s">
        <v>958</v>
      </c>
      <c r="F37" s="142">
        <v>450</v>
      </c>
      <c r="G37" s="143"/>
      <c r="H37" s="68">
        <v>8</v>
      </c>
      <c r="I37" s="74">
        <f t="shared" si="2"/>
        <v>0</v>
      </c>
      <c r="J37" s="74">
        <f t="shared" si="3"/>
        <v>0</v>
      </c>
      <c r="K37" s="74"/>
      <c r="L37" s="68"/>
    </row>
    <row r="38" spans="1:12" ht="44.25" customHeight="1">
      <c r="A38" s="136">
        <v>35</v>
      </c>
      <c r="B38" s="152" t="s">
        <v>968</v>
      </c>
      <c r="C38" s="152"/>
      <c r="D38" s="152" t="s">
        <v>969</v>
      </c>
      <c r="E38" s="153" t="s">
        <v>921</v>
      </c>
      <c r="F38" s="90">
        <v>60</v>
      </c>
      <c r="G38" s="154"/>
      <c r="H38" s="155">
        <v>8</v>
      </c>
      <c r="I38" s="156">
        <f t="shared" si="2"/>
        <v>0</v>
      </c>
      <c r="J38" s="156">
        <f t="shared" si="3"/>
        <v>0</v>
      </c>
      <c r="K38" s="155"/>
      <c r="L38" s="32"/>
    </row>
    <row r="39" spans="1:12" ht="48" customHeight="1">
      <c r="A39" s="136">
        <v>36</v>
      </c>
      <c r="B39" s="152" t="s">
        <v>968</v>
      </c>
      <c r="C39" s="152"/>
      <c r="D39" s="152" t="s">
        <v>970</v>
      </c>
      <c r="E39" s="153" t="s">
        <v>921</v>
      </c>
      <c r="F39" s="90">
        <v>30</v>
      </c>
      <c r="G39" s="154"/>
      <c r="H39" s="155">
        <v>8</v>
      </c>
      <c r="I39" s="156">
        <f t="shared" si="2"/>
        <v>0</v>
      </c>
      <c r="J39" s="156">
        <f t="shared" si="3"/>
        <v>0</v>
      </c>
      <c r="K39" s="155"/>
      <c r="L39" s="32"/>
    </row>
    <row r="40" spans="1:12" ht="44.25" customHeight="1">
      <c r="A40" s="136">
        <v>37</v>
      </c>
      <c r="B40" s="157" t="s">
        <v>971</v>
      </c>
      <c r="C40" s="157"/>
      <c r="D40" s="152" t="s">
        <v>972</v>
      </c>
      <c r="E40" s="153" t="s">
        <v>921</v>
      </c>
      <c r="F40" s="90">
        <v>15</v>
      </c>
      <c r="G40" s="154"/>
      <c r="H40" s="155">
        <v>8</v>
      </c>
      <c r="I40" s="156">
        <f t="shared" si="2"/>
        <v>0</v>
      </c>
      <c r="J40" s="156">
        <f t="shared" si="3"/>
        <v>0</v>
      </c>
      <c r="K40" s="155"/>
      <c r="L40" s="32"/>
    </row>
    <row r="41" spans="1:12" ht="45" customHeight="1">
      <c r="A41" s="136">
        <v>38</v>
      </c>
      <c r="B41" s="157" t="s">
        <v>973</v>
      </c>
      <c r="C41" s="157"/>
      <c r="D41" s="152" t="s">
        <v>974</v>
      </c>
      <c r="E41" s="153" t="s">
        <v>921</v>
      </c>
      <c r="F41" s="90">
        <v>30</v>
      </c>
      <c r="G41" s="154"/>
      <c r="H41" s="155">
        <v>8</v>
      </c>
      <c r="I41" s="156">
        <f t="shared" si="2"/>
        <v>0</v>
      </c>
      <c r="J41" s="156">
        <f t="shared" si="3"/>
        <v>0</v>
      </c>
      <c r="K41" s="155"/>
      <c r="L41" s="32"/>
    </row>
    <row r="42" spans="1:12" ht="39.75" customHeight="1">
      <c r="A42" s="406" t="s">
        <v>975</v>
      </c>
      <c r="B42" s="406"/>
      <c r="C42" s="406"/>
      <c r="D42" s="406"/>
      <c r="E42" s="406"/>
      <c r="F42" s="406"/>
      <c r="G42" s="406"/>
      <c r="H42" s="406"/>
      <c r="I42" s="158">
        <f>SUM(I4:I41)</f>
        <v>0</v>
      </c>
      <c r="J42" s="158">
        <f>SUM(J4:J41)</f>
        <v>0</v>
      </c>
      <c r="K42" s="158"/>
      <c r="L42" s="159"/>
    </row>
    <row r="43" spans="1:12" ht="12.75">
      <c r="A43" s="160"/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</row>
    <row r="44" spans="1:12" ht="12.75">
      <c r="A44" s="160"/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</row>
    <row r="45" spans="1:12" ht="12.75">
      <c r="A45" s="160" t="s">
        <v>976</v>
      </c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</row>
  </sheetData>
  <sheetProtection selectLockedCells="1" selectUnlockedCells="1"/>
  <mergeCells count="3">
    <mergeCell ref="A1:L1"/>
    <mergeCell ref="A2:L2"/>
    <mergeCell ref="A42:H42"/>
  </mergeCells>
  <printOptions/>
  <pageMargins left="0.75" right="0.75" top="1" bottom="1" header="0.5118055555555555" footer="0.511805555555555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G4" sqref="G4:G6"/>
    </sheetView>
  </sheetViews>
  <sheetFormatPr defaultColWidth="8.375" defaultRowHeight="12.75"/>
  <cols>
    <col min="1" max="1" width="3.00390625" style="0" customWidth="1"/>
    <col min="2" max="2" width="17.625" style="0" customWidth="1"/>
    <col min="3" max="3" width="17.00390625" style="0" customWidth="1"/>
    <col min="4" max="4" width="15.375" style="0" customWidth="1"/>
    <col min="5" max="5" width="6.875" style="0" customWidth="1"/>
    <col min="6" max="6" width="7.625" style="0" customWidth="1"/>
    <col min="7" max="7" width="8.375" style="0" customWidth="1"/>
    <col min="8" max="8" width="6.00390625" style="0" customWidth="1"/>
    <col min="9" max="9" width="10.375" style="0" customWidth="1"/>
    <col min="10" max="10" width="13.125" style="0" customWidth="1"/>
    <col min="11" max="12" width="14.375" style="0" customWidth="1"/>
  </cols>
  <sheetData>
    <row r="1" spans="1:12" ht="81" customHeight="1">
      <c r="A1" s="394" t="s">
        <v>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12" ht="19.5" customHeight="1">
      <c r="A2" s="405" t="s">
        <v>1434</v>
      </c>
      <c r="B2" s="405"/>
      <c r="C2" s="405"/>
      <c r="D2" s="405" t="s">
        <v>1</v>
      </c>
      <c r="E2" s="405" t="s">
        <v>2</v>
      </c>
      <c r="F2" s="405"/>
      <c r="G2" s="405" t="s">
        <v>3</v>
      </c>
      <c r="H2" s="405" t="s">
        <v>4</v>
      </c>
      <c r="I2" s="405"/>
      <c r="J2" s="405"/>
      <c r="K2" s="405"/>
      <c r="L2" s="405"/>
    </row>
    <row r="3" spans="1:12" ht="46.5" customHeight="1">
      <c r="A3" s="161" t="s">
        <v>5</v>
      </c>
      <c r="B3" s="162" t="s">
        <v>7</v>
      </c>
      <c r="C3" s="163" t="s">
        <v>8</v>
      </c>
      <c r="D3" s="163" t="s">
        <v>918</v>
      </c>
      <c r="E3" s="162" t="s">
        <v>10</v>
      </c>
      <c r="F3" s="164" t="s">
        <v>919</v>
      </c>
      <c r="G3" s="165" t="s">
        <v>3</v>
      </c>
      <c r="H3" s="166" t="s">
        <v>12</v>
      </c>
      <c r="I3" s="167" t="s">
        <v>13</v>
      </c>
      <c r="J3" s="168" t="s">
        <v>14</v>
      </c>
      <c r="K3" s="168" t="s">
        <v>15</v>
      </c>
      <c r="L3" s="169" t="s">
        <v>16</v>
      </c>
    </row>
    <row r="4" spans="1:12" ht="21" customHeight="1">
      <c r="A4" s="136">
        <v>1</v>
      </c>
      <c r="B4" s="41" t="s">
        <v>977</v>
      </c>
      <c r="C4" s="170"/>
      <c r="D4" s="171" t="s">
        <v>978</v>
      </c>
      <c r="E4" s="172" t="s">
        <v>20</v>
      </c>
      <c r="F4" s="172">
        <v>500</v>
      </c>
      <c r="G4" s="173"/>
      <c r="H4" s="172">
        <v>8</v>
      </c>
      <c r="I4" s="174">
        <f>F4*G4</f>
        <v>0</v>
      </c>
      <c r="J4" s="175">
        <f>I4+(I4*H4/100)</f>
        <v>0</v>
      </c>
      <c r="K4" s="175"/>
      <c r="L4" s="176"/>
    </row>
    <row r="5" spans="1:12" ht="21" customHeight="1">
      <c r="A5" s="136">
        <v>2</v>
      </c>
      <c r="B5" s="41" t="s">
        <v>977</v>
      </c>
      <c r="C5" s="170"/>
      <c r="D5" s="171" t="s">
        <v>979</v>
      </c>
      <c r="E5" s="172" t="s">
        <v>20</v>
      </c>
      <c r="F5" s="172">
        <v>1300</v>
      </c>
      <c r="G5" s="173"/>
      <c r="H5" s="172">
        <v>8</v>
      </c>
      <c r="I5" s="174">
        <f>F5*G5</f>
        <v>0</v>
      </c>
      <c r="J5" s="175">
        <f>I5+(I5*H5/100)</f>
        <v>0</v>
      </c>
      <c r="K5" s="175"/>
      <c r="L5" s="176"/>
    </row>
    <row r="6" spans="1:12" ht="21" customHeight="1">
      <c r="A6" s="136">
        <v>3</v>
      </c>
      <c r="B6" s="41" t="s">
        <v>977</v>
      </c>
      <c r="C6" s="177"/>
      <c r="D6" s="178" t="s">
        <v>980</v>
      </c>
      <c r="E6" s="179" t="s">
        <v>20</v>
      </c>
      <c r="F6" s="179">
        <v>40</v>
      </c>
      <c r="G6" s="180"/>
      <c r="H6" s="181">
        <v>8</v>
      </c>
      <c r="I6" s="174">
        <f>F6*G6</f>
        <v>0</v>
      </c>
      <c r="J6" s="175">
        <f>I6+(I6*H6/100)</f>
        <v>0</v>
      </c>
      <c r="K6" s="175"/>
      <c r="L6" s="182"/>
    </row>
    <row r="7" spans="1:11" ht="13.5" customHeight="1">
      <c r="A7" s="407" t="s">
        <v>981</v>
      </c>
      <c r="B7" s="407"/>
      <c r="C7" s="407"/>
      <c r="D7" s="407"/>
      <c r="E7" s="407"/>
      <c r="F7" s="407"/>
      <c r="G7" s="407"/>
      <c r="H7" s="407"/>
      <c r="I7" s="183">
        <f>SUM(I4:I6)</f>
        <v>0</v>
      </c>
      <c r="J7" s="183">
        <f>SUM(J4:J6)</f>
        <v>0</v>
      </c>
      <c r="K7" s="183"/>
    </row>
    <row r="10" ht="12.75">
      <c r="A10" t="s">
        <v>976</v>
      </c>
    </row>
  </sheetData>
  <sheetProtection selectLockedCells="1" selectUnlockedCells="1"/>
  <mergeCells count="3">
    <mergeCell ref="A1:L1"/>
    <mergeCell ref="A2:L2"/>
    <mergeCell ref="A7:H7"/>
  </mergeCells>
  <printOptions/>
  <pageMargins left="0.75" right="0.75" top="1" bottom="1" header="0.5118055555555555" footer="0.5118055555555555"/>
  <pageSetup horizontalDpi="300" verticalDpi="3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F4" sqref="F4:F7"/>
    </sheetView>
  </sheetViews>
  <sheetFormatPr defaultColWidth="8.375" defaultRowHeight="12.75"/>
  <cols>
    <col min="1" max="1" width="5.625" style="0" customWidth="1"/>
    <col min="2" max="2" width="34.00390625" style="0" customWidth="1"/>
    <col min="3" max="3" width="15.875" style="0" customWidth="1"/>
    <col min="4" max="4" width="12.25390625" style="0" customWidth="1"/>
    <col min="5" max="5" width="3.625" style="0" customWidth="1"/>
    <col min="6" max="6" width="8.375" style="0" customWidth="1"/>
    <col min="7" max="7" width="6.375" style="0" customWidth="1"/>
    <col min="8" max="8" width="5.00390625" style="0" customWidth="1"/>
    <col min="9" max="10" width="8.375" style="0" customWidth="1"/>
    <col min="11" max="12" width="12.875" style="0" customWidth="1"/>
  </cols>
  <sheetData>
    <row r="1" spans="1:12" ht="76.5" customHeight="1">
      <c r="A1" s="394" t="s">
        <v>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12" ht="21.75" customHeight="1">
      <c r="A2" s="405" t="s">
        <v>1462</v>
      </c>
      <c r="B2" s="405"/>
      <c r="C2" s="405"/>
      <c r="D2" s="405"/>
      <c r="E2" s="405" t="s">
        <v>2</v>
      </c>
      <c r="F2" s="405"/>
      <c r="G2" s="405" t="s">
        <v>3</v>
      </c>
      <c r="H2" s="405" t="s">
        <v>4</v>
      </c>
      <c r="I2" s="405"/>
      <c r="J2" s="405"/>
      <c r="K2" s="405"/>
      <c r="L2" s="405"/>
    </row>
    <row r="3" spans="1:12" ht="45">
      <c r="A3" s="161" t="s">
        <v>5</v>
      </c>
      <c r="B3" s="162" t="s">
        <v>982</v>
      </c>
      <c r="C3" s="163" t="s">
        <v>8</v>
      </c>
      <c r="D3" s="6" t="s">
        <v>9</v>
      </c>
      <c r="E3" s="162" t="s">
        <v>10</v>
      </c>
      <c r="F3" s="164" t="s">
        <v>792</v>
      </c>
      <c r="G3" s="165" t="s">
        <v>983</v>
      </c>
      <c r="H3" s="166" t="s">
        <v>12</v>
      </c>
      <c r="I3" s="167" t="s">
        <v>13</v>
      </c>
      <c r="J3" s="168" t="s">
        <v>14</v>
      </c>
      <c r="K3" s="168" t="s">
        <v>15</v>
      </c>
      <c r="L3" s="169" t="s">
        <v>16</v>
      </c>
    </row>
    <row r="4" spans="1:12" ht="78.75" customHeight="1">
      <c r="A4" s="184">
        <v>1</v>
      </c>
      <c r="B4" s="170" t="s">
        <v>984</v>
      </c>
      <c r="C4" s="170"/>
      <c r="D4" s="170" t="s">
        <v>985</v>
      </c>
      <c r="E4" s="172" t="s">
        <v>30</v>
      </c>
      <c r="F4" s="172"/>
      <c r="G4" s="173">
        <v>18</v>
      </c>
      <c r="H4" s="172">
        <v>5</v>
      </c>
      <c r="I4" s="185">
        <f>F4*G4</f>
        <v>0</v>
      </c>
      <c r="J4" s="185">
        <v>0</v>
      </c>
      <c r="K4" s="185"/>
      <c r="L4" s="170"/>
    </row>
    <row r="5" spans="1:12" ht="88.5" customHeight="1">
      <c r="A5" s="184">
        <v>2</v>
      </c>
      <c r="B5" s="21" t="s">
        <v>986</v>
      </c>
      <c r="C5" s="186"/>
      <c r="D5" s="21" t="s">
        <v>987</v>
      </c>
      <c r="E5" s="187" t="s">
        <v>20</v>
      </c>
      <c r="F5" s="187"/>
      <c r="G5" s="23">
        <v>6.7</v>
      </c>
      <c r="H5" s="22">
        <v>0</v>
      </c>
      <c r="I5" s="185">
        <f>F5*G5</f>
        <v>0</v>
      </c>
      <c r="J5" s="188">
        <v>0</v>
      </c>
      <c r="K5" s="188"/>
      <c r="L5" s="21"/>
    </row>
    <row r="6" spans="1:12" ht="72" customHeight="1">
      <c r="A6" s="184">
        <v>3</v>
      </c>
      <c r="B6" s="21" t="s">
        <v>988</v>
      </c>
      <c r="C6" s="21"/>
      <c r="D6" s="21" t="s">
        <v>989</v>
      </c>
      <c r="E6" s="22" t="s">
        <v>20</v>
      </c>
      <c r="F6" s="22"/>
      <c r="G6" s="23">
        <v>6.7</v>
      </c>
      <c r="H6" s="22">
        <v>0</v>
      </c>
      <c r="I6" s="185">
        <f>F6*G6</f>
        <v>0</v>
      </c>
      <c r="J6" s="18">
        <v>0</v>
      </c>
      <c r="K6" s="18"/>
      <c r="L6" s="41"/>
    </row>
    <row r="7" spans="1:12" ht="72" customHeight="1">
      <c r="A7" s="184">
        <v>4</v>
      </c>
      <c r="B7" s="189" t="s">
        <v>990</v>
      </c>
      <c r="C7" s="190"/>
      <c r="D7" s="191" t="s">
        <v>989</v>
      </c>
      <c r="E7" s="192" t="s">
        <v>20</v>
      </c>
      <c r="F7" s="192"/>
      <c r="G7" s="193">
        <v>6.7</v>
      </c>
      <c r="H7" s="194">
        <v>0</v>
      </c>
      <c r="I7" s="185">
        <f>F7*G7</f>
        <v>0</v>
      </c>
      <c r="J7" s="18">
        <v>0</v>
      </c>
      <c r="K7" s="18"/>
      <c r="L7" s="15"/>
    </row>
    <row r="8" spans="1:11" ht="13.5" customHeight="1">
      <c r="A8" s="408" t="s">
        <v>991</v>
      </c>
      <c r="B8" s="408"/>
      <c r="C8" s="408"/>
      <c r="D8" s="408"/>
      <c r="E8" s="408"/>
      <c r="F8" s="408"/>
      <c r="G8" s="408"/>
      <c r="H8" s="408"/>
      <c r="I8" s="195">
        <f>SUM(I4:I7)</f>
        <v>0</v>
      </c>
      <c r="J8" s="195">
        <f>SUM(J4:J4)</f>
        <v>0</v>
      </c>
      <c r="K8" s="195"/>
    </row>
    <row r="11" ht="12.75">
      <c r="A11" t="s">
        <v>976</v>
      </c>
    </row>
  </sheetData>
  <sheetProtection selectLockedCells="1" selectUnlockedCells="1"/>
  <mergeCells count="3">
    <mergeCell ref="A1:L1"/>
    <mergeCell ref="A2:L2"/>
    <mergeCell ref="A8:H8"/>
  </mergeCells>
  <printOptions/>
  <pageMargins left="0.75" right="0.75" top="1" bottom="1" header="0.5118055555555555" footer="0.511805555555555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G4" sqref="G4:G18"/>
    </sheetView>
  </sheetViews>
  <sheetFormatPr defaultColWidth="8.375" defaultRowHeight="12.75"/>
  <cols>
    <col min="1" max="1" width="3.625" style="0" customWidth="1"/>
    <col min="2" max="2" width="22.375" style="0" customWidth="1"/>
    <col min="3" max="3" width="20.875" style="0" customWidth="1"/>
    <col min="4" max="4" width="17.375" style="0" customWidth="1"/>
    <col min="5" max="5" width="6.875" style="0" customWidth="1"/>
    <col min="6" max="6" width="9.75390625" style="0" customWidth="1"/>
    <col min="7" max="7" width="7.375" style="0" customWidth="1"/>
    <col min="8" max="8" width="5.375" style="0" customWidth="1"/>
    <col min="9" max="9" width="11.25390625" style="0" customWidth="1"/>
    <col min="10" max="10" width="10.125" style="0" customWidth="1"/>
    <col min="11" max="11" width="17.375" style="0" customWidth="1"/>
    <col min="12" max="12" width="21.375" style="0" customWidth="1"/>
  </cols>
  <sheetData>
    <row r="1" spans="1:12" ht="83.25" customHeight="1">
      <c r="A1" s="394" t="s">
        <v>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12" ht="21.75" customHeight="1">
      <c r="A2" s="400" t="s">
        <v>1436</v>
      </c>
      <c r="B2" s="400"/>
      <c r="C2" s="400"/>
      <c r="D2" s="400" t="s">
        <v>1</v>
      </c>
      <c r="E2" s="400" t="s">
        <v>2</v>
      </c>
      <c r="F2" s="400"/>
      <c r="G2" s="400" t="s">
        <v>3</v>
      </c>
      <c r="H2" s="400" t="s">
        <v>4</v>
      </c>
      <c r="I2" s="400"/>
      <c r="J2" s="400"/>
      <c r="K2" s="400"/>
      <c r="L2" s="400"/>
    </row>
    <row r="3" spans="1:12" ht="33.75">
      <c r="A3" s="60" t="s">
        <v>992</v>
      </c>
      <c r="B3" s="61" t="s">
        <v>7</v>
      </c>
      <c r="C3" s="62" t="s">
        <v>8</v>
      </c>
      <c r="D3" s="62" t="s">
        <v>918</v>
      </c>
      <c r="E3" s="61" t="s">
        <v>10</v>
      </c>
      <c r="F3" s="63" t="s">
        <v>11</v>
      </c>
      <c r="G3" s="64" t="s">
        <v>3</v>
      </c>
      <c r="H3" s="64" t="s">
        <v>12</v>
      </c>
      <c r="I3" s="62" t="s">
        <v>13</v>
      </c>
      <c r="J3" s="65" t="s">
        <v>14</v>
      </c>
      <c r="K3" s="65" t="s">
        <v>15</v>
      </c>
      <c r="L3" s="85" t="s">
        <v>16</v>
      </c>
    </row>
    <row r="4" spans="1:12" ht="26.25" customHeight="1">
      <c r="A4" s="28">
        <v>1</v>
      </c>
      <c r="B4" s="41" t="s">
        <v>993</v>
      </c>
      <c r="C4" s="41"/>
      <c r="D4" s="41" t="s">
        <v>994</v>
      </c>
      <c r="E4" s="42" t="s">
        <v>20</v>
      </c>
      <c r="F4" s="80">
        <v>1500</v>
      </c>
      <c r="G4" s="43"/>
      <c r="H4" s="42">
        <v>8</v>
      </c>
      <c r="I4" s="196">
        <f aca="true" t="shared" si="0" ref="I4:I18">F4*G4</f>
        <v>0</v>
      </c>
      <c r="J4" s="196">
        <f aca="true" t="shared" si="1" ref="J4:J18">I4+(I4*H4/100)</f>
        <v>0</v>
      </c>
      <c r="K4" s="196"/>
      <c r="L4" s="41"/>
    </row>
    <row r="5" spans="1:12" ht="24.75" customHeight="1">
      <c r="A5" s="28">
        <v>2</v>
      </c>
      <c r="B5" s="41" t="s">
        <v>993</v>
      </c>
      <c r="C5" s="41"/>
      <c r="D5" s="41" t="s">
        <v>995</v>
      </c>
      <c r="E5" s="42" t="s">
        <v>20</v>
      </c>
      <c r="F5" s="80">
        <v>100</v>
      </c>
      <c r="G5" s="43"/>
      <c r="H5" s="42">
        <v>8</v>
      </c>
      <c r="I5" s="196">
        <f t="shared" si="0"/>
        <v>0</v>
      </c>
      <c r="J5" s="196">
        <f t="shared" si="1"/>
        <v>0</v>
      </c>
      <c r="K5" s="196"/>
      <c r="L5" s="41"/>
    </row>
    <row r="6" spans="1:12" ht="95.25" customHeight="1">
      <c r="A6" s="28">
        <v>3</v>
      </c>
      <c r="B6" s="151" t="s">
        <v>996</v>
      </c>
      <c r="C6" s="86"/>
      <c r="D6" s="70" t="s">
        <v>957</v>
      </c>
      <c r="E6" s="142" t="s">
        <v>958</v>
      </c>
      <c r="F6" s="142">
        <v>9500</v>
      </c>
      <c r="G6" s="143"/>
      <c r="H6" s="138">
        <v>8</v>
      </c>
      <c r="I6" s="196">
        <f t="shared" si="0"/>
        <v>0</v>
      </c>
      <c r="J6" s="196">
        <f t="shared" si="1"/>
        <v>0</v>
      </c>
      <c r="K6" s="74"/>
      <c r="L6" s="68"/>
    </row>
    <row r="7" spans="1:12" ht="108" customHeight="1">
      <c r="A7" s="28">
        <v>4</v>
      </c>
      <c r="B7" s="151" t="s">
        <v>997</v>
      </c>
      <c r="C7" s="86"/>
      <c r="D7" s="70" t="s">
        <v>998</v>
      </c>
      <c r="E7" s="142" t="s">
        <v>958</v>
      </c>
      <c r="F7" s="142">
        <v>9000</v>
      </c>
      <c r="G7" s="143"/>
      <c r="H7" s="138">
        <v>8</v>
      </c>
      <c r="I7" s="196">
        <f t="shared" si="0"/>
        <v>0</v>
      </c>
      <c r="J7" s="196">
        <f t="shared" si="1"/>
        <v>0</v>
      </c>
      <c r="K7" s="74"/>
      <c r="L7" s="68"/>
    </row>
    <row r="8" spans="1:12" ht="22.5" customHeight="1">
      <c r="A8" s="28">
        <v>5</v>
      </c>
      <c r="B8" s="41" t="s">
        <v>999</v>
      </c>
      <c r="C8" s="41"/>
      <c r="D8" s="41" t="s">
        <v>1000</v>
      </c>
      <c r="E8" s="42" t="s">
        <v>30</v>
      </c>
      <c r="F8" s="80">
        <v>80</v>
      </c>
      <c r="G8" s="43"/>
      <c r="H8" s="42">
        <v>8</v>
      </c>
      <c r="I8" s="196">
        <f t="shared" si="0"/>
        <v>0</v>
      </c>
      <c r="J8" s="196">
        <f t="shared" si="1"/>
        <v>0</v>
      </c>
      <c r="K8" s="196"/>
      <c r="L8" s="41"/>
    </row>
    <row r="9" spans="1:12" ht="29.25" customHeight="1">
      <c r="A9" s="28">
        <v>6</v>
      </c>
      <c r="B9" s="41" t="s">
        <v>1001</v>
      </c>
      <c r="C9" s="41"/>
      <c r="D9" s="41" t="s">
        <v>957</v>
      </c>
      <c r="E9" s="42" t="s">
        <v>20</v>
      </c>
      <c r="F9" s="80">
        <v>100</v>
      </c>
      <c r="G9" s="43"/>
      <c r="H9" s="42">
        <v>8</v>
      </c>
      <c r="I9" s="196">
        <f t="shared" si="0"/>
        <v>0</v>
      </c>
      <c r="J9" s="196">
        <f t="shared" si="1"/>
        <v>0</v>
      </c>
      <c r="K9" s="196"/>
      <c r="L9" s="41"/>
    </row>
    <row r="10" spans="1:12" ht="24" customHeight="1">
      <c r="A10" s="28">
        <v>7</v>
      </c>
      <c r="B10" s="76" t="s">
        <v>1002</v>
      </c>
      <c r="C10" s="159"/>
      <c r="D10" s="76" t="s">
        <v>1003</v>
      </c>
      <c r="E10" s="125" t="s">
        <v>1004</v>
      </c>
      <c r="F10" s="197">
        <v>150</v>
      </c>
      <c r="G10" s="159"/>
      <c r="H10" s="198">
        <v>8</v>
      </c>
      <c r="I10" s="196">
        <f t="shared" si="0"/>
        <v>0</v>
      </c>
      <c r="J10" s="196">
        <f t="shared" si="1"/>
        <v>0</v>
      </c>
      <c r="K10" s="102"/>
      <c r="L10" s="159"/>
    </row>
    <row r="11" spans="1:12" ht="43.5" customHeight="1">
      <c r="A11" s="28">
        <v>8</v>
      </c>
      <c r="B11" s="76" t="s">
        <v>1005</v>
      </c>
      <c r="C11" s="159"/>
      <c r="D11" s="76" t="s">
        <v>1006</v>
      </c>
      <c r="E11" s="34" t="s">
        <v>30</v>
      </c>
      <c r="F11" s="34">
        <v>900</v>
      </c>
      <c r="G11" s="159"/>
      <c r="H11" s="198">
        <v>8</v>
      </c>
      <c r="I11" s="196">
        <f t="shared" si="0"/>
        <v>0</v>
      </c>
      <c r="J11" s="196">
        <f t="shared" si="1"/>
        <v>0</v>
      </c>
      <c r="K11" s="102"/>
      <c r="L11" s="159"/>
    </row>
    <row r="12" spans="1:12" ht="43.5" customHeight="1">
      <c r="A12" s="28">
        <v>9</v>
      </c>
      <c r="B12" s="76" t="s">
        <v>1007</v>
      </c>
      <c r="C12" s="159"/>
      <c r="D12" s="76" t="s">
        <v>1008</v>
      </c>
      <c r="E12" s="34" t="s">
        <v>30</v>
      </c>
      <c r="F12" s="34">
        <v>120</v>
      </c>
      <c r="G12" s="159"/>
      <c r="H12" s="198">
        <v>23</v>
      </c>
      <c r="I12" s="196">
        <f t="shared" si="0"/>
        <v>0</v>
      </c>
      <c r="J12" s="196">
        <f t="shared" si="1"/>
        <v>0</v>
      </c>
      <c r="K12" s="102"/>
      <c r="L12" s="159"/>
    </row>
    <row r="13" spans="1:12" ht="48.75" customHeight="1">
      <c r="A13" s="28">
        <v>10</v>
      </c>
      <c r="B13" s="76" t="s">
        <v>1009</v>
      </c>
      <c r="C13" s="159"/>
      <c r="D13" s="76" t="s">
        <v>1010</v>
      </c>
      <c r="E13" s="34" t="s">
        <v>30</v>
      </c>
      <c r="F13" s="34">
        <v>150</v>
      </c>
      <c r="G13" s="159"/>
      <c r="H13" s="198">
        <v>8</v>
      </c>
      <c r="I13" s="196">
        <f t="shared" si="0"/>
        <v>0</v>
      </c>
      <c r="J13" s="196">
        <f t="shared" si="1"/>
        <v>0</v>
      </c>
      <c r="K13" s="102"/>
      <c r="L13" s="159"/>
    </row>
    <row r="14" spans="1:12" ht="43.5" customHeight="1">
      <c r="A14" s="28">
        <v>11</v>
      </c>
      <c r="B14" s="76" t="s">
        <v>1011</v>
      </c>
      <c r="C14" s="159"/>
      <c r="D14" s="76" t="s">
        <v>1012</v>
      </c>
      <c r="E14" s="34" t="s">
        <v>30</v>
      </c>
      <c r="F14" s="34">
        <v>120</v>
      </c>
      <c r="G14" s="159"/>
      <c r="H14" s="198">
        <v>8</v>
      </c>
      <c r="I14" s="196">
        <f t="shared" si="0"/>
        <v>0</v>
      </c>
      <c r="J14" s="196">
        <f t="shared" si="1"/>
        <v>0</v>
      </c>
      <c r="K14" s="102"/>
      <c r="L14" s="159"/>
    </row>
    <row r="15" spans="1:12" ht="43.5" customHeight="1">
      <c r="A15" s="28">
        <v>12</v>
      </c>
      <c r="B15" s="41" t="s">
        <v>1013</v>
      </c>
      <c r="C15" s="41"/>
      <c r="D15" s="41" t="s">
        <v>1014</v>
      </c>
      <c r="E15" s="42" t="s">
        <v>20</v>
      </c>
      <c r="F15" s="80">
        <v>100</v>
      </c>
      <c r="G15" s="43"/>
      <c r="H15" s="42">
        <v>8</v>
      </c>
      <c r="I15" s="196">
        <f t="shared" si="0"/>
        <v>0</v>
      </c>
      <c r="J15" s="196">
        <f t="shared" si="1"/>
        <v>0</v>
      </c>
      <c r="K15" s="196"/>
      <c r="L15" s="41"/>
    </row>
    <row r="16" spans="1:12" ht="43.5" customHeight="1">
      <c r="A16" s="28">
        <v>13</v>
      </c>
      <c r="B16" s="41" t="s">
        <v>1015</v>
      </c>
      <c r="C16" s="41"/>
      <c r="D16" s="41" t="s">
        <v>1016</v>
      </c>
      <c r="E16" s="42" t="s">
        <v>20</v>
      </c>
      <c r="F16" s="80">
        <v>600</v>
      </c>
      <c r="G16" s="43"/>
      <c r="H16" s="42">
        <v>8</v>
      </c>
      <c r="I16" s="196">
        <f t="shared" si="0"/>
        <v>0</v>
      </c>
      <c r="J16" s="196">
        <f t="shared" si="1"/>
        <v>0</v>
      </c>
      <c r="K16" s="196"/>
      <c r="L16" s="41"/>
    </row>
    <row r="17" spans="1:13" ht="43.5" customHeight="1">
      <c r="A17" s="28">
        <v>14</v>
      </c>
      <c r="B17" s="117" t="s">
        <v>1017</v>
      </c>
      <c r="C17" s="199"/>
      <c r="D17" s="200" t="s">
        <v>1018</v>
      </c>
      <c r="E17" s="201" t="s">
        <v>958</v>
      </c>
      <c r="F17" s="201">
        <v>250</v>
      </c>
      <c r="G17" s="202"/>
      <c r="H17" s="203">
        <v>8</v>
      </c>
      <c r="I17" s="148">
        <f t="shared" si="0"/>
        <v>0</v>
      </c>
      <c r="J17" s="148">
        <f t="shared" si="1"/>
        <v>0</v>
      </c>
      <c r="K17" s="204"/>
      <c r="L17" s="41"/>
      <c r="M17" s="1"/>
    </row>
    <row r="18" spans="1:13" ht="42.75" customHeight="1">
      <c r="A18" s="28">
        <v>15</v>
      </c>
      <c r="B18" s="144" t="s">
        <v>962</v>
      </c>
      <c r="C18" s="205"/>
      <c r="D18" s="144" t="s">
        <v>1019</v>
      </c>
      <c r="E18" s="144" t="s">
        <v>958</v>
      </c>
      <c r="F18" s="144">
        <v>100</v>
      </c>
      <c r="G18" s="146"/>
      <c r="H18" s="147">
        <v>8</v>
      </c>
      <c r="I18" s="148">
        <f t="shared" si="0"/>
        <v>0</v>
      </c>
      <c r="J18" s="148">
        <f t="shared" si="1"/>
        <v>0</v>
      </c>
      <c r="K18" s="196"/>
      <c r="L18" s="41"/>
      <c r="M18" s="1"/>
    </row>
    <row r="19" spans="1:12" ht="28.5" customHeight="1">
      <c r="A19" s="406" t="s">
        <v>1020</v>
      </c>
      <c r="B19" s="406"/>
      <c r="C19" s="406"/>
      <c r="D19" s="406"/>
      <c r="E19" s="406"/>
      <c r="F19" s="406"/>
      <c r="G19" s="406"/>
      <c r="H19" s="406"/>
      <c r="I19" s="158">
        <f>SUM(I4:I18)</f>
        <v>0</v>
      </c>
      <c r="J19" s="158">
        <f>SUM(J4:J18)</f>
        <v>0</v>
      </c>
      <c r="K19" s="158"/>
      <c r="L19" s="159"/>
    </row>
    <row r="23" ht="12.75">
      <c r="B23" t="s">
        <v>1021</v>
      </c>
    </row>
  </sheetData>
  <sheetProtection selectLockedCells="1" selectUnlockedCells="1"/>
  <mergeCells count="3">
    <mergeCell ref="A1:L1"/>
    <mergeCell ref="A2:L2"/>
    <mergeCell ref="A19:H19"/>
  </mergeCells>
  <printOptions/>
  <pageMargins left="0.75" right="0.75" top="1" bottom="1" header="0.5118055555555555" footer="0.511805555555555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Linkiewicz-Mendel</dc:creator>
  <cp:keywords/>
  <dc:description/>
  <cp:lastModifiedBy>Agnieszka Linkiewicz-Mendel</cp:lastModifiedBy>
  <dcterms:created xsi:type="dcterms:W3CDTF">2023-04-18T10:23:29Z</dcterms:created>
  <dcterms:modified xsi:type="dcterms:W3CDTF">2023-04-28T12:28:01Z</dcterms:modified>
  <cp:category/>
  <cp:version/>
  <cp:contentType/>
  <cp:contentStatus/>
</cp:coreProperties>
</file>