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Kosztorys ofertowy" sheetId="1" r:id="rId1"/>
  </sheets>
  <definedNames/>
  <calcPr fullCalcOnLoad="1" fullPrecision="0"/>
</workbook>
</file>

<file path=xl/sharedStrings.xml><?xml version="1.0" encoding="utf-8"?>
<sst xmlns="http://schemas.openxmlformats.org/spreadsheetml/2006/main" count="206" uniqueCount="122">
  <si>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</si>
  <si>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</si>
  <si>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</si>
  <si>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</si>
  <si>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</si>
  <si>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</si>
  <si>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</si>
  <si>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</si>
  <si>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</si>
  <si>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</si>
  <si>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</si>
  <si>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</si>
  <si>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</si>
  <si>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</si>
  <si>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</si>
  <si>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</si>
  <si>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</si>
  <si>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</si>
  <si>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</si>
  <si>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</si>
  <si>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</si>
  <si>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</si>
  <si>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</si>
  <si>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</si>
  <si>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</si>
  <si>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</si>
  <si>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</si>
  <si>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</si>
  <si>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 xml:space="preserve">  9</t>
  </si>
  <si>
    <t>WYK SZL</t>
  </si>
  <si>
    <t>Wykonanie szlaku operacyjnego</t>
  </si>
  <si>
    <t>M</t>
  </si>
  <si>
    <t xml:space="preserve"> 10</t>
  </si>
  <si>
    <t>REM SZLZR</t>
  </si>
  <si>
    <t>Naprawa szlaku operacyjnego</t>
  </si>
  <si>
    <t xml:space="preserve"> 12</t>
  </si>
  <si>
    <t>GODZ PILA</t>
  </si>
  <si>
    <t>Prace wykonywane ręcznie z użyciem pilarki</t>
  </si>
  <si>
    <t>H</t>
  </si>
  <si>
    <t>GODZ KOP</t>
  </si>
  <si>
    <t>Prace wykonywane maszynami do robót ziemnych</t>
  </si>
  <si>
    <t>PORZ-STOP</t>
  </si>
  <si>
    <t>Znoszenie i układanie pozostałości</t>
  </si>
  <si>
    <t>M3P</t>
  </si>
  <si>
    <t>107</t>
  </si>
  <si>
    <t>KOSZ-CHN</t>
  </si>
  <si>
    <t>Wykaszanie chwastów w uprawach oraz usuwanie nalotów w uprawach pochodnych</t>
  </si>
  <si>
    <t>HA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</si>
  <si>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</si>
  <si>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</si>
  <si>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</si>
  <si>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</si>
  <si>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</si>
  <si>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</si>
  <si>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</si>
  <si>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</si>
  <si>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</si>
  <si>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124</t>
  </si>
  <si>
    <t>ZAB-MCHRG</t>
  </si>
  <si>
    <t>Zabezpieczenie młodników przed spałowaniem przy użyciu repelentów w warunkach górskich</t>
  </si>
  <si>
    <t>TSZT</t>
  </si>
  <si>
    <t>150</t>
  </si>
  <si>
    <t>PORZ-SPAL</t>
  </si>
  <si>
    <t>Spalanie gałęzi ułożonych w stosy</t>
  </si>
  <si>
    <t>154</t>
  </si>
  <si>
    <t>ZAW-BUD</t>
  </si>
  <si>
    <t>Wywieszanie nowych budek lęgowych i schronów dla nietoperzy</t>
  </si>
  <si>
    <t>SZT</t>
  </si>
  <si>
    <t>156</t>
  </si>
  <si>
    <t>CZYSZ-BUD</t>
  </si>
  <si>
    <t>Czyszczenie budek lęgowych i schronów dla nietoperzy</t>
  </si>
  <si>
    <t>159</t>
  </si>
  <si>
    <t>DRZ-ZGRYZ</t>
  </si>
  <si>
    <t>Wykładanie drzew zgryzowych</t>
  </si>
  <si>
    <t>182</t>
  </si>
  <si>
    <t>DOZ DOG</t>
  </si>
  <si>
    <t>Prace wykonywane ręcznie przy dogaszaniu i dozorowaniu pożarzysk</t>
  </si>
  <si>
    <t>212</t>
  </si>
  <si>
    <t>ŁR-KOSZR</t>
  </si>
  <si>
    <t>Koszenie trawy</t>
  </si>
  <si>
    <t>213</t>
  </si>
  <si>
    <t>ŁR-WYKŁW</t>
  </si>
  <si>
    <t>Koszenie trawy z wywozem z łąki</t>
  </si>
  <si>
    <t>ŁR-KOSZRB</t>
  </si>
  <si>
    <t>Koszenie ręczne wraz z uprzątnięciem biomasy</t>
  </si>
  <si>
    <t>DR-KOSZM</t>
  </si>
  <si>
    <t>Mechaniczne wykaszanie poboczy skarp i dna rowów dróg leśnych</t>
  </si>
  <si>
    <t>M2</t>
  </si>
  <si>
    <t>GODZ KODR</t>
  </si>
  <si>
    <t>Prace przy utrzymaniu dróg leśnych rozliczane w systemie godzinowym - prace koparko-ładowarką</t>
  </si>
  <si>
    <t>GODZ RH8</t>
  </si>
  <si>
    <t>Prace godzinowe ręczne (8% VAT)</t>
  </si>
  <si>
    <t>GODZ RH23</t>
  </si>
  <si>
    <t>Prace godzinowe ręczne (23% VAT)</t>
  </si>
  <si>
    <t>GODZ RU23</t>
  </si>
  <si>
    <t>Prace godzinowe ręczne z urządzeniem (23% VAT)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</si>
  <si>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</si>
  <si>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</si>
  <si>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</si>
  <si>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</si>
  <si>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</si>
  <si>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</si>
  <si>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Nadleśnictwo Piwniczna</t>
  </si>
  <si>
    <t xml:space="preserve">33-350 Piwniczna-Zdrój; Zagrody 32                    </t>
  </si>
  <si>
    <t>Odpowiadając na ogłoszenie o przetargu nieograniczonym na „Wykonywanie usług z zakresu gospodarki leśnej na terenie Nadleśnictwa Piwniczna w roku 2022''  składamy niniejszym ofertę na pakiet 09 tego zamówienia i oferujemy następujące ceny jednostkowe za usługi wchodzące w skład tej części zamówienia: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</si>
  <si>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</si>
  <si>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</si>
  <si>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</si>
  <si>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</si>
  <si>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</si>
  <si>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 xml:space="preserve">Załącznik nr 2 do SWZ </t>
  </si>
  <si>
    <t>KOSZTORYS OFERTOWY</t>
  </si>
  <si>
    <t>Wartość całkowita brutto 
w PLN</t>
  </si>
  <si>
    <t xml:space="preserve"> 11, 117, 169, 171, 180, 183</t>
  </si>
  <si>
    <t>184, 352.1</t>
  </si>
  <si>
    <t>357.1</t>
  </si>
  <si>
    <t>13, 170</t>
  </si>
  <si>
    <t>346.1</t>
  </si>
  <si>
    <t>355.1</t>
  </si>
  <si>
    <t>218.1</t>
  </si>
  <si>
    <t xml:space="preserve"> 13.1</t>
  </si>
  <si>
    <t xml:space="preserve"> 26.1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</si>
</sst>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#,##0.00"/>
    <numFmt numFmtId="173" formatCode="###,\ ###,##0.00"/>
    <numFmt numFmtId="174" formatCode="#,##0.00_ ;\-#,##0.00\ 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/>
      <protection locked="0"/>
    </xf>
    <xf numFmtId="2" fontId="2" fillId="33" borderId="11" xfId="0" applyNumberFormat="1" applyFont="1" applyFill="1" applyBorder="1" applyAlignment="1" applyProtection="1">
      <alignment horizontal="right" vertical="center"/>
      <protection locked="0"/>
    </xf>
    <xf numFmtId="2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left"/>
      <protection/>
    </xf>
    <xf numFmtId="49" fontId="10" fillId="33" borderId="0" xfId="0" applyNumberFormat="1" applyFont="1" applyFill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49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6" fillId="33" borderId="11" xfId="0" applyNumberFormat="1" applyFont="1" applyFill="1" applyBorder="1" applyAlignment="1" applyProtection="1">
      <alignment horizontal="left" vertical="center" wrapText="1"/>
      <protection/>
    </xf>
    <xf numFmtId="172" fontId="2" fillId="33" borderId="11" xfId="0" applyNumberFormat="1" applyFont="1" applyFill="1" applyBorder="1" applyAlignment="1" applyProtection="1">
      <alignment horizontal="right" vertical="center"/>
      <protection/>
    </xf>
    <xf numFmtId="2" fontId="2" fillId="33" borderId="11" xfId="0" applyNumberFormat="1" applyFont="1" applyFill="1" applyBorder="1" applyAlignment="1" applyProtection="1">
      <alignment horizontal="right" vertical="center"/>
      <protection/>
    </xf>
    <xf numFmtId="9" fontId="2" fillId="33" borderId="11" xfId="0" applyNumberFormat="1" applyFont="1" applyFill="1" applyBorder="1" applyAlignment="1" applyProtection="1">
      <alignment vertical="center"/>
      <protection/>
    </xf>
    <xf numFmtId="2" fontId="2" fillId="33" borderId="11" xfId="0" applyNumberFormat="1" applyFont="1" applyFill="1" applyBorder="1" applyAlignment="1" applyProtection="1">
      <alignment vertical="center"/>
      <protection/>
    </xf>
    <xf numFmtId="2" fontId="2" fillId="33" borderId="11" xfId="0" applyNumberFormat="1" applyFont="1" applyFill="1" applyBorder="1" applyAlignment="1" applyProtection="1">
      <alignment horizontal="right" vertical="center"/>
      <protection/>
    </xf>
    <xf numFmtId="49" fontId="5" fillId="34" borderId="11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left" vertical="center"/>
      <protection/>
    </xf>
    <xf numFmtId="173" fontId="2" fillId="33" borderId="11" xfId="0" applyNumberFormat="1" applyFont="1" applyFill="1" applyBorder="1" applyAlignment="1" applyProtection="1">
      <alignment horizontal="center" vertical="center"/>
      <protection/>
    </xf>
    <xf numFmtId="2" fontId="2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49" fontId="8" fillId="33" borderId="0" xfId="0" applyNumberFormat="1" applyFont="1" applyFill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 locked="0"/>
    </xf>
    <xf numFmtId="49" fontId="7" fillId="34" borderId="11" xfId="0" applyNumberFormat="1" applyFont="1" applyFill="1" applyBorder="1" applyAlignment="1" applyProtection="1">
      <alignment horizontal="right" vertical="center"/>
      <protection/>
    </xf>
    <xf numFmtId="2" fontId="7" fillId="33" borderId="11" xfId="0" applyNumberFormat="1" applyFont="1" applyFill="1" applyBorder="1" applyAlignment="1" applyProtection="1">
      <alignment horizontal="right" vertical="center"/>
      <protection/>
    </xf>
    <xf numFmtId="2" fontId="2" fillId="33" borderId="11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 applyProtection="1">
      <alignment horizontal="right" vertical="center"/>
      <protection locked="0"/>
    </xf>
    <xf numFmtId="49" fontId="8" fillId="33" borderId="0" xfId="0" applyNumberFormat="1" applyFont="1" applyFill="1" applyAlignment="1" applyProtection="1">
      <alignment horizontal="left" vertical="center"/>
      <protection locked="0"/>
    </xf>
    <xf numFmtId="49" fontId="9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49" fontId="4" fillId="33" borderId="0" xfId="0" applyNumberFormat="1" applyFont="1" applyFill="1" applyAlignment="1" applyProtection="1">
      <alignment horizontal="left" vertical="top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92"/>
  <sheetViews>
    <sheetView tabSelected="1" zoomScalePageLayoutView="0" workbookViewId="0" topLeftCell="A1">
      <selection activeCell="K78" sqref="K78"/>
    </sheetView>
  </sheetViews>
  <sheetFormatPr defaultColWidth="9.140625" defaultRowHeight="12.75"/>
  <cols>
    <col min="1" max="1" width="0.13671875" style="6" customWidth="1"/>
    <col min="2" max="2" width="8.57421875" style="6" customWidth="1"/>
    <col min="3" max="3" width="11.140625" style="6" customWidth="1"/>
    <col min="4" max="4" width="51.8515625" style="6" customWidth="1"/>
    <col min="5" max="5" width="5.8515625" style="6" customWidth="1"/>
    <col min="6" max="6" width="10.7109375" style="6" customWidth="1"/>
    <col min="7" max="7" width="11.00390625" style="6" customWidth="1"/>
    <col min="8" max="8" width="11.7109375" style="6" customWidth="1"/>
    <col min="9" max="9" width="7.8515625" style="6" customWidth="1"/>
    <col min="10" max="11" width="10.7109375" style="6" customWidth="1"/>
    <col min="12" max="12" width="0.2890625" style="6" customWidth="1"/>
    <col min="13" max="13" width="0.42578125" style="6" customWidth="1"/>
    <col min="14" max="14" width="0.2890625" style="6" customWidth="1"/>
    <col min="15" max="16384" width="9.140625" style="6" customWidth="1"/>
  </cols>
  <sheetData>
    <row r="1" s="1" customFormat="1" ht="1.5" customHeight="1"/>
    <row r="2" spans="8:13" s="1" customFormat="1" ht="17.25" customHeight="1">
      <c r="H2" s="30" t="s">
        <v>110</v>
      </c>
      <c r="I2" s="30"/>
      <c r="J2" s="30"/>
      <c r="K2" s="30"/>
      <c r="L2" s="30"/>
      <c r="M2" s="30"/>
    </row>
    <row r="3" s="1" customFormat="1" ht="6.75" customHeight="1"/>
    <row r="4" spans="2:3" s="1" customFormat="1" ht="2.25" customHeight="1">
      <c r="B4" s="2"/>
      <c r="C4" s="3"/>
    </row>
    <row r="5" spans="2:3" s="1" customFormat="1" ht="29.25" customHeight="1">
      <c r="B5" s="2"/>
      <c r="C5" s="3"/>
    </row>
    <row r="6" s="1" customFormat="1" ht="2.25" customHeight="1"/>
    <row r="7" s="1" customFormat="1" ht="18.75" customHeight="1"/>
    <row r="8" spans="6:12" s="1" customFormat="1" ht="10.5" customHeight="1">
      <c r="F8" s="31" t="s">
        <v>100</v>
      </c>
      <c r="G8" s="31"/>
      <c r="H8" s="31"/>
      <c r="I8" s="31"/>
      <c r="J8" s="31"/>
      <c r="K8" s="31"/>
      <c r="L8" s="31"/>
    </row>
    <row r="9" spans="2:12" s="1" customFormat="1" ht="2.25" customHeight="1">
      <c r="B9" s="2"/>
      <c r="C9" s="3"/>
      <c r="F9" s="31"/>
      <c r="G9" s="31"/>
      <c r="H9" s="31"/>
      <c r="I9" s="31"/>
      <c r="J9" s="31"/>
      <c r="K9" s="31"/>
      <c r="L9" s="31"/>
    </row>
    <row r="10" spans="6:12" s="1" customFormat="1" ht="3" customHeight="1">
      <c r="F10" s="31"/>
      <c r="G10" s="31"/>
      <c r="H10" s="31"/>
      <c r="I10" s="31"/>
      <c r="J10" s="31"/>
      <c r="K10" s="31"/>
      <c r="L10" s="31"/>
    </row>
    <row r="11" spans="2:12" s="1" customFormat="1" ht="3.75" customHeight="1">
      <c r="B11" s="34" t="s">
        <v>101</v>
      </c>
      <c r="C11" s="34"/>
      <c r="D11" s="34"/>
      <c r="F11" s="31"/>
      <c r="G11" s="31"/>
      <c r="H11" s="31"/>
      <c r="I11" s="31"/>
      <c r="J11" s="31"/>
      <c r="K11" s="31"/>
      <c r="L11" s="31"/>
    </row>
    <row r="12" spans="2:4" s="1" customFormat="1" ht="15.75" customHeight="1">
      <c r="B12" s="34"/>
      <c r="C12" s="34"/>
      <c r="D12" s="34"/>
    </row>
    <row r="13" s="1" customFormat="1" ht="47.25" customHeight="1"/>
    <row r="14" spans="2:11" s="1" customFormat="1" ht="23.25" customHeight="1">
      <c r="B14" s="7"/>
      <c r="C14" s="7"/>
      <c r="D14" s="32" t="s">
        <v>111</v>
      </c>
      <c r="E14" s="32"/>
      <c r="F14" s="7"/>
      <c r="G14" s="7"/>
      <c r="H14" s="7"/>
      <c r="I14" s="7"/>
      <c r="J14" s="7"/>
      <c r="K14" s="7"/>
    </row>
    <row r="15" spans="2:11" s="1" customFormat="1" ht="55.5" customHeight="1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2:11" s="1" customFormat="1" ht="20.25" customHeight="1">
      <c r="B16" s="8"/>
      <c r="C16" s="7"/>
      <c r="D16" s="7"/>
      <c r="E16" s="7"/>
      <c r="F16" s="7"/>
      <c r="G16" s="7"/>
      <c r="H16" s="7"/>
      <c r="I16" s="7"/>
      <c r="J16" s="7"/>
      <c r="K16" s="7"/>
    </row>
    <row r="17" spans="2:11" s="1" customFormat="1" ht="3" customHeight="1"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2:11" s="1" customFormat="1" ht="20.25" customHeight="1">
      <c r="B18" s="8"/>
      <c r="C18" s="7"/>
      <c r="D18" s="7"/>
      <c r="E18" s="7"/>
      <c r="F18" s="7"/>
      <c r="G18" s="7"/>
      <c r="H18" s="7"/>
      <c r="I18" s="7"/>
      <c r="J18" s="7"/>
      <c r="K18" s="7"/>
    </row>
    <row r="19" spans="2:11" s="1" customFormat="1" ht="3.75" customHeight="1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1" s="1" customFormat="1" ht="20.25" customHeight="1">
      <c r="B20" s="8" t="s">
        <v>102</v>
      </c>
      <c r="C20" s="7"/>
      <c r="D20" s="7"/>
      <c r="E20" s="7"/>
      <c r="F20" s="7"/>
      <c r="G20" s="7"/>
      <c r="H20" s="7"/>
      <c r="I20" s="7"/>
      <c r="J20" s="7"/>
      <c r="K20" s="7"/>
    </row>
    <row r="21" spans="2:11" s="1" customFormat="1" ht="3" customHeight="1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2:11" s="1" customFormat="1" ht="20.25" customHeight="1">
      <c r="B22" s="8" t="s">
        <v>103</v>
      </c>
      <c r="C22" s="7"/>
      <c r="D22" s="7"/>
      <c r="E22" s="7"/>
      <c r="F22" s="7"/>
      <c r="G22" s="7"/>
      <c r="H22" s="7"/>
      <c r="I22" s="7"/>
      <c r="J22" s="7"/>
      <c r="K22" s="7"/>
    </row>
    <row r="23" spans="2:11" s="1" customFormat="1" ht="58.5" customHeight="1"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2:11" s="1" customFormat="1" ht="48.75" customHeight="1">
      <c r="B24" s="33" t="s">
        <v>104</v>
      </c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" customFormat="1" ht="51" customHeight="1"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2:11" s="1" customFormat="1" ht="3" customHeight="1"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2:11" s="1" customFormat="1" ht="20.25" customHeight="1">
      <c r="B27" s="25" t="s">
        <v>105</v>
      </c>
      <c r="C27" s="25"/>
      <c r="D27" s="25"/>
      <c r="E27" s="7"/>
      <c r="F27" s="7"/>
      <c r="G27" s="7"/>
      <c r="H27" s="7"/>
      <c r="I27" s="7"/>
      <c r="J27" s="7"/>
      <c r="K27" s="7"/>
    </row>
    <row r="28" spans="2:11" s="1" customFormat="1" ht="9.75" customHeight="1"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2:11" s="1" customFormat="1" ht="44.25" customHeight="1">
      <c r="B29" s="9" t="s">
        <v>0</v>
      </c>
      <c r="C29" s="10" t="s">
        <v>1</v>
      </c>
      <c r="D29" s="10" t="s">
        <v>2</v>
      </c>
      <c r="E29" s="10" t="s">
        <v>3</v>
      </c>
      <c r="F29" s="10" t="s">
        <v>4</v>
      </c>
      <c r="G29" s="10" t="s">
        <v>5</v>
      </c>
      <c r="H29" s="9" t="s">
        <v>6</v>
      </c>
      <c r="I29" s="10" t="s">
        <v>7</v>
      </c>
      <c r="J29" s="10" t="s">
        <v>8</v>
      </c>
      <c r="K29" s="11" t="s">
        <v>112</v>
      </c>
    </row>
    <row r="30" spans="2:11" s="1" customFormat="1" ht="19.5" customHeight="1">
      <c r="B30" s="12" t="s">
        <v>9</v>
      </c>
      <c r="C30" s="12" t="s">
        <v>10</v>
      </c>
      <c r="D30" s="13" t="s">
        <v>11</v>
      </c>
      <c r="E30" s="12" t="s">
        <v>12</v>
      </c>
      <c r="F30" s="14">
        <v>1003</v>
      </c>
      <c r="G30" s="4"/>
      <c r="H30" s="15">
        <f>F30*G30</f>
        <v>0</v>
      </c>
      <c r="I30" s="16">
        <v>0.08</v>
      </c>
      <c r="J30" s="17">
        <f>I30*H30</f>
        <v>0</v>
      </c>
      <c r="K30" s="17">
        <f>J30+H30</f>
        <v>0</v>
      </c>
    </row>
    <row r="31" spans="2:11" s="1" customFormat="1" ht="3" customHeight="1"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2:11" s="1" customFormat="1" ht="20.25" customHeight="1">
      <c r="B32" s="25" t="s">
        <v>106</v>
      </c>
      <c r="C32" s="25"/>
      <c r="D32" s="25"/>
      <c r="E32" s="7"/>
      <c r="F32" s="7"/>
      <c r="G32" s="7"/>
      <c r="H32" s="7"/>
      <c r="I32" s="7"/>
      <c r="J32" s="7"/>
      <c r="K32" s="7"/>
    </row>
    <row r="33" spans="2:11" s="1" customFormat="1" ht="9.75" customHeight="1"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2:11" s="1" customFormat="1" ht="44.25" customHeight="1">
      <c r="B34" s="9" t="s">
        <v>0</v>
      </c>
      <c r="C34" s="10" t="s">
        <v>1</v>
      </c>
      <c r="D34" s="10" t="s">
        <v>2</v>
      </c>
      <c r="E34" s="10" t="s">
        <v>3</v>
      </c>
      <c r="F34" s="10" t="s">
        <v>4</v>
      </c>
      <c r="G34" s="10" t="s">
        <v>5</v>
      </c>
      <c r="H34" s="9" t="s">
        <v>6</v>
      </c>
      <c r="I34" s="10" t="s">
        <v>7</v>
      </c>
      <c r="J34" s="10" t="s">
        <v>8</v>
      </c>
      <c r="K34" s="11" t="s">
        <v>112</v>
      </c>
    </row>
    <row r="35" spans="2:11" s="1" customFormat="1" ht="19.5" customHeight="1">
      <c r="B35" s="12" t="s">
        <v>9</v>
      </c>
      <c r="C35" s="12" t="s">
        <v>10</v>
      </c>
      <c r="D35" s="13" t="s">
        <v>11</v>
      </c>
      <c r="E35" s="12" t="s">
        <v>12</v>
      </c>
      <c r="F35" s="14">
        <v>808</v>
      </c>
      <c r="G35" s="4"/>
      <c r="H35" s="18">
        <f>F35*G35</f>
        <v>0</v>
      </c>
      <c r="I35" s="16">
        <v>0.08</v>
      </c>
      <c r="J35" s="17">
        <f>I35*H35</f>
        <v>0</v>
      </c>
      <c r="K35" s="17">
        <f>J35+H35</f>
        <v>0</v>
      </c>
    </row>
    <row r="36" spans="2:11" s="1" customFormat="1" ht="3" customHeight="1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2:11" s="1" customFormat="1" ht="20.25" customHeight="1">
      <c r="B37" s="25" t="s">
        <v>107</v>
      </c>
      <c r="C37" s="25"/>
      <c r="D37" s="25"/>
      <c r="E37" s="7"/>
      <c r="F37" s="7"/>
      <c r="G37" s="7"/>
      <c r="H37" s="7"/>
      <c r="I37" s="7"/>
      <c r="J37" s="7"/>
      <c r="K37" s="7"/>
    </row>
    <row r="38" spans="2:11" s="1" customFormat="1" ht="9.75" customHeight="1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s="1" customFormat="1" ht="44.25" customHeight="1">
      <c r="B39" s="9" t="s">
        <v>0</v>
      </c>
      <c r="C39" s="10" t="s">
        <v>1</v>
      </c>
      <c r="D39" s="10" t="s">
        <v>2</v>
      </c>
      <c r="E39" s="10" t="s">
        <v>3</v>
      </c>
      <c r="F39" s="10" t="s">
        <v>4</v>
      </c>
      <c r="G39" s="10" t="s">
        <v>5</v>
      </c>
      <c r="H39" s="9" t="s">
        <v>6</v>
      </c>
      <c r="I39" s="10" t="s">
        <v>7</v>
      </c>
      <c r="J39" s="10" t="s">
        <v>8</v>
      </c>
      <c r="K39" s="11" t="s">
        <v>112</v>
      </c>
    </row>
    <row r="40" spans="2:11" s="1" customFormat="1" ht="19.5" customHeight="1">
      <c r="B40" s="12" t="s">
        <v>9</v>
      </c>
      <c r="C40" s="12" t="s">
        <v>10</v>
      </c>
      <c r="D40" s="13" t="s">
        <v>11</v>
      </c>
      <c r="E40" s="12" t="s">
        <v>12</v>
      </c>
      <c r="F40" s="14">
        <v>211</v>
      </c>
      <c r="G40" s="4"/>
      <c r="H40" s="18">
        <f>F40*G40</f>
        <v>0</v>
      </c>
      <c r="I40" s="16">
        <v>0.08</v>
      </c>
      <c r="J40" s="17">
        <f>I40*H40</f>
        <v>0</v>
      </c>
      <c r="K40" s="17">
        <f>J40+H40</f>
        <v>0</v>
      </c>
    </row>
    <row r="41" spans="2:11" s="1" customFormat="1" ht="3" customHeight="1"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2:11" s="1" customFormat="1" ht="20.25" customHeight="1">
      <c r="B42" s="25" t="s">
        <v>108</v>
      </c>
      <c r="C42" s="25"/>
      <c r="D42" s="25"/>
      <c r="E42" s="7"/>
      <c r="F42" s="7"/>
      <c r="G42" s="7"/>
      <c r="H42" s="7"/>
      <c r="I42" s="7"/>
      <c r="J42" s="7"/>
      <c r="K42" s="7"/>
    </row>
    <row r="43" spans="2:11" s="1" customFormat="1" ht="9.75" customHeight="1"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2:11" s="1" customFormat="1" ht="44.25" customHeight="1">
      <c r="B44" s="9" t="s">
        <v>0</v>
      </c>
      <c r="C44" s="10" t="s">
        <v>1</v>
      </c>
      <c r="D44" s="10" t="s">
        <v>2</v>
      </c>
      <c r="E44" s="10" t="s">
        <v>3</v>
      </c>
      <c r="F44" s="10" t="s">
        <v>4</v>
      </c>
      <c r="G44" s="10" t="s">
        <v>5</v>
      </c>
      <c r="H44" s="9" t="s">
        <v>6</v>
      </c>
      <c r="I44" s="10" t="s">
        <v>7</v>
      </c>
      <c r="J44" s="10" t="s">
        <v>8</v>
      </c>
      <c r="K44" s="11" t="s">
        <v>112</v>
      </c>
    </row>
    <row r="45" spans="2:11" s="1" customFormat="1" ht="19.5" customHeight="1">
      <c r="B45" s="12" t="s">
        <v>9</v>
      </c>
      <c r="C45" s="12" t="s">
        <v>10</v>
      </c>
      <c r="D45" s="13" t="s">
        <v>11</v>
      </c>
      <c r="E45" s="12" t="s">
        <v>12</v>
      </c>
      <c r="F45" s="14">
        <v>495</v>
      </c>
      <c r="G45" s="4"/>
      <c r="H45" s="18">
        <f>F45*G45</f>
        <v>0</v>
      </c>
      <c r="I45" s="16">
        <v>0.08</v>
      </c>
      <c r="J45" s="17">
        <f>I45*H45</f>
        <v>0</v>
      </c>
      <c r="K45" s="17">
        <f>J45+H45</f>
        <v>0</v>
      </c>
    </row>
    <row r="46" spans="2:11" s="1" customFormat="1" ht="12.75" customHeight="1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 s="1" customFormat="1" ht="44.25" customHeight="1">
      <c r="B47" s="9" t="s">
        <v>0</v>
      </c>
      <c r="C47" s="10" t="s">
        <v>1</v>
      </c>
      <c r="D47" s="10" t="s">
        <v>2</v>
      </c>
      <c r="E47" s="10" t="s">
        <v>3</v>
      </c>
      <c r="F47" s="10" t="s">
        <v>4</v>
      </c>
      <c r="G47" s="10" t="s">
        <v>5</v>
      </c>
      <c r="H47" s="9" t="s">
        <v>6</v>
      </c>
      <c r="I47" s="10" t="s">
        <v>7</v>
      </c>
      <c r="J47" s="10" t="s">
        <v>8</v>
      </c>
      <c r="K47" s="11" t="s">
        <v>112</v>
      </c>
    </row>
    <row r="48" spans="2:11" s="1" customFormat="1" ht="19.5" customHeight="1">
      <c r="B48" s="12" t="s">
        <v>13</v>
      </c>
      <c r="C48" s="12" t="s">
        <v>14</v>
      </c>
      <c r="D48" s="13" t="s">
        <v>15</v>
      </c>
      <c r="E48" s="12" t="s">
        <v>12</v>
      </c>
      <c r="F48" s="14">
        <v>5</v>
      </c>
      <c r="G48" s="4"/>
      <c r="H48" s="18">
        <f>F48*G48</f>
        <v>0</v>
      </c>
      <c r="I48" s="16">
        <v>0.08</v>
      </c>
      <c r="J48" s="17">
        <f>I48*H48</f>
        <v>0</v>
      </c>
      <c r="K48" s="17">
        <f>J48+H48</f>
        <v>0</v>
      </c>
    </row>
    <row r="49" spans="2:11" s="1" customFormat="1" ht="28.5" customHeight="1">
      <c r="B49" s="12" t="s">
        <v>16</v>
      </c>
      <c r="C49" s="12" t="s">
        <v>17</v>
      </c>
      <c r="D49" s="13" t="s">
        <v>18</v>
      </c>
      <c r="E49" s="12" t="s">
        <v>12</v>
      </c>
      <c r="F49" s="14">
        <v>5</v>
      </c>
      <c r="G49" s="4"/>
      <c r="H49" s="18">
        <f aca="true" t="shared" si="0" ref="H49:H72">F49*G49</f>
        <v>0</v>
      </c>
      <c r="I49" s="16">
        <v>0.08</v>
      </c>
      <c r="J49" s="17">
        <f aca="true" t="shared" si="1" ref="J49:J72">I49*H49</f>
        <v>0</v>
      </c>
      <c r="K49" s="17">
        <f aca="true" t="shared" si="2" ref="K49:K72">J49+H49</f>
        <v>0</v>
      </c>
    </row>
    <row r="50" spans="2:11" s="1" customFormat="1" ht="19.5" customHeight="1">
      <c r="B50" s="12" t="s">
        <v>19</v>
      </c>
      <c r="C50" s="12" t="s">
        <v>20</v>
      </c>
      <c r="D50" s="13" t="s">
        <v>21</v>
      </c>
      <c r="E50" s="12" t="s">
        <v>12</v>
      </c>
      <c r="F50" s="14">
        <v>5</v>
      </c>
      <c r="G50" s="4"/>
      <c r="H50" s="18">
        <f t="shared" si="0"/>
        <v>0</v>
      </c>
      <c r="I50" s="16">
        <v>0.08</v>
      </c>
      <c r="J50" s="17">
        <f t="shared" si="1"/>
        <v>0</v>
      </c>
      <c r="K50" s="17">
        <f t="shared" si="2"/>
        <v>0</v>
      </c>
    </row>
    <row r="51" spans="2:11" s="1" customFormat="1" ht="19.5" customHeight="1">
      <c r="B51" s="12" t="s">
        <v>22</v>
      </c>
      <c r="C51" s="12" t="s">
        <v>23</v>
      </c>
      <c r="D51" s="13" t="s">
        <v>24</v>
      </c>
      <c r="E51" s="12" t="s">
        <v>12</v>
      </c>
      <c r="F51" s="14">
        <v>5</v>
      </c>
      <c r="G51" s="4"/>
      <c r="H51" s="18">
        <f t="shared" si="0"/>
        <v>0</v>
      </c>
      <c r="I51" s="16">
        <v>0.08</v>
      </c>
      <c r="J51" s="17">
        <f t="shared" si="1"/>
        <v>0</v>
      </c>
      <c r="K51" s="17">
        <f t="shared" si="2"/>
        <v>0</v>
      </c>
    </row>
    <row r="52" spans="2:11" s="1" customFormat="1" ht="19.5" customHeight="1">
      <c r="B52" s="12" t="s">
        <v>25</v>
      </c>
      <c r="C52" s="12" t="s">
        <v>26</v>
      </c>
      <c r="D52" s="13" t="s">
        <v>27</v>
      </c>
      <c r="E52" s="12" t="s">
        <v>12</v>
      </c>
      <c r="F52" s="14">
        <v>5</v>
      </c>
      <c r="G52" s="4"/>
      <c r="H52" s="18">
        <f t="shared" si="0"/>
        <v>0</v>
      </c>
      <c r="I52" s="16">
        <v>0.08</v>
      </c>
      <c r="J52" s="17">
        <f t="shared" si="1"/>
        <v>0</v>
      </c>
      <c r="K52" s="17">
        <f t="shared" si="2"/>
        <v>0</v>
      </c>
    </row>
    <row r="53" spans="2:11" s="1" customFormat="1" ht="19.5" customHeight="1">
      <c r="B53" s="12" t="s">
        <v>28</v>
      </c>
      <c r="C53" s="12" t="s">
        <v>29</v>
      </c>
      <c r="D53" s="13" t="s">
        <v>30</v>
      </c>
      <c r="E53" s="12" t="s">
        <v>31</v>
      </c>
      <c r="F53" s="14">
        <v>750</v>
      </c>
      <c r="G53" s="4"/>
      <c r="H53" s="18">
        <f t="shared" si="0"/>
        <v>0</v>
      </c>
      <c r="I53" s="16">
        <v>0.08</v>
      </c>
      <c r="J53" s="17">
        <f t="shared" si="1"/>
        <v>0</v>
      </c>
      <c r="K53" s="17">
        <f t="shared" si="2"/>
        <v>0</v>
      </c>
    </row>
    <row r="54" spans="2:11" s="1" customFormat="1" ht="19.5" customHeight="1">
      <c r="B54" s="12" t="s">
        <v>32</v>
      </c>
      <c r="C54" s="12" t="s">
        <v>33</v>
      </c>
      <c r="D54" s="13" t="s">
        <v>34</v>
      </c>
      <c r="E54" s="12" t="s">
        <v>31</v>
      </c>
      <c r="F54" s="14">
        <v>750</v>
      </c>
      <c r="G54" s="4"/>
      <c r="H54" s="18">
        <f t="shared" si="0"/>
        <v>0</v>
      </c>
      <c r="I54" s="16">
        <v>0.08</v>
      </c>
      <c r="J54" s="17">
        <f t="shared" si="1"/>
        <v>0</v>
      </c>
      <c r="K54" s="17">
        <f t="shared" si="2"/>
        <v>0</v>
      </c>
    </row>
    <row r="55" spans="2:11" s="1" customFormat="1" ht="19.5" customHeight="1">
      <c r="B55" s="12" t="s">
        <v>35</v>
      </c>
      <c r="C55" s="12" t="s">
        <v>36</v>
      </c>
      <c r="D55" s="13" t="s">
        <v>37</v>
      </c>
      <c r="E55" s="12" t="s">
        <v>38</v>
      </c>
      <c r="F55" s="14">
        <v>5</v>
      </c>
      <c r="G55" s="4"/>
      <c r="H55" s="18">
        <f t="shared" si="0"/>
        <v>0</v>
      </c>
      <c r="I55" s="16">
        <v>0.08</v>
      </c>
      <c r="J55" s="17">
        <f t="shared" si="1"/>
        <v>0</v>
      </c>
      <c r="K55" s="17">
        <f t="shared" si="2"/>
        <v>0</v>
      </c>
    </row>
    <row r="56" spans="2:11" s="1" customFormat="1" ht="19.5" customHeight="1">
      <c r="B56" s="12" t="s">
        <v>120</v>
      </c>
      <c r="C56" s="12" t="s">
        <v>39</v>
      </c>
      <c r="D56" s="13" t="s">
        <v>40</v>
      </c>
      <c r="E56" s="12" t="s">
        <v>38</v>
      </c>
      <c r="F56" s="14">
        <v>79.5</v>
      </c>
      <c r="G56" s="4"/>
      <c r="H56" s="18">
        <f t="shared" si="0"/>
        <v>0</v>
      </c>
      <c r="I56" s="16">
        <v>0.08</v>
      </c>
      <c r="J56" s="17">
        <f t="shared" si="1"/>
        <v>0</v>
      </c>
      <c r="K56" s="17">
        <f t="shared" si="2"/>
        <v>0</v>
      </c>
    </row>
    <row r="57" spans="2:11" s="1" customFormat="1" ht="19.5" customHeight="1">
      <c r="B57" s="12" t="s">
        <v>121</v>
      </c>
      <c r="C57" s="12" t="s">
        <v>41</v>
      </c>
      <c r="D57" s="13" t="s">
        <v>42</v>
      </c>
      <c r="E57" s="12" t="s">
        <v>43</v>
      </c>
      <c r="F57" s="14">
        <v>24</v>
      </c>
      <c r="G57" s="4"/>
      <c r="H57" s="18">
        <f t="shared" si="0"/>
        <v>0</v>
      </c>
      <c r="I57" s="16">
        <v>0.08</v>
      </c>
      <c r="J57" s="17">
        <f t="shared" si="1"/>
        <v>0</v>
      </c>
      <c r="K57" s="17">
        <f t="shared" si="2"/>
        <v>0</v>
      </c>
    </row>
    <row r="58" spans="2:11" s="1" customFormat="1" ht="28.5" customHeight="1">
      <c r="B58" s="12" t="s">
        <v>44</v>
      </c>
      <c r="C58" s="12" t="s">
        <v>45</v>
      </c>
      <c r="D58" s="13" t="s">
        <v>46</v>
      </c>
      <c r="E58" s="12" t="s">
        <v>47</v>
      </c>
      <c r="F58" s="14">
        <v>6.9</v>
      </c>
      <c r="G58" s="4"/>
      <c r="H58" s="18">
        <f t="shared" si="0"/>
        <v>0</v>
      </c>
      <c r="I58" s="16">
        <v>0.08</v>
      </c>
      <c r="J58" s="17">
        <f t="shared" si="1"/>
        <v>0</v>
      </c>
      <c r="K58" s="17">
        <f t="shared" si="2"/>
        <v>0</v>
      </c>
    </row>
    <row r="59" spans="2:11" s="1" customFormat="1" ht="19.5" customHeight="1">
      <c r="B59" s="12" t="s">
        <v>48</v>
      </c>
      <c r="C59" s="12" t="s">
        <v>49</v>
      </c>
      <c r="D59" s="13" t="s">
        <v>50</v>
      </c>
      <c r="E59" s="12" t="s">
        <v>47</v>
      </c>
      <c r="F59" s="14">
        <v>0.5</v>
      </c>
      <c r="G59" s="4"/>
      <c r="H59" s="18">
        <f t="shared" si="0"/>
        <v>0</v>
      </c>
      <c r="I59" s="16">
        <v>0.08</v>
      </c>
      <c r="J59" s="17">
        <f t="shared" si="1"/>
        <v>0</v>
      </c>
      <c r="K59" s="17">
        <f t="shared" si="2"/>
        <v>0</v>
      </c>
    </row>
    <row r="60" spans="2:11" s="1" customFormat="1" ht="19.5" customHeight="1">
      <c r="B60" s="12" t="s">
        <v>51</v>
      </c>
      <c r="C60" s="12" t="s">
        <v>52</v>
      </c>
      <c r="D60" s="13" t="s">
        <v>53</v>
      </c>
      <c r="E60" s="12" t="s">
        <v>47</v>
      </c>
      <c r="F60" s="14">
        <v>7.72</v>
      </c>
      <c r="G60" s="4"/>
      <c r="H60" s="18">
        <f t="shared" si="0"/>
        <v>0</v>
      </c>
      <c r="I60" s="16">
        <v>0.08</v>
      </c>
      <c r="J60" s="17">
        <f t="shared" si="1"/>
        <v>0</v>
      </c>
      <c r="K60" s="17">
        <f t="shared" si="2"/>
        <v>0</v>
      </c>
    </row>
    <row r="61" spans="2:11" s="1" customFormat="1" ht="19.5" customHeight="1">
      <c r="B61" s="12" t="s">
        <v>54</v>
      </c>
      <c r="C61" s="12" t="s">
        <v>55</v>
      </c>
      <c r="D61" s="13" t="s">
        <v>56</v>
      </c>
      <c r="E61" s="12" t="s">
        <v>47</v>
      </c>
      <c r="F61" s="14">
        <v>34.63</v>
      </c>
      <c r="G61" s="4"/>
      <c r="H61" s="18">
        <f t="shared" si="0"/>
        <v>0</v>
      </c>
      <c r="I61" s="16">
        <v>0.08</v>
      </c>
      <c r="J61" s="17">
        <f t="shared" si="1"/>
        <v>0</v>
      </c>
      <c r="K61" s="17">
        <f t="shared" si="2"/>
        <v>0</v>
      </c>
    </row>
    <row r="62" spans="2:11" s="1" customFormat="1" ht="28.5" customHeight="1">
      <c r="B62" s="12" t="s">
        <v>57</v>
      </c>
      <c r="C62" s="12" t="s">
        <v>58</v>
      </c>
      <c r="D62" s="13" t="s">
        <v>59</v>
      </c>
      <c r="E62" s="12" t="s">
        <v>60</v>
      </c>
      <c r="F62" s="14">
        <v>0.52</v>
      </c>
      <c r="G62" s="4"/>
      <c r="H62" s="18">
        <f t="shared" si="0"/>
        <v>0</v>
      </c>
      <c r="I62" s="16">
        <v>0.08</v>
      </c>
      <c r="J62" s="17">
        <f t="shared" si="1"/>
        <v>0</v>
      </c>
      <c r="K62" s="17">
        <f t="shared" si="2"/>
        <v>0</v>
      </c>
    </row>
    <row r="63" spans="2:11" s="1" customFormat="1" ht="19.5" customHeight="1">
      <c r="B63" s="12" t="s">
        <v>61</v>
      </c>
      <c r="C63" s="12" t="s">
        <v>62</v>
      </c>
      <c r="D63" s="13" t="s">
        <v>63</v>
      </c>
      <c r="E63" s="12" t="s">
        <v>43</v>
      </c>
      <c r="F63" s="14">
        <v>20</v>
      </c>
      <c r="G63" s="4"/>
      <c r="H63" s="18">
        <f t="shared" si="0"/>
        <v>0</v>
      </c>
      <c r="I63" s="16">
        <v>0.08</v>
      </c>
      <c r="J63" s="17">
        <f t="shared" si="1"/>
        <v>0</v>
      </c>
      <c r="K63" s="17">
        <f t="shared" si="2"/>
        <v>0</v>
      </c>
    </row>
    <row r="64" spans="2:11" s="1" customFormat="1" ht="19.5" customHeight="1">
      <c r="B64" s="12" t="s">
        <v>64</v>
      </c>
      <c r="C64" s="12" t="s">
        <v>65</v>
      </c>
      <c r="D64" s="13" t="s">
        <v>66</v>
      </c>
      <c r="E64" s="12" t="s">
        <v>67</v>
      </c>
      <c r="F64" s="14">
        <v>10</v>
      </c>
      <c r="G64" s="4"/>
      <c r="H64" s="18">
        <f t="shared" si="0"/>
        <v>0</v>
      </c>
      <c r="I64" s="16">
        <v>0.08</v>
      </c>
      <c r="J64" s="17">
        <f t="shared" si="1"/>
        <v>0</v>
      </c>
      <c r="K64" s="17">
        <f t="shared" si="2"/>
        <v>0</v>
      </c>
    </row>
    <row r="65" spans="2:11" s="1" customFormat="1" ht="19.5" customHeight="1">
      <c r="B65" s="12" t="s">
        <v>68</v>
      </c>
      <c r="C65" s="12" t="s">
        <v>69</v>
      </c>
      <c r="D65" s="13" t="s">
        <v>70</v>
      </c>
      <c r="E65" s="12" t="s">
        <v>67</v>
      </c>
      <c r="F65" s="14">
        <v>40</v>
      </c>
      <c r="G65" s="4"/>
      <c r="H65" s="18">
        <f t="shared" si="0"/>
        <v>0</v>
      </c>
      <c r="I65" s="16">
        <v>0.08</v>
      </c>
      <c r="J65" s="17">
        <f t="shared" si="1"/>
        <v>0</v>
      </c>
      <c r="K65" s="17">
        <f t="shared" si="2"/>
        <v>0</v>
      </c>
    </row>
    <row r="66" spans="2:11" s="1" customFormat="1" ht="19.5" customHeight="1">
      <c r="B66" s="12" t="s">
        <v>71</v>
      </c>
      <c r="C66" s="12" t="s">
        <v>72</v>
      </c>
      <c r="D66" s="13" t="s">
        <v>73</v>
      </c>
      <c r="E66" s="12" t="s">
        <v>67</v>
      </c>
      <c r="F66" s="14">
        <v>30</v>
      </c>
      <c r="G66" s="4"/>
      <c r="H66" s="18">
        <f t="shared" si="0"/>
        <v>0</v>
      </c>
      <c r="I66" s="16">
        <v>0.08</v>
      </c>
      <c r="J66" s="17">
        <f t="shared" si="1"/>
        <v>0</v>
      </c>
      <c r="K66" s="17">
        <f t="shared" si="2"/>
        <v>0</v>
      </c>
    </row>
    <row r="67" spans="2:11" s="1" customFormat="1" ht="28.5" customHeight="1">
      <c r="B67" s="12" t="s">
        <v>74</v>
      </c>
      <c r="C67" s="12" t="s">
        <v>75</v>
      </c>
      <c r="D67" s="13" t="s">
        <v>76</v>
      </c>
      <c r="E67" s="12" t="s">
        <v>38</v>
      </c>
      <c r="F67" s="14">
        <v>8</v>
      </c>
      <c r="G67" s="4"/>
      <c r="H67" s="18">
        <f t="shared" si="0"/>
        <v>0</v>
      </c>
      <c r="I67" s="16">
        <v>0.08</v>
      </c>
      <c r="J67" s="17">
        <f t="shared" si="1"/>
        <v>0</v>
      </c>
      <c r="K67" s="17">
        <f t="shared" si="2"/>
        <v>0</v>
      </c>
    </row>
    <row r="68" spans="2:11" s="1" customFormat="1" ht="19.5" customHeight="1">
      <c r="B68" s="12" t="s">
        <v>77</v>
      </c>
      <c r="C68" s="12" t="s">
        <v>78</v>
      </c>
      <c r="D68" s="13" t="s">
        <v>79</v>
      </c>
      <c r="E68" s="12" t="s">
        <v>47</v>
      </c>
      <c r="F68" s="14">
        <v>0.59</v>
      </c>
      <c r="G68" s="4"/>
      <c r="H68" s="18">
        <f t="shared" si="0"/>
        <v>0</v>
      </c>
      <c r="I68" s="16">
        <v>0.08</v>
      </c>
      <c r="J68" s="17">
        <f t="shared" si="1"/>
        <v>0</v>
      </c>
      <c r="K68" s="17">
        <f t="shared" si="2"/>
        <v>0</v>
      </c>
    </row>
    <row r="69" spans="2:11" s="1" customFormat="1" ht="19.5" customHeight="1">
      <c r="B69" s="12" t="s">
        <v>80</v>
      </c>
      <c r="C69" s="12" t="s">
        <v>81</v>
      </c>
      <c r="D69" s="13" t="s">
        <v>82</v>
      </c>
      <c r="E69" s="12" t="s">
        <v>47</v>
      </c>
      <c r="F69" s="14">
        <v>0.8</v>
      </c>
      <c r="G69" s="4"/>
      <c r="H69" s="18">
        <f t="shared" si="0"/>
        <v>0</v>
      </c>
      <c r="I69" s="16">
        <v>0.08</v>
      </c>
      <c r="J69" s="17">
        <f t="shared" si="1"/>
        <v>0</v>
      </c>
      <c r="K69" s="17">
        <f t="shared" si="2"/>
        <v>0</v>
      </c>
    </row>
    <row r="70" spans="2:11" s="1" customFormat="1" ht="19.5" customHeight="1">
      <c r="B70" s="12" t="s">
        <v>119</v>
      </c>
      <c r="C70" s="12" t="s">
        <v>83</v>
      </c>
      <c r="D70" s="13" t="s">
        <v>84</v>
      </c>
      <c r="E70" s="12" t="s">
        <v>47</v>
      </c>
      <c r="F70" s="14">
        <v>0.2</v>
      </c>
      <c r="G70" s="4"/>
      <c r="H70" s="18">
        <f t="shared" si="0"/>
        <v>0</v>
      </c>
      <c r="I70" s="16">
        <v>0.08</v>
      </c>
      <c r="J70" s="17">
        <f t="shared" si="1"/>
        <v>0</v>
      </c>
      <c r="K70" s="17">
        <f t="shared" si="2"/>
        <v>0</v>
      </c>
    </row>
    <row r="71" spans="2:11" s="1" customFormat="1" ht="19.5" customHeight="1">
      <c r="B71" s="12" t="s">
        <v>117</v>
      </c>
      <c r="C71" s="12" t="s">
        <v>85</v>
      </c>
      <c r="D71" s="13" t="s">
        <v>86</v>
      </c>
      <c r="E71" s="12" t="s">
        <v>87</v>
      </c>
      <c r="F71" s="14">
        <v>28800</v>
      </c>
      <c r="G71" s="4"/>
      <c r="H71" s="18">
        <f t="shared" si="0"/>
        <v>0</v>
      </c>
      <c r="I71" s="16">
        <v>0.23</v>
      </c>
      <c r="J71" s="17">
        <f t="shared" si="1"/>
        <v>0</v>
      </c>
      <c r="K71" s="17">
        <f t="shared" si="2"/>
        <v>0</v>
      </c>
    </row>
    <row r="72" spans="2:11" s="1" customFormat="1" ht="28.5" customHeight="1">
      <c r="B72" s="12" t="s">
        <v>118</v>
      </c>
      <c r="C72" s="12" t="s">
        <v>88</v>
      </c>
      <c r="D72" s="13" t="s">
        <v>89</v>
      </c>
      <c r="E72" s="12" t="s">
        <v>38</v>
      </c>
      <c r="F72" s="14">
        <v>96</v>
      </c>
      <c r="G72" s="4"/>
      <c r="H72" s="18">
        <f t="shared" si="0"/>
        <v>0</v>
      </c>
      <c r="I72" s="16">
        <v>0.23</v>
      </c>
      <c r="J72" s="17">
        <f t="shared" si="1"/>
        <v>0</v>
      </c>
      <c r="K72" s="17">
        <f t="shared" si="2"/>
        <v>0</v>
      </c>
    </row>
    <row r="73" spans="2:11" s="1" customFormat="1" ht="27.75" customHeight="1"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2:11" s="1" customFormat="1" ht="44.25" customHeight="1">
      <c r="B74" s="9" t="s">
        <v>0</v>
      </c>
      <c r="C74" s="10" t="s">
        <v>1</v>
      </c>
      <c r="D74" s="19" t="s">
        <v>2</v>
      </c>
      <c r="E74" s="10" t="s">
        <v>3</v>
      </c>
      <c r="F74" s="19" t="s">
        <v>4</v>
      </c>
      <c r="G74" s="10" t="s">
        <v>5</v>
      </c>
      <c r="H74" s="9" t="s">
        <v>6</v>
      </c>
      <c r="I74" s="10" t="s">
        <v>7</v>
      </c>
      <c r="J74" s="10" t="s">
        <v>8</v>
      </c>
      <c r="K74" s="11" t="s">
        <v>112</v>
      </c>
    </row>
    <row r="75" spans="2:11" s="1" customFormat="1" ht="38.25" customHeight="1">
      <c r="B75" s="20" t="s">
        <v>113</v>
      </c>
      <c r="C75" s="12" t="s">
        <v>90</v>
      </c>
      <c r="D75" s="21" t="s">
        <v>91</v>
      </c>
      <c r="E75" s="12" t="s">
        <v>38</v>
      </c>
      <c r="F75" s="22">
        <v>425</v>
      </c>
      <c r="G75" s="5"/>
      <c r="H75" s="23">
        <f>F75*G75</f>
        <v>0</v>
      </c>
      <c r="I75" s="16">
        <v>0.08</v>
      </c>
      <c r="J75" s="23">
        <f>I75*H75</f>
        <v>0</v>
      </c>
      <c r="K75" s="23">
        <f>H75+J75</f>
        <v>0</v>
      </c>
    </row>
    <row r="76" spans="2:11" s="1" customFormat="1" ht="28.5" customHeight="1">
      <c r="B76" s="20" t="s">
        <v>114</v>
      </c>
      <c r="C76" s="12" t="s">
        <v>92</v>
      </c>
      <c r="D76" s="21" t="s">
        <v>93</v>
      </c>
      <c r="E76" s="12" t="s">
        <v>38</v>
      </c>
      <c r="F76" s="22">
        <v>208</v>
      </c>
      <c r="G76" s="5"/>
      <c r="H76" s="23">
        <f>F76*G76</f>
        <v>0</v>
      </c>
      <c r="I76" s="16">
        <v>0.23</v>
      </c>
      <c r="J76" s="23">
        <f>I76*H76</f>
        <v>0</v>
      </c>
      <c r="K76" s="23">
        <f>H76+J76</f>
        <v>0</v>
      </c>
    </row>
    <row r="77" spans="2:11" s="1" customFormat="1" ht="19.5" customHeight="1">
      <c r="B77" s="20" t="s">
        <v>115</v>
      </c>
      <c r="C77" s="12" t="s">
        <v>94</v>
      </c>
      <c r="D77" s="21" t="s">
        <v>95</v>
      </c>
      <c r="E77" s="12" t="s">
        <v>38</v>
      </c>
      <c r="F77" s="22">
        <v>6</v>
      </c>
      <c r="G77" s="5"/>
      <c r="H77" s="23">
        <f>F77*G77</f>
        <v>0</v>
      </c>
      <c r="I77" s="16">
        <v>0.23</v>
      </c>
      <c r="J77" s="23">
        <f>I77*H77</f>
        <v>0</v>
      </c>
      <c r="K77" s="23">
        <f>H77+J77</f>
        <v>0</v>
      </c>
    </row>
    <row r="78" spans="2:11" s="1" customFormat="1" ht="19.5" customHeight="1">
      <c r="B78" s="20" t="s">
        <v>116</v>
      </c>
      <c r="C78" s="12" t="s">
        <v>96</v>
      </c>
      <c r="D78" s="21" t="s">
        <v>97</v>
      </c>
      <c r="E78" s="12" t="s">
        <v>38</v>
      </c>
      <c r="F78" s="22">
        <v>10</v>
      </c>
      <c r="G78" s="5"/>
      <c r="H78" s="23">
        <f>F78*G78</f>
        <v>0</v>
      </c>
      <c r="I78" s="16">
        <v>0.08</v>
      </c>
      <c r="J78" s="23">
        <f>I78*H78</f>
        <v>0</v>
      </c>
      <c r="K78" s="23">
        <f>H78+J78</f>
        <v>0</v>
      </c>
    </row>
    <row r="79" spans="2:11" s="1" customFormat="1" ht="27.75" customHeight="1"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2:11" s="1" customFormat="1" ht="21" customHeight="1">
      <c r="B80" s="27" t="s">
        <v>98</v>
      </c>
      <c r="C80" s="27"/>
      <c r="D80" s="27"/>
      <c r="E80" s="28">
        <f>H78+H77+H76+H75+H72+H71+H70+H69+H68+H67+H66+H65+H64+H63+H62+H61+H60+H59+H58+H57+H56+H55+H54+H53+H52+H51+H50+H49+H45+H40+H35+H30</f>
        <v>0</v>
      </c>
      <c r="F80" s="28"/>
      <c r="G80" s="28"/>
      <c r="H80" s="28"/>
      <c r="I80" s="28"/>
      <c r="J80" s="28"/>
      <c r="K80" s="28"/>
    </row>
    <row r="81" spans="2:11" s="1" customFormat="1" ht="21" customHeight="1">
      <c r="B81" s="27" t="s">
        <v>99</v>
      </c>
      <c r="C81" s="27"/>
      <c r="D81" s="27"/>
      <c r="E81" s="29">
        <f>K78+K77+K76+K75+K72+K71+K70+K69+K68+K67+K66+K65+K64+K63+K62+K61+K60+K59+K58+K57+K56+K55+K54+K53+K52+K51+K50+K49+K48+K45+K40+K35+K30</f>
        <v>0</v>
      </c>
      <c r="F81" s="29"/>
      <c r="G81" s="29"/>
      <c r="H81" s="29"/>
      <c r="I81" s="29"/>
      <c r="J81" s="29"/>
      <c r="K81" s="29"/>
    </row>
    <row r="82" spans="2:6" s="1" customFormat="1" ht="56.25" customHeight="1">
      <c r="B82" s="7"/>
      <c r="C82" s="7"/>
      <c r="D82" s="7"/>
      <c r="E82" s="7"/>
      <c r="F82" s="7"/>
    </row>
    <row r="83" spans="2:9" s="1" customFormat="1" ht="17.25" customHeight="1">
      <c r="B83" s="7"/>
      <c r="C83" s="7"/>
      <c r="D83" s="7"/>
      <c r="E83" s="7"/>
      <c r="F83" s="7"/>
      <c r="H83" s="26" t="s">
        <v>109</v>
      </c>
      <c r="I83" s="26"/>
    </row>
    <row r="84" spans="2:6" ht="12.75">
      <c r="B84" s="24"/>
      <c r="C84" s="24"/>
      <c r="D84" s="24"/>
      <c r="E84" s="24"/>
      <c r="F84" s="24"/>
    </row>
    <row r="85" spans="2:11" ht="12.75"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2:11" ht="12.75"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2:11" ht="12.75"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2:11" ht="12.75"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2:11" ht="12.75"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2:11" ht="12.75"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2:11" ht="12.75"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2:11" ht="12.75">
      <c r="B92" s="24"/>
      <c r="C92" s="24"/>
      <c r="D92" s="24"/>
      <c r="E92" s="24"/>
      <c r="F92" s="24"/>
      <c r="G92" s="24"/>
      <c r="H92" s="24"/>
      <c r="I92" s="24"/>
      <c r="J92" s="24"/>
      <c r="K92" s="24"/>
    </row>
  </sheetData>
  <sheetProtection password="CC0E" sheet="1"/>
  <mergeCells count="14">
    <mergeCell ref="H2:M2"/>
    <mergeCell ref="F8:L11"/>
    <mergeCell ref="D14:E14"/>
    <mergeCell ref="B24:K24"/>
    <mergeCell ref="B27:D27"/>
    <mergeCell ref="B11:D12"/>
    <mergeCell ref="B32:D32"/>
    <mergeCell ref="B37:D37"/>
    <mergeCell ref="B42:D42"/>
    <mergeCell ref="H83:I83"/>
    <mergeCell ref="B80:D80"/>
    <mergeCell ref="E80:K80"/>
    <mergeCell ref="B81:D81"/>
    <mergeCell ref="E81:K8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Kasino (Nadl. Piwniczna)</dc:creator>
  <cp:keywords/>
  <dc:description/>
  <cp:lastModifiedBy>Iwona Kasino</cp:lastModifiedBy>
  <cp:lastPrinted>2021-10-15T06:09:10Z</cp:lastPrinted>
  <dcterms:created xsi:type="dcterms:W3CDTF">2021-10-04T09:44:13Z</dcterms:created>
  <dcterms:modified xsi:type="dcterms:W3CDTF">2021-10-28T12:33:22Z</dcterms:modified>
  <cp:category/>
  <cp:version/>
  <cp:contentType/>
  <cp:contentStatus/>
</cp:coreProperties>
</file>