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radislighting.sharepoint.com/sites/projektowanie/Shared Documents/_Projekty/Aleksandrów Kujawski (gmina wiejska)/_OUT/Załącznik 3/Obliczenia fotometryczne/"/>
    </mc:Choice>
  </mc:AlternateContent>
  <xr:revisionPtr revIDLastSave="5" documentId="13_ncr:1_{88ADC218-0518-4FC3-A5EA-71BA56E22256}" xr6:coauthVersionLast="47" xr6:coauthVersionMax="47" xr10:uidLastSave="{B4EB8469-A339-4DCA-85CD-F62734590D32}"/>
  <bookViews>
    <workbookView xWindow="-28920" yWindow="-120" windowWidth="29040" windowHeight="15720" xr2:uid="{00000000-000D-0000-FFFF-FFFF00000000}"/>
  </bookViews>
  <sheets>
    <sheet name="USTAWIENIA" sheetId="1" r:id="rId1"/>
    <sheet name="WSCHODY" sheetId="2" state="hidden" r:id="rId2"/>
    <sheet name="SREDNIA" sheetId="3" state="hidden" r:id="rId3"/>
    <sheet name="PRODUCENT1" sheetId="4" r:id="rId4"/>
    <sheet name="PRODUCENT2" sheetId="5" r:id="rId5"/>
    <sheet name="PRODUCENTSIG" sheetId="6" state="hidden" r:id="rId6"/>
    <sheet name="PRODUCENT3" sheetId="7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26" i="7" l="1"/>
  <c r="AE226" i="7"/>
  <c r="AH226" i="7" s="1"/>
  <c r="AD226" i="7"/>
  <c r="AG226" i="7" s="1"/>
  <c r="AC226" i="7"/>
  <c r="AB226" i="7"/>
  <c r="AA226" i="7"/>
  <c r="Z226" i="7"/>
  <c r="H226" i="7"/>
  <c r="G226" i="7"/>
  <c r="F226" i="7"/>
  <c r="AQ226" i="7" s="1"/>
  <c r="AH225" i="7"/>
  <c r="AG225" i="7"/>
  <c r="AF225" i="7"/>
  <c r="AE225" i="7"/>
  <c r="AD225" i="7"/>
  <c r="AC225" i="7"/>
  <c r="AB225" i="7"/>
  <c r="AA225" i="7"/>
  <c r="Z225" i="7"/>
  <c r="H225" i="7"/>
  <c r="G225" i="7"/>
  <c r="F225" i="7"/>
  <c r="AQ225" i="7" s="1"/>
  <c r="AH224" i="7"/>
  <c r="AG224" i="7"/>
  <c r="AF224" i="7"/>
  <c r="AE224" i="7"/>
  <c r="AD224" i="7"/>
  <c r="AC224" i="7"/>
  <c r="AN224" i="7" s="1"/>
  <c r="AB224" i="7"/>
  <c r="AA224" i="7"/>
  <c r="Z224" i="7"/>
  <c r="H224" i="7"/>
  <c r="G224" i="7"/>
  <c r="F224" i="7"/>
  <c r="AQ224" i="7" s="1"/>
  <c r="AH223" i="7"/>
  <c r="AG223" i="7"/>
  <c r="AF223" i="7"/>
  <c r="AE223" i="7"/>
  <c r="AD223" i="7"/>
  <c r="AC223" i="7"/>
  <c r="AB223" i="7"/>
  <c r="AA223" i="7"/>
  <c r="Z223" i="7"/>
  <c r="H223" i="7"/>
  <c r="G223" i="7"/>
  <c r="F223" i="7"/>
  <c r="AH222" i="7"/>
  <c r="AG222" i="7"/>
  <c r="AF222" i="7"/>
  <c r="AE222" i="7"/>
  <c r="AD222" i="7"/>
  <c r="AC222" i="7"/>
  <c r="AB222" i="7"/>
  <c r="AA222" i="7"/>
  <c r="Z222" i="7"/>
  <c r="H222" i="7"/>
  <c r="G222" i="7"/>
  <c r="F222" i="7"/>
  <c r="AQ222" i="7" s="1"/>
  <c r="AQ221" i="7"/>
  <c r="AO221" i="7"/>
  <c r="AN221" i="7"/>
  <c r="AH221" i="7"/>
  <c r="AG221" i="7"/>
  <c r="AF221" i="7"/>
  <c r="AE221" i="7"/>
  <c r="AD221" i="7"/>
  <c r="AC221" i="7"/>
  <c r="AB221" i="7"/>
  <c r="AA221" i="7"/>
  <c r="Z221" i="7"/>
  <c r="H221" i="7"/>
  <c r="G221" i="7"/>
  <c r="F221" i="7"/>
  <c r="AP221" i="7" s="1"/>
  <c r="AH220" i="7"/>
  <c r="AG220" i="7"/>
  <c r="AF220" i="7"/>
  <c r="AE220" i="7"/>
  <c r="AD220" i="7"/>
  <c r="AC220" i="7"/>
  <c r="AB220" i="7"/>
  <c r="AA220" i="7"/>
  <c r="Z220" i="7"/>
  <c r="H220" i="7"/>
  <c r="G220" i="7"/>
  <c r="F220" i="7"/>
  <c r="AP219" i="7"/>
  <c r="AH219" i="7"/>
  <c r="AG219" i="7"/>
  <c r="AF219" i="7"/>
  <c r="AE219" i="7"/>
  <c r="AD219" i="7"/>
  <c r="AC219" i="7"/>
  <c r="AB219" i="7"/>
  <c r="AA219" i="7"/>
  <c r="Z219" i="7"/>
  <c r="H219" i="7"/>
  <c r="G219" i="7"/>
  <c r="F219" i="7"/>
  <c r="AG218" i="7"/>
  <c r="AB218" i="7"/>
  <c r="AE218" i="7" s="1"/>
  <c r="AH218" i="7" s="1"/>
  <c r="AA218" i="7"/>
  <c r="AD218" i="7" s="1"/>
  <c r="Z218" i="7"/>
  <c r="AC218" i="7" s="1"/>
  <c r="AF218" i="7" s="1"/>
  <c r="H218" i="7"/>
  <c r="G218" i="7"/>
  <c r="F218" i="7"/>
  <c r="AQ218" i="7" s="1"/>
  <c r="AO217" i="7"/>
  <c r="AC217" i="7"/>
  <c r="AF217" i="7" s="1"/>
  <c r="AB217" i="7"/>
  <c r="AE217" i="7" s="1"/>
  <c r="AH217" i="7" s="1"/>
  <c r="AA217" i="7"/>
  <c r="Z217" i="7"/>
  <c r="H217" i="7"/>
  <c r="G217" i="7"/>
  <c r="F217" i="7"/>
  <c r="AQ217" i="7" s="1"/>
  <c r="AE216" i="7"/>
  <c r="AH216" i="7" s="1"/>
  <c r="AD216" i="7"/>
  <c r="AG216" i="7" s="1"/>
  <c r="AC216" i="7"/>
  <c r="AF216" i="7" s="1"/>
  <c r="AB216" i="7"/>
  <c r="AA216" i="7"/>
  <c r="Z216" i="7"/>
  <c r="H216" i="7"/>
  <c r="G216" i="7"/>
  <c r="F216" i="7"/>
  <c r="AQ215" i="7"/>
  <c r="AG215" i="7"/>
  <c r="AE215" i="7"/>
  <c r="AH215" i="7" s="1"/>
  <c r="AD215" i="7"/>
  <c r="AB215" i="7"/>
  <c r="AA215" i="7"/>
  <c r="Z215" i="7"/>
  <c r="AC215" i="7" s="1"/>
  <c r="AF215" i="7" s="1"/>
  <c r="H215" i="7"/>
  <c r="G215" i="7"/>
  <c r="F215" i="7"/>
  <c r="AH214" i="7"/>
  <c r="AG214" i="7"/>
  <c r="AB214" i="7"/>
  <c r="AE214" i="7" s="1"/>
  <c r="AA214" i="7"/>
  <c r="AD214" i="7" s="1"/>
  <c r="Z214" i="7"/>
  <c r="H214" i="7"/>
  <c r="G214" i="7"/>
  <c r="F214" i="7"/>
  <c r="AQ214" i="7" s="1"/>
  <c r="AO213" i="7"/>
  <c r="AD213" i="7"/>
  <c r="AG213" i="7" s="1"/>
  <c r="AC213" i="7"/>
  <c r="AF213" i="7" s="1"/>
  <c r="AB213" i="7"/>
  <c r="AA213" i="7"/>
  <c r="Z213" i="7"/>
  <c r="H213" i="7"/>
  <c r="G213" i="7"/>
  <c r="F213" i="7"/>
  <c r="AQ213" i="7" s="1"/>
  <c r="AQ212" i="7"/>
  <c r="AO212" i="7"/>
  <c r="AF212" i="7"/>
  <c r="AE212" i="7"/>
  <c r="AH212" i="7" s="1"/>
  <c r="AD212" i="7"/>
  <c r="AG212" i="7" s="1"/>
  <c r="AC212" i="7"/>
  <c r="AB212" i="7"/>
  <c r="AA212" i="7"/>
  <c r="Z212" i="7"/>
  <c r="H212" i="7"/>
  <c r="G212" i="7"/>
  <c r="F212" i="7"/>
  <c r="AP212" i="7" s="1"/>
  <c r="AH211" i="7"/>
  <c r="AG211" i="7"/>
  <c r="AF211" i="7"/>
  <c r="AE211" i="7"/>
  <c r="AD211" i="7"/>
  <c r="AB211" i="7"/>
  <c r="AA211" i="7"/>
  <c r="Z211" i="7"/>
  <c r="AC211" i="7" s="1"/>
  <c r="H211" i="7"/>
  <c r="G211" i="7"/>
  <c r="F211" i="7"/>
  <c r="AH210" i="7"/>
  <c r="AG210" i="7"/>
  <c r="AF210" i="7"/>
  <c r="AE210" i="7"/>
  <c r="AD210" i="7"/>
  <c r="AC210" i="7"/>
  <c r="AB210" i="7"/>
  <c r="AA210" i="7"/>
  <c r="Z210" i="7"/>
  <c r="H210" i="7"/>
  <c r="G210" i="7"/>
  <c r="F210" i="7"/>
  <c r="AQ210" i="7" s="1"/>
  <c r="AO209" i="7"/>
  <c r="AH209" i="7"/>
  <c r="AG209" i="7"/>
  <c r="AF209" i="7"/>
  <c r="AE209" i="7"/>
  <c r="AD209" i="7"/>
  <c r="AC209" i="7"/>
  <c r="AB209" i="7"/>
  <c r="AA209" i="7"/>
  <c r="Z209" i="7"/>
  <c r="H209" i="7"/>
  <c r="G209" i="7"/>
  <c r="F209" i="7"/>
  <c r="AQ209" i="7" s="1"/>
  <c r="AP208" i="7"/>
  <c r="AH208" i="7"/>
  <c r="AG208" i="7"/>
  <c r="AF208" i="7"/>
  <c r="AE208" i="7"/>
  <c r="AD208" i="7"/>
  <c r="AC208" i="7"/>
  <c r="AB208" i="7"/>
  <c r="AA208" i="7"/>
  <c r="Z208" i="7"/>
  <c r="H208" i="7"/>
  <c r="G208" i="7"/>
  <c r="F208" i="7"/>
  <c r="AP207" i="7"/>
  <c r="AH207" i="7"/>
  <c r="AG207" i="7"/>
  <c r="AF207" i="7"/>
  <c r="AE207" i="7"/>
  <c r="AD207" i="7"/>
  <c r="AC207" i="7"/>
  <c r="AB207" i="7"/>
  <c r="AA207" i="7"/>
  <c r="Z207" i="7"/>
  <c r="H207" i="7"/>
  <c r="G207" i="7"/>
  <c r="F207" i="7"/>
  <c r="AQ207" i="7" s="1"/>
  <c r="AQ206" i="7"/>
  <c r="AH206" i="7"/>
  <c r="AG206" i="7"/>
  <c r="AF206" i="7"/>
  <c r="AE206" i="7"/>
  <c r="AD206" i="7"/>
  <c r="AC206" i="7"/>
  <c r="AB206" i="7"/>
  <c r="AA206" i="7"/>
  <c r="Z206" i="7"/>
  <c r="H206" i="7"/>
  <c r="G206" i="7"/>
  <c r="F206" i="7"/>
  <c r="AO205" i="7"/>
  <c r="AH205" i="7"/>
  <c r="AG205" i="7"/>
  <c r="AF205" i="7"/>
  <c r="AE205" i="7"/>
  <c r="AD205" i="7"/>
  <c r="AC205" i="7"/>
  <c r="AB205" i="7"/>
  <c r="AA205" i="7"/>
  <c r="AN205" i="7" s="1"/>
  <c r="Z205" i="7"/>
  <c r="H205" i="7"/>
  <c r="G205" i="7"/>
  <c r="F205" i="7"/>
  <c r="AQ205" i="7" s="1"/>
  <c r="AQ204" i="7"/>
  <c r="AO204" i="7"/>
  <c r="AH204" i="7"/>
  <c r="AG204" i="7"/>
  <c r="AF204" i="7"/>
  <c r="AE204" i="7"/>
  <c r="AD204" i="7"/>
  <c r="AC204" i="7"/>
  <c r="AB204" i="7"/>
  <c r="AA204" i="7"/>
  <c r="Z204" i="7"/>
  <c r="H204" i="7"/>
  <c r="G204" i="7"/>
  <c r="F204" i="7"/>
  <c r="AP204" i="7" s="1"/>
  <c r="AQ203" i="7"/>
  <c r="AH203" i="7"/>
  <c r="AG203" i="7"/>
  <c r="AF203" i="7"/>
  <c r="AE203" i="7"/>
  <c r="AD203" i="7"/>
  <c r="AC203" i="7"/>
  <c r="AB203" i="7"/>
  <c r="AA203" i="7"/>
  <c r="Z203" i="7"/>
  <c r="H203" i="7"/>
  <c r="G203" i="7"/>
  <c r="F203" i="7"/>
  <c r="AQ202" i="7"/>
  <c r="AH202" i="7"/>
  <c r="AG202" i="7"/>
  <c r="AF202" i="7"/>
  <c r="AE202" i="7"/>
  <c r="AD202" i="7"/>
  <c r="AC202" i="7"/>
  <c r="AB202" i="7"/>
  <c r="AA202" i="7"/>
  <c r="Z202" i="7"/>
  <c r="H202" i="7"/>
  <c r="G202" i="7"/>
  <c r="F202" i="7"/>
  <c r="AP202" i="7" s="1"/>
  <c r="AO201" i="7"/>
  <c r="AN201" i="7"/>
  <c r="AH201" i="7"/>
  <c r="AG201" i="7"/>
  <c r="AF201" i="7"/>
  <c r="AE201" i="7"/>
  <c r="AD201" i="7"/>
  <c r="AC201" i="7"/>
  <c r="AB201" i="7"/>
  <c r="AA201" i="7"/>
  <c r="Z201" i="7"/>
  <c r="H201" i="7"/>
  <c r="G201" i="7"/>
  <c r="F201" i="7"/>
  <c r="AQ201" i="7" s="1"/>
  <c r="AP200" i="7"/>
  <c r="AH200" i="7"/>
  <c r="AG200" i="7"/>
  <c r="AF200" i="7"/>
  <c r="AE200" i="7"/>
  <c r="AD200" i="7"/>
  <c r="AC200" i="7"/>
  <c r="AB200" i="7"/>
  <c r="AA200" i="7"/>
  <c r="Z200" i="7"/>
  <c r="H200" i="7"/>
  <c r="G200" i="7"/>
  <c r="F200" i="7"/>
  <c r="AH199" i="7"/>
  <c r="AG199" i="7"/>
  <c r="AF199" i="7"/>
  <c r="AE199" i="7"/>
  <c r="AD199" i="7"/>
  <c r="AC199" i="7"/>
  <c r="AB199" i="7"/>
  <c r="AA199" i="7"/>
  <c r="Z199" i="7"/>
  <c r="H199" i="7"/>
  <c r="G199" i="7"/>
  <c r="F199" i="7"/>
  <c r="AQ198" i="7"/>
  <c r="AH198" i="7"/>
  <c r="AG198" i="7"/>
  <c r="AF198" i="7"/>
  <c r="AE198" i="7"/>
  <c r="AD198" i="7"/>
  <c r="AC198" i="7"/>
  <c r="AB198" i="7"/>
  <c r="AA198" i="7"/>
  <c r="Z198" i="7"/>
  <c r="H198" i="7"/>
  <c r="G198" i="7"/>
  <c r="F198" i="7"/>
  <c r="AO197" i="7"/>
  <c r="AH197" i="7"/>
  <c r="AG197" i="7"/>
  <c r="AF197" i="7"/>
  <c r="AE197" i="7"/>
  <c r="AD197" i="7"/>
  <c r="AC197" i="7"/>
  <c r="AB197" i="7"/>
  <c r="AA197" i="7"/>
  <c r="AN197" i="7" s="1"/>
  <c r="Z197" i="7"/>
  <c r="H197" i="7"/>
  <c r="G197" i="7"/>
  <c r="F197" i="7"/>
  <c r="AQ197" i="7" s="1"/>
  <c r="AQ196" i="7"/>
  <c r="AP196" i="7"/>
  <c r="AO196" i="7"/>
  <c r="AH196" i="7"/>
  <c r="AG196" i="7"/>
  <c r="AF196" i="7"/>
  <c r="AE196" i="7"/>
  <c r="AD196" i="7"/>
  <c r="AN196" i="7" s="1"/>
  <c r="AC196" i="7"/>
  <c r="AB196" i="7"/>
  <c r="AA196" i="7"/>
  <c r="Z196" i="7"/>
  <c r="H196" i="7"/>
  <c r="G196" i="7"/>
  <c r="F196" i="7"/>
  <c r="AQ195" i="7"/>
  <c r="AH195" i="7"/>
  <c r="AG195" i="7"/>
  <c r="AF195" i="7"/>
  <c r="AE195" i="7"/>
  <c r="AD195" i="7"/>
  <c r="AC195" i="7"/>
  <c r="AB195" i="7"/>
  <c r="AA195" i="7"/>
  <c r="Z195" i="7"/>
  <c r="H195" i="7"/>
  <c r="G195" i="7"/>
  <c r="F195" i="7"/>
  <c r="AP195" i="7" s="1"/>
  <c r="AQ194" i="7"/>
  <c r="AH194" i="7"/>
  <c r="AG194" i="7"/>
  <c r="AF194" i="7"/>
  <c r="AE194" i="7"/>
  <c r="AD194" i="7"/>
  <c r="AC194" i="7"/>
  <c r="AB194" i="7"/>
  <c r="AA194" i="7"/>
  <c r="Z194" i="7"/>
  <c r="H194" i="7"/>
  <c r="G194" i="7"/>
  <c r="F194" i="7"/>
  <c r="AP194" i="7" s="1"/>
  <c r="AO193" i="7"/>
  <c r="AH193" i="7"/>
  <c r="AG193" i="7"/>
  <c r="AF193" i="7"/>
  <c r="AE193" i="7"/>
  <c r="AD193" i="7"/>
  <c r="AC193" i="7"/>
  <c r="AB193" i="7"/>
  <c r="AA193" i="7"/>
  <c r="Z193" i="7"/>
  <c r="H193" i="7"/>
  <c r="G193" i="7"/>
  <c r="F193" i="7"/>
  <c r="AQ193" i="7" s="1"/>
  <c r="AN192" i="7"/>
  <c r="AH192" i="7"/>
  <c r="AG192" i="7"/>
  <c r="AF192" i="7"/>
  <c r="AE192" i="7"/>
  <c r="AD192" i="7"/>
  <c r="AC192" i="7"/>
  <c r="AB192" i="7"/>
  <c r="AA192" i="7"/>
  <c r="Z192" i="7"/>
  <c r="H192" i="7"/>
  <c r="G192" i="7"/>
  <c r="F192" i="7"/>
  <c r="AH191" i="7"/>
  <c r="AG191" i="7"/>
  <c r="AF191" i="7"/>
  <c r="AE191" i="7"/>
  <c r="AD191" i="7"/>
  <c r="AC191" i="7"/>
  <c r="AB191" i="7"/>
  <c r="AA191" i="7"/>
  <c r="Z191" i="7"/>
  <c r="H191" i="7"/>
  <c r="G191" i="7"/>
  <c r="F191" i="7"/>
  <c r="AQ190" i="7"/>
  <c r="AH190" i="7"/>
  <c r="AG190" i="7"/>
  <c r="AF190" i="7"/>
  <c r="AE190" i="7"/>
  <c r="AD190" i="7"/>
  <c r="AC190" i="7"/>
  <c r="AB190" i="7"/>
  <c r="AA190" i="7"/>
  <c r="Z190" i="7"/>
  <c r="H190" i="7"/>
  <c r="G190" i="7"/>
  <c r="F190" i="7"/>
  <c r="AO189" i="7"/>
  <c r="AH189" i="7"/>
  <c r="AG189" i="7"/>
  <c r="AF189" i="7"/>
  <c r="AE189" i="7"/>
  <c r="AD189" i="7"/>
  <c r="AC189" i="7"/>
  <c r="AB189" i="7"/>
  <c r="AA189" i="7"/>
  <c r="Z189" i="7"/>
  <c r="H189" i="7"/>
  <c r="G189" i="7"/>
  <c r="F189" i="7"/>
  <c r="AQ189" i="7" s="1"/>
  <c r="AQ188" i="7"/>
  <c r="AO188" i="7"/>
  <c r="AH188" i="7"/>
  <c r="AG188" i="7"/>
  <c r="AF188" i="7"/>
  <c r="AE188" i="7"/>
  <c r="AD188" i="7"/>
  <c r="AN188" i="7" s="1"/>
  <c r="AC188" i="7"/>
  <c r="AB188" i="7"/>
  <c r="AA188" i="7"/>
  <c r="Z188" i="7"/>
  <c r="H188" i="7"/>
  <c r="G188" i="7"/>
  <c r="F188" i="7"/>
  <c r="AP188" i="7" s="1"/>
  <c r="AQ187" i="7"/>
  <c r="AH187" i="7"/>
  <c r="AG187" i="7"/>
  <c r="AF187" i="7"/>
  <c r="AE187" i="7"/>
  <c r="AD187" i="7"/>
  <c r="AC187" i="7"/>
  <c r="AB187" i="7"/>
  <c r="AA187" i="7"/>
  <c r="Z187" i="7"/>
  <c r="AP187" i="7" s="1"/>
  <c r="H187" i="7"/>
  <c r="G187" i="7"/>
  <c r="F187" i="7"/>
  <c r="AQ186" i="7"/>
  <c r="AH186" i="7"/>
  <c r="AG186" i="7"/>
  <c r="AF186" i="7"/>
  <c r="AE186" i="7"/>
  <c r="AD186" i="7"/>
  <c r="AC186" i="7"/>
  <c r="AB186" i="7"/>
  <c r="AA186" i="7"/>
  <c r="Z186" i="7"/>
  <c r="H186" i="7"/>
  <c r="G186" i="7"/>
  <c r="F186" i="7"/>
  <c r="AP186" i="7" s="1"/>
  <c r="AO185" i="7"/>
  <c r="AH185" i="7"/>
  <c r="AG185" i="7"/>
  <c r="AF185" i="7"/>
  <c r="AE185" i="7"/>
  <c r="AD185" i="7"/>
  <c r="AC185" i="7"/>
  <c r="AB185" i="7"/>
  <c r="AA185" i="7"/>
  <c r="Z185" i="7"/>
  <c r="H185" i="7"/>
  <c r="G185" i="7"/>
  <c r="F185" i="7"/>
  <c r="AQ185" i="7" s="1"/>
  <c r="AP184" i="7"/>
  <c r="AN184" i="7"/>
  <c r="AH184" i="7"/>
  <c r="AG184" i="7"/>
  <c r="AF184" i="7"/>
  <c r="AE184" i="7"/>
  <c r="AD184" i="7"/>
  <c r="AC184" i="7"/>
  <c r="AB184" i="7"/>
  <c r="AA184" i="7"/>
  <c r="Z184" i="7"/>
  <c r="H184" i="7"/>
  <c r="G184" i="7"/>
  <c r="F184" i="7"/>
  <c r="AQ184" i="7" s="1"/>
  <c r="AP183" i="7"/>
  <c r="AH183" i="7"/>
  <c r="AG183" i="7"/>
  <c r="AF183" i="7"/>
  <c r="AE183" i="7"/>
  <c r="AD183" i="7"/>
  <c r="AC183" i="7"/>
  <c r="AB183" i="7"/>
  <c r="AA183" i="7"/>
  <c r="Z183" i="7"/>
  <c r="H183" i="7"/>
  <c r="G183" i="7"/>
  <c r="F183" i="7"/>
  <c r="AQ182" i="7"/>
  <c r="AH182" i="7"/>
  <c r="AG182" i="7"/>
  <c r="AF182" i="7"/>
  <c r="AE182" i="7"/>
  <c r="AD182" i="7"/>
  <c r="AC182" i="7"/>
  <c r="AB182" i="7"/>
  <c r="AA182" i="7"/>
  <c r="Z182" i="7"/>
  <c r="H182" i="7"/>
  <c r="G182" i="7"/>
  <c r="F182" i="7"/>
  <c r="AO181" i="7"/>
  <c r="AH181" i="7"/>
  <c r="AG181" i="7"/>
  <c r="AF181" i="7"/>
  <c r="AE181" i="7"/>
  <c r="AD181" i="7"/>
  <c r="AC181" i="7"/>
  <c r="AB181" i="7"/>
  <c r="AA181" i="7"/>
  <c r="Z181" i="7"/>
  <c r="H181" i="7"/>
  <c r="G181" i="7"/>
  <c r="F181" i="7"/>
  <c r="AQ181" i="7" s="1"/>
  <c r="AQ180" i="7"/>
  <c r="AP180" i="7"/>
  <c r="AO180" i="7"/>
  <c r="AH180" i="7"/>
  <c r="AG180" i="7"/>
  <c r="AF180" i="7"/>
  <c r="AE180" i="7"/>
  <c r="AD180" i="7"/>
  <c r="AC180" i="7"/>
  <c r="AB180" i="7"/>
  <c r="AA180" i="7"/>
  <c r="Z180" i="7"/>
  <c r="H180" i="7"/>
  <c r="G180" i="7"/>
  <c r="F180" i="7"/>
  <c r="AQ179" i="7"/>
  <c r="AH179" i="7"/>
  <c r="AG179" i="7"/>
  <c r="AF179" i="7"/>
  <c r="AE179" i="7"/>
  <c r="AD179" i="7"/>
  <c r="AC179" i="7"/>
  <c r="AB179" i="7"/>
  <c r="AA179" i="7"/>
  <c r="Z179" i="7"/>
  <c r="AP179" i="7" s="1"/>
  <c r="H179" i="7"/>
  <c r="G179" i="7"/>
  <c r="F179" i="7"/>
  <c r="AQ178" i="7"/>
  <c r="AH178" i="7"/>
  <c r="AG178" i="7"/>
  <c r="AF178" i="7"/>
  <c r="AE178" i="7"/>
  <c r="AD178" i="7"/>
  <c r="AC178" i="7"/>
  <c r="AB178" i="7"/>
  <c r="AA178" i="7"/>
  <c r="Z178" i="7"/>
  <c r="H178" i="7"/>
  <c r="G178" i="7"/>
  <c r="F178" i="7"/>
  <c r="AP178" i="7" s="1"/>
  <c r="AO177" i="7"/>
  <c r="AN177" i="7"/>
  <c r="AC178" i="3" s="1"/>
  <c r="AH177" i="7"/>
  <c r="AG177" i="7"/>
  <c r="AF177" i="7"/>
  <c r="AE177" i="7"/>
  <c r="AD177" i="7"/>
  <c r="AC177" i="7"/>
  <c r="AB177" i="7"/>
  <c r="AA177" i="7"/>
  <c r="Z177" i="7"/>
  <c r="H177" i="7"/>
  <c r="G177" i="7"/>
  <c r="F177" i="7"/>
  <c r="AQ177" i="7" s="1"/>
  <c r="AP176" i="7"/>
  <c r="AH176" i="7"/>
  <c r="AG176" i="7"/>
  <c r="AF176" i="7"/>
  <c r="AE176" i="7"/>
  <c r="AD176" i="7"/>
  <c r="AC176" i="7"/>
  <c r="AB176" i="7"/>
  <c r="AA176" i="7"/>
  <c r="Z176" i="7"/>
  <c r="H176" i="7"/>
  <c r="G176" i="7"/>
  <c r="F176" i="7"/>
  <c r="AN176" i="7" s="1"/>
  <c r="AH175" i="7"/>
  <c r="AG175" i="7"/>
  <c r="AF175" i="7"/>
  <c r="AE175" i="7"/>
  <c r="AD175" i="7"/>
  <c r="AC175" i="7"/>
  <c r="AB175" i="7"/>
  <c r="AA175" i="7"/>
  <c r="Z175" i="7"/>
  <c r="H175" i="7"/>
  <c r="G175" i="7"/>
  <c r="F175" i="7"/>
  <c r="AQ174" i="7"/>
  <c r="AH174" i="7"/>
  <c r="AG174" i="7"/>
  <c r="AF174" i="7"/>
  <c r="AE174" i="7"/>
  <c r="AD174" i="7"/>
  <c r="AC174" i="7"/>
  <c r="AB174" i="7"/>
  <c r="AA174" i="7"/>
  <c r="Z174" i="7"/>
  <c r="H174" i="7"/>
  <c r="G174" i="7"/>
  <c r="F174" i="7"/>
  <c r="AO173" i="7"/>
  <c r="AH173" i="7"/>
  <c r="AG173" i="7"/>
  <c r="AF173" i="7"/>
  <c r="AE173" i="7"/>
  <c r="AD173" i="7"/>
  <c r="AC173" i="7"/>
  <c r="AB173" i="7"/>
  <c r="AA173" i="7"/>
  <c r="AN173" i="7" s="1"/>
  <c r="Z173" i="7"/>
  <c r="H173" i="7"/>
  <c r="G173" i="7"/>
  <c r="F173" i="7"/>
  <c r="AQ173" i="7" s="1"/>
  <c r="AQ172" i="7"/>
  <c r="AO172" i="7"/>
  <c r="AH172" i="7"/>
  <c r="AG172" i="7"/>
  <c r="AF172" i="7"/>
  <c r="AE172" i="7"/>
  <c r="AD172" i="7"/>
  <c r="AC172" i="7"/>
  <c r="AB172" i="7"/>
  <c r="AA172" i="7"/>
  <c r="Z172" i="7"/>
  <c r="H172" i="7"/>
  <c r="G172" i="7"/>
  <c r="F172" i="7"/>
  <c r="AP172" i="7" s="1"/>
  <c r="AQ171" i="7"/>
  <c r="AH171" i="7"/>
  <c r="AG171" i="7"/>
  <c r="AF171" i="7"/>
  <c r="AE171" i="7"/>
  <c r="AD171" i="7"/>
  <c r="AC171" i="7"/>
  <c r="AB171" i="7"/>
  <c r="AA171" i="7"/>
  <c r="Z171" i="7"/>
  <c r="H171" i="7"/>
  <c r="G171" i="7"/>
  <c r="F171" i="7"/>
  <c r="AQ170" i="7"/>
  <c r="AH170" i="7"/>
  <c r="AG170" i="7"/>
  <c r="AF170" i="7"/>
  <c r="AE170" i="7"/>
  <c r="AD170" i="7"/>
  <c r="AC170" i="7"/>
  <c r="AB170" i="7"/>
  <c r="AA170" i="7"/>
  <c r="Z170" i="7"/>
  <c r="H170" i="7"/>
  <c r="G170" i="7"/>
  <c r="F170" i="7"/>
  <c r="AP170" i="7" s="1"/>
  <c r="AO169" i="7"/>
  <c r="AH169" i="7"/>
  <c r="AG169" i="7"/>
  <c r="AF169" i="7"/>
  <c r="AE169" i="7"/>
  <c r="AD169" i="7"/>
  <c r="AC169" i="7"/>
  <c r="AB169" i="7"/>
  <c r="AA169" i="7"/>
  <c r="Z169" i="7"/>
  <c r="H169" i="7"/>
  <c r="G169" i="7"/>
  <c r="F169" i="7"/>
  <c r="AQ169" i="7" s="1"/>
  <c r="AP168" i="7"/>
  <c r="AN168" i="7"/>
  <c r="AH168" i="7"/>
  <c r="AG168" i="7"/>
  <c r="AF168" i="7"/>
  <c r="AE168" i="7"/>
  <c r="AD168" i="7"/>
  <c r="AC168" i="7"/>
  <c r="AB168" i="7"/>
  <c r="AA168" i="7"/>
  <c r="Z168" i="7"/>
  <c r="H168" i="7"/>
  <c r="G168" i="7"/>
  <c r="F168" i="7"/>
  <c r="AP167" i="7"/>
  <c r="AH167" i="7"/>
  <c r="AG167" i="7"/>
  <c r="AF167" i="7"/>
  <c r="AE167" i="7"/>
  <c r="AD167" i="7"/>
  <c r="AC167" i="7"/>
  <c r="AB167" i="7"/>
  <c r="AA167" i="7"/>
  <c r="Z167" i="7"/>
  <c r="H167" i="7"/>
  <c r="G167" i="7"/>
  <c r="F167" i="7"/>
  <c r="AQ166" i="7"/>
  <c r="AH166" i="7"/>
  <c r="AG166" i="7"/>
  <c r="AF166" i="7"/>
  <c r="AE166" i="7"/>
  <c r="AD166" i="7"/>
  <c r="AC166" i="7"/>
  <c r="AB166" i="7"/>
  <c r="AA166" i="7"/>
  <c r="Z166" i="7"/>
  <c r="H166" i="7"/>
  <c r="G166" i="7"/>
  <c r="F166" i="7"/>
  <c r="AO165" i="7"/>
  <c r="AH165" i="7"/>
  <c r="AG165" i="7"/>
  <c r="AF165" i="7"/>
  <c r="AE165" i="7"/>
  <c r="AD165" i="7"/>
  <c r="AC165" i="7"/>
  <c r="AB165" i="7"/>
  <c r="AA165" i="7"/>
  <c r="Z165" i="7"/>
  <c r="H165" i="7"/>
  <c r="G165" i="7"/>
  <c r="F165" i="7"/>
  <c r="AQ165" i="7" s="1"/>
  <c r="AQ164" i="7"/>
  <c r="AP164" i="7"/>
  <c r="AO164" i="7"/>
  <c r="AH164" i="7"/>
  <c r="AG164" i="7"/>
  <c r="AF164" i="7"/>
  <c r="AE164" i="7"/>
  <c r="AD164" i="7"/>
  <c r="AC164" i="7"/>
  <c r="AB164" i="7"/>
  <c r="AA164" i="7"/>
  <c r="Z164" i="7"/>
  <c r="H164" i="7"/>
  <c r="G164" i="7"/>
  <c r="F164" i="7"/>
  <c r="AQ163" i="7"/>
  <c r="AH163" i="7"/>
  <c r="AG163" i="7"/>
  <c r="AF163" i="7"/>
  <c r="AE163" i="7"/>
  <c r="AD163" i="7"/>
  <c r="AC163" i="7"/>
  <c r="AB163" i="7"/>
  <c r="AA163" i="7"/>
  <c r="Z163" i="7"/>
  <c r="H163" i="7"/>
  <c r="G163" i="7"/>
  <c r="F163" i="7"/>
  <c r="AQ162" i="7"/>
  <c r="AH162" i="7"/>
  <c r="AG162" i="7"/>
  <c r="AF162" i="7"/>
  <c r="AE162" i="7"/>
  <c r="AD162" i="7"/>
  <c r="AC162" i="7"/>
  <c r="AB162" i="7"/>
  <c r="AA162" i="7"/>
  <c r="Z162" i="7"/>
  <c r="H162" i="7"/>
  <c r="G162" i="7"/>
  <c r="F162" i="7"/>
  <c r="AP162" i="7" s="1"/>
  <c r="AO161" i="7"/>
  <c r="AH161" i="7"/>
  <c r="AG161" i="7"/>
  <c r="AF161" i="7"/>
  <c r="AE161" i="7"/>
  <c r="AD161" i="7"/>
  <c r="AC161" i="7"/>
  <c r="AB161" i="7"/>
  <c r="AA161" i="7"/>
  <c r="Z161" i="7"/>
  <c r="H161" i="7"/>
  <c r="G161" i="7"/>
  <c r="F161" i="7"/>
  <c r="AQ161" i="7" s="1"/>
  <c r="AP160" i="7"/>
  <c r="AN160" i="7"/>
  <c r="AH160" i="7"/>
  <c r="AG160" i="7"/>
  <c r="AF160" i="7"/>
  <c r="AE160" i="7"/>
  <c r="AD160" i="7"/>
  <c r="AC160" i="7"/>
  <c r="AB160" i="7"/>
  <c r="AA160" i="7"/>
  <c r="Z160" i="7"/>
  <c r="H160" i="7"/>
  <c r="G160" i="7"/>
  <c r="F160" i="7"/>
  <c r="AP159" i="7"/>
  <c r="AH159" i="7"/>
  <c r="AG159" i="7"/>
  <c r="AF159" i="7"/>
  <c r="AE159" i="7"/>
  <c r="AD159" i="7"/>
  <c r="AC159" i="7"/>
  <c r="AB159" i="7"/>
  <c r="AA159" i="7"/>
  <c r="Z159" i="7"/>
  <c r="H159" i="7"/>
  <c r="G159" i="7"/>
  <c r="F159" i="7"/>
  <c r="AQ158" i="7"/>
  <c r="AH158" i="7"/>
  <c r="AG158" i="7"/>
  <c r="AF158" i="7"/>
  <c r="AE158" i="7"/>
  <c r="AD158" i="7"/>
  <c r="AC158" i="7"/>
  <c r="AB158" i="7"/>
  <c r="AA158" i="7"/>
  <c r="Z158" i="7"/>
  <c r="H158" i="7"/>
  <c r="G158" i="7"/>
  <c r="F158" i="7"/>
  <c r="AO157" i="7"/>
  <c r="AH157" i="7"/>
  <c r="AG157" i="7"/>
  <c r="AF157" i="7"/>
  <c r="AE157" i="7"/>
  <c r="AD157" i="7"/>
  <c r="AC157" i="7"/>
  <c r="AB157" i="7"/>
  <c r="AA157" i="7"/>
  <c r="Z157" i="7"/>
  <c r="H157" i="7"/>
  <c r="G157" i="7"/>
  <c r="F157" i="7"/>
  <c r="AQ157" i="7" s="1"/>
  <c r="AQ156" i="7"/>
  <c r="AO156" i="7"/>
  <c r="AH156" i="7"/>
  <c r="AG156" i="7"/>
  <c r="AF156" i="7"/>
  <c r="AE156" i="7"/>
  <c r="AD156" i="7"/>
  <c r="AC156" i="7"/>
  <c r="AB156" i="7"/>
  <c r="AA156" i="7"/>
  <c r="Z156" i="7"/>
  <c r="H156" i="7"/>
  <c r="G156" i="7"/>
  <c r="F156" i="7"/>
  <c r="AP156" i="7" s="1"/>
  <c r="AQ155" i="7"/>
  <c r="AO155" i="7"/>
  <c r="AH155" i="7"/>
  <c r="AG155" i="7"/>
  <c r="AF155" i="7"/>
  <c r="AE155" i="7"/>
  <c r="AD155" i="7"/>
  <c r="AC155" i="7"/>
  <c r="AB155" i="7"/>
  <c r="AA155" i="7"/>
  <c r="Z155" i="7"/>
  <c r="H155" i="7"/>
  <c r="G155" i="7"/>
  <c r="F155" i="7"/>
  <c r="AQ154" i="7"/>
  <c r="AH154" i="7"/>
  <c r="AG154" i="7"/>
  <c r="AF154" i="7"/>
  <c r="AE154" i="7"/>
  <c r="AD154" i="7"/>
  <c r="AC154" i="7"/>
  <c r="AB154" i="7"/>
  <c r="AA154" i="7"/>
  <c r="Z154" i="7"/>
  <c r="H154" i="7"/>
  <c r="G154" i="7"/>
  <c r="F154" i="7"/>
  <c r="AQ153" i="7"/>
  <c r="AH153" i="7"/>
  <c r="AG153" i="7"/>
  <c r="AF153" i="7"/>
  <c r="AE153" i="7"/>
  <c r="AD153" i="7"/>
  <c r="AC153" i="7"/>
  <c r="AB153" i="7"/>
  <c r="AA153" i="7"/>
  <c r="Z153" i="7"/>
  <c r="AO153" i="7" s="1"/>
  <c r="H153" i="7"/>
  <c r="G153" i="7"/>
  <c r="F153" i="7"/>
  <c r="AP153" i="7" s="1"/>
  <c r="AP152" i="7"/>
  <c r="AN152" i="7"/>
  <c r="AH152" i="7"/>
  <c r="AG152" i="7"/>
  <c r="AF152" i="7"/>
  <c r="AE152" i="7"/>
  <c r="AD152" i="7"/>
  <c r="AC152" i="7"/>
  <c r="AB152" i="7"/>
  <c r="AA152" i="7"/>
  <c r="Z152" i="7"/>
  <c r="H152" i="7"/>
  <c r="G152" i="7"/>
  <c r="F152" i="7"/>
  <c r="AO152" i="7" s="1"/>
  <c r="AG151" i="7"/>
  <c r="AF151" i="7"/>
  <c r="AE151" i="7"/>
  <c r="AH151" i="7" s="1"/>
  <c r="AD151" i="7"/>
  <c r="AC151" i="7"/>
  <c r="AB151" i="7"/>
  <c r="AA151" i="7"/>
  <c r="Z151" i="7"/>
  <c r="H151" i="7"/>
  <c r="G151" i="7"/>
  <c r="F151" i="7"/>
  <c r="AG150" i="7"/>
  <c r="AF150" i="7"/>
  <c r="AE150" i="7"/>
  <c r="AH150" i="7" s="1"/>
  <c r="AD150" i="7"/>
  <c r="AC150" i="7"/>
  <c r="AB150" i="7"/>
  <c r="AA150" i="7"/>
  <c r="Z150" i="7"/>
  <c r="H150" i="7"/>
  <c r="G150" i="7"/>
  <c r="F150" i="7"/>
  <c r="AQ149" i="7"/>
  <c r="AO149" i="7"/>
  <c r="AH149" i="7"/>
  <c r="AE149" i="7"/>
  <c r="AD149" i="7"/>
  <c r="AG149" i="7" s="1"/>
  <c r="AC149" i="7"/>
  <c r="AF149" i="7" s="1"/>
  <c r="AB149" i="7"/>
  <c r="AA149" i="7"/>
  <c r="Z149" i="7"/>
  <c r="H149" i="7"/>
  <c r="G149" i="7"/>
  <c r="F149" i="7"/>
  <c r="AP148" i="7"/>
  <c r="AN148" i="7"/>
  <c r="AH148" i="7"/>
  <c r="AG148" i="7"/>
  <c r="AF148" i="7"/>
  <c r="AE148" i="7"/>
  <c r="AD148" i="7"/>
  <c r="AC148" i="7"/>
  <c r="AB148" i="7"/>
  <c r="AA148" i="7"/>
  <c r="Z148" i="7"/>
  <c r="H148" i="7"/>
  <c r="G148" i="7"/>
  <c r="F148" i="7"/>
  <c r="AP147" i="7"/>
  <c r="AO147" i="7"/>
  <c r="AH147" i="7"/>
  <c r="AG147" i="7"/>
  <c r="AF147" i="7"/>
  <c r="AE147" i="7"/>
  <c r="AD147" i="7"/>
  <c r="AC147" i="7"/>
  <c r="AB147" i="7"/>
  <c r="AA147" i="7"/>
  <c r="Z147" i="7"/>
  <c r="H147" i="7"/>
  <c r="G147" i="7"/>
  <c r="F147" i="7"/>
  <c r="AN147" i="7" s="1"/>
  <c r="AH146" i="7"/>
  <c r="AG146" i="7"/>
  <c r="AF146" i="7"/>
  <c r="AE146" i="7"/>
  <c r="AD146" i="7"/>
  <c r="AC146" i="7"/>
  <c r="AB146" i="7"/>
  <c r="AA146" i="7"/>
  <c r="Z146" i="7"/>
  <c r="H146" i="7"/>
  <c r="G146" i="7"/>
  <c r="F146" i="7"/>
  <c r="AP146" i="7" s="1"/>
  <c r="AQ145" i="7"/>
  <c r="AO145" i="7"/>
  <c r="AH145" i="7"/>
  <c r="AG145" i="7"/>
  <c r="AF145" i="7"/>
  <c r="AE145" i="7"/>
  <c r="AD145" i="7"/>
  <c r="AC145" i="7"/>
  <c r="AB145" i="7"/>
  <c r="AN145" i="7" s="1"/>
  <c r="AA145" i="7"/>
  <c r="Z145" i="7"/>
  <c r="H145" i="7"/>
  <c r="G145" i="7"/>
  <c r="F145" i="7"/>
  <c r="AO144" i="7"/>
  <c r="AH144" i="7"/>
  <c r="AG144" i="7"/>
  <c r="AF144" i="7"/>
  <c r="AE144" i="7"/>
  <c r="AD144" i="7"/>
  <c r="AC144" i="7"/>
  <c r="AB144" i="7"/>
  <c r="AA144" i="7"/>
  <c r="Z144" i="7"/>
  <c r="H144" i="7"/>
  <c r="G144" i="7"/>
  <c r="F144" i="7"/>
  <c r="AQ144" i="7" s="1"/>
  <c r="AH143" i="7"/>
  <c r="AG143" i="7"/>
  <c r="AF143" i="7"/>
  <c r="AE143" i="7"/>
  <c r="AD143" i="7"/>
  <c r="AC143" i="7"/>
  <c r="AB143" i="7"/>
  <c r="AA143" i="7"/>
  <c r="Z143" i="7"/>
  <c r="H143" i="7"/>
  <c r="G143" i="7"/>
  <c r="F143" i="7"/>
  <c r="AQ142" i="7"/>
  <c r="AO142" i="7"/>
  <c r="AH142" i="7"/>
  <c r="AG142" i="7"/>
  <c r="AF142" i="7"/>
  <c r="AE142" i="7"/>
  <c r="AD142" i="7"/>
  <c r="AC142" i="7"/>
  <c r="AB142" i="7"/>
  <c r="AA142" i="7"/>
  <c r="Z142" i="7"/>
  <c r="H142" i="7"/>
  <c r="G142" i="7"/>
  <c r="F142" i="7"/>
  <c r="AQ141" i="7"/>
  <c r="AH141" i="7"/>
  <c r="AG141" i="7"/>
  <c r="AF141" i="7"/>
  <c r="AE141" i="7"/>
  <c r="AD141" i="7"/>
  <c r="AC141" i="7"/>
  <c r="AB141" i="7"/>
  <c r="AA141" i="7"/>
  <c r="Z141" i="7"/>
  <c r="H141" i="7"/>
  <c r="G141" i="7"/>
  <c r="F141" i="7"/>
  <c r="AQ140" i="7"/>
  <c r="AO140" i="7"/>
  <c r="AH140" i="7"/>
  <c r="AG140" i="7"/>
  <c r="AF140" i="7"/>
  <c r="AE140" i="7"/>
  <c r="AD140" i="7"/>
  <c r="AC140" i="7"/>
  <c r="AB140" i="7"/>
  <c r="AA140" i="7"/>
  <c r="Z140" i="7"/>
  <c r="H140" i="7"/>
  <c r="G140" i="7"/>
  <c r="F140" i="7"/>
  <c r="AP140" i="7" s="1"/>
  <c r="AH139" i="7"/>
  <c r="AG139" i="7"/>
  <c r="AF139" i="7"/>
  <c r="AE139" i="7"/>
  <c r="AD139" i="7"/>
  <c r="AC139" i="7"/>
  <c r="AB139" i="7"/>
  <c r="AA139" i="7"/>
  <c r="Z139" i="7"/>
  <c r="H139" i="7"/>
  <c r="G139" i="7"/>
  <c r="F139" i="7"/>
  <c r="AO138" i="7"/>
  <c r="AH138" i="7"/>
  <c r="AG138" i="7"/>
  <c r="AF138" i="7"/>
  <c r="AE138" i="7"/>
  <c r="AD138" i="7"/>
  <c r="AC138" i="7"/>
  <c r="AB138" i="7"/>
  <c r="AA138" i="7"/>
  <c r="Z138" i="7"/>
  <c r="H138" i="7"/>
  <c r="G138" i="7"/>
  <c r="F138" i="7"/>
  <c r="AQ137" i="7"/>
  <c r="AO137" i="7"/>
  <c r="AN137" i="7"/>
  <c r="AH137" i="7"/>
  <c r="AG137" i="7"/>
  <c r="AF137" i="7"/>
  <c r="AE137" i="7"/>
  <c r="AD137" i="7"/>
  <c r="AC137" i="7"/>
  <c r="AB137" i="7"/>
  <c r="AA137" i="7"/>
  <c r="Z137" i="7"/>
  <c r="H137" i="7"/>
  <c r="G137" i="7"/>
  <c r="F137" i="7"/>
  <c r="AP137" i="7" s="1"/>
  <c r="AQ136" i="7"/>
  <c r="AN136" i="7"/>
  <c r="AH136" i="7"/>
  <c r="AG136" i="7"/>
  <c r="AF136" i="7"/>
  <c r="AE136" i="7"/>
  <c r="AD136" i="7"/>
  <c r="AC136" i="7"/>
  <c r="AB136" i="7"/>
  <c r="AA136" i="7"/>
  <c r="Z136" i="7"/>
  <c r="H136" i="7"/>
  <c r="G136" i="7"/>
  <c r="F136" i="7"/>
  <c r="AP136" i="7" s="1"/>
  <c r="AP135" i="7"/>
  <c r="AH135" i="7"/>
  <c r="AG135" i="7"/>
  <c r="AF135" i="7"/>
  <c r="AE135" i="7"/>
  <c r="AD135" i="7"/>
  <c r="AC135" i="7"/>
  <c r="AB135" i="7"/>
  <c r="AA135" i="7"/>
  <c r="Z135" i="7"/>
  <c r="H135" i="7"/>
  <c r="G135" i="7"/>
  <c r="F135" i="7"/>
  <c r="AO134" i="7"/>
  <c r="AH134" i="7"/>
  <c r="AG134" i="7"/>
  <c r="AF134" i="7"/>
  <c r="AE134" i="7"/>
  <c r="AD134" i="7"/>
  <c r="AC134" i="7"/>
  <c r="AB134" i="7"/>
  <c r="AA134" i="7"/>
  <c r="Z134" i="7"/>
  <c r="H134" i="7"/>
  <c r="G134" i="7"/>
  <c r="F134" i="7"/>
  <c r="AQ134" i="7" s="1"/>
  <c r="AQ133" i="7"/>
  <c r="AH133" i="7"/>
  <c r="AG133" i="7"/>
  <c r="AF133" i="7"/>
  <c r="AE133" i="7"/>
  <c r="AD133" i="7"/>
  <c r="AC133" i="7"/>
  <c r="AB133" i="7"/>
  <c r="AA133" i="7"/>
  <c r="Z133" i="7"/>
  <c r="H133" i="7"/>
  <c r="G133" i="7"/>
  <c r="F133" i="7"/>
  <c r="AQ132" i="7"/>
  <c r="AH132" i="7"/>
  <c r="AG132" i="7"/>
  <c r="AF132" i="7"/>
  <c r="AE132" i="7"/>
  <c r="AD132" i="7"/>
  <c r="AC132" i="7"/>
  <c r="AB132" i="7"/>
  <c r="AN132" i="7" s="1"/>
  <c r="AC133" i="3" s="1"/>
  <c r="AA132" i="7"/>
  <c r="Z132" i="7"/>
  <c r="AO132" i="7" s="1"/>
  <c r="H132" i="7"/>
  <c r="G132" i="7"/>
  <c r="F132" i="7"/>
  <c r="AO131" i="7"/>
  <c r="AH131" i="7"/>
  <c r="AG131" i="7"/>
  <c r="AF131" i="7"/>
  <c r="AE131" i="7"/>
  <c r="AD131" i="7"/>
  <c r="AC131" i="7"/>
  <c r="AB131" i="7"/>
  <c r="AA131" i="7"/>
  <c r="Z131" i="7"/>
  <c r="H131" i="7"/>
  <c r="G131" i="7"/>
  <c r="F131" i="7"/>
  <c r="AQ131" i="7" s="1"/>
  <c r="AH130" i="7"/>
  <c r="AG130" i="7"/>
  <c r="AF130" i="7"/>
  <c r="AE130" i="7"/>
  <c r="AD130" i="7"/>
  <c r="AC130" i="7"/>
  <c r="AB130" i="7"/>
  <c r="AA130" i="7"/>
  <c r="Z130" i="7"/>
  <c r="H130" i="7"/>
  <c r="G130" i="7"/>
  <c r="F130" i="7"/>
  <c r="AQ130" i="7" s="1"/>
  <c r="AQ129" i="7"/>
  <c r="AH129" i="7"/>
  <c r="AG129" i="7"/>
  <c r="AF129" i="7"/>
  <c r="AE129" i="7"/>
  <c r="AD129" i="7"/>
  <c r="AC129" i="7"/>
  <c r="AN129" i="7" s="1"/>
  <c r="AB129" i="7"/>
  <c r="AA129" i="7"/>
  <c r="Z129" i="7"/>
  <c r="AO129" i="7" s="1"/>
  <c r="H129" i="7"/>
  <c r="G129" i="7"/>
  <c r="F129" i="7"/>
  <c r="AP129" i="7" s="1"/>
  <c r="AP128" i="7"/>
  <c r="AN128" i="7"/>
  <c r="AH128" i="7"/>
  <c r="AG128" i="7"/>
  <c r="AF128" i="7"/>
  <c r="AE128" i="7"/>
  <c r="AD128" i="7"/>
  <c r="AC128" i="7"/>
  <c r="AB128" i="7"/>
  <c r="AA128" i="7"/>
  <c r="Z128" i="7"/>
  <c r="H128" i="7"/>
  <c r="G128" i="7"/>
  <c r="F128" i="7"/>
  <c r="AP127" i="7"/>
  <c r="AH127" i="7"/>
  <c r="AG127" i="7"/>
  <c r="AF127" i="7"/>
  <c r="AE127" i="7"/>
  <c r="AD127" i="7"/>
  <c r="AC127" i="7"/>
  <c r="AB127" i="7"/>
  <c r="AA127" i="7"/>
  <c r="Z127" i="7"/>
  <c r="AN127" i="7" s="1"/>
  <c r="H127" i="7"/>
  <c r="G127" i="7"/>
  <c r="F127" i="7"/>
  <c r="AO127" i="7" s="1"/>
  <c r="AH126" i="7"/>
  <c r="AG126" i="7"/>
  <c r="AF126" i="7"/>
  <c r="AE126" i="7"/>
  <c r="AD126" i="7"/>
  <c r="AC126" i="7"/>
  <c r="AB126" i="7"/>
  <c r="AA126" i="7"/>
  <c r="Z126" i="7"/>
  <c r="H126" i="7"/>
  <c r="G126" i="7"/>
  <c r="F126" i="7"/>
  <c r="AQ125" i="7"/>
  <c r="AO125" i="7"/>
  <c r="AH125" i="7"/>
  <c r="AG125" i="7"/>
  <c r="AF125" i="7"/>
  <c r="AE125" i="7"/>
  <c r="AD125" i="7"/>
  <c r="AC125" i="7"/>
  <c r="AB125" i="7"/>
  <c r="AA125" i="7"/>
  <c r="Z125" i="7"/>
  <c r="AN125" i="7" s="1"/>
  <c r="H125" i="7"/>
  <c r="G125" i="7"/>
  <c r="F125" i="7"/>
  <c r="AH124" i="7"/>
  <c r="AG124" i="7"/>
  <c r="AF124" i="7"/>
  <c r="AE124" i="7"/>
  <c r="AD124" i="7"/>
  <c r="AC124" i="7"/>
  <c r="AB124" i="7"/>
  <c r="AA124" i="7"/>
  <c r="Z124" i="7"/>
  <c r="H124" i="7"/>
  <c r="G124" i="7"/>
  <c r="F124" i="7"/>
  <c r="AO123" i="7"/>
  <c r="AH123" i="7"/>
  <c r="AG123" i="7"/>
  <c r="AF123" i="7"/>
  <c r="AE123" i="7"/>
  <c r="AD123" i="7"/>
  <c r="AC123" i="7"/>
  <c r="AB123" i="7"/>
  <c r="AA123" i="7"/>
  <c r="Z123" i="7"/>
  <c r="H123" i="7"/>
  <c r="G123" i="7"/>
  <c r="F123" i="7"/>
  <c r="AQ123" i="7" s="1"/>
  <c r="AP122" i="7"/>
  <c r="AH122" i="7"/>
  <c r="AG122" i="7"/>
  <c r="AF122" i="7"/>
  <c r="AE122" i="7"/>
  <c r="AD122" i="7"/>
  <c r="AC122" i="7"/>
  <c r="AB122" i="7"/>
  <c r="AA122" i="7"/>
  <c r="Z122" i="7"/>
  <c r="H122" i="7"/>
  <c r="G122" i="7"/>
  <c r="F122" i="7"/>
  <c r="AQ121" i="7"/>
  <c r="AH121" i="7"/>
  <c r="AG121" i="7"/>
  <c r="AF121" i="7"/>
  <c r="AE121" i="7"/>
  <c r="AD121" i="7"/>
  <c r="AC121" i="7"/>
  <c r="AB121" i="7"/>
  <c r="AA121" i="7"/>
  <c r="Z121" i="7"/>
  <c r="AO121" i="7" s="1"/>
  <c r="H121" i="7"/>
  <c r="G121" i="7"/>
  <c r="F121" i="7"/>
  <c r="AQ120" i="7"/>
  <c r="AN120" i="7"/>
  <c r="AH120" i="7"/>
  <c r="AG120" i="7"/>
  <c r="AF120" i="7"/>
  <c r="AE120" i="7"/>
  <c r="AD120" i="7"/>
  <c r="AC120" i="7"/>
  <c r="AB120" i="7"/>
  <c r="AA120" i="7"/>
  <c r="Z120" i="7"/>
  <c r="H120" i="7"/>
  <c r="G120" i="7"/>
  <c r="F120" i="7"/>
  <c r="AH119" i="7"/>
  <c r="AG119" i="7"/>
  <c r="AF119" i="7"/>
  <c r="AE119" i="7"/>
  <c r="AD119" i="7"/>
  <c r="AC119" i="7"/>
  <c r="AB119" i="7"/>
  <c r="AA119" i="7"/>
  <c r="Z119" i="7"/>
  <c r="H119" i="7"/>
  <c r="G119" i="7"/>
  <c r="F119" i="7"/>
  <c r="AQ119" i="7" s="1"/>
  <c r="AQ118" i="7"/>
  <c r="AO118" i="7"/>
  <c r="AH118" i="7"/>
  <c r="AG118" i="7"/>
  <c r="AF118" i="7"/>
  <c r="AE118" i="7"/>
  <c r="AD118" i="7"/>
  <c r="AC118" i="7"/>
  <c r="AB118" i="7"/>
  <c r="AA118" i="7"/>
  <c r="Z118" i="7"/>
  <c r="H118" i="7"/>
  <c r="G118" i="7"/>
  <c r="F118" i="7"/>
  <c r="AP118" i="7" s="1"/>
  <c r="AQ117" i="7"/>
  <c r="AH117" i="7"/>
  <c r="AG117" i="7"/>
  <c r="AF117" i="7"/>
  <c r="AE117" i="7"/>
  <c r="AD117" i="7"/>
  <c r="AC117" i="7"/>
  <c r="AB117" i="7"/>
  <c r="AA117" i="7"/>
  <c r="Z117" i="7"/>
  <c r="AO117" i="7" s="1"/>
  <c r="H117" i="7"/>
  <c r="G117" i="7"/>
  <c r="F117" i="7"/>
  <c r="AP117" i="7" s="1"/>
  <c r="AQ116" i="7"/>
  <c r="AH116" i="7"/>
  <c r="AG116" i="7"/>
  <c r="AF116" i="7"/>
  <c r="AE116" i="7"/>
  <c r="AD116" i="7"/>
  <c r="AC116" i="7"/>
  <c r="AB116" i="7"/>
  <c r="AN116" i="7" s="1"/>
  <c r="AC117" i="3" s="1"/>
  <c r="AA116" i="7"/>
  <c r="Z116" i="7"/>
  <c r="AO116" i="7" s="1"/>
  <c r="H116" i="7"/>
  <c r="G116" i="7"/>
  <c r="F116" i="7"/>
  <c r="AP116" i="7" s="1"/>
  <c r="AO115" i="7"/>
  <c r="AH115" i="7"/>
  <c r="AG115" i="7"/>
  <c r="AF115" i="7"/>
  <c r="AE115" i="7"/>
  <c r="AD115" i="7"/>
  <c r="AC115" i="7"/>
  <c r="AB115" i="7"/>
  <c r="AA115" i="7"/>
  <c r="Z115" i="7"/>
  <c r="H115" i="7"/>
  <c r="G115" i="7"/>
  <c r="F115" i="7"/>
  <c r="AQ115" i="7" s="1"/>
  <c r="AQ114" i="7"/>
  <c r="AH114" i="7"/>
  <c r="AG114" i="7"/>
  <c r="AF114" i="7"/>
  <c r="AE114" i="7"/>
  <c r="AD114" i="7"/>
  <c r="AC114" i="7"/>
  <c r="AB114" i="7"/>
  <c r="AA114" i="7"/>
  <c r="Z114" i="7"/>
  <c r="H114" i="7"/>
  <c r="G114" i="7"/>
  <c r="F114" i="7"/>
  <c r="AQ113" i="7"/>
  <c r="AH113" i="7"/>
  <c r="AG113" i="7"/>
  <c r="AF113" i="7"/>
  <c r="AE113" i="7"/>
  <c r="AD113" i="7"/>
  <c r="AC113" i="7"/>
  <c r="AB113" i="7"/>
  <c r="AA113" i="7"/>
  <c r="Z113" i="7"/>
  <c r="H113" i="7"/>
  <c r="G113" i="7"/>
  <c r="F113" i="7"/>
  <c r="AQ112" i="7"/>
  <c r="AH112" i="7"/>
  <c r="AG112" i="7"/>
  <c r="AF112" i="7"/>
  <c r="AE112" i="7"/>
  <c r="AD112" i="7"/>
  <c r="AC112" i="7"/>
  <c r="AB112" i="7"/>
  <c r="AA112" i="7"/>
  <c r="Z112" i="7"/>
  <c r="H112" i="7"/>
  <c r="G112" i="7"/>
  <c r="F112" i="7"/>
  <c r="AQ111" i="7"/>
  <c r="AH111" i="7"/>
  <c r="AG111" i="7"/>
  <c r="AF111" i="7"/>
  <c r="AE111" i="7"/>
  <c r="AD111" i="7"/>
  <c r="AC111" i="7"/>
  <c r="AB111" i="7"/>
  <c r="AA111" i="7"/>
  <c r="Z111" i="7"/>
  <c r="H111" i="7"/>
  <c r="G111" i="7"/>
  <c r="F111" i="7"/>
  <c r="AO111" i="7" s="1"/>
  <c r="AQ110" i="7"/>
  <c r="AH110" i="7"/>
  <c r="AG110" i="7"/>
  <c r="AF110" i="7"/>
  <c r="AE110" i="7"/>
  <c r="AD110" i="7"/>
  <c r="AC110" i="7"/>
  <c r="AB110" i="7"/>
  <c r="AA110" i="7"/>
  <c r="Z110" i="7"/>
  <c r="H110" i="7"/>
  <c r="G110" i="7"/>
  <c r="F110" i="7"/>
  <c r="AP110" i="7" s="1"/>
  <c r="AQ109" i="7"/>
  <c r="AH109" i="7"/>
  <c r="AG109" i="7"/>
  <c r="AF109" i="7"/>
  <c r="AE109" i="7"/>
  <c r="AD109" i="7"/>
  <c r="AC109" i="7"/>
  <c r="AB109" i="7"/>
  <c r="AA109" i="7"/>
  <c r="Z109" i="7"/>
  <c r="AO109" i="7" s="1"/>
  <c r="H109" i="7"/>
  <c r="G109" i="7"/>
  <c r="F109" i="7"/>
  <c r="AP109" i="7" s="1"/>
  <c r="AQ108" i="7"/>
  <c r="AH108" i="7"/>
  <c r="AG108" i="7"/>
  <c r="AF108" i="7"/>
  <c r="AE108" i="7"/>
  <c r="AD108" i="7"/>
  <c r="AC108" i="7"/>
  <c r="AB108" i="7"/>
  <c r="AA108" i="7"/>
  <c r="Z108" i="7"/>
  <c r="AO108" i="7" s="1"/>
  <c r="H108" i="7"/>
  <c r="G108" i="7"/>
  <c r="F108" i="7"/>
  <c r="AP108" i="7" s="1"/>
  <c r="AQ107" i="7"/>
  <c r="AP107" i="7"/>
  <c r="AO107" i="7"/>
  <c r="AH107" i="7"/>
  <c r="AF107" i="7"/>
  <c r="AE107" i="7"/>
  <c r="AD107" i="7"/>
  <c r="AG107" i="7" s="1"/>
  <c r="AC107" i="7"/>
  <c r="AB107" i="7"/>
  <c r="AA107" i="7"/>
  <c r="Z107" i="7"/>
  <c r="H107" i="7"/>
  <c r="G107" i="7"/>
  <c r="F107" i="7"/>
  <c r="AQ106" i="7"/>
  <c r="AH106" i="7"/>
  <c r="AG106" i="7"/>
  <c r="AF106" i="7"/>
  <c r="AE106" i="7"/>
  <c r="AD106" i="7"/>
  <c r="AC106" i="7"/>
  <c r="AB106" i="7"/>
  <c r="AA106" i="7"/>
  <c r="Z106" i="7"/>
  <c r="H106" i="7"/>
  <c r="G106" i="7"/>
  <c r="F106" i="7"/>
  <c r="AP106" i="7" s="1"/>
  <c r="AQ105" i="7"/>
  <c r="AO105" i="7"/>
  <c r="AH105" i="7"/>
  <c r="AF105" i="7"/>
  <c r="AE105" i="7"/>
  <c r="AD105" i="7"/>
  <c r="AG105" i="7" s="1"/>
  <c r="AC105" i="7"/>
  <c r="AB105" i="7"/>
  <c r="AA105" i="7"/>
  <c r="Z105" i="7"/>
  <c r="H105" i="7"/>
  <c r="G105" i="7"/>
  <c r="F105" i="7"/>
  <c r="AP105" i="7" s="1"/>
  <c r="AQ104" i="7"/>
  <c r="AH104" i="7"/>
  <c r="AE104" i="7"/>
  <c r="AD104" i="7"/>
  <c r="AG104" i="7" s="1"/>
  <c r="AC104" i="7"/>
  <c r="AF104" i="7" s="1"/>
  <c r="AB104" i="7"/>
  <c r="AA104" i="7"/>
  <c r="Z104" i="7"/>
  <c r="H104" i="7"/>
  <c r="G104" i="7"/>
  <c r="F104" i="7"/>
  <c r="AQ103" i="7"/>
  <c r="AP103" i="7"/>
  <c r="AH103" i="7"/>
  <c r="AG103" i="7"/>
  <c r="AF103" i="7"/>
  <c r="AE103" i="7"/>
  <c r="AD103" i="7"/>
  <c r="AC103" i="7"/>
  <c r="AB103" i="7"/>
  <c r="AA103" i="7"/>
  <c r="Z103" i="7"/>
  <c r="H103" i="7"/>
  <c r="G103" i="7"/>
  <c r="F103" i="7"/>
  <c r="AO103" i="7" s="1"/>
  <c r="AQ102" i="7"/>
  <c r="AH102" i="7"/>
  <c r="AG102" i="7"/>
  <c r="AF102" i="7"/>
  <c r="AE102" i="7"/>
  <c r="AD102" i="7"/>
  <c r="AC102" i="7"/>
  <c r="AB102" i="7"/>
  <c r="AA102" i="7"/>
  <c r="Z102" i="7"/>
  <c r="H102" i="7"/>
  <c r="G102" i="7"/>
  <c r="F102" i="7"/>
  <c r="AP101" i="7"/>
  <c r="AO101" i="7"/>
  <c r="AH101" i="7"/>
  <c r="AG101" i="7"/>
  <c r="AF101" i="7"/>
  <c r="AE101" i="7"/>
  <c r="AD101" i="7"/>
  <c r="AC101" i="7"/>
  <c r="AB101" i="7"/>
  <c r="AA101" i="7"/>
  <c r="Z101" i="7"/>
  <c r="H101" i="7"/>
  <c r="G101" i="7"/>
  <c r="F101" i="7"/>
  <c r="AQ100" i="7"/>
  <c r="AO100" i="7"/>
  <c r="AH100" i="7"/>
  <c r="AE100" i="7"/>
  <c r="AD100" i="7"/>
  <c r="AG100" i="7" s="1"/>
  <c r="AC100" i="7"/>
  <c r="AB100" i="7"/>
  <c r="AA100" i="7"/>
  <c r="Z100" i="7"/>
  <c r="H100" i="7"/>
  <c r="G100" i="7"/>
  <c r="F100" i="7"/>
  <c r="AQ99" i="7"/>
  <c r="AP99" i="7"/>
  <c r="AH99" i="7"/>
  <c r="AF99" i="7"/>
  <c r="AE99" i="7"/>
  <c r="AD99" i="7"/>
  <c r="AG99" i="7" s="1"/>
  <c r="AC99" i="7"/>
  <c r="AB99" i="7"/>
  <c r="AA99" i="7"/>
  <c r="Z99" i="7"/>
  <c r="H99" i="7"/>
  <c r="G99" i="7"/>
  <c r="F99" i="7"/>
  <c r="AO99" i="7" s="1"/>
  <c r="AQ98" i="7"/>
  <c r="AO98" i="7"/>
  <c r="AH98" i="7"/>
  <c r="AE98" i="7"/>
  <c r="AD98" i="7"/>
  <c r="AG98" i="7" s="1"/>
  <c r="AC98" i="7"/>
  <c r="AF98" i="7" s="1"/>
  <c r="AB98" i="7"/>
  <c r="AA98" i="7"/>
  <c r="Z98" i="7"/>
  <c r="H98" i="7"/>
  <c r="G98" i="7"/>
  <c r="F98" i="7"/>
  <c r="AQ97" i="7"/>
  <c r="AP97" i="7"/>
  <c r="AH97" i="7"/>
  <c r="AF97" i="7"/>
  <c r="AE97" i="7"/>
  <c r="AD97" i="7"/>
  <c r="AG97" i="7" s="1"/>
  <c r="AC97" i="7"/>
  <c r="AB97" i="7"/>
  <c r="AA97" i="7"/>
  <c r="Z97" i="7"/>
  <c r="H97" i="7"/>
  <c r="G97" i="7"/>
  <c r="F97" i="7"/>
  <c r="AO97" i="7" s="1"/>
  <c r="AQ96" i="7"/>
  <c r="AO96" i="7"/>
  <c r="AH96" i="7"/>
  <c r="AE96" i="7"/>
  <c r="AD96" i="7"/>
  <c r="AG96" i="7" s="1"/>
  <c r="AC96" i="7"/>
  <c r="AF96" i="7" s="1"/>
  <c r="AB96" i="7"/>
  <c r="AA96" i="7"/>
  <c r="Z96" i="7"/>
  <c r="H96" i="7"/>
  <c r="G96" i="7"/>
  <c r="F96" i="7"/>
  <c r="AQ95" i="7"/>
  <c r="AP95" i="7"/>
  <c r="AH95" i="7"/>
  <c r="AF95" i="7"/>
  <c r="AE95" i="7"/>
  <c r="AD95" i="7"/>
  <c r="AG95" i="7" s="1"/>
  <c r="AC95" i="7"/>
  <c r="AB95" i="7"/>
  <c r="AA95" i="7"/>
  <c r="Z95" i="7"/>
  <c r="H95" i="7"/>
  <c r="G95" i="7"/>
  <c r="F95" i="7"/>
  <c r="AO95" i="7" s="1"/>
  <c r="AQ94" i="7"/>
  <c r="AO94" i="7"/>
  <c r="AH94" i="7"/>
  <c r="AG94" i="7"/>
  <c r="AF94" i="7"/>
  <c r="AE94" i="7"/>
  <c r="AD94" i="7"/>
  <c r="AC94" i="7"/>
  <c r="AB94" i="7"/>
  <c r="AA94" i="7"/>
  <c r="Z94" i="7"/>
  <c r="AN94" i="7" s="1"/>
  <c r="H94" i="7"/>
  <c r="G94" i="7"/>
  <c r="F94" i="7"/>
  <c r="AH93" i="7"/>
  <c r="AG93" i="7"/>
  <c r="AF93" i="7"/>
  <c r="AE93" i="7"/>
  <c r="AD93" i="7"/>
  <c r="AC93" i="7"/>
  <c r="AB93" i="7"/>
  <c r="AA93" i="7"/>
  <c r="Z93" i="7"/>
  <c r="H93" i="7"/>
  <c r="G93" i="7"/>
  <c r="F93" i="7"/>
  <c r="AQ92" i="7"/>
  <c r="AN92" i="7"/>
  <c r="AC93" i="3" s="1"/>
  <c r="AH92" i="7"/>
  <c r="AD92" i="7"/>
  <c r="AG92" i="7" s="1"/>
  <c r="AC92" i="7"/>
  <c r="AF92" i="7" s="1"/>
  <c r="AB92" i="7"/>
  <c r="AE92" i="7" s="1"/>
  <c r="AA92" i="7"/>
  <c r="Z92" i="7"/>
  <c r="H92" i="7"/>
  <c r="G92" i="7"/>
  <c r="F92" i="7"/>
  <c r="AQ91" i="7"/>
  <c r="AE91" i="7"/>
  <c r="AH91" i="7" s="1"/>
  <c r="AD91" i="7"/>
  <c r="AG91" i="7" s="1"/>
  <c r="AB91" i="7"/>
  <c r="AA91" i="7"/>
  <c r="Z91" i="7"/>
  <c r="AC91" i="7" s="1"/>
  <c r="AF91" i="7" s="1"/>
  <c r="H91" i="7"/>
  <c r="G91" i="7"/>
  <c r="F91" i="7"/>
  <c r="AQ90" i="7"/>
  <c r="AO90" i="7"/>
  <c r="AG90" i="7"/>
  <c r="AF90" i="7"/>
  <c r="AE90" i="7"/>
  <c r="AH90" i="7" s="1"/>
  <c r="AD90" i="7"/>
  <c r="AC90" i="7"/>
  <c r="AB90" i="7"/>
  <c r="AA90" i="7"/>
  <c r="Z90" i="7"/>
  <c r="H90" i="7"/>
  <c r="G90" i="7"/>
  <c r="F90" i="7"/>
  <c r="AP89" i="7"/>
  <c r="AO89" i="7"/>
  <c r="AF89" i="7"/>
  <c r="AD89" i="7"/>
  <c r="AG89" i="7" s="1"/>
  <c r="AC89" i="7"/>
  <c r="AB89" i="7"/>
  <c r="AA89" i="7"/>
  <c r="Z89" i="7"/>
  <c r="H89" i="7"/>
  <c r="G89" i="7"/>
  <c r="F89" i="7"/>
  <c r="AQ88" i="7"/>
  <c r="AH88" i="7"/>
  <c r="AG88" i="7"/>
  <c r="AF88" i="7"/>
  <c r="AE88" i="7"/>
  <c r="AD88" i="7"/>
  <c r="AC88" i="7"/>
  <c r="AB88" i="7"/>
  <c r="AA88" i="7"/>
  <c r="Z88" i="7"/>
  <c r="H88" i="7"/>
  <c r="G88" i="7"/>
  <c r="F88" i="7"/>
  <c r="AQ87" i="7"/>
  <c r="AH87" i="7"/>
  <c r="AG87" i="7"/>
  <c r="AF87" i="7"/>
  <c r="AE87" i="7"/>
  <c r="AD87" i="7"/>
  <c r="AC87" i="7"/>
  <c r="AB87" i="7"/>
  <c r="AN87" i="7" s="1"/>
  <c r="AA87" i="7"/>
  <c r="Z87" i="7"/>
  <c r="H87" i="7"/>
  <c r="G87" i="7"/>
  <c r="F87" i="7"/>
  <c r="AP87" i="7" s="1"/>
  <c r="AP86" i="7"/>
  <c r="AO86" i="7"/>
  <c r="AH86" i="7"/>
  <c r="AG86" i="7"/>
  <c r="AF86" i="7"/>
  <c r="AE86" i="7"/>
  <c r="AD86" i="7"/>
  <c r="AC86" i="7"/>
  <c r="AB86" i="7"/>
  <c r="AA86" i="7"/>
  <c r="Z86" i="7"/>
  <c r="H86" i="7"/>
  <c r="G86" i="7"/>
  <c r="F86" i="7"/>
  <c r="AQ85" i="7"/>
  <c r="AO85" i="7"/>
  <c r="AH85" i="7"/>
  <c r="AG85" i="7"/>
  <c r="AF85" i="7"/>
  <c r="AE85" i="7"/>
  <c r="AD85" i="7"/>
  <c r="AC85" i="7"/>
  <c r="AB85" i="7"/>
  <c r="AA85" i="7"/>
  <c r="Z85" i="7"/>
  <c r="H85" i="7"/>
  <c r="G85" i="7"/>
  <c r="F85" i="7"/>
  <c r="AP85" i="7" s="1"/>
  <c r="AQ84" i="7"/>
  <c r="AH84" i="7"/>
  <c r="AG84" i="7"/>
  <c r="AF84" i="7"/>
  <c r="AE84" i="7"/>
  <c r="AD84" i="7"/>
  <c r="AC84" i="7"/>
  <c r="AB84" i="7"/>
  <c r="AA84" i="7"/>
  <c r="Z84" i="7"/>
  <c r="H84" i="7"/>
  <c r="G84" i="7"/>
  <c r="F84" i="7"/>
  <c r="AP84" i="7" s="1"/>
  <c r="AQ83" i="7"/>
  <c r="AH83" i="7"/>
  <c r="AG83" i="7"/>
  <c r="AF83" i="7"/>
  <c r="AE83" i="7"/>
  <c r="AD83" i="7"/>
  <c r="AC83" i="7"/>
  <c r="AB83" i="7"/>
  <c r="AA83" i="7"/>
  <c r="Z83" i="7"/>
  <c r="H83" i="7"/>
  <c r="G83" i="7"/>
  <c r="F83" i="7"/>
  <c r="AP83" i="7" s="1"/>
  <c r="AP82" i="7"/>
  <c r="AO82" i="7"/>
  <c r="AH82" i="7"/>
  <c r="AG82" i="7"/>
  <c r="AF82" i="7"/>
  <c r="AE82" i="7"/>
  <c r="AD82" i="7"/>
  <c r="AC82" i="7"/>
  <c r="AB82" i="7"/>
  <c r="AA82" i="7"/>
  <c r="Z82" i="7"/>
  <c r="H82" i="7"/>
  <c r="G82" i="7"/>
  <c r="F82" i="7"/>
  <c r="AQ81" i="7"/>
  <c r="AO81" i="7"/>
  <c r="AH81" i="7"/>
  <c r="AG81" i="7"/>
  <c r="AF81" i="7"/>
  <c r="AE81" i="7"/>
  <c r="AD81" i="7"/>
  <c r="AC81" i="7"/>
  <c r="AB81" i="7"/>
  <c r="AA81" i="7"/>
  <c r="Z81" i="7"/>
  <c r="H81" i="7"/>
  <c r="G81" i="7"/>
  <c r="F81" i="7"/>
  <c r="AP81" i="7" s="1"/>
  <c r="AQ80" i="7"/>
  <c r="AH80" i="7"/>
  <c r="AG80" i="7"/>
  <c r="AF80" i="7"/>
  <c r="AE80" i="7"/>
  <c r="AD80" i="7"/>
  <c r="AC80" i="7"/>
  <c r="AB80" i="7"/>
  <c r="AA80" i="7"/>
  <c r="Z80" i="7"/>
  <c r="H80" i="7"/>
  <c r="G80" i="7"/>
  <c r="F80" i="7"/>
  <c r="AQ79" i="7"/>
  <c r="AH79" i="7"/>
  <c r="AG79" i="7"/>
  <c r="AF79" i="7"/>
  <c r="AE79" i="7"/>
  <c r="AD79" i="7"/>
  <c r="AC79" i="7"/>
  <c r="AB79" i="7"/>
  <c r="AA79" i="7"/>
  <c r="Z79" i="7"/>
  <c r="H79" i="7"/>
  <c r="G79" i="7"/>
  <c r="F79" i="7"/>
  <c r="AP79" i="7" s="1"/>
  <c r="AO78" i="7"/>
  <c r="AH78" i="7"/>
  <c r="AG78" i="7"/>
  <c r="AF78" i="7"/>
  <c r="AE78" i="7"/>
  <c r="AD78" i="7"/>
  <c r="AC78" i="7"/>
  <c r="AB78" i="7"/>
  <c r="AA78" i="7"/>
  <c r="Z78" i="7"/>
  <c r="H78" i="7"/>
  <c r="G78" i="7"/>
  <c r="F78" i="7"/>
  <c r="AP78" i="7" s="1"/>
  <c r="AQ77" i="7"/>
  <c r="AO77" i="7"/>
  <c r="AH77" i="7"/>
  <c r="AF77" i="7"/>
  <c r="AE77" i="7"/>
  <c r="AD77" i="7"/>
  <c r="AG77" i="7" s="1"/>
  <c r="AC77" i="7"/>
  <c r="AB77" i="7"/>
  <c r="AA77" i="7"/>
  <c r="Z77" i="7"/>
  <c r="H77" i="7"/>
  <c r="G77" i="7"/>
  <c r="F77" i="7"/>
  <c r="AP77" i="7" s="1"/>
  <c r="AQ76" i="7"/>
  <c r="AH76" i="7"/>
  <c r="AF76" i="7"/>
  <c r="AE76" i="7"/>
  <c r="AD76" i="7"/>
  <c r="AG76" i="7" s="1"/>
  <c r="AC76" i="7"/>
  <c r="AB76" i="7"/>
  <c r="AA76" i="7"/>
  <c r="Z76" i="7"/>
  <c r="H76" i="7"/>
  <c r="G76" i="7"/>
  <c r="F76" i="7"/>
  <c r="AP76" i="7" s="1"/>
  <c r="AQ75" i="7"/>
  <c r="AH75" i="7"/>
  <c r="AG75" i="7"/>
  <c r="AE75" i="7"/>
  <c r="AD75" i="7"/>
  <c r="AC75" i="7"/>
  <c r="AB75" i="7"/>
  <c r="AA75" i="7"/>
  <c r="Z75" i="7"/>
  <c r="H75" i="7"/>
  <c r="G75" i="7"/>
  <c r="F75" i="7"/>
  <c r="AP75" i="7" s="1"/>
  <c r="AP74" i="7"/>
  <c r="AO74" i="7"/>
  <c r="AF74" i="7"/>
  <c r="AE74" i="7"/>
  <c r="AH74" i="7" s="1"/>
  <c r="AD74" i="7"/>
  <c r="AG74" i="7" s="1"/>
  <c r="AC74" i="7"/>
  <c r="AB74" i="7"/>
  <c r="AA74" i="7"/>
  <c r="Z74" i="7"/>
  <c r="H74" i="7"/>
  <c r="G74" i="7"/>
  <c r="F74" i="7"/>
  <c r="AQ73" i="7"/>
  <c r="AO73" i="7"/>
  <c r="AH73" i="7"/>
  <c r="AF73" i="7"/>
  <c r="AE73" i="7"/>
  <c r="AD73" i="7"/>
  <c r="AG73" i="7" s="1"/>
  <c r="AC73" i="7"/>
  <c r="AB73" i="7"/>
  <c r="AA73" i="7"/>
  <c r="Z73" i="7"/>
  <c r="H73" i="7"/>
  <c r="G73" i="7"/>
  <c r="F73" i="7"/>
  <c r="AP73" i="7" s="1"/>
  <c r="AQ72" i="7"/>
  <c r="AH72" i="7"/>
  <c r="AF72" i="7"/>
  <c r="AE72" i="7"/>
  <c r="AD72" i="7"/>
  <c r="AG72" i="7" s="1"/>
  <c r="AC72" i="7"/>
  <c r="AB72" i="7"/>
  <c r="AA72" i="7"/>
  <c r="Z72" i="7"/>
  <c r="H72" i="7"/>
  <c r="G72" i="7"/>
  <c r="F72" i="7"/>
  <c r="AP72" i="7" s="1"/>
  <c r="AQ71" i="7"/>
  <c r="AH71" i="7"/>
  <c r="AG71" i="7"/>
  <c r="AE71" i="7"/>
  <c r="AD71" i="7"/>
  <c r="AC71" i="7"/>
  <c r="AF71" i="7" s="1"/>
  <c r="AB71" i="7"/>
  <c r="AA71" i="7"/>
  <c r="Z71" i="7"/>
  <c r="H71" i="7"/>
  <c r="G71" i="7"/>
  <c r="F71" i="7"/>
  <c r="AP71" i="7" s="1"/>
  <c r="AP70" i="7"/>
  <c r="AO70" i="7"/>
  <c r="AH70" i="7"/>
  <c r="AG70" i="7"/>
  <c r="AF70" i="7"/>
  <c r="AE70" i="7"/>
  <c r="AD70" i="7"/>
  <c r="AC70" i="7"/>
  <c r="AB70" i="7"/>
  <c r="AA70" i="7"/>
  <c r="Z70" i="7"/>
  <c r="H70" i="7"/>
  <c r="G70" i="7"/>
  <c r="F70" i="7"/>
  <c r="AQ69" i="7"/>
  <c r="AO69" i="7"/>
  <c r="AH69" i="7"/>
  <c r="AG69" i="7"/>
  <c r="AF69" i="7"/>
  <c r="AE69" i="7"/>
  <c r="AD69" i="7"/>
  <c r="AC69" i="7"/>
  <c r="AB69" i="7"/>
  <c r="AA69" i="7"/>
  <c r="Z69" i="7"/>
  <c r="H69" i="7"/>
  <c r="G69" i="7"/>
  <c r="F69" i="7"/>
  <c r="AP69" i="7" s="1"/>
  <c r="AQ68" i="7"/>
  <c r="AH68" i="7"/>
  <c r="AG68" i="7"/>
  <c r="AF68" i="7"/>
  <c r="AE68" i="7"/>
  <c r="AD68" i="7"/>
  <c r="AC68" i="7"/>
  <c r="AB68" i="7"/>
  <c r="AA68" i="7"/>
  <c r="Z68" i="7"/>
  <c r="AO68" i="7" s="1"/>
  <c r="H68" i="7"/>
  <c r="G68" i="7"/>
  <c r="F68" i="7"/>
  <c r="AQ67" i="7"/>
  <c r="AH67" i="7"/>
  <c r="AG67" i="7"/>
  <c r="AF67" i="7"/>
  <c r="AE67" i="7"/>
  <c r="AD67" i="7"/>
  <c r="AC67" i="7"/>
  <c r="AB67" i="7"/>
  <c r="AA67" i="7"/>
  <c r="Z67" i="7"/>
  <c r="H67" i="7"/>
  <c r="G67" i="7"/>
  <c r="F67" i="7"/>
  <c r="AP67" i="7" s="1"/>
  <c r="AP66" i="7"/>
  <c r="AO66" i="7"/>
  <c r="AF66" i="7"/>
  <c r="AE66" i="7"/>
  <c r="AH66" i="7" s="1"/>
  <c r="AD66" i="7"/>
  <c r="AG66" i="7" s="1"/>
  <c r="AC66" i="7"/>
  <c r="AB66" i="7"/>
  <c r="AA66" i="7"/>
  <c r="Z66" i="7"/>
  <c r="H66" i="7"/>
  <c r="G66" i="7"/>
  <c r="F66" i="7"/>
  <c r="AQ65" i="7"/>
  <c r="AO65" i="7"/>
  <c r="AH65" i="7"/>
  <c r="AF65" i="7"/>
  <c r="AE65" i="7"/>
  <c r="AD65" i="7"/>
  <c r="AG65" i="7" s="1"/>
  <c r="AC65" i="7"/>
  <c r="AB65" i="7"/>
  <c r="AA65" i="7"/>
  <c r="Z65" i="7"/>
  <c r="H65" i="7"/>
  <c r="G65" i="7"/>
  <c r="F65" i="7"/>
  <c r="AP65" i="7" s="1"/>
  <c r="AQ64" i="7"/>
  <c r="AH64" i="7"/>
  <c r="AF64" i="7"/>
  <c r="AE64" i="7"/>
  <c r="AD64" i="7"/>
  <c r="AG64" i="7" s="1"/>
  <c r="AC64" i="7"/>
  <c r="AB64" i="7"/>
  <c r="AA64" i="7"/>
  <c r="Z64" i="7"/>
  <c r="AO64" i="7" s="1"/>
  <c r="H64" i="7"/>
  <c r="G64" i="7"/>
  <c r="F64" i="7"/>
  <c r="AP64" i="7" s="1"/>
  <c r="AQ63" i="7"/>
  <c r="AH63" i="7"/>
  <c r="AG63" i="7"/>
  <c r="AE63" i="7"/>
  <c r="AD63" i="7"/>
  <c r="AC63" i="7"/>
  <c r="AF63" i="7" s="1"/>
  <c r="AB63" i="7"/>
  <c r="AA63" i="7"/>
  <c r="Z63" i="7"/>
  <c r="H63" i="7"/>
  <c r="G63" i="7"/>
  <c r="F63" i="7"/>
  <c r="AP63" i="7" s="1"/>
  <c r="AP62" i="7"/>
  <c r="AO62" i="7"/>
  <c r="AF62" i="7"/>
  <c r="AE62" i="7"/>
  <c r="AH62" i="7" s="1"/>
  <c r="AD62" i="7"/>
  <c r="AG62" i="7" s="1"/>
  <c r="AC62" i="7"/>
  <c r="AB62" i="7"/>
  <c r="AA62" i="7"/>
  <c r="Z62" i="7"/>
  <c r="H62" i="7"/>
  <c r="G62" i="7"/>
  <c r="F62" i="7"/>
  <c r="AQ61" i="7"/>
  <c r="AO61" i="7"/>
  <c r="AH61" i="7"/>
  <c r="AF61" i="7"/>
  <c r="AE61" i="7"/>
  <c r="AD61" i="7"/>
  <c r="AG61" i="7" s="1"/>
  <c r="AC61" i="7"/>
  <c r="AB61" i="7"/>
  <c r="AA61" i="7"/>
  <c r="Z61" i="7"/>
  <c r="H61" i="7"/>
  <c r="G61" i="7"/>
  <c r="F61" i="7"/>
  <c r="AP61" i="7" s="1"/>
  <c r="AQ60" i="7"/>
  <c r="AH60" i="7"/>
  <c r="AF60" i="7"/>
  <c r="AE60" i="7"/>
  <c r="AD60" i="7"/>
  <c r="AG60" i="7" s="1"/>
  <c r="AC60" i="7"/>
  <c r="AB60" i="7"/>
  <c r="AA60" i="7"/>
  <c r="Z60" i="7"/>
  <c r="AO60" i="7" s="1"/>
  <c r="H60" i="7"/>
  <c r="G60" i="7"/>
  <c r="F60" i="7"/>
  <c r="AP60" i="7" s="1"/>
  <c r="AQ59" i="7"/>
  <c r="AN59" i="7"/>
  <c r="AC60" i="3" s="1"/>
  <c r="AH59" i="7"/>
  <c r="AG59" i="7"/>
  <c r="AE59" i="7"/>
  <c r="AD59" i="7"/>
  <c r="AC59" i="7"/>
  <c r="AF59" i="7" s="1"/>
  <c r="AB59" i="7"/>
  <c r="AA59" i="7"/>
  <c r="Z59" i="7"/>
  <c r="H59" i="7"/>
  <c r="G59" i="7"/>
  <c r="F59" i="7"/>
  <c r="AP59" i="7" s="1"/>
  <c r="AO58" i="7"/>
  <c r="AF58" i="7"/>
  <c r="AE58" i="7"/>
  <c r="AH58" i="7" s="1"/>
  <c r="AD58" i="7"/>
  <c r="AC58" i="7"/>
  <c r="AB58" i="7"/>
  <c r="AA58" i="7"/>
  <c r="Z58" i="7"/>
  <c r="H58" i="7"/>
  <c r="G58" i="7"/>
  <c r="F58" i="7"/>
  <c r="AQ57" i="7"/>
  <c r="AO57" i="7"/>
  <c r="AG57" i="7"/>
  <c r="AF57" i="7"/>
  <c r="AD57" i="7"/>
  <c r="AC57" i="7"/>
  <c r="AB57" i="7"/>
  <c r="AA57" i="7"/>
  <c r="Z57" i="7"/>
  <c r="H57" i="7"/>
  <c r="G57" i="7"/>
  <c r="F57" i="7"/>
  <c r="AP57" i="7" s="1"/>
  <c r="AQ56" i="7"/>
  <c r="AH56" i="7"/>
  <c r="AE56" i="7"/>
  <c r="AB56" i="7"/>
  <c r="AA56" i="7"/>
  <c r="AD56" i="7" s="1"/>
  <c r="AG56" i="7" s="1"/>
  <c r="Z56" i="7"/>
  <c r="H56" i="7"/>
  <c r="G56" i="7"/>
  <c r="F56" i="7"/>
  <c r="AQ55" i="7"/>
  <c r="AG55" i="7"/>
  <c r="AD55" i="7"/>
  <c r="AB55" i="7"/>
  <c r="AE55" i="7" s="1"/>
  <c r="AH55" i="7" s="1"/>
  <c r="AA55" i="7"/>
  <c r="Z55" i="7"/>
  <c r="H55" i="7"/>
  <c r="G55" i="7"/>
  <c r="F55" i="7"/>
  <c r="AP55" i="7" s="1"/>
  <c r="AE54" i="7"/>
  <c r="AH54" i="7" s="1"/>
  <c r="AD54" i="7"/>
  <c r="AG54" i="7" s="1"/>
  <c r="AB54" i="7"/>
  <c r="AA54" i="7"/>
  <c r="Z54" i="7"/>
  <c r="H54" i="7"/>
  <c r="G54" i="7"/>
  <c r="F54" i="7"/>
  <c r="AQ53" i="7"/>
  <c r="AO53" i="7"/>
  <c r="AG53" i="7"/>
  <c r="AF53" i="7"/>
  <c r="AD53" i="7"/>
  <c r="AC53" i="7"/>
  <c r="AB53" i="7"/>
  <c r="AA53" i="7"/>
  <c r="Z53" i="7"/>
  <c r="H53" i="7"/>
  <c r="G53" i="7"/>
  <c r="F53" i="7"/>
  <c r="AP53" i="7" s="1"/>
  <c r="AQ52" i="7"/>
  <c r="AO52" i="7"/>
  <c r="AH52" i="7"/>
  <c r="AE52" i="7"/>
  <c r="AD52" i="7"/>
  <c r="AG52" i="7" s="1"/>
  <c r="AB52" i="7"/>
  <c r="AA52" i="7"/>
  <c r="Z52" i="7"/>
  <c r="AC52" i="7" s="1"/>
  <c r="AF52" i="7" s="1"/>
  <c r="H52" i="7"/>
  <c r="G52" i="7"/>
  <c r="F52" i="7"/>
  <c r="AQ51" i="7"/>
  <c r="AG51" i="7"/>
  <c r="AD51" i="7"/>
  <c r="AB51" i="7"/>
  <c r="AE51" i="7" s="1"/>
  <c r="AH51" i="7" s="1"/>
  <c r="AA51" i="7"/>
  <c r="Z51" i="7"/>
  <c r="H51" i="7"/>
  <c r="G51" i="7"/>
  <c r="F51" i="7"/>
  <c r="AE50" i="7"/>
  <c r="AH50" i="7" s="1"/>
  <c r="AD50" i="7"/>
  <c r="AG50" i="7" s="1"/>
  <c r="AB50" i="7"/>
  <c r="AA50" i="7"/>
  <c r="Z50" i="7"/>
  <c r="AC50" i="7" s="1"/>
  <c r="AF50" i="7" s="1"/>
  <c r="H50" i="7"/>
  <c r="G50" i="7"/>
  <c r="F50" i="7"/>
  <c r="AQ49" i="7"/>
  <c r="AO49" i="7"/>
  <c r="AF49" i="7"/>
  <c r="AD49" i="7"/>
  <c r="AG49" i="7" s="1"/>
  <c r="AC49" i="7"/>
  <c r="AB49" i="7"/>
  <c r="AA49" i="7"/>
  <c r="Z49" i="7"/>
  <c r="H49" i="7"/>
  <c r="G49" i="7"/>
  <c r="F49" i="7"/>
  <c r="AP49" i="7" s="1"/>
  <c r="AH48" i="7"/>
  <c r="AF48" i="7"/>
  <c r="AE48" i="7"/>
  <c r="AD48" i="7"/>
  <c r="AG48" i="7" s="1"/>
  <c r="AB48" i="7"/>
  <c r="AA48" i="7"/>
  <c r="Z48" i="7"/>
  <c r="AC48" i="7" s="1"/>
  <c r="H48" i="7"/>
  <c r="G48" i="7"/>
  <c r="F48" i="7"/>
  <c r="AH47" i="7"/>
  <c r="AG47" i="7"/>
  <c r="AF47" i="7"/>
  <c r="AD47" i="7"/>
  <c r="AC47" i="7"/>
  <c r="AB47" i="7"/>
  <c r="AE47" i="7" s="1"/>
  <c r="AA47" i="7"/>
  <c r="Z47" i="7"/>
  <c r="H47" i="7"/>
  <c r="G47" i="7"/>
  <c r="F47" i="7"/>
  <c r="AO46" i="7"/>
  <c r="AE46" i="7"/>
  <c r="AH46" i="7" s="1"/>
  <c r="AD46" i="7"/>
  <c r="AG46" i="7" s="1"/>
  <c r="AB46" i="7"/>
  <c r="AA46" i="7"/>
  <c r="Z46" i="7"/>
  <c r="AC46" i="7" s="1"/>
  <c r="AF46" i="7" s="1"/>
  <c r="H46" i="7"/>
  <c r="G46" i="7"/>
  <c r="F46" i="7"/>
  <c r="AP46" i="7" s="1"/>
  <c r="AQ45" i="7"/>
  <c r="AO45" i="7"/>
  <c r="AH45" i="7"/>
  <c r="AG45" i="7"/>
  <c r="AF45" i="7"/>
  <c r="AE45" i="7"/>
  <c r="AD45" i="7"/>
  <c r="AC45" i="7"/>
  <c r="AB45" i="7"/>
  <c r="AN45" i="7" s="1"/>
  <c r="AA45" i="7"/>
  <c r="Z45" i="7"/>
  <c r="H45" i="7"/>
  <c r="G45" i="7"/>
  <c r="F45" i="7"/>
  <c r="AP45" i="7" s="1"/>
  <c r="AQ44" i="7"/>
  <c r="AO44" i="7"/>
  <c r="AH44" i="7"/>
  <c r="AG44" i="7"/>
  <c r="AF44" i="7"/>
  <c r="AE44" i="7"/>
  <c r="AD44" i="7"/>
  <c r="AC44" i="7"/>
  <c r="AB44" i="7"/>
  <c r="AA44" i="7"/>
  <c r="Z44" i="7"/>
  <c r="H44" i="7"/>
  <c r="G44" i="7"/>
  <c r="F44" i="7"/>
  <c r="AP43" i="7"/>
  <c r="AH43" i="7"/>
  <c r="AG43" i="7"/>
  <c r="AF43" i="7"/>
  <c r="AE43" i="7"/>
  <c r="AD43" i="7"/>
  <c r="AC43" i="7"/>
  <c r="AB43" i="7"/>
  <c r="AA43" i="7"/>
  <c r="Z43" i="7"/>
  <c r="H43" i="7"/>
  <c r="G43" i="7"/>
  <c r="F43" i="7"/>
  <c r="AH42" i="7"/>
  <c r="AG42" i="7"/>
  <c r="AF42" i="7"/>
  <c r="AE42" i="7"/>
  <c r="AD42" i="7"/>
  <c r="AC42" i="7"/>
  <c r="AB42" i="7"/>
  <c r="AA42" i="7"/>
  <c r="Z42" i="7"/>
  <c r="H42" i="7"/>
  <c r="G42" i="7"/>
  <c r="F42" i="7"/>
  <c r="AQ41" i="7"/>
  <c r="AO41" i="7"/>
  <c r="AH41" i="7"/>
  <c r="AG41" i="7"/>
  <c r="AF41" i="7"/>
  <c r="AE41" i="7"/>
  <c r="AD41" i="7"/>
  <c r="AC41" i="7"/>
  <c r="AB41" i="7"/>
  <c r="AA41" i="7"/>
  <c r="Z41" i="7"/>
  <c r="H41" i="7"/>
  <c r="G41" i="7"/>
  <c r="F41" i="7"/>
  <c r="AP41" i="7" s="1"/>
  <c r="AQ40" i="7"/>
  <c r="AH40" i="7"/>
  <c r="AG40" i="7"/>
  <c r="AF40" i="7"/>
  <c r="AE40" i="7"/>
  <c r="AD40" i="7"/>
  <c r="AC40" i="7"/>
  <c r="AB40" i="7"/>
  <c r="AA40" i="7"/>
  <c r="Z40" i="7"/>
  <c r="H40" i="7"/>
  <c r="G40" i="7"/>
  <c r="F40" i="7"/>
  <c r="AH39" i="7"/>
  <c r="AG39" i="7"/>
  <c r="AF39" i="7"/>
  <c r="AE39" i="7"/>
  <c r="AD39" i="7"/>
  <c r="AC39" i="7"/>
  <c r="AB39" i="7"/>
  <c r="AA39" i="7"/>
  <c r="Z39" i="7"/>
  <c r="H39" i="7"/>
  <c r="G39" i="7"/>
  <c r="F39" i="7"/>
  <c r="AH38" i="7"/>
  <c r="AG38" i="7"/>
  <c r="AF38" i="7"/>
  <c r="AE38" i="7"/>
  <c r="AD38" i="7"/>
  <c r="AC38" i="7"/>
  <c r="AB38" i="7"/>
  <c r="AA38" i="7"/>
  <c r="Z38" i="7"/>
  <c r="H38" i="7"/>
  <c r="G38" i="7"/>
  <c r="F38" i="7"/>
  <c r="AQ37" i="7"/>
  <c r="AO37" i="7"/>
  <c r="AH37" i="7"/>
  <c r="AG37" i="7"/>
  <c r="AF37" i="7"/>
  <c r="AE37" i="7"/>
  <c r="AD37" i="7"/>
  <c r="AC37" i="7"/>
  <c r="AB37" i="7"/>
  <c r="AA37" i="7"/>
  <c r="Z37" i="7"/>
  <c r="H37" i="7"/>
  <c r="G37" i="7"/>
  <c r="F37" i="7"/>
  <c r="AP37" i="7" s="1"/>
  <c r="AN36" i="7"/>
  <c r="AH36" i="7"/>
  <c r="AG36" i="7"/>
  <c r="AF36" i="7"/>
  <c r="AE36" i="7"/>
  <c r="AD36" i="7"/>
  <c r="AC36" i="7"/>
  <c r="AB36" i="7"/>
  <c r="AA36" i="7"/>
  <c r="Z36" i="7"/>
  <c r="H36" i="7"/>
  <c r="G36" i="7"/>
  <c r="F36" i="7"/>
  <c r="AP36" i="7" s="1"/>
  <c r="AH35" i="7"/>
  <c r="AG35" i="7"/>
  <c r="AF35" i="7"/>
  <c r="AE35" i="7"/>
  <c r="AD35" i="7"/>
  <c r="AC35" i="7"/>
  <c r="AB35" i="7"/>
  <c r="AN35" i="7" s="1"/>
  <c r="AC36" i="3" s="1"/>
  <c r="AA35" i="7"/>
  <c r="Z35" i="7"/>
  <c r="H35" i="7"/>
  <c r="G35" i="7"/>
  <c r="F35" i="7"/>
  <c r="AQ35" i="7" s="1"/>
  <c r="AO34" i="7"/>
  <c r="AN34" i="7"/>
  <c r="AH34" i="7"/>
  <c r="AG34" i="7"/>
  <c r="AF34" i="7"/>
  <c r="AE34" i="7"/>
  <c r="AD34" i="7"/>
  <c r="AC34" i="7"/>
  <c r="AB34" i="7"/>
  <c r="AA34" i="7"/>
  <c r="Z34" i="7"/>
  <c r="H34" i="7"/>
  <c r="G34" i="7"/>
  <c r="F34" i="7"/>
  <c r="AQ34" i="7" s="1"/>
  <c r="AQ33" i="7"/>
  <c r="AP33" i="7"/>
  <c r="AN33" i="7"/>
  <c r="AH33" i="7"/>
  <c r="AG33" i="7"/>
  <c r="AF33" i="7"/>
  <c r="AE33" i="7"/>
  <c r="AD33" i="7"/>
  <c r="AC33" i="7"/>
  <c r="AB33" i="7"/>
  <c r="AA33" i="7"/>
  <c r="Z33" i="7"/>
  <c r="H33" i="7"/>
  <c r="G33" i="7"/>
  <c r="F33" i="7"/>
  <c r="AH32" i="7"/>
  <c r="AG32" i="7"/>
  <c r="AF32" i="7"/>
  <c r="AE32" i="7"/>
  <c r="AD32" i="7"/>
  <c r="AC32" i="7"/>
  <c r="AB32" i="7"/>
  <c r="AA32" i="7"/>
  <c r="Z32" i="7"/>
  <c r="H32" i="7"/>
  <c r="G32" i="7"/>
  <c r="F32" i="7"/>
  <c r="AH31" i="7"/>
  <c r="AG31" i="7"/>
  <c r="AF31" i="7"/>
  <c r="AE31" i="7"/>
  <c r="AD31" i="7"/>
  <c r="AC31" i="7"/>
  <c r="AB31" i="7"/>
  <c r="AA31" i="7"/>
  <c r="Z31" i="7"/>
  <c r="H31" i="7"/>
  <c r="G31" i="7"/>
  <c r="F31" i="7"/>
  <c r="AQ31" i="7" s="1"/>
  <c r="AO30" i="7"/>
  <c r="AH30" i="7"/>
  <c r="AG30" i="7"/>
  <c r="AF30" i="7"/>
  <c r="AE30" i="7"/>
  <c r="AD30" i="7"/>
  <c r="AC30" i="7"/>
  <c r="AN30" i="7" s="1"/>
  <c r="AC31" i="3" s="1"/>
  <c r="AB30" i="7"/>
  <c r="AA30" i="7"/>
  <c r="Z30" i="7"/>
  <c r="H30" i="7"/>
  <c r="G30" i="7"/>
  <c r="F30" i="7"/>
  <c r="AQ30" i="7" s="1"/>
  <c r="AQ29" i="7"/>
  <c r="AP29" i="7"/>
  <c r="AH29" i="7"/>
  <c r="AG29" i="7"/>
  <c r="AF29" i="7"/>
  <c r="AE29" i="7"/>
  <c r="AD29" i="7"/>
  <c r="AC29" i="7"/>
  <c r="AN29" i="7" s="1"/>
  <c r="AB29" i="7"/>
  <c r="AA29" i="7"/>
  <c r="Z29" i="7"/>
  <c r="H29" i="7"/>
  <c r="G29" i="7"/>
  <c r="F29" i="7"/>
  <c r="AH28" i="7"/>
  <c r="AG28" i="7"/>
  <c r="AF28" i="7"/>
  <c r="AE28" i="7"/>
  <c r="AD28" i="7"/>
  <c r="AC28" i="7"/>
  <c r="AB28" i="7"/>
  <c r="AA28" i="7"/>
  <c r="Z28" i="7"/>
  <c r="H28" i="7"/>
  <c r="G28" i="7"/>
  <c r="F28" i="7"/>
  <c r="AH27" i="7"/>
  <c r="AG27" i="7"/>
  <c r="AF27" i="7"/>
  <c r="AE27" i="7"/>
  <c r="AD27" i="7"/>
  <c r="AC27" i="7"/>
  <c r="AB27" i="7"/>
  <c r="AA27" i="7"/>
  <c r="Z27" i="7"/>
  <c r="H27" i="7"/>
  <c r="G27" i="7"/>
  <c r="F27" i="7"/>
  <c r="AQ27" i="7" s="1"/>
  <c r="AO26" i="7"/>
  <c r="AH26" i="7"/>
  <c r="AG26" i="7"/>
  <c r="AF26" i="7"/>
  <c r="AE26" i="7"/>
  <c r="AD26" i="7"/>
  <c r="AC26" i="7"/>
  <c r="AB26" i="7"/>
  <c r="AA26" i="7"/>
  <c r="AN26" i="7" s="1"/>
  <c r="Z26" i="7"/>
  <c r="H26" i="7"/>
  <c r="G26" i="7"/>
  <c r="F26" i="7"/>
  <c r="AQ26" i="7" s="1"/>
  <c r="AQ25" i="7"/>
  <c r="AP25" i="7"/>
  <c r="AH25" i="7"/>
  <c r="AG25" i="7"/>
  <c r="AF25" i="7"/>
  <c r="AE25" i="7"/>
  <c r="AD25" i="7"/>
  <c r="AC25" i="7"/>
  <c r="AN25" i="7" s="1"/>
  <c r="AB25" i="7"/>
  <c r="AA25" i="7"/>
  <c r="Z25" i="7"/>
  <c r="H25" i="7"/>
  <c r="G25" i="7"/>
  <c r="F25" i="7"/>
  <c r="AP24" i="7"/>
  <c r="AH24" i="7"/>
  <c r="AG24" i="7"/>
  <c r="AF24" i="7"/>
  <c r="AE24" i="7"/>
  <c r="AD24" i="7"/>
  <c r="AC24" i="7"/>
  <c r="AB24" i="7"/>
  <c r="AA24" i="7"/>
  <c r="Z24" i="7"/>
  <c r="H24" i="7"/>
  <c r="G24" i="7"/>
  <c r="F24" i="7"/>
  <c r="AH23" i="7"/>
  <c r="AG23" i="7"/>
  <c r="AF23" i="7"/>
  <c r="AE23" i="7"/>
  <c r="AD23" i="7"/>
  <c r="AC23" i="7"/>
  <c r="AB23" i="7"/>
  <c r="AA23" i="7"/>
  <c r="Z23" i="7"/>
  <c r="H23" i="7"/>
  <c r="G23" i="7"/>
  <c r="F23" i="7"/>
  <c r="AQ23" i="7" s="1"/>
  <c r="AO22" i="7"/>
  <c r="AN22" i="7"/>
  <c r="AH22" i="7"/>
  <c r="AG22" i="7"/>
  <c r="AF22" i="7"/>
  <c r="AE22" i="7"/>
  <c r="AD22" i="7"/>
  <c r="AC22" i="7"/>
  <c r="AB22" i="7"/>
  <c r="AA22" i="7"/>
  <c r="Z22" i="7"/>
  <c r="H22" i="7"/>
  <c r="G22" i="7"/>
  <c r="F22" i="7"/>
  <c r="AQ22" i="7" s="1"/>
  <c r="AH21" i="7"/>
  <c r="AG21" i="7"/>
  <c r="AF21" i="7"/>
  <c r="AE21" i="7"/>
  <c r="AD21" i="7"/>
  <c r="AC21" i="7"/>
  <c r="AB21" i="7"/>
  <c r="AA21" i="7"/>
  <c r="Z21" i="7"/>
  <c r="H21" i="7"/>
  <c r="G21" i="7"/>
  <c r="F21" i="7"/>
  <c r="AP20" i="7"/>
  <c r="AH20" i="7"/>
  <c r="AG20" i="7"/>
  <c r="AF20" i="7"/>
  <c r="AE20" i="7"/>
  <c r="AD20" i="7"/>
  <c r="AC20" i="7"/>
  <c r="AB20" i="7"/>
  <c r="AA20" i="7"/>
  <c r="Z20" i="7"/>
  <c r="H20" i="7"/>
  <c r="G20" i="7"/>
  <c r="F20" i="7"/>
  <c r="AH19" i="7"/>
  <c r="AG19" i="7"/>
  <c r="AF19" i="7"/>
  <c r="AE19" i="7"/>
  <c r="AD19" i="7"/>
  <c r="AC19" i="7"/>
  <c r="AB19" i="7"/>
  <c r="AA19" i="7"/>
  <c r="Z19" i="7"/>
  <c r="H19" i="7"/>
  <c r="G19" i="7"/>
  <c r="F19" i="7"/>
  <c r="AQ19" i="7" s="1"/>
  <c r="AO18" i="7"/>
  <c r="AH18" i="7"/>
  <c r="AG18" i="7"/>
  <c r="AF18" i="7"/>
  <c r="AE18" i="7"/>
  <c r="AD18" i="7"/>
  <c r="AC18" i="7"/>
  <c r="AB18" i="7"/>
  <c r="AA18" i="7"/>
  <c r="AN18" i="7" s="1"/>
  <c r="Z18" i="7"/>
  <c r="H18" i="7"/>
  <c r="G18" i="7"/>
  <c r="F18" i="7"/>
  <c r="AQ18" i="7" s="1"/>
  <c r="AH17" i="7"/>
  <c r="AG17" i="7"/>
  <c r="AF17" i="7"/>
  <c r="AE17" i="7"/>
  <c r="AD17" i="7"/>
  <c r="AC17" i="7"/>
  <c r="AB17" i="7"/>
  <c r="AA17" i="7"/>
  <c r="Z17" i="7"/>
  <c r="H17" i="7"/>
  <c r="G17" i="7"/>
  <c r="F17" i="7"/>
  <c r="AP16" i="7"/>
  <c r="AH16" i="7"/>
  <c r="AG16" i="7"/>
  <c r="AF16" i="7"/>
  <c r="AE16" i="7"/>
  <c r="AD16" i="7"/>
  <c r="AC16" i="7"/>
  <c r="AB16" i="7"/>
  <c r="AA16" i="7"/>
  <c r="Z16" i="7"/>
  <c r="H16" i="7"/>
  <c r="G16" i="7"/>
  <c r="F16" i="7"/>
  <c r="AH15" i="7"/>
  <c r="AG15" i="7"/>
  <c r="AF15" i="7"/>
  <c r="AE15" i="7"/>
  <c r="AD15" i="7"/>
  <c r="AC15" i="7"/>
  <c r="AB15" i="7"/>
  <c r="AA15" i="7"/>
  <c r="Z15" i="7"/>
  <c r="H15" i="7"/>
  <c r="G15" i="7"/>
  <c r="F15" i="7"/>
  <c r="AQ15" i="7" s="1"/>
  <c r="AO14" i="7"/>
  <c r="AH14" i="7"/>
  <c r="AG14" i="7"/>
  <c r="AF14" i="7"/>
  <c r="AE14" i="7"/>
  <c r="AD14" i="7"/>
  <c r="AC14" i="7"/>
  <c r="AB14" i="7"/>
  <c r="AA14" i="7"/>
  <c r="AN14" i="7" s="1"/>
  <c r="Z14" i="7"/>
  <c r="H14" i="7"/>
  <c r="G14" i="7"/>
  <c r="F14" i="7"/>
  <c r="AQ14" i="7" s="1"/>
  <c r="AQ13" i="7"/>
  <c r="AH13" i="7"/>
  <c r="AG13" i="7"/>
  <c r="AF13" i="7"/>
  <c r="AE13" i="7"/>
  <c r="AD13" i="7"/>
  <c r="AC13" i="7"/>
  <c r="AB13" i="7"/>
  <c r="AA13" i="7"/>
  <c r="Z13" i="7"/>
  <c r="H13" i="7"/>
  <c r="G13" i="7"/>
  <c r="F13" i="7"/>
  <c r="AH12" i="7"/>
  <c r="AG12" i="7"/>
  <c r="AF12" i="7"/>
  <c r="AE12" i="7"/>
  <c r="AD12" i="7"/>
  <c r="AC12" i="7"/>
  <c r="AB12" i="7"/>
  <c r="AA12" i="7"/>
  <c r="Z12" i="7"/>
  <c r="AP12" i="7" s="1"/>
  <c r="H12" i="7"/>
  <c r="G12" i="7"/>
  <c r="F12" i="7"/>
  <c r="AH11" i="7"/>
  <c r="AG11" i="7"/>
  <c r="AF11" i="7"/>
  <c r="AE11" i="7"/>
  <c r="AD11" i="7"/>
  <c r="AC11" i="7"/>
  <c r="AB11" i="7"/>
  <c r="AA11" i="7"/>
  <c r="Z11" i="7"/>
  <c r="H11" i="7"/>
  <c r="G11" i="7"/>
  <c r="F11" i="7"/>
  <c r="AQ11" i="7" s="1"/>
  <c r="AO10" i="7"/>
  <c r="AH10" i="7"/>
  <c r="AG10" i="7"/>
  <c r="AF10" i="7"/>
  <c r="AE10" i="7"/>
  <c r="AD10" i="7"/>
  <c r="AC10" i="7"/>
  <c r="AB10" i="7"/>
  <c r="AA10" i="7"/>
  <c r="AN10" i="7" s="1"/>
  <c r="AC11" i="3" s="1"/>
  <c r="Z10" i="7"/>
  <c r="H10" i="7"/>
  <c r="G10" i="7"/>
  <c r="F10" i="7"/>
  <c r="AQ10" i="7" s="1"/>
  <c r="AH9" i="7"/>
  <c r="AG9" i="7"/>
  <c r="AF9" i="7"/>
  <c r="AE9" i="7"/>
  <c r="AD9" i="7"/>
  <c r="AC9" i="7"/>
  <c r="AB9" i="7"/>
  <c r="AA9" i="7"/>
  <c r="Z9" i="7"/>
  <c r="H9" i="7"/>
  <c r="G9" i="7"/>
  <c r="F9" i="7"/>
  <c r="AH8" i="7"/>
  <c r="AG8" i="7"/>
  <c r="AF8" i="7"/>
  <c r="AE8" i="7"/>
  <c r="AD8" i="7"/>
  <c r="AC8" i="7"/>
  <c r="AB8" i="7"/>
  <c r="AA8" i="7"/>
  <c r="Z8" i="7"/>
  <c r="H8" i="7"/>
  <c r="G8" i="7"/>
  <c r="F8" i="7"/>
  <c r="AH7" i="7"/>
  <c r="AG7" i="7"/>
  <c r="AF7" i="7"/>
  <c r="AE7" i="7"/>
  <c r="AD7" i="7"/>
  <c r="AC7" i="7"/>
  <c r="AB7" i="7"/>
  <c r="AA7" i="7"/>
  <c r="Z7" i="7"/>
  <c r="H7" i="7"/>
  <c r="G7" i="7"/>
  <c r="F7" i="7"/>
  <c r="AQ7" i="7" s="1"/>
  <c r="AO6" i="7"/>
  <c r="AH6" i="7"/>
  <c r="AG6" i="7"/>
  <c r="AF6" i="7"/>
  <c r="AE6" i="7"/>
  <c r="AD6" i="7"/>
  <c r="AC6" i="7"/>
  <c r="AB6" i="7"/>
  <c r="AA6" i="7"/>
  <c r="AN6" i="7" s="1"/>
  <c r="Z6" i="7"/>
  <c r="H6" i="7"/>
  <c r="G6" i="7"/>
  <c r="F6" i="7"/>
  <c r="AQ6" i="7" s="1"/>
  <c r="AN5" i="7"/>
  <c r="AH5" i="7"/>
  <c r="AG5" i="7"/>
  <c r="AF5" i="7"/>
  <c r="AE5" i="7"/>
  <c r="AD5" i="7"/>
  <c r="AC5" i="7"/>
  <c r="AB5" i="7"/>
  <c r="AA5" i="7"/>
  <c r="Z5" i="7"/>
  <c r="H5" i="7"/>
  <c r="G5" i="7"/>
  <c r="F5" i="7"/>
  <c r="AQ5" i="7" s="1"/>
  <c r="AH4" i="7"/>
  <c r="AG4" i="7"/>
  <c r="AF4" i="7"/>
  <c r="AE4" i="7"/>
  <c r="AD4" i="7"/>
  <c r="AC4" i="7"/>
  <c r="AB4" i="7"/>
  <c r="AA4" i="7"/>
  <c r="Z4" i="7"/>
  <c r="H4" i="7"/>
  <c r="G4" i="7"/>
  <c r="F4" i="7"/>
  <c r="AH3" i="7"/>
  <c r="AG3" i="7"/>
  <c r="AF3" i="7"/>
  <c r="AE3" i="7"/>
  <c r="AD3" i="7"/>
  <c r="AC3" i="7"/>
  <c r="AB3" i="7"/>
  <c r="AA3" i="7"/>
  <c r="Z3" i="7"/>
  <c r="H3" i="7"/>
  <c r="G3" i="7"/>
  <c r="F3" i="7"/>
  <c r="AQ3" i="7" s="1"/>
  <c r="AO2" i="7"/>
  <c r="AH2" i="7"/>
  <c r="AG2" i="7"/>
  <c r="AF2" i="7"/>
  <c r="AE2" i="7"/>
  <c r="AD2" i="7"/>
  <c r="AC2" i="7"/>
  <c r="AN2" i="7" s="1"/>
  <c r="AB2" i="7"/>
  <c r="AA2" i="7"/>
  <c r="Z2" i="7"/>
  <c r="H2" i="7"/>
  <c r="G2" i="7"/>
  <c r="F2" i="7"/>
  <c r="AQ2" i="7" s="1"/>
  <c r="AP226" i="6"/>
  <c r="AN226" i="6"/>
  <c r="AF226" i="6"/>
  <c r="AE226" i="6"/>
  <c r="AH226" i="6" s="1"/>
  <c r="AD226" i="6"/>
  <c r="AG226" i="6" s="1"/>
  <c r="AC226" i="6"/>
  <c r="AB226" i="6"/>
  <c r="AA226" i="6"/>
  <c r="Z226" i="6"/>
  <c r="H226" i="6"/>
  <c r="G226" i="6"/>
  <c r="F226" i="6"/>
  <c r="AH225" i="6"/>
  <c r="AG225" i="6"/>
  <c r="AF225" i="6"/>
  <c r="AE225" i="6"/>
  <c r="AD225" i="6"/>
  <c r="AC225" i="6"/>
  <c r="AB225" i="6"/>
  <c r="AA225" i="6"/>
  <c r="Z225" i="6"/>
  <c r="H225" i="6"/>
  <c r="G225" i="6"/>
  <c r="F225" i="6"/>
  <c r="AH224" i="6"/>
  <c r="AG224" i="6"/>
  <c r="AF224" i="6"/>
  <c r="AE224" i="6"/>
  <c r="AD224" i="6"/>
  <c r="AC224" i="6"/>
  <c r="AB224" i="6"/>
  <c r="AA224" i="6"/>
  <c r="Z224" i="6"/>
  <c r="H224" i="6"/>
  <c r="G224" i="6"/>
  <c r="F224" i="6"/>
  <c r="AQ224" i="6" s="1"/>
  <c r="AO223" i="6"/>
  <c r="AN223" i="6"/>
  <c r="AH223" i="6"/>
  <c r="AG223" i="6"/>
  <c r="AF223" i="6"/>
  <c r="AE223" i="6"/>
  <c r="AD223" i="6"/>
  <c r="AC223" i="6"/>
  <c r="AB223" i="6"/>
  <c r="AA223" i="6"/>
  <c r="Z223" i="6"/>
  <c r="H223" i="6"/>
  <c r="G223" i="6"/>
  <c r="F223" i="6"/>
  <c r="AQ223" i="6" s="1"/>
  <c r="AN222" i="6"/>
  <c r="AH222" i="6"/>
  <c r="AG222" i="6"/>
  <c r="AF222" i="6"/>
  <c r="AE222" i="6"/>
  <c r="AD222" i="6"/>
  <c r="AC222" i="6"/>
  <c r="AB222" i="6"/>
  <c r="AA222" i="6"/>
  <c r="Z222" i="6"/>
  <c r="H222" i="6"/>
  <c r="G222" i="6"/>
  <c r="F222" i="6"/>
  <c r="AQ222" i="6" s="1"/>
  <c r="AH221" i="6"/>
  <c r="AG221" i="6"/>
  <c r="AF221" i="6"/>
  <c r="AE221" i="6"/>
  <c r="AD221" i="6"/>
  <c r="AC221" i="6"/>
  <c r="AB221" i="6"/>
  <c r="AA221" i="6"/>
  <c r="Z221" i="6"/>
  <c r="H221" i="6"/>
  <c r="G221" i="6"/>
  <c r="F221" i="6"/>
  <c r="AH220" i="6"/>
  <c r="AG220" i="6"/>
  <c r="AF220" i="6"/>
  <c r="AE220" i="6"/>
  <c r="AD220" i="6"/>
  <c r="AC220" i="6"/>
  <c r="AB220" i="6"/>
  <c r="AA220" i="6"/>
  <c r="Z220" i="6"/>
  <c r="H220" i="6"/>
  <c r="G220" i="6"/>
  <c r="F220" i="6"/>
  <c r="AQ220" i="6" s="1"/>
  <c r="AO219" i="6"/>
  <c r="AH219" i="6"/>
  <c r="AG219" i="6"/>
  <c r="AF219" i="6"/>
  <c r="AE219" i="6"/>
  <c r="AD219" i="6"/>
  <c r="AC219" i="6"/>
  <c r="AN219" i="6" s="1"/>
  <c r="AB219" i="6"/>
  <c r="AA219" i="6"/>
  <c r="Z219" i="6"/>
  <c r="H219" i="6"/>
  <c r="G219" i="6"/>
  <c r="F219" i="6"/>
  <c r="AQ219" i="6" s="1"/>
  <c r="AP218" i="6"/>
  <c r="AN218" i="6"/>
  <c r="AF218" i="6"/>
  <c r="AE218" i="6"/>
  <c r="AH218" i="6" s="1"/>
  <c r="AC218" i="6"/>
  <c r="AB218" i="6"/>
  <c r="AA218" i="6"/>
  <c r="AD218" i="6" s="1"/>
  <c r="AG218" i="6" s="1"/>
  <c r="Z218" i="6"/>
  <c r="H218" i="6"/>
  <c r="G218" i="6"/>
  <c r="F218" i="6"/>
  <c r="AE217" i="6"/>
  <c r="AH217" i="6" s="1"/>
  <c r="AC217" i="6"/>
  <c r="AF217" i="6" s="1"/>
  <c r="AB217" i="6"/>
  <c r="AA217" i="6"/>
  <c r="AD217" i="6" s="1"/>
  <c r="AG217" i="6" s="1"/>
  <c r="Z217" i="6"/>
  <c r="AP217" i="6" s="1"/>
  <c r="H217" i="6"/>
  <c r="G217" i="6"/>
  <c r="F217" i="6"/>
  <c r="AP216" i="6"/>
  <c r="AG216" i="6"/>
  <c r="AE216" i="6"/>
  <c r="AH216" i="6" s="1"/>
  <c r="AB216" i="6"/>
  <c r="AA216" i="6"/>
  <c r="AD216" i="6" s="1"/>
  <c r="Z216" i="6"/>
  <c r="AC216" i="6" s="1"/>
  <c r="AF216" i="6" s="1"/>
  <c r="H216" i="6"/>
  <c r="G216" i="6"/>
  <c r="F216" i="6"/>
  <c r="AO215" i="6"/>
  <c r="AC215" i="6"/>
  <c r="AB215" i="6"/>
  <c r="AE215" i="6" s="1"/>
  <c r="AH215" i="6" s="1"/>
  <c r="AA215" i="6"/>
  <c r="AD215" i="6" s="1"/>
  <c r="AG215" i="6" s="1"/>
  <c r="Z215" i="6"/>
  <c r="H215" i="6"/>
  <c r="G215" i="6"/>
  <c r="F215" i="6"/>
  <c r="AQ215" i="6" s="1"/>
  <c r="AP214" i="6"/>
  <c r="AN214" i="6"/>
  <c r="AF214" i="6"/>
  <c r="AE214" i="6"/>
  <c r="AH214" i="6" s="1"/>
  <c r="AC214" i="6"/>
  <c r="AB214" i="6"/>
  <c r="AA214" i="6"/>
  <c r="AD214" i="6" s="1"/>
  <c r="AG214" i="6" s="1"/>
  <c r="Z214" i="6"/>
  <c r="H214" i="6"/>
  <c r="G214" i="6"/>
  <c r="F214" i="6"/>
  <c r="AE213" i="6"/>
  <c r="AH213" i="6" s="1"/>
  <c r="AC213" i="6"/>
  <c r="AF213" i="6" s="1"/>
  <c r="AB213" i="6"/>
  <c r="AA213" i="6"/>
  <c r="AD213" i="6" s="1"/>
  <c r="AG213" i="6" s="1"/>
  <c r="Z213" i="6"/>
  <c r="AP213" i="6" s="1"/>
  <c r="H213" i="6"/>
  <c r="G213" i="6"/>
  <c r="F213" i="6"/>
  <c r="AP212" i="6"/>
  <c r="AG212" i="6"/>
  <c r="AE212" i="6"/>
  <c r="AH212" i="6" s="1"/>
  <c r="AB212" i="6"/>
  <c r="AA212" i="6"/>
  <c r="AD212" i="6" s="1"/>
  <c r="Z212" i="6"/>
  <c r="AC212" i="6" s="1"/>
  <c r="AF212" i="6" s="1"/>
  <c r="H212" i="6"/>
  <c r="G212" i="6"/>
  <c r="F212" i="6"/>
  <c r="AO211" i="6"/>
  <c r="AC211" i="6"/>
  <c r="AB211" i="6"/>
  <c r="AE211" i="6" s="1"/>
  <c r="AH211" i="6" s="1"/>
  <c r="AA211" i="6"/>
  <c r="AD211" i="6" s="1"/>
  <c r="AG211" i="6" s="1"/>
  <c r="Z211" i="6"/>
  <c r="H211" i="6"/>
  <c r="G211" i="6"/>
  <c r="F211" i="6"/>
  <c r="AQ211" i="6" s="1"/>
  <c r="AQ210" i="6"/>
  <c r="AP210" i="6"/>
  <c r="AH210" i="6"/>
  <c r="AG210" i="6"/>
  <c r="AF210" i="6"/>
  <c r="AE210" i="6"/>
  <c r="AD210" i="6"/>
  <c r="AC210" i="6"/>
  <c r="AN210" i="6" s="1"/>
  <c r="AB210" i="6"/>
  <c r="AA210" i="6"/>
  <c r="Z210" i="6"/>
  <c r="H210" i="6"/>
  <c r="G210" i="6"/>
  <c r="F210" i="6"/>
  <c r="AN209" i="6"/>
  <c r="AH209" i="6"/>
  <c r="AG209" i="6"/>
  <c r="AE209" i="6"/>
  <c r="AD209" i="6"/>
  <c r="AB209" i="6"/>
  <c r="AA209" i="6"/>
  <c r="Z209" i="6"/>
  <c r="AC209" i="6" s="1"/>
  <c r="AF209" i="6" s="1"/>
  <c r="H209" i="6"/>
  <c r="G209" i="6"/>
  <c r="F209" i="6"/>
  <c r="AP208" i="6"/>
  <c r="AB208" i="6"/>
  <c r="AE208" i="6" s="1"/>
  <c r="AH208" i="6" s="1"/>
  <c r="AA208" i="6"/>
  <c r="AD208" i="6" s="1"/>
  <c r="AG208" i="6" s="1"/>
  <c r="Z208" i="6"/>
  <c r="AC208" i="6" s="1"/>
  <c r="AF208" i="6" s="1"/>
  <c r="H208" i="6"/>
  <c r="G208" i="6"/>
  <c r="F208" i="6"/>
  <c r="AN207" i="6"/>
  <c r="AL207" i="6"/>
  <c r="AG207" i="6"/>
  <c r="AD207" i="6"/>
  <c r="AC207" i="6"/>
  <c r="AF207" i="6" s="1"/>
  <c r="AB207" i="6"/>
  <c r="AE207" i="6" s="1"/>
  <c r="AH207" i="6" s="1"/>
  <c r="AA207" i="6"/>
  <c r="Z207" i="6"/>
  <c r="AO207" i="6" s="1"/>
  <c r="H207" i="6"/>
  <c r="G207" i="6"/>
  <c r="F207" i="6"/>
  <c r="AQ207" i="6" s="1"/>
  <c r="AP206" i="6"/>
  <c r="AH206" i="6"/>
  <c r="AE206" i="6"/>
  <c r="AB206" i="6"/>
  <c r="AA206" i="6"/>
  <c r="AD206" i="6" s="1"/>
  <c r="AG206" i="6" s="1"/>
  <c r="Z206" i="6"/>
  <c r="AC206" i="6" s="1"/>
  <c r="AF206" i="6" s="1"/>
  <c r="H206" i="6"/>
  <c r="G206" i="6"/>
  <c r="F206" i="6"/>
  <c r="AN205" i="6"/>
  <c r="U206" i="3" s="1"/>
  <c r="AM205" i="6"/>
  <c r="T206" i="3" s="1"/>
  <c r="AL205" i="6"/>
  <c r="AC205" i="6"/>
  <c r="AF205" i="6" s="1"/>
  <c r="AB205" i="6"/>
  <c r="AE205" i="6" s="1"/>
  <c r="AH205" i="6" s="1"/>
  <c r="AA205" i="6"/>
  <c r="AD205" i="6" s="1"/>
  <c r="AG205" i="6" s="1"/>
  <c r="Z205" i="6"/>
  <c r="AO205" i="6" s="1"/>
  <c r="H205" i="6"/>
  <c r="G205" i="6"/>
  <c r="F205" i="6"/>
  <c r="AQ205" i="6" s="1"/>
  <c r="AE204" i="6"/>
  <c r="AH204" i="6" s="1"/>
  <c r="AC204" i="6"/>
  <c r="AF204" i="6" s="1"/>
  <c r="AB204" i="6"/>
  <c r="AA204" i="6"/>
  <c r="AD204" i="6" s="1"/>
  <c r="AG204" i="6" s="1"/>
  <c r="Z204" i="6"/>
  <c r="H204" i="6"/>
  <c r="G204" i="6"/>
  <c r="F204" i="6"/>
  <c r="AQ203" i="6"/>
  <c r="AN203" i="6"/>
  <c r="AG203" i="6"/>
  <c r="AE203" i="6"/>
  <c r="AH203" i="6" s="1"/>
  <c r="AD203" i="6"/>
  <c r="AC203" i="6"/>
  <c r="AF203" i="6" s="1"/>
  <c r="AB203" i="6"/>
  <c r="AA203" i="6"/>
  <c r="Z203" i="6"/>
  <c r="H203" i="6"/>
  <c r="G203" i="6"/>
  <c r="F203" i="6"/>
  <c r="AM203" i="6" s="1"/>
  <c r="AH202" i="6"/>
  <c r="AE202" i="6"/>
  <c r="AB202" i="6"/>
  <c r="AA202" i="6"/>
  <c r="AD202" i="6" s="1"/>
  <c r="AG202" i="6" s="1"/>
  <c r="Z202" i="6"/>
  <c r="AC202" i="6" s="1"/>
  <c r="AF202" i="6" s="1"/>
  <c r="H202" i="6"/>
  <c r="G202" i="6"/>
  <c r="F202" i="6"/>
  <c r="AN201" i="6"/>
  <c r="AM201" i="6"/>
  <c r="T202" i="3" s="1"/>
  <c r="AL201" i="6"/>
  <c r="S202" i="3" s="1"/>
  <c r="AG201" i="6"/>
  <c r="AC201" i="6"/>
  <c r="AF201" i="6" s="1"/>
  <c r="AB201" i="6"/>
  <c r="AE201" i="6" s="1"/>
  <c r="AH201" i="6" s="1"/>
  <c r="AA201" i="6"/>
  <c r="AD201" i="6" s="1"/>
  <c r="Z201" i="6"/>
  <c r="AO201" i="6" s="1"/>
  <c r="H201" i="6"/>
  <c r="G201" i="6"/>
  <c r="F201" i="6"/>
  <c r="AQ201" i="6" s="1"/>
  <c r="AO200" i="6"/>
  <c r="AE200" i="6"/>
  <c r="AH200" i="6" s="1"/>
  <c r="AC200" i="6"/>
  <c r="AF200" i="6" s="1"/>
  <c r="AB200" i="6"/>
  <c r="AA200" i="6"/>
  <c r="AD200" i="6" s="1"/>
  <c r="AG200" i="6" s="1"/>
  <c r="Z200" i="6"/>
  <c r="H200" i="6"/>
  <c r="G200" i="6"/>
  <c r="F200" i="6"/>
  <c r="AQ199" i="6"/>
  <c r="AN199" i="6"/>
  <c r="AG199" i="6"/>
  <c r="AF199" i="6"/>
  <c r="AE199" i="6"/>
  <c r="AH199" i="6" s="1"/>
  <c r="AD199" i="6"/>
  <c r="AC199" i="6"/>
  <c r="AB199" i="6"/>
  <c r="AA199" i="6"/>
  <c r="Z199" i="6"/>
  <c r="H199" i="6"/>
  <c r="G199" i="6"/>
  <c r="F199" i="6"/>
  <c r="AM199" i="6" s="1"/>
  <c r="AE198" i="6"/>
  <c r="AH198" i="6" s="1"/>
  <c r="AB198" i="6"/>
  <c r="AA198" i="6"/>
  <c r="AD198" i="6" s="1"/>
  <c r="AG198" i="6" s="1"/>
  <c r="Z198" i="6"/>
  <c r="H198" i="6"/>
  <c r="G198" i="6"/>
  <c r="F198" i="6"/>
  <c r="AO197" i="6"/>
  <c r="AN197" i="6"/>
  <c r="U198" i="3" s="1"/>
  <c r="AM197" i="6"/>
  <c r="T198" i="3" s="1"/>
  <c r="AL197" i="6"/>
  <c r="AG197" i="6"/>
  <c r="AC197" i="6"/>
  <c r="AF197" i="6" s="1"/>
  <c r="AB197" i="6"/>
  <c r="AE197" i="6" s="1"/>
  <c r="AH197" i="6" s="1"/>
  <c r="AA197" i="6"/>
  <c r="AD197" i="6" s="1"/>
  <c r="Z197" i="6"/>
  <c r="H197" i="6"/>
  <c r="G197" i="6"/>
  <c r="F197" i="6"/>
  <c r="AQ197" i="6" s="1"/>
  <c r="AP196" i="6"/>
  <c r="AL196" i="6"/>
  <c r="S197" i="3" s="1"/>
  <c r="AE196" i="6"/>
  <c r="AH196" i="6" s="1"/>
  <c r="AD196" i="6"/>
  <c r="AG196" i="6" s="1"/>
  <c r="AC196" i="6"/>
  <c r="AF196" i="6" s="1"/>
  <c r="AB196" i="6"/>
  <c r="AA196" i="6"/>
  <c r="Z196" i="6"/>
  <c r="H196" i="6"/>
  <c r="G196" i="6"/>
  <c r="F196" i="6"/>
  <c r="AQ195" i="6"/>
  <c r="AN195" i="6"/>
  <c r="AG195" i="6"/>
  <c r="AE195" i="6"/>
  <c r="AH195" i="6" s="1"/>
  <c r="AD195" i="6"/>
  <c r="AC195" i="6"/>
  <c r="AF195" i="6" s="1"/>
  <c r="AB195" i="6"/>
  <c r="AA195" i="6"/>
  <c r="Z195" i="6"/>
  <c r="H195" i="6"/>
  <c r="G195" i="6"/>
  <c r="F195" i="6"/>
  <c r="AM195" i="6" s="1"/>
  <c r="T196" i="3" s="1"/>
  <c r="AH194" i="6"/>
  <c r="AE194" i="6"/>
  <c r="AB194" i="6"/>
  <c r="AA194" i="6"/>
  <c r="AD194" i="6" s="1"/>
  <c r="AG194" i="6" s="1"/>
  <c r="Z194" i="6"/>
  <c r="AC194" i="6" s="1"/>
  <c r="AF194" i="6" s="1"/>
  <c r="H194" i="6"/>
  <c r="G194" i="6"/>
  <c r="F194" i="6"/>
  <c r="AO193" i="6"/>
  <c r="AN193" i="6"/>
  <c r="AM193" i="6"/>
  <c r="T194" i="3" s="1"/>
  <c r="AL193" i="6"/>
  <c r="AC193" i="6"/>
  <c r="AF193" i="6" s="1"/>
  <c r="AB193" i="6"/>
  <c r="AE193" i="6" s="1"/>
  <c r="AH193" i="6" s="1"/>
  <c r="AA193" i="6"/>
  <c r="AD193" i="6" s="1"/>
  <c r="AG193" i="6" s="1"/>
  <c r="Z193" i="6"/>
  <c r="H193" i="6"/>
  <c r="G193" i="6"/>
  <c r="F193" i="6"/>
  <c r="AQ193" i="6" s="1"/>
  <c r="AO192" i="6"/>
  <c r="AE192" i="6"/>
  <c r="AH192" i="6" s="1"/>
  <c r="AC192" i="6"/>
  <c r="AF192" i="6" s="1"/>
  <c r="AB192" i="6"/>
  <c r="AA192" i="6"/>
  <c r="AD192" i="6" s="1"/>
  <c r="AG192" i="6" s="1"/>
  <c r="Z192" i="6"/>
  <c r="H192" i="6"/>
  <c r="G192" i="6"/>
  <c r="F192" i="6"/>
  <c r="AP192" i="6" s="1"/>
  <c r="AQ191" i="6"/>
  <c r="AN191" i="6"/>
  <c r="AG191" i="6"/>
  <c r="AF191" i="6"/>
  <c r="AE191" i="6"/>
  <c r="AH191" i="6" s="1"/>
  <c r="AD191" i="6"/>
  <c r="AC191" i="6"/>
  <c r="AB191" i="6"/>
  <c r="AA191" i="6"/>
  <c r="Z191" i="6"/>
  <c r="H191" i="6"/>
  <c r="G191" i="6"/>
  <c r="F191" i="6"/>
  <c r="AM191" i="6" s="1"/>
  <c r="AP190" i="6"/>
  <c r="AH190" i="6"/>
  <c r="AE190" i="6"/>
  <c r="AB190" i="6"/>
  <c r="AA190" i="6"/>
  <c r="AD190" i="6" s="1"/>
  <c r="AG190" i="6" s="1"/>
  <c r="Z190" i="6"/>
  <c r="AC190" i="6" s="1"/>
  <c r="AF190" i="6" s="1"/>
  <c r="H190" i="6"/>
  <c r="G190" i="6"/>
  <c r="F190" i="6"/>
  <c r="AO189" i="6"/>
  <c r="AN189" i="6"/>
  <c r="U190" i="3" s="1"/>
  <c r="AM189" i="6"/>
  <c r="AL189" i="6"/>
  <c r="AG189" i="6"/>
  <c r="AC189" i="6"/>
  <c r="AF189" i="6" s="1"/>
  <c r="AB189" i="6"/>
  <c r="AE189" i="6" s="1"/>
  <c r="AH189" i="6" s="1"/>
  <c r="AA189" i="6"/>
  <c r="AD189" i="6" s="1"/>
  <c r="Z189" i="6"/>
  <c r="H189" i="6"/>
  <c r="G189" i="6"/>
  <c r="F189" i="6"/>
  <c r="AQ189" i="6" s="1"/>
  <c r="AP188" i="6"/>
  <c r="AL188" i="6"/>
  <c r="S189" i="3" s="1"/>
  <c r="AE188" i="6"/>
  <c r="AH188" i="6" s="1"/>
  <c r="AC188" i="6"/>
  <c r="AF188" i="6" s="1"/>
  <c r="AB188" i="6"/>
  <c r="AA188" i="6"/>
  <c r="AD188" i="6" s="1"/>
  <c r="AG188" i="6" s="1"/>
  <c r="Z188" i="6"/>
  <c r="H188" i="6"/>
  <c r="G188" i="6"/>
  <c r="F188" i="6"/>
  <c r="AO188" i="6" s="1"/>
  <c r="AQ187" i="6"/>
  <c r="AN187" i="6"/>
  <c r="AG187" i="6"/>
  <c r="AE187" i="6"/>
  <c r="AH187" i="6" s="1"/>
  <c r="AD187" i="6"/>
  <c r="AC187" i="6"/>
  <c r="AF187" i="6" s="1"/>
  <c r="AB187" i="6"/>
  <c r="AA187" i="6"/>
  <c r="Z187" i="6"/>
  <c r="H187" i="6"/>
  <c r="G187" i="6"/>
  <c r="F187" i="6"/>
  <c r="AM187" i="6" s="1"/>
  <c r="AE186" i="6"/>
  <c r="AH186" i="6" s="1"/>
  <c r="AB186" i="6"/>
  <c r="AA186" i="6"/>
  <c r="AD186" i="6" s="1"/>
  <c r="AG186" i="6" s="1"/>
  <c r="Z186" i="6"/>
  <c r="AC186" i="6" s="1"/>
  <c r="AF186" i="6" s="1"/>
  <c r="H186" i="6"/>
  <c r="G186" i="6"/>
  <c r="F186" i="6"/>
  <c r="AO185" i="6"/>
  <c r="AN185" i="6"/>
  <c r="AM185" i="6"/>
  <c r="AL185" i="6"/>
  <c r="S186" i="3" s="1"/>
  <c r="AC185" i="6"/>
  <c r="AF185" i="6" s="1"/>
  <c r="AB185" i="6"/>
  <c r="AE185" i="6" s="1"/>
  <c r="AH185" i="6" s="1"/>
  <c r="AA185" i="6"/>
  <c r="AD185" i="6" s="1"/>
  <c r="AG185" i="6" s="1"/>
  <c r="Z185" i="6"/>
  <c r="H185" i="6"/>
  <c r="G185" i="6"/>
  <c r="F185" i="6"/>
  <c r="AQ185" i="6" s="1"/>
  <c r="AE184" i="6"/>
  <c r="AH184" i="6" s="1"/>
  <c r="AC184" i="6"/>
  <c r="AF184" i="6" s="1"/>
  <c r="AB184" i="6"/>
  <c r="AA184" i="6"/>
  <c r="AD184" i="6" s="1"/>
  <c r="AG184" i="6" s="1"/>
  <c r="Z184" i="6"/>
  <c r="H184" i="6"/>
  <c r="G184" i="6"/>
  <c r="F184" i="6"/>
  <c r="AQ183" i="6"/>
  <c r="AN183" i="6"/>
  <c r="AG183" i="6"/>
  <c r="AF183" i="6"/>
  <c r="AE183" i="6"/>
  <c r="AH183" i="6" s="1"/>
  <c r="AD183" i="6"/>
  <c r="AC183" i="6"/>
  <c r="AB183" i="6"/>
  <c r="AA183" i="6"/>
  <c r="Z183" i="6"/>
  <c r="H183" i="6"/>
  <c r="G183" i="6"/>
  <c r="F183" i="6"/>
  <c r="AM183" i="6" s="1"/>
  <c r="AP182" i="6"/>
  <c r="AH182" i="6"/>
  <c r="AE182" i="6"/>
  <c r="AB182" i="6"/>
  <c r="AA182" i="6"/>
  <c r="AD182" i="6" s="1"/>
  <c r="AG182" i="6" s="1"/>
  <c r="Z182" i="6"/>
  <c r="AC182" i="6" s="1"/>
  <c r="AF182" i="6" s="1"/>
  <c r="H182" i="6"/>
  <c r="G182" i="6"/>
  <c r="F182" i="6"/>
  <c r="AO181" i="6"/>
  <c r="AN181" i="6"/>
  <c r="AM181" i="6"/>
  <c r="T182" i="3" s="1"/>
  <c r="AL181" i="6"/>
  <c r="S182" i="3" s="1"/>
  <c r="AG181" i="6"/>
  <c r="AC181" i="6"/>
  <c r="AF181" i="6" s="1"/>
  <c r="AB181" i="6"/>
  <c r="AE181" i="6" s="1"/>
  <c r="AH181" i="6" s="1"/>
  <c r="AA181" i="6"/>
  <c r="AD181" i="6" s="1"/>
  <c r="Z181" i="6"/>
  <c r="H181" i="6"/>
  <c r="G181" i="6"/>
  <c r="F181" i="6"/>
  <c r="AQ181" i="6" s="1"/>
  <c r="AP180" i="6"/>
  <c r="AO180" i="6"/>
  <c r="AL180" i="6"/>
  <c r="AE180" i="6"/>
  <c r="AH180" i="6" s="1"/>
  <c r="AD180" i="6"/>
  <c r="AG180" i="6" s="1"/>
  <c r="AC180" i="6"/>
  <c r="AF180" i="6" s="1"/>
  <c r="AB180" i="6"/>
  <c r="AA180" i="6"/>
  <c r="Z180" i="6"/>
  <c r="H180" i="6"/>
  <c r="G180" i="6"/>
  <c r="F180" i="6"/>
  <c r="AQ179" i="6"/>
  <c r="AN179" i="6"/>
  <c r="AG179" i="6"/>
  <c r="AE179" i="6"/>
  <c r="AH179" i="6" s="1"/>
  <c r="AD179" i="6"/>
  <c r="AC179" i="6"/>
  <c r="AF179" i="6" s="1"/>
  <c r="AB179" i="6"/>
  <c r="AA179" i="6"/>
  <c r="Z179" i="6"/>
  <c r="H179" i="6"/>
  <c r="G179" i="6"/>
  <c r="F179" i="6"/>
  <c r="AM179" i="6" s="1"/>
  <c r="T180" i="3" s="1"/>
  <c r="AE178" i="6"/>
  <c r="AH178" i="6" s="1"/>
  <c r="AB178" i="6"/>
  <c r="AA178" i="6"/>
  <c r="AD178" i="6" s="1"/>
  <c r="AG178" i="6" s="1"/>
  <c r="Z178" i="6"/>
  <c r="AC178" i="6" s="1"/>
  <c r="AF178" i="6" s="1"/>
  <c r="H178" i="6"/>
  <c r="G178" i="6"/>
  <c r="F178" i="6"/>
  <c r="AO177" i="6"/>
  <c r="AN177" i="6"/>
  <c r="AH177" i="6"/>
  <c r="AG177" i="6"/>
  <c r="AF177" i="6"/>
  <c r="AE177" i="6"/>
  <c r="AD177" i="6"/>
  <c r="AC177" i="6"/>
  <c r="AB177" i="6"/>
  <c r="AA177" i="6"/>
  <c r="Z177" i="6"/>
  <c r="H177" i="6"/>
  <c r="G177" i="6"/>
  <c r="F177" i="6"/>
  <c r="AQ177" i="6" s="1"/>
  <c r="AP176" i="6"/>
  <c r="AH176" i="6"/>
  <c r="AG176" i="6"/>
  <c r="AF176" i="6"/>
  <c r="AE176" i="6"/>
  <c r="AD176" i="6"/>
  <c r="AC176" i="6"/>
  <c r="AB176" i="6"/>
  <c r="AA176" i="6"/>
  <c r="Z176" i="6"/>
  <c r="H176" i="6"/>
  <c r="G176" i="6"/>
  <c r="F176" i="6"/>
  <c r="AO176" i="6" s="1"/>
  <c r="AQ175" i="6"/>
  <c r="AH175" i="6"/>
  <c r="AG175" i="6"/>
  <c r="AN175" i="6" s="1"/>
  <c r="AF175" i="6"/>
  <c r="AE175" i="6"/>
  <c r="AD175" i="6"/>
  <c r="AC175" i="6"/>
  <c r="AB175" i="6"/>
  <c r="AA175" i="6"/>
  <c r="Z175" i="6"/>
  <c r="H175" i="6"/>
  <c r="G175" i="6"/>
  <c r="F175" i="6"/>
  <c r="AH174" i="6"/>
  <c r="AG174" i="6"/>
  <c r="AF174" i="6"/>
  <c r="AE174" i="6"/>
  <c r="AD174" i="6"/>
  <c r="AC174" i="6"/>
  <c r="AB174" i="6"/>
  <c r="AA174" i="6"/>
  <c r="Z174" i="6"/>
  <c r="H174" i="6"/>
  <c r="G174" i="6"/>
  <c r="F174" i="6"/>
  <c r="AO173" i="6"/>
  <c r="AH173" i="6"/>
  <c r="AG173" i="6"/>
  <c r="AF173" i="6"/>
  <c r="AE173" i="6"/>
  <c r="AD173" i="6"/>
  <c r="AC173" i="6"/>
  <c r="AB173" i="6"/>
  <c r="AN173" i="6" s="1"/>
  <c r="AA173" i="6"/>
  <c r="Z173" i="6"/>
  <c r="H173" i="6"/>
  <c r="G173" i="6"/>
  <c r="F173" i="6"/>
  <c r="AQ173" i="6" s="1"/>
  <c r="AH172" i="6"/>
  <c r="AG172" i="6"/>
  <c r="AF172" i="6"/>
  <c r="AE172" i="6"/>
  <c r="AD172" i="6"/>
  <c r="AC172" i="6"/>
  <c r="AB172" i="6"/>
  <c r="AA172" i="6"/>
  <c r="Z172" i="6"/>
  <c r="H172" i="6"/>
  <c r="G172" i="6"/>
  <c r="F172" i="6"/>
  <c r="AQ171" i="6"/>
  <c r="AH171" i="6"/>
  <c r="AG171" i="6"/>
  <c r="AF171" i="6"/>
  <c r="AE171" i="6"/>
  <c r="AD171" i="6"/>
  <c r="AC171" i="6"/>
  <c r="AN171" i="6" s="1"/>
  <c r="AB171" i="6"/>
  <c r="AA171" i="6"/>
  <c r="Z171" i="6"/>
  <c r="H171" i="6"/>
  <c r="G171" i="6"/>
  <c r="F171" i="6"/>
  <c r="AP170" i="6"/>
  <c r="AH170" i="6"/>
  <c r="AG170" i="6"/>
  <c r="AF170" i="6"/>
  <c r="AE170" i="6"/>
  <c r="AD170" i="6"/>
  <c r="AC170" i="6"/>
  <c r="AB170" i="6"/>
  <c r="AA170" i="6"/>
  <c r="Z170" i="6"/>
  <c r="H170" i="6"/>
  <c r="G170" i="6"/>
  <c r="F170" i="6"/>
  <c r="AO169" i="6"/>
  <c r="AH169" i="6"/>
  <c r="AG169" i="6"/>
  <c r="AF169" i="6"/>
  <c r="AE169" i="6"/>
  <c r="AD169" i="6"/>
  <c r="AC169" i="6"/>
  <c r="AB169" i="6"/>
  <c r="AN169" i="6" s="1"/>
  <c r="AA169" i="6"/>
  <c r="Z169" i="6"/>
  <c r="H169" i="6"/>
  <c r="G169" i="6"/>
  <c r="F169" i="6"/>
  <c r="AQ169" i="6" s="1"/>
  <c r="AH168" i="6"/>
  <c r="AG168" i="6"/>
  <c r="AF168" i="6"/>
  <c r="AE168" i="6"/>
  <c r="AD168" i="6"/>
  <c r="AC168" i="6"/>
  <c r="AB168" i="6"/>
  <c r="AA168" i="6"/>
  <c r="Z168" i="6"/>
  <c r="H168" i="6"/>
  <c r="G168" i="6"/>
  <c r="F168" i="6"/>
  <c r="AQ167" i="6"/>
  <c r="AP167" i="6"/>
  <c r="AH167" i="6"/>
  <c r="AG167" i="6"/>
  <c r="AF167" i="6"/>
  <c r="AN167" i="6" s="1"/>
  <c r="AE167" i="6"/>
  <c r="AD167" i="6"/>
  <c r="AC167" i="6"/>
  <c r="AB167" i="6"/>
  <c r="AA167" i="6"/>
  <c r="Z167" i="6"/>
  <c r="H167" i="6"/>
  <c r="G167" i="6"/>
  <c r="F167" i="6"/>
  <c r="AP166" i="6"/>
  <c r="AG166" i="6"/>
  <c r="AF166" i="6"/>
  <c r="AE166" i="6"/>
  <c r="AH166" i="6" s="1"/>
  <c r="AD166" i="6"/>
  <c r="AC166" i="6"/>
  <c r="AB166" i="6"/>
  <c r="AA166" i="6"/>
  <c r="Z166" i="6"/>
  <c r="H166" i="6"/>
  <c r="G166" i="6"/>
  <c r="F166" i="6"/>
  <c r="AO165" i="6"/>
  <c r="AN165" i="6"/>
  <c r="AM165" i="6"/>
  <c r="AL165" i="6"/>
  <c r="AC165" i="6"/>
  <c r="AF165" i="6" s="1"/>
  <c r="AB165" i="6"/>
  <c r="AE165" i="6" s="1"/>
  <c r="AH165" i="6" s="1"/>
  <c r="AA165" i="6"/>
  <c r="AD165" i="6" s="1"/>
  <c r="AG165" i="6" s="1"/>
  <c r="Z165" i="6"/>
  <c r="H165" i="6"/>
  <c r="G165" i="6"/>
  <c r="F165" i="6"/>
  <c r="AQ165" i="6" s="1"/>
  <c r="AE164" i="6"/>
  <c r="AH164" i="6" s="1"/>
  <c r="AD164" i="6"/>
  <c r="AG164" i="6" s="1"/>
  <c r="AC164" i="6"/>
  <c r="AF164" i="6" s="1"/>
  <c r="AB164" i="6"/>
  <c r="AA164" i="6"/>
  <c r="Z164" i="6"/>
  <c r="H164" i="6"/>
  <c r="G164" i="6"/>
  <c r="F164" i="6"/>
  <c r="AQ163" i="6"/>
  <c r="AP163" i="6"/>
  <c r="AN163" i="6"/>
  <c r="U164" i="3" s="1"/>
  <c r="AH163" i="6"/>
  <c r="AG163" i="6"/>
  <c r="AF163" i="6"/>
  <c r="AE163" i="6"/>
  <c r="AD163" i="6"/>
  <c r="AC163" i="6"/>
  <c r="AB163" i="6"/>
  <c r="AA163" i="6"/>
  <c r="Z163" i="6"/>
  <c r="H163" i="6"/>
  <c r="G163" i="6"/>
  <c r="F163" i="6"/>
  <c r="AP162" i="6"/>
  <c r="AL162" i="6"/>
  <c r="AG162" i="6"/>
  <c r="AB162" i="6"/>
  <c r="AE162" i="6" s="1"/>
  <c r="AH162" i="6" s="1"/>
  <c r="AA162" i="6"/>
  <c r="AD162" i="6" s="1"/>
  <c r="Z162" i="6"/>
  <c r="AC162" i="6" s="1"/>
  <c r="AF162" i="6" s="1"/>
  <c r="H162" i="6"/>
  <c r="G162" i="6"/>
  <c r="F162" i="6"/>
  <c r="AM161" i="6"/>
  <c r="AL161" i="6"/>
  <c r="S162" i="3" s="1"/>
  <c r="AG161" i="6"/>
  <c r="AD161" i="6"/>
  <c r="AB161" i="6"/>
  <c r="AE161" i="6" s="1"/>
  <c r="AH161" i="6" s="1"/>
  <c r="AA161" i="6"/>
  <c r="Z161" i="6"/>
  <c r="AC161" i="6" s="1"/>
  <c r="AF161" i="6" s="1"/>
  <c r="H161" i="6"/>
  <c r="G161" i="6"/>
  <c r="F161" i="6"/>
  <c r="AQ161" i="6" s="1"/>
  <c r="AE160" i="6"/>
  <c r="AH160" i="6" s="1"/>
  <c r="AD160" i="6"/>
  <c r="AG160" i="6" s="1"/>
  <c r="AB160" i="6"/>
  <c r="AA160" i="6"/>
  <c r="Z160" i="6"/>
  <c r="AC160" i="6" s="1"/>
  <c r="AF160" i="6" s="1"/>
  <c r="H160" i="6"/>
  <c r="G160" i="6"/>
  <c r="F160" i="6"/>
  <c r="AH159" i="6"/>
  <c r="AE159" i="6"/>
  <c r="AD159" i="6"/>
  <c r="AG159" i="6" s="1"/>
  <c r="AB159" i="6"/>
  <c r="AA159" i="6"/>
  <c r="Z159" i="6"/>
  <c r="H159" i="6"/>
  <c r="G159" i="6"/>
  <c r="F159" i="6"/>
  <c r="AL159" i="6" s="1"/>
  <c r="S160" i="3" s="1"/>
  <c r="AQ158" i="6"/>
  <c r="AG158" i="6"/>
  <c r="AD158" i="6"/>
  <c r="AB158" i="6"/>
  <c r="AE158" i="6" s="1"/>
  <c r="AH158" i="6" s="1"/>
  <c r="AA158" i="6"/>
  <c r="Z158" i="6"/>
  <c r="H158" i="6"/>
  <c r="G158" i="6"/>
  <c r="F158" i="6"/>
  <c r="AP158" i="6" s="1"/>
  <c r="AO157" i="6"/>
  <c r="AM157" i="6"/>
  <c r="AD157" i="6"/>
  <c r="AG157" i="6" s="1"/>
  <c r="AB157" i="6"/>
  <c r="AE157" i="6" s="1"/>
  <c r="AH157" i="6" s="1"/>
  <c r="AA157" i="6"/>
  <c r="Z157" i="6"/>
  <c r="AC157" i="6" s="1"/>
  <c r="AF157" i="6" s="1"/>
  <c r="H157" i="6"/>
  <c r="G157" i="6"/>
  <c r="F157" i="6"/>
  <c r="AL157" i="6" s="1"/>
  <c r="AQ156" i="6"/>
  <c r="AO156" i="6"/>
  <c r="AN156" i="6"/>
  <c r="AM156" i="6"/>
  <c r="AL156" i="6"/>
  <c r="S157" i="3" s="1"/>
  <c r="AF156" i="6"/>
  <c r="AD156" i="6"/>
  <c r="AG156" i="6" s="1"/>
  <c r="AC156" i="6"/>
  <c r="AB156" i="6"/>
  <c r="AE156" i="6" s="1"/>
  <c r="AH156" i="6" s="1"/>
  <c r="AA156" i="6"/>
  <c r="Z156" i="6"/>
  <c r="H156" i="6"/>
  <c r="G156" i="6"/>
  <c r="F156" i="6"/>
  <c r="AP156" i="6" s="1"/>
  <c r="AQ155" i="6"/>
  <c r="AL155" i="6"/>
  <c r="AH155" i="6"/>
  <c r="AE155" i="6"/>
  <c r="AB155" i="6"/>
  <c r="AA155" i="6"/>
  <c r="AD155" i="6" s="1"/>
  <c r="AG155" i="6" s="1"/>
  <c r="Z155" i="6"/>
  <c r="H155" i="6"/>
  <c r="G155" i="6"/>
  <c r="F155" i="6"/>
  <c r="AP155" i="6" s="1"/>
  <c r="AQ154" i="6"/>
  <c r="AM154" i="6"/>
  <c r="AG154" i="6"/>
  <c r="AD154" i="6"/>
  <c r="AB154" i="6"/>
  <c r="AE154" i="6" s="1"/>
  <c r="AH154" i="6" s="1"/>
  <c r="AA154" i="6"/>
  <c r="Z154" i="6"/>
  <c r="H154" i="6"/>
  <c r="G154" i="6"/>
  <c r="F154" i="6"/>
  <c r="AO153" i="6"/>
  <c r="AM153" i="6"/>
  <c r="AD153" i="6"/>
  <c r="AG153" i="6" s="1"/>
  <c r="AB153" i="6"/>
  <c r="AE153" i="6" s="1"/>
  <c r="AH153" i="6" s="1"/>
  <c r="AA153" i="6"/>
  <c r="Z153" i="6"/>
  <c r="AC153" i="6" s="1"/>
  <c r="AF153" i="6" s="1"/>
  <c r="H153" i="6"/>
  <c r="G153" i="6"/>
  <c r="F153" i="6"/>
  <c r="AL153" i="6" s="1"/>
  <c r="AQ152" i="6"/>
  <c r="AO152" i="6"/>
  <c r="AN152" i="6"/>
  <c r="U153" i="3" s="1"/>
  <c r="AM152" i="6"/>
  <c r="AL152" i="6"/>
  <c r="AF152" i="6"/>
  <c r="AD152" i="6"/>
  <c r="AG152" i="6" s="1"/>
  <c r="AC152" i="6"/>
  <c r="AB152" i="6"/>
  <c r="AE152" i="6" s="1"/>
  <c r="AH152" i="6" s="1"/>
  <c r="AA152" i="6"/>
  <c r="Z152" i="6"/>
  <c r="H152" i="6"/>
  <c r="G152" i="6"/>
  <c r="F152" i="6"/>
  <c r="AP152" i="6" s="1"/>
  <c r="AQ151" i="6"/>
  <c r="AH151" i="6"/>
  <c r="AF151" i="6"/>
  <c r="AE151" i="6"/>
  <c r="AD151" i="6"/>
  <c r="AG151" i="6" s="1"/>
  <c r="AC151" i="6"/>
  <c r="AB151" i="6"/>
  <c r="AA151" i="6"/>
  <c r="Z151" i="6"/>
  <c r="H151" i="6"/>
  <c r="G151" i="6"/>
  <c r="F151" i="6"/>
  <c r="AP151" i="6" s="1"/>
  <c r="AQ150" i="6"/>
  <c r="AH150" i="6"/>
  <c r="AG150" i="6"/>
  <c r="AE150" i="6"/>
  <c r="AD150" i="6"/>
  <c r="AC150" i="6"/>
  <c r="AF150" i="6" s="1"/>
  <c r="AB150" i="6"/>
  <c r="AA150" i="6"/>
  <c r="Z150" i="6"/>
  <c r="H150" i="6"/>
  <c r="G150" i="6"/>
  <c r="F150" i="6"/>
  <c r="AO149" i="6"/>
  <c r="AF149" i="6"/>
  <c r="AE149" i="6"/>
  <c r="AH149" i="6" s="1"/>
  <c r="AD149" i="6"/>
  <c r="AG149" i="6" s="1"/>
  <c r="AC149" i="6"/>
  <c r="AB149" i="6"/>
  <c r="AA149" i="6"/>
  <c r="Z149" i="6"/>
  <c r="H149" i="6"/>
  <c r="G149" i="6"/>
  <c r="F149" i="6"/>
  <c r="AQ148" i="6"/>
  <c r="AO148" i="6"/>
  <c r="AH148" i="6"/>
  <c r="AG148" i="6"/>
  <c r="AF148" i="6"/>
  <c r="AE148" i="6"/>
  <c r="AD148" i="6"/>
  <c r="AC148" i="6"/>
  <c r="AB148" i="6"/>
  <c r="AA148" i="6"/>
  <c r="Z148" i="6"/>
  <c r="H148" i="6"/>
  <c r="G148" i="6"/>
  <c r="F148" i="6"/>
  <c r="AP148" i="6" s="1"/>
  <c r="AQ147" i="6"/>
  <c r="AH147" i="6"/>
  <c r="AG147" i="6"/>
  <c r="AF147" i="6"/>
  <c r="AE147" i="6"/>
  <c r="AD147" i="6"/>
  <c r="AC147" i="6"/>
  <c r="AB147" i="6"/>
  <c r="AA147" i="6"/>
  <c r="Z147" i="6"/>
  <c r="H147" i="6"/>
  <c r="G147" i="6"/>
  <c r="F147" i="6"/>
  <c r="AP147" i="6" s="1"/>
  <c r="AQ146" i="6"/>
  <c r="AH146" i="6"/>
  <c r="AG146" i="6"/>
  <c r="AF146" i="6"/>
  <c r="AE146" i="6"/>
  <c r="AD146" i="6"/>
  <c r="AC146" i="6"/>
  <c r="AB146" i="6"/>
  <c r="AA146" i="6"/>
  <c r="Z146" i="6"/>
  <c r="AN146" i="6" s="1"/>
  <c r="H146" i="6"/>
  <c r="G146" i="6"/>
  <c r="F146" i="6"/>
  <c r="AP146" i="6" s="1"/>
  <c r="AO145" i="6"/>
  <c r="AH145" i="6"/>
  <c r="AG145" i="6"/>
  <c r="AF145" i="6"/>
  <c r="AE145" i="6"/>
  <c r="AD145" i="6"/>
  <c r="AC145" i="6"/>
  <c r="AB145" i="6"/>
  <c r="AA145" i="6"/>
  <c r="Z145" i="6"/>
  <c r="H145" i="6"/>
  <c r="G145" i="6"/>
  <c r="F145" i="6"/>
  <c r="AQ144" i="6"/>
  <c r="AO144" i="6"/>
  <c r="AH144" i="6"/>
  <c r="AG144" i="6"/>
  <c r="AF144" i="6"/>
  <c r="AE144" i="6"/>
  <c r="AD144" i="6"/>
  <c r="AC144" i="6"/>
  <c r="AB144" i="6"/>
  <c r="AA144" i="6"/>
  <c r="AN144" i="6" s="1"/>
  <c r="Z144" i="6"/>
  <c r="H144" i="6"/>
  <c r="G144" i="6"/>
  <c r="F144" i="6"/>
  <c r="AP144" i="6" s="1"/>
  <c r="AQ143" i="6"/>
  <c r="AH143" i="6"/>
  <c r="AG143" i="6"/>
  <c r="AF143" i="6"/>
  <c r="AE143" i="6"/>
  <c r="AD143" i="6"/>
  <c r="AC143" i="6"/>
  <c r="AB143" i="6"/>
  <c r="AA143" i="6"/>
  <c r="Z143" i="6"/>
  <c r="H143" i="6"/>
  <c r="G143" i="6"/>
  <c r="F143" i="6"/>
  <c r="AP143" i="6" s="1"/>
  <c r="AQ142" i="6"/>
  <c r="AH142" i="6"/>
  <c r="AG142" i="6"/>
  <c r="AF142" i="6"/>
  <c r="AE142" i="6"/>
  <c r="AD142" i="6"/>
  <c r="AC142" i="6"/>
  <c r="AB142" i="6"/>
  <c r="AA142" i="6"/>
  <c r="Z142" i="6"/>
  <c r="H142" i="6"/>
  <c r="G142" i="6"/>
  <c r="F142" i="6"/>
  <c r="AO141" i="6"/>
  <c r="AH141" i="6"/>
  <c r="AG141" i="6"/>
  <c r="AF141" i="6"/>
  <c r="AE141" i="6"/>
  <c r="AD141" i="6"/>
  <c r="AC141" i="6"/>
  <c r="AB141" i="6"/>
  <c r="AA141" i="6"/>
  <c r="Z141" i="6"/>
  <c r="H141" i="6"/>
  <c r="G141" i="6"/>
  <c r="F141" i="6"/>
  <c r="AQ140" i="6"/>
  <c r="AO140" i="6"/>
  <c r="AH140" i="6"/>
  <c r="AG140" i="6"/>
  <c r="AF140" i="6"/>
  <c r="AE140" i="6"/>
  <c r="AD140" i="6"/>
  <c r="AC140" i="6"/>
  <c r="AB140" i="6"/>
  <c r="AA140" i="6"/>
  <c r="Z140" i="6"/>
  <c r="H140" i="6"/>
  <c r="G140" i="6"/>
  <c r="F140" i="6"/>
  <c r="AP140" i="6" s="1"/>
  <c r="AQ139" i="6"/>
  <c r="AH139" i="6"/>
  <c r="AG139" i="6"/>
  <c r="AF139" i="6"/>
  <c r="AE139" i="6"/>
  <c r="AD139" i="6"/>
  <c r="AC139" i="6"/>
  <c r="AB139" i="6"/>
  <c r="AA139" i="6"/>
  <c r="Z139" i="6"/>
  <c r="H139" i="6"/>
  <c r="G139" i="6"/>
  <c r="F139" i="6"/>
  <c r="AP139" i="6" s="1"/>
  <c r="AQ138" i="6"/>
  <c r="AH138" i="6"/>
  <c r="AG138" i="6"/>
  <c r="AF138" i="6"/>
  <c r="AE138" i="6"/>
  <c r="AD138" i="6"/>
  <c r="AC138" i="6"/>
  <c r="AB138" i="6"/>
  <c r="AA138" i="6"/>
  <c r="Z138" i="6"/>
  <c r="H138" i="6"/>
  <c r="G138" i="6"/>
  <c r="F138" i="6"/>
  <c r="AP138" i="6" s="1"/>
  <c r="AO137" i="6"/>
  <c r="AH137" i="6"/>
  <c r="AG137" i="6"/>
  <c r="AF137" i="6"/>
  <c r="AE137" i="6"/>
  <c r="AD137" i="6"/>
  <c r="AC137" i="6"/>
  <c r="AB137" i="6"/>
  <c r="AA137" i="6"/>
  <c r="Z137" i="6"/>
  <c r="H137" i="6"/>
  <c r="G137" i="6"/>
  <c r="F137" i="6"/>
  <c r="AQ136" i="6"/>
  <c r="AO136" i="6"/>
  <c r="AH136" i="6"/>
  <c r="AG136" i="6"/>
  <c r="AF136" i="6"/>
  <c r="AE136" i="6"/>
  <c r="AD136" i="6"/>
  <c r="AC136" i="6"/>
  <c r="AB136" i="6"/>
  <c r="AA136" i="6"/>
  <c r="Z136" i="6"/>
  <c r="H136" i="6"/>
  <c r="G136" i="6"/>
  <c r="F136" i="6"/>
  <c r="AP136" i="6" s="1"/>
  <c r="AQ135" i="6"/>
  <c r="AH135" i="6"/>
  <c r="AG135" i="6"/>
  <c r="AF135" i="6"/>
  <c r="AE135" i="6"/>
  <c r="AD135" i="6"/>
  <c r="AC135" i="6"/>
  <c r="AB135" i="6"/>
  <c r="AA135" i="6"/>
  <c r="Z135" i="6"/>
  <c r="H135" i="6"/>
  <c r="G135" i="6"/>
  <c r="F135" i="6"/>
  <c r="AQ134" i="6"/>
  <c r="AH134" i="6"/>
  <c r="AG134" i="6"/>
  <c r="AF134" i="6"/>
  <c r="AE134" i="6"/>
  <c r="AD134" i="6"/>
  <c r="AC134" i="6"/>
  <c r="AB134" i="6"/>
  <c r="AA134" i="6"/>
  <c r="Z134" i="6"/>
  <c r="H134" i="6"/>
  <c r="G134" i="6"/>
  <c r="F134" i="6"/>
  <c r="AO133" i="6"/>
  <c r="AH133" i="6"/>
  <c r="AG133" i="6"/>
  <c r="AF133" i="6"/>
  <c r="AE133" i="6"/>
  <c r="AD133" i="6"/>
  <c r="AC133" i="6"/>
  <c r="AB133" i="6"/>
  <c r="AA133" i="6"/>
  <c r="Z133" i="6"/>
  <c r="H133" i="6"/>
  <c r="G133" i="6"/>
  <c r="F133" i="6"/>
  <c r="AQ132" i="6"/>
  <c r="AO132" i="6"/>
  <c r="AN132" i="6"/>
  <c r="AM132" i="6"/>
  <c r="AL132" i="6"/>
  <c r="S133" i="3" s="1"/>
  <c r="AF132" i="6"/>
  <c r="AD132" i="6"/>
  <c r="AG132" i="6" s="1"/>
  <c r="AC132" i="6"/>
  <c r="AB132" i="6"/>
  <c r="AE132" i="6" s="1"/>
  <c r="AH132" i="6" s="1"/>
  <c r="AA132" i="6"/>
  <c r="Z132" i="6"/>
  <c r="H132" i="6"/>
  <c r="G132" i="6"/>
  <c r="F132" i="6"/>
  <c r="AP132" i="6" s="1"/>
  <c r="AQ131" i="6"/>
  <c r="AL131" i="6"/>
  <c r="AH131" i="6"/>
  <c r="AE131" i="6"/>
  <c r="AB131" i="6"/>
  <c r="AA131" i="6"/>
  <c r="AD131" i="6" s="1"/>
  <c r="AG131" i="6" s="1"/>
  <c r="Z131" i="6"/>
  <c r="H131" i="6"/>
  <c r="G131" i="6"/>
  <c r="F131" i="6"/>
  <c r="AP131" i="6" s="1"/>
  <c r="AQ130" i="6"/>
  <c r="AG130" i="6"/>
  <c r="AD130" i="6"/>
  <c r="AB130" i="6"/>
  <c r="AE130" i="6" s="1"/>
  <c r="AH130" i="6" s="1"/>
  <c r="AA130" i="6"/>
  <c r="Z130" i="6"/>
  <c r="H130" i="6"/>
  <c r="G130" i="6"/>
  <c r="F130" i="6"/>
  <c r="AO129" i="6"/>
  <c r="AM129" i="6"/>
  <c r="AD129" i="6"/>
  <c r="AG129" i="6" s="1"/>
  <c r="AB129" i="6"/>
  <c r="AE129" i="6" s="1"/>
  <c r="AH129" i="6" s="1"/>
  <c r="AA129" i="6"/>
  <c r="Z129" i="6"/>
  <c r="AC129" i="6" s="1"/>
  <c r="AF129" i="6" s="1"/>
  <c r="H129" i="6"/>
  <c r="G129" i="6"/>
  <c r="F129" i="6"/>
  <c r="AL129" i="6" s="1"/>
  <c r="AQ128" i="6"/>
  <c r="AO128" i="6"/>
  <c r="AN128" i="6"/>
  <c r="U129" i="3" s="1"/>
  <c r="AM128" i="6"/>
  <c r="T129" i="3" s="1"/>
  <c r="AL128" i="6"/>
  <c r="AF128" i="6"/>
  <c r="AD128" i="6"/>
  <c r="AG128" i="6" s="1"/>
  <c r="AC128" i="6"/>
  <c r="AB128" i="6"/>
  <c r="AE128" i="6" s="1"/>
  <c r="AH128" i="6" s="1"/>
  <c r="AA128" i="6"/>
  <c r="Z128" i="6"/>
  <c r="H128" i="6"/>
  <c r="G128" i="6"/>
  <c r="F128" i="6"/>
  <c r="AP128" i="6" s="1"/>
  <c r="AQ127" i="6"/>
  <c r="AL127" i="6"/>
  <c r="AH127" i="6"/>
  <c r="AE127" i="6"/>
  <c r="AB127" i="6"/>
  <c r="AA127" i="6"/>
  <c r="AD127" i="6" s="1"/>
  <c r="AG127" i="6" s="1"/>
  <c r="Z127" i="6"/>
  <c r="H127" i="6"/>
  <c r="G127" i="6"/>
  <c r="F127" i="6"/>
  <c r="AP127" i="6" s="1"/>
  <c r="AQ126" i="6"/>
  <c r="AH126" i="6"/>
  <c r="AG126" i="6"/>
  <c r="AD126" i="6"/>
  <c r="AB126" i="6"/>
  <c r="AE126" i="6" s="1"/>
  <c r="AA126" i="6"/>
  <c r="Z126" i="6"/>
  <c r="AM126" i="6" s="1"/>
  <c r="H126" i="6"/>
  <c r="G126" i="6"/>
  <c r="F126" i="6"/>
  <c r="AP126" i="6" s="1"/>
  <c r="AO125" i="6"/>
  <c r="AM125" i="6"/>
  <c r="T126" i="3" s="1"/>
  <c r="AD125" i="6"/>
  <c r="AG125" i="6" s="1"/>
  <c r="AB125" i="6"/>
  <c r="AE125" i="6" s="1"/>
  <c r="AH125" i="6" s="1"/>
  <c r="AA125" i="6"/>
  <c r="Z125" i="6"/>
  <c r="AC125" i="6" s="1"/>
  <c r="AF125" i="6" s="1"/>
  <c r="H125" i="6"/>
  <c r="G125" i="6"/>
  <c r="F125" i="6"/>
  <c r="AL125" i="6" s="1"/>
  <c r="AQ124" i="6"/>
  <c r="AO124" i="6"/>
  <c r="AN124" i="6"/>
  <c r="AM124" i="6"/>
  <c r="AL124" i="6"/>
  <c r="AF124" i="6"/>
  <c r="AD124" i="6"/>
  <c r="AG124" i="6" s="1"/>
  <c r="AC124" i="6"/>
  <c r="AB124" i="6"/>
  <c r="AE124" i="6" s="1"/>
  <c r="AH124" i="6" s="1"/>
  <c r="AA124" i="6"/>
  <c r="Z124" i="6"/>
  <c r="H124" i="6"/>
  <c r="G124" i="6"/>
  <c r="F124" i="6"/>
  <c r="AP124" i="6" s="1"/>
  <c r="AQ123" i="6"/>
  <c r="AL123" i="6"/>
  <c r="S124" i="3" s="1"/>
  <c r="AH123" i="6"/>
  <c r="AE123" i="6"/>
  <c r="AB123" i="6"/>
  <c r="AA123" i="6"/>
  <c r="AD123" i="6" s="1"/>
  <c r="AG123" i="6" s="1"/>
  <c r="Z123" i="6"/>
  <c r="H123" i="6"/>
  <c r="G123" i="6"/>
  <c r="F123" i="6"/>
  <c r="AP123" i="6" s="1"/>
  <c r="AQ122" i="6"/>
  <c r="AG122" i="6"/>
  <c r="AD122" i="6"/>
  <c r="AB122" i="6"/>
  <c r="AE122" i="6" s="1"/>
  <c r="AH122" i="6" s="1"/>
  <c r="AA122" i="6"/>
  <c r="Z122" i="6"/>
  <c r="AM122" i="6" s="1"/>
  <c r="H122" i="6"/>
  <c r="G122" i="6"/>
  <c r="F122" i="6"/>
  <c r="AP122" i="6" s="1"/>
  <c r="AO121" i="6"/>
  <c r="AM121" i="6"/>
  <c r="AD121" i="6"/>
  <c r="AG121" i="6" s="1"/>
  <c r="AB121" i="6"/>
  <c r="AE121" i="6" s="1"/>
  <c r="AH121" i="6" s="1"/>
  <c r="AA121" i="6"/>
  <c r="Z121" i="6"/>
  <c r="AC121" i="6" s="1"/>
  <c r="AF121" i="6" s="1"/>
  <c r="H121" i="6"/>
  <c r="G121" i="6"/>
  <c r="F121" i="6"/>
  <c r="AL121" i="6" s="1"/>
  <c r="AQ120" i="6"/>
  <c r="AO120" i="6"/>
  <c r="AN120" i="6"/>
  <c r="U121" i="3" s="1"/>
  <c r="AM120" i="6"/>
  <c r="AL120" i="6"/>
  <c r="AF120" i="6"/>
  <c r="AD120" i="6"/>
  <c r="AG120" i="6" s="1"/>
  <c r="AC120" i="6"/>
  <c r="AB120" i="6"/>
  <c r="AE120" i="6" s="1"/>
  <c r="AH120" i="6" s="1"/>
  <c r="AA120" i="6"/>
  <c r="Z120" i="6"/>
  <c r="H120" i="6"/>
  <c r="G120" i="6"/>
  <c r="F120" i="6"/>
  <c r="AP120" i="6" s="1"/>
  <c r="AQ119" i="6"/>
  <c r="AL119" i="6"/>
  <c r="AH119" i="6"/>
  <c r="AE119" i="6"/>
  <c r="AB119" i="6"/>
  <c r="AA119" i="6"/>
  <c r="AD119" i="6" s="1"/>
  <c r="AG119" i="6" s="1"/>
  <c r="Z119" i="6"/>
  <c r="H119" i="6"/>
  <c r="G119" i="6"/>
  <c r="F119" i="6"/>
  <c r="AQ118" i="6"/>
  <c r="AM118" i="6"/>
  <c r="AG118" i="6"/>
  <c r="AD118" i="6"/>
  <c r="AB118" i="6"/>
  <c r="AE118" i="6" s="1"/>
  <c r="AH118" i="6" s="1"/>
  <c r="AA118" i="6"/>
  <c r="Z118" i="6"/>
  <c r="H118" i="6"/>
  <c r="G118" i="6"/>
  <c r="F118" i="6"/>
  <c r="AP118" i="6" s="1"/>
  <c r="AO117" i="6"/>
  <c r="AM117" i="6"/>
  <c r="AD117" i="6"/>
  <c r="AG117" i="6" s="1"/>
  <c r="AB117" i="6"/>
  <c r="AE117" i="6" s="1"/>
  <c r="AH117" i="6" s="1"/>
  <c r="AA117" i="6"/>
  <c r="Z117" i="6"/>
  <c r="AC117" i="6" s="1"/>
  <c r="AF117" i="6" s="1"/>
  <c r="H117" i="6"/>
  <c r="G117" i="6"/>
  <c r="F117" i="6"/>
  <c r="AL117" i="6" s="1"/>
  <c r="AQ116" i="6"/>
  <c r="AO116" i="6"/>
  <c r="AN116" i="6"/>
  <c r="U117" i="3" s="1"/>
  <c r="AM116" i="6"/>
  <c r="T117" i="3" s="1"/>
  <c r="AL116" i="6"/>
  <c r="AF116" i="6"/>
  <c r="AD116" i="6"/>
  <c r="AG116" i="6" s="1"/>
  <c r="AC116" i="6"/>
  <c r="AB116" i="6"/>
  <c r="AE116" i="6" s="1"/>
  <c r="AH116" i="6" s="1"/>
  <c r="AA116" i="6"/>
  <c r="Z116" i="6"/>
  <c r="H116" i="6"/>
  <c r="G116" i="6"/>
  <c r="F116" i="6"/>
  <c r="AP116" i="6" s="1"/>
  <c r="AQ115" i="6"/>
  <c r="AL115" i="6"/>
  <c r="AH115" i="6"/>
  <c r="AE115" i="6"/>
  <c r="AB115" i="6"/>
  <c r="AA115" i="6"/>
  <c r="AD115" i="6" s="1"/>
  <c r="AG115" i="6" s="1"/>
  <c r="Z115" i="6"/>
  <c r="H115" i="6"/>
  <c r="G115" i="6"/>
  <c r="F115" i="6"/>
  <c r="AQ114" i="6"/>
  <c r="AM114" i="6"/>
  <c r="AG114" i="6"/>
  <c r="AD114" i="6"/>
  <c r="AB114" i="6"/>
  <c r="AE114" i="6" s="1"/>
  <c r="AH114" i="6" s="1"/>
  <c r="AA114" i="6"/>
  <c r="Z114" i="6"/>
  <c r="H114" i="6"/>
  <c r="G114" i="6"/>
  <c r="F114" i="6"/>
  <c r="AO113" i="6"/>
  <c r="AM113" i="6"/>
  <c r="T114" i="3" s="1"/>
  <c r="AD113" i="6"/>
  <c r="AG113" i="6" s="1"/>
  <c r="AB113" i="6"/>
  <c r="AE113" i="6" s="1"/>
  <c r="AH113" i="6" s="1"/>
  <c r="AA113" i="6"/>
  <c r="Z113" i="6"/>
  <c r="AC113" i="6" s="1"/>
  <c r="AF113" i="6" s="1"/>
  <c r="H113" i="6"/>
  <c r="G113" i="6"/>
  <c r="F113" i="6"/>
  <c r="AL113" i="6" s="1"/>
  <c r="S114" i="3" s="1"/>
  <c r="AQ112" i="6"/>
  <c r="AO112" i="6"/>
  <c r="AN112" i="6"/>
  <c r="AM112" i="6"/>
  <c r="AL112" i="6"/>
  <c r="AF112" i="6"/>
  <c r="AD112" i="6"/>
  <c r="AG112" i="6" s="1"/>
  <c r="AC112" i="6"/>
  <c r="AB112" i="6"/>
  <c r="AE112" i="6" s="1"/>
  <c r="AH112" i="6" s="1"/>
  <c r="AA112" i="6"/>
  <c r="Z112" i="6"/>
  <c r="H112" i="6"/>
  <c r="G112" i="6"/>
  <c r="F112" i="6"/>
  <c r="AP112" i="6" s="1"/>
  <c r="AQ111" i="6"/>
  <c r="AL111" i="6"/>
  <c r="S112" i="3" s="1"/>
  <c r="AH111" i="6"/>
  <c r="AE111" i="6"/>
  <c r="AB111" i="6"/>
  <c r="AA111" i="6"/>
  <c r="AD111" i="6" s="1"/>
  <c r="AG111" i="6" s="1"/>
  <c r="Z111" i="6"/>
  <c r="H111" i="6"/>
  <c r="G111" i="6"/>
  <c r="F111" i="6"/>
  <c r="AQ110" i="6"/>
  <c r="AH110" i="6"/>
  <c r="AG110" i="6"/>
  <c r="AD110" i="6"/>
  <c r="AB110" i="6"/>
  <c r="AE110" i="6" s="1"/>
  <c r="AA110" i="6"/>
  <c r="Z110" i="6"/>
  <c r="AM110" i="6" s="1"/>
  <c r="H110" i="6"/>
  <c r="G110" i="6"/>
  <c r="F110" i="6"/>
  <c r="AO109" i="6"/>
  <c r="AM109" i="6"/>
  <c r="AD109" i="6"/>
  <c r="AG109" i="6" s="1"/>
  <c r="AB109" i="6"/>
  <c r="AE109" i="6" s="1"/>
  <c r="AH109" i="6" s="1"/>
  <c r="AA109" i="6"/>
  <c r="Z109" i="6"/>
  <c r="AC109" i="6" s="1"/>
  <c r="AF109" i="6" s="1"/>
  <c r="H109" i="6"/>
  <c r="G109" i="6"/>
  <c r="F109" i="6"/>
  <c r="AL109" i="6" s="1"/>
  <c r="AQ108" i="6"/>
  <c r="AO108" i="6"/>
  <c r="AN108" i="6"/>
  <c r="AM108" i="6"/>
  <c r="AL108" i="6"/>
  <c r="S109" i="3" s="1"/>
  <c r="AF108" i="6"/>
  <c r="AD108" i="6"/>
  <c r="AG108" i="6" s="1"/>
  <c r="AC108" i="6"/>
  <c r="AB108" i="6"/>
  <c r="AE108" i="6" s="1"/>
  <c r="AH108" i="6" s="1"/>
  <c r="AA108" i="6"/>
  <c r="Z108" i="6"/>
  <c r="H108" i="6"/>
  <c r="G108" i="6"/>
  <c r="F108" i="6"/>
  <c r="AP108" i="6" s="1"/>
  <c r="AQ107" i="6"/>
  <c r="AH107" i="6"/>
  <c r="AF107" i="6"/>
  <c r="AE107" i="6"/>
  <c r="AD107" i="6"/>
  <c r="AG107" i="6" s="1"/>
  <c r="AC107" i="6"/>
  <c r="AB107" i="6"/>
  <c r="AA107" i="6"/>
  <c r="Z107" i="6"/>
  <c r="H107" i="6"/>
  <c r="G107" i="6"/>
  <c r="F107" i="6"/>
  <c r="AQ106" i="6"/>
  <c r="AH106" i="6"/>
  <c r="AG106" i="6"/>
  <c r="AE106" i="6"/>
  <c r="AD106" i="6"/>
  <c r="AC106" i="6"/>
  <c r="AF106" i="6" s="1"/>
  <c r="AB106" i="6"/>
  <c r="AA106" i="6"/>
  <c r="Z106" i="6"/>
  <c r="H106" i="6"/>
  <c r="G106" i="6"/>
  <c r="F106" i="6"/>
  <c r="AO105" i="6"/>
  <c r="AE105" i="6"/>
  <c r="AH105" i="6" s="1"/>
  <c r="AD105" i="6"/>
  <c r="AG105" i="6" s="1"/>
  <c r="AC105" i="6"/>
  <c r="AF105" i="6" s="1"/>
  <c r="AB105" i="6"/>
  <c r="AA105" i="6"/>
  <c r="Z105" i="6"/>
  <c r="H105" i="6"/>
  <c r="G105" i="6"/>
  <c r="F105" i="6"/>
  <c r="AQ104" i="6"/>
  <c r="AO104" i="6"/>
  <c r="AH104" i="6"/>
  <c r="AF104" i="6"/>
  <c r="AE104" i="6"/>
  <c r="AD104" i="6"/>
  <c r="AG104" i="6" s="1"/>
  <c r="AC104" i="6"/>
  <c r="AB104" i="6"/>
  <c r="AA104" i="6"/>
  <c r="AN104" i="6" s="1"/>
  <c r="Z104" i="6"/>
  <c r="H104" i="6"/>
  <c r="G104" i="6"/>
  <c r="F104" i="6"/>
  <c r="AP104" i="6" s="1"/>
  <c r="AQ103" i="6"/>
  <c r="AH103" i="6"/>
  <c r="AG103" i="6"/>
  <c r="AF103" i="6"/>
  <c r="AE103" i="6"/>
  <c r="AD103" i="6"/>
  <c r="AC103" i="6"/>
  <c r="AB103" i="6"/>
  <c r="AA103" i="6"/>
  <c r="Z103" i="6"/>
  <c r="H103" i="6"/>
  <c r="G103" i="6"/>
  <c r="F103" i="6"/>
  <c r="AP103" i="6" s="1"/>
  <c r="AQ102" i="6"/>
  <c r="AH102" i="6"/>
  <c r="AG102" i="6"/>
  <c r="AF102" i="6"/>
  <c r="AE102" i="6"/>
  <c r="AD102" i="6"/>
  <c r="AC102" i="6"/>
  <c r="AB102" i="6"/>
  <c r="AA102" i="6"/>
  <c r="Z102" i="6"/>
  <c r="AN102" i="6" s="1"/>
  <c r="H102" i="6"/>
  <c r="G102" i="6"/>
  <c r="F102" i="6"/>
  <c r="AH101" i="6"/>
  <c r="AG101" i="6"/>
  <c r="AF101" i="6"/>
  <c r="AE101" i="6"/>
  <c r="AD101" i="6"/>
  <c r="AC101" i="6"/>
  <c r="AB101" i="6"/>
  <c r="AA101" i="6"/>
  <c r="Z101" i="6"/>
  <c r="H101" i="6"/>
  <c r="G101" i="6"/>
  <c r="F101" i="6"/>
  <c r="AQ100" i="6"/>
  <c r="AO100" i="6"/>
  <c r="AH100" i="6"/>
  <c r="AG100" i="6"/>
  <c r="AF100" i="6"/>
  <c r="AE100" i="6"/>
  <c r="AD100" i="6"/>
  <c r="AC100" i="6"/>
  <c r="AB100" i="6"/>
  <c r="AA100" i="6"/>
  <c r="Z100" i="6"/>
  <c r="H100" i="6"/>
  <c r="G100" i="6"/>
  <c r="F100" i="6"/>
  <c r="AP100" i="6" s="1"/>
  <c r="AQ99" i="6"/>
  <c r="AH99" i="6"/>
  <c r="AF99" i="6"/>
  <c r="AE99" i="6"/>
  <c r="AD99" i="6"/>
  <c r="AG99" i="6" s="1"/>
  <c r="AC99" i="6"/>
  <c r="AB99" i="6"/>
  <c r="AA99" i="6"/>
  <c r="Z99" i="6"/>
  <c r="H99" i="6"/>
  <c r="G99" i="6"/>
  <c r="F99" i="6"/>
  <c r="AQ98" i="6"/>
  <c r="AN98" i="6"/>
  <c r="AH98" i="6"/>
  <c r="AG98" i="6"/>
  <c r="AE98" i="6"/>
  <c r="AD98" i="6"/>
  <c r="AC98" i="6"/>
  <c r="AF98" i="6" s="1"/>
  <c r="AB98" i="6"/>
  <c r="AA98" i="6"/>
  <c r="Z98" i="6"/>
  <c r="H98" i="6"/>
  <c r="G98" i="6"/>
  <c r="F98" i="6"/>
  <c r="AE97" i="6"/>
  <c r="AH97" i="6" s="1"/>
  <c r="AD97" i="6"/>
  <c r="AG97" i="6" s="1"/>
  <c r="AC97" i="6"/>
  <c r="AF97" i="6" s="1"/>
  <c r="AB97" i="6"/>
  <c r="AA97" i="6"/>
  <c r="Z97" i="6"/>
  <c r="H97" i="6"/>
  <c r="G97" i="6"/>
  <c r="F97" i="6"/>
  <c r="AQ96" i="6"/>
  <c r="AO96" i="6"/>
  <c r="AH96" i="6"/>
  <c r="AG96" i="6"/>
  <c r="AF96" i="6"/>
  <c r="AE96" i="6"/>
  <c r="AD96" i="6"/>
  <c r="AC96" i="6"/>
  <c r="AB96" i="6"/>
  <c r="AA96" i="6"/>
  <c r="Z96" i="6"/>
  <c r="H96" i="6"/>
  <c r="G96" i="6"/>
  <c r="F96" i="6"/>
  <c r="AP96" i="6" s="1"/>
  <c r="AQ95" i="6"/>
  <c r="AH95" i="6"/>
  <c r="AF95" i="6"/>
  <c r="AE95" i="6"/>
  <c r="AD95" i="6"/>
  <c r="AG95" i="6" s="1"/>
  <c r="AC95" i="6"/>
  <c r="AB95" i="6"/>
  <c r="AA95" i="6"/>
  <c r="Z95" i="6"/>
  <c r="H95" i="6"/>
  <c r="G95" i="6"/>
  <c r="F95" i="6"/>
  <c r="AP95" i="6" s="1"/>
  <c r="AQ94" i="6"/>
  <c r="AH94" i="6"/>
  <c r="AG94" i="6"/>
  <c r="AF94" i="6"/>
  <c r="AE94" i="6"/>
  <c r="AD94" i="6"/>
  <c r="AC94" i="6"/>
  <c r="AB94" i="6"/>
  <c r="AN94" i="6" s="1"/>
  <c r="U95" i="3" s="1"/>
  <c r="AA94" i="6"/>
  <c r="Z94" i="6"/>
  <c r="H94" i="6"/>
  <c r="G94" i="6"/>
  <c r="F94" i="6"/>
  <c r="AH93" i="6"/>
  <c r="AG93" i="6"/>
  <c r="AF93" i="6"/>
  <c r="AE93" i="6"/>
  <c r="AD93" i="6"/>
  <c r="AC93" i="6"/>
  <c r="AB93" i="6"/>
  <c r="AA93" i="6"/>
  <c r="Z93" i="6"/>
  <c r="H93" i="6"/>
  <c r="G93" i="6"/>
  <c r="F93" i="6"/>
  <c r="AQ92" i="6"/>
  <c r="AO92" i="6"/>
  <c r="AG92" i="6"/>
  <c r="AF92" i="6"/>
  <c r="AD92" i="6"/>
  <c r="AC92" i="6"/>
  <c r="AB92" i="6"/>
  <c r="AA92" i="6"/>
  <c r="Z92" i="6"/>
  <c r="H92" i="6"/>
  <c r="G92" i="6"/>
  <c r="F92" i="6"/>
  <c r="AP92" i="6" s="1"/>
  <c r="AQ91" i="6"/>
  <c r="AH91" i="6"/>
  <c r="AE91" i="6"/>
  <c r="AB91" i="6"/>
  <c r="AA91" i="6"/>
  <c r="AD91" i="6" s="1"/>
  <c r="AG91" i="6" s="1"/>
  <c r="Z91" i="6"/>
  <c r="H91" i="6"/>
  <c r="G91" i="6"/>
  <c r="F91" i="6"/>
  <c r="AP91" i="6" s="1"/>
  <c r="AQ90" i="6"/>
  <c r="AH90" i="6"/>
  <c r="AB90" i="6"/>
  <c r="AE90" i="6" s="1"/>
  <c r="AA90" i="6"/>
  <c r="AD90" i="6" s="1"/>
  <c r="AG90" i="6" s="1"/>
  <c r="Z90" i="6"/>
  <c r="H90" i="6"/>
  <c r="G90" i="6"/>
  <c r="F90" i="6"/>
  <c r="AP89" i="6"/>
  <c r="AO89" i="6"/>
  <c r="AD89" i="6"/>
  <c r="AG89" i="6" s="1"/>
  <c r="AB89" i="6"/>
  <c r="AE89" i="6" s="1"/>
  <c r="AH89" i="6" s="1"/>
  <c r="AA89" i="6"/>
  <c r="Z89" i="6"/>
  <c r="AC89" i="6" s="1"/>
  <c r="AF89" i="6" s="1"/>
  <c r="H89" i="6"/>
  <c r="G89" i="6"/>
  <c r="F89" i="6"/>
  <c r="AQ88" i="6"/>
  <c r="AO88" i="6"/>
  <c r="AH88" i="6"/>
  <c r="AG88" i="6"/>
  <c r="AF88" i="6"/>
  <c r="AE88" i="6"/>
  <c r="AD88" i="6"/>
  <c r="AC88" i="6"/>
  <c r="AB88" i="6"/>
  <c r="AA88" i="6"/>
  <c r="Z88" i="6"/>
  <c r="H88" i="6"/>
  <c r="G88" i="6"/>
  <c r="F88" i="6"/>
  <c r="AP88" i="6" s="1"/>
  <c r="AQ87" i="6"/>
  <c r="AH87" i="6"/>
  <c r="AG87" i="6"/>
  <c r="AF87" i="6"/>
  <c r="AE87" i="6"/>
  <c r="AD87" i="6"/>
  <c r="AC87" i="6"/>
  <c r="AB87" i="6"/>
  <c r="AA87" i="6"/>
  <c r="Z87" i="6"/>
  <c r="H87" i="6"/>
  <c r="G87" i="6"/>
  <c r="F87" i="6"/>
  <c r="AQ86" i="6"/>
  <c r="AH86" i="6"/>
  <c r="AG86" i="6"/>
  <c r="AF86" i="6"/>
  <c r="AE86" i="6"/>
  <c r="AD86" i="6"/>
  <c r="AC86" i="6"/>
  <c r="AB86" i="6"/>
  <c r="AA86" i="6"/>
  <c r="Z86" i="6"/>
  <c r="H86" i="6"/>
  <c r="G86" i="6"/>
  <c r="F86" i="6"/>
  <c r="AP86" i="6" s="1"/>
  <c r="AH85" i="6"/>
  <c r="AG85" i="6"/>
  <c r="AF85" i="6"/>
  <c r="AE85" i="6"/>
  <c r="AD85" i="6"/>
  <c r="AC85" i="6"/>
  <c r="AB85" i="6"/>
  <c r="AA85" i="6"/>
  <c r="Z85" i="6"/>
  <c r="H85" i="6"/>
  <c r="G85" i="6"/>
  <c r="F85" i="6"/>
  <c r="AQ84" i="6"/>
  <c r="AO84" i="6"/>
  <c r="AH84" i="6"/>
  <c r="AG84" i="6"/>
  <c r="AF84" i="6"/>
  <c r="AE84" i="6"/>
  <c r="AD84" i="6"/>
  <c r="AC84" i="6"/>
  <c r="AB84" i="6"/>
  <c r="AA84" i="6"/>
  <c r="Z84" i="6"/>
  <c r="H84" i="6"/>
  <c r="G84" i="6"/>
  <c r="F84" i="6"/>
  <c r="AP84" i="6" s="1"/>
  <c r="AQ83" i="6"/>
  <c r="AH83" i="6"/>
  <c r="AG83" i="6"/>
  <c r="AF83" i="6"/>
  <c r="AE83" i="6"/>
  <c r="AD83" i="6"/>
  <c r="AC83" i="6"/>
  <c r="AB83" i="6"/>
  <c r="AA83" i="6"/>
  <c r="Z83" i="6"/>
  <c r="H83" i="6"/>
  <c r="G83" i="6"/>
  <c r="F83" i="6"/>
  <c r="AQ82" i="6"/>
  <c r="AH82" i="6"/>
  <c r="AG82" i="6"/>
  <c r="AF82" i="6"/>
  <c r="AE82" i="6"/>
  <c r="AD82" i="6"/>
  <c r="AC82" i="6"/>
  <c r="AB82" i="6"/>
  <c r="AA82" i="6"/>
  <c r="Z82" i="6"/>
  <c r="H82" i="6"/>
  <c r="G82" i="6"/>
  <c r="F82" i="6"/>
  <c r="AP82" i="6" s="1"/>
  <c r="AP81" i="6"/>
  <c r="AO81" i="6"/>
  <c r="AH81" i="6"/>
  <c r="AG81" i="6"/>
  <c r="AF81" i="6"/>
  <c r="AE81" i="6"/>
  <c r="AD81" i="6"/>
  <c r="AC81" i="6"/>
  <c r="AB81" i="6"/>
  <c r="AA81" i="6"/>
  <c r="Z81" i="6"/>
  <c r="H81" i="6"/>
  <c r="G81" i="6"/>
  <c r="F81" i="6"/>
  <c r="AQ80" i="6"/>
  <c r="AO80" i="6"/>
  <c r="AH80" i="6"/>
  <c r="AG80" i="6"/>
  <c r="AF80" i="6"/>
  <c r="AE80" i="6"/>
  <c r="AD80" i="6"/>
  <c r="AC80" i="6"/>
  <c r="AB80" i="6"/>
  <c r="AA80" i="6"/>
  <c r="Z80" i="6"/>
  <c r="H80" i="6"/>
  <c r="G80" i="6"/>
  <c r="F80" i="6"/>
  <c r="AP80" i="6" s="1"/>
  <c r="AQ79" i="6"/>
  <c r="AH79" i="6"/>
  <c r="AG79" i="6"/>
  <c r="AF79" i="6"/>
  <c r="AE79" i="6"/>
  <c r="AD79" i="6"/>
  <c r="AC79" i="6"/>
  <c r="AB79" i="6"/>
  <c r="AA79" i="6"/>
  <c r="Z79" i="6"/>
  <c r="H79" i="6"/>
  <c r="G79" i="6"/>
  <c r="F79" i="6"/>
  <c r="AQ78" i="6"/>
  <c r="AH78" i="6"/>
  <c r="AG78" i="6"/>
  <c r="AF78" i="6"/>
  <c r="AE78" i="6"/>
  <c r="AD78" i="6"/>
  <c r="AC78" i="6"/>
  <c r="AB78" i="6"/>
  <c r="AN78" i="6" s="1"/>
  <c r="AA78" i="6"/>
  <c r="Z78" i="6"/>
  <c r="H78" i="6"/>
  <c r="G78" i="6"/>
  <c r="F78" i="6"/>
  <c r="AP78" i="6" s="1"/>
  <c r="AE77" i="6"/>
  <c r="AH77" i="6" s="1"/>
  <c r="AD77" i="6"/>
  <c r="AG77" i="6" s="1"/>
  <c r="AC77" i="6"/>
  <c r="AF77" i="6" s="1"/>
  <c r="AB77" i="6"/>
  <c r="AA77" i="6"/>
  <c r="Z77" i="6"/>
  <c r="H77" i="6"/>
  <c r="G77" i="6"/>
  <c r="F77" i="6"/>
  <c r="AQ76" i="6"/>
  <c r="AO76" i="6"/>
  <c r="AH76" i="6"/>
  <c r="AF76" i="6"/>
  <c r="AE76" i="6"/>
  <c r="AD76" i="6"/>
  <c r="AG76" i="6" s="1"/>
  <c r="AC76" i="6"/>
  <c r="AB76" i="6"/>
  <c r="AA76" i="6"/>
  <c r="Z76" i="6"/>
  <c r="H76" i="6"/>
  <c r="G76" i="6"/>
  <c r="F76" i="6"/>
  <c r="AP76" i="6" s="1"/>
  <c r="AQ75" i="6"/>
  <c r="AH75" i="6"/>
  <c r="AF75" i="6"/>
  <c r="AE75" i="6"/>
  <c r="AD75" i="6"/>
  <c r="AG75" i="6" s="1"/>
  <c r="AC75" i="6"/>
  <c r="AB75" i="6"/>
  <c r="AA75" i="6"/>
  <c r="Z75" i="6"/>
  <c r="H75" i="6"/>
  <c r="G75" i="6"/>
  <c r="F75" i="6"/>
  <c r="AQ74" i="6"/>
  <c r="AH74" i="6"/>
  <c r="AG74" i="6"/>
  <c r="AE74" i="6"/>
  <c r="AD74" i="6"/>
  <c r="AC74" i="6"/>
  <c r="AF74" i="6" s="1"/>
  <c r="AB74" i="6"/>
  <c r="AA74" i="6"/>
  <c r="Z74" i="6"/>
  <c r="H74" i="6"/>
  <c r="G74" i="6"/>
  <c r="F74" i="6"/>
  <c r="AP73" i="6"/>
  <c r="AO73" i="6"/>
  <c r="AE73" i="6"/>
  <c r="AH73" i="6" s="1"/>
  <c r="AD73" i="6"/>
  <c r="AG73" i="6" s="1"/>
  <c r="AC73" i="6"/>
  <c r="AF73" i="6" s="1"/>
  <c r="AB73" i="6"/>
  <c r="AA73" i="6"/>
  <c r="Z73" i="6"/>
  <c r="H73" i="6"/>
  <c r="G73" i="6"/>
  <c r="F73" i="6"/>
  <c r="AQ72" i="6"/>
  <c r="AO72" i="6"/>
  <c r="AH72" i="6"/>
  <c r="AF72" i="6"/>
  <c r="AE72" i="6"/>
  <c r="AD72" i="6"/>
  <c r="AG72" i="6" s="1"/>
  <c r="AC72" i="6"/>
  <c r="AB72" i="6"/>
  <c r="AA72" i="6"/>
  <c r="Z72" i="6"/>
  <c r="H72" i="6"/>
  <c r="G72" i="6"/>
  <c r="F72" i="6"/>
  <c r="AP72" i="6" s="1"/>
  <c r="AQ71" i="6"/>
  <c r="AH71" i="6"/>
  <c r="AF71" i="6"/>
  <c r="AE71" i="6"/>
  <c r="AD71" i="6"/>
  <c r="AG71" i="6" s="1"/>
  <c r="AC71" i="6"/>
  <c r="AB71" i="6"/>
  <c r="AA71" i="6"/>
  <c r="Z71" i="6"/>
  <c r="H71" i="6"/>
  <c r="G71" i="6"/>
  <c r="F71" i="6"/>
  <c r="AP71" i="6" s="1"/>
  <c r="AQ70" i="6"/>
  <c r="AG70" i="6"/>
  <c r="AD70" i="6"/>
  <c r="AB70" i="6"/>
  <c r="AE70" i="6" s="1"/>
  <c r="AH70" i="6" s="1"/>
  <c r="AA70" i="6"/>
  <c r="Z70" i="6"/>
  <c r="AM70" i="6" s="1"/>
  <c r="T71" i="3" s="1"/>
  <c r="H70" i="6"/>
  <c r="G70" i="6"/>
  <c r="F70" i="6"/>
  <c r="AO69" i="6"/>
  <c r="AM69" i="6"/>
  <c r="AE69" i="6"/>
  <c r="AH69" i="6" s="1"/>
  <c r="AD69" i="6"/>
  <c r="AG69" i="6" s="1"/>
  <c r="AB69" i="6"/>
  <c r="AA69" i="6"/>
  <c r="Z69" i="6"/>
  <c r="AC69" i="6" s="1"/>
  <c r="AF69" i="6" s="1"/>
  <c r="H69" i="6"/>
  <c r="G69" i="6"/>
  <c r="F69" i="6"/>
  <c r="AQ68" i="6"/>
  <c r="AO68" i="6"/>
  <c r="AN68" i="6"/>
  <c r="U69" i="3" s="1"/>
  <c r="AM68" i="6"/>
  <c r="AL68" i="6"/>
  <c r="AG68" i="6"/>
  <c r="AF68" i="6"/>
  <c r="AD68" i="6"/>
  <c r="AC68" i="6"/>
  <c r="AB68" i="6"/>
  <c r="AE68" i="6" s="1"/>
  <c r="AH68" i="6" s="1"/>
  <c r="AA68" i="6"/>
  <c r="Z68" i="6"/>
  <c r="H68" i="6"/>
  <c r="G68" i="6"/>
  <c r="F68" i="6"/>
  <c r="AP68" i="6" s="1"/>
  <c r="AQ67" i="6"/>
  <c r="AO67" i="6"/>
  <c r="AL67" i="6"/>
  <c r="S68" i="3" s="1"/>
  <c r="AH67" i="6"/>
  <c r="AE67" i="6"/>
  <c r="AD67" i="6"/>
  <c r="AG67" i="6" s="1"/>
  <c r="AB67" i="6"/>
  <c r="AA67" i="6"/>
  <c r="Z67" i="6"/>
  <c r="H67" i="6"/>
  <c r="G67" i="6"/>
  <c r="F67" i="6"/>
  <c r="AQ66" i="6"/>
  <c r="AH66" i="6"/>
  <c r="AG66" i="6"/>
  <c r="AF66" i="6"/>
  <c r="AE66" i="6"/>
  <c r="AD66" i="6"/>
  <c r="AC66" i="6"/>
  <c r="AB66" i="6"/>
  <c r="AN66" i="6" s="1"/>
  <c r="U67" i="3" s="1"/>
  <c r="AA66" i="6"/>
  <c r="Z66" i="6"/>
  <c r="H66" i="6"/>
  <c r="G66" i="6"/>
  <c r="F66" i="6"/>
  <c r="AP66" i="6" s="1"/>
  <c r="AF65" i="6"/>
  <c r="AE65" i="6"/>
  <c r="AH65" i="6" s="1"/>
  <c r="AD65" i="6"/>
  <c r="AG65" i="6" s="1"/>
  <c r="AC65" i="6"/>
  <c r="AB65" i="6"/>
  <c r="AA65" i="6"/>
  <c r="Z65" i="6"/>
  <c r="H65" i="6"/>
  <c r="G65" i="6"/>
  <c r="F65" i="6"/>
  <c r="AQ64" i="6"/>
  <c r="AO64" i="6"/>
  <c r="AH64" i="6"/>
  <c r="AF64" i="6"/>
  <c r="AE64" i="6"/>
  <c r="AD64" i="6"/>
  <c r="AG64" i="6" s="1"/>
  <c r="AC64" i="6"/>
  <c r="AB64" i="6"/>
  <c r="AA64" i="6"/>
  <c r="Z64" i="6"/>
  <c r="H64" i="6"/>
  <c r="G64" i="6"/>
  <c r="F64" i="6"/>
  <c r="AP64" i="6" s="1"/>
  <c r="AQ63" i="6"/>
  <c r="AO63" i="6"/>
  <c r="AH63" i="6"/>
  <c r="AF63" i="6"/>
  <c r="AE63" i="6"/>
  <c r="AD63" i="6"/>
  <c r="AG63" i="6" s="1"/>
  <c r="AC63" i="6"/>
  <c r="AB63" i="6"/>
  <c r="AA63" i="6"/>
  <c r="Z63" i="6"/>
  <c r="H63" i="6"/>
  <c r="G63" i="6"/>
  <c r="F63" i="6"/>
  <c r="AP63" i="6" s="1"/>
  <c r="AQ62" i="6"/>
  <c r="AH62" i="6"/>
  <c r="AG62" i="6"/>
  <c r="AE62" i="6"/>
  <c r="AD62" i="6"/>
  <c r="AC62" i="6"/>
  <c r="AF62" i="6" s="1"/>
  <c r="AB62" i="6"/>
  <c r="AA62" i="6"/>
  <c r="Z62" i="6"/>
  <c r="AN62" i="6" s="1"/>
  <c r="H62" i="6"/>
  <c r="G62" i="6"/>
  <c r="F62" i="6"/>
  <c r="AH61" i="6"/>
  <c r="AE61" i="6"/>
  <c r="AD61" i="6"/>
  <c r="AG61" i="6" s="1"/>
  <c r="AC61" i="6"/>
  <c r="AF61" i="6" s="1"/>
  <c r="AB61" i="6"/>
  <c r="AA61" i="6"/>
  <c r="Z61" i="6"/>
  <c r="AO61" i="6" s="1"/>
  <c r="H61" i="6"/>
  <c r="G61" i="6"/>
  <c r="F61" i="6"/>
  <c r="AQ60" i="6"/>
  <c r="AO60" i="6"/>
  <c r="AH60" i="6"/>
  <c r="AG60" i="6"/>
  <c r="AF60" i="6"/>
  <c r="AE60" i="6"/>
  <c r="AD60" i="6"/>
  <c r="AC60" i="6"/>
  <c r="AB60" i="6"/>
  <c r="AA60" i="6"/>
  <c r="Z60" i="6"/>
  <c r="H60" i="6"/>
  <c r="G60" i="6"/>
  <c r="F60" i="6"/>
  <c r="AP60" i="6" s="1"/>
  <c r="AQ59" i="6"/>
  <c r="AO59" i="6"/>
  <c r="AH59" i="6"/>
  <c r="AF59" i="6"/>
  <c r="AE59" i="6"/>
  <c r="AD59" i="6"/>
  <c r="AG59" i="6" s="1"/>
  <c r="AC59" i="6"/>
  <c r="AB59" i="6"/>
  <c r="AA59" i="6"/>
  <c r="Z59" i="6"/>
  <c r="H59" i="6"/>
  <c r="G59" i="6"/>
  <c r="F59" i="6"/>
  <c r="AP59" i="6" s="1"/>
  <c r="AQ58" i="6"/>
  <c r="AN58" i="6"/>
  <c r="U59" i="3" s="1"/>
  <c r="AH58" i="6"/>
  <c r="AG58" i="6"/>
  <c r="AF58" i="6"/>
  <c r="AE58" i="6"/>
  <c r="AD58" i="6"/>
  <c r="AC58" i="6"/>
  <c r="AB58" i="6"/>
  <c r="AA58" i="6"/>
  <c r="Z58" i="6"/>
  <c r="H58" i="6"/>
  <c r="G58" i="6"/>
  <c r="F58" i="6"/>
  <c r="AP58" i="6" s="1"/>
  <c r="AH57" i="6"/>
  <c r="AE57" i="6"/>
  <c r="AD57" i="6"/>
  <c r="AG57" i="6" s="1"/>
  <c r="AB57" i="6"/>
  <c r="AA57" i="6"/>
  <c r="Z57" i="6"/>
  <c r="AC57" i="6" s="1"/>
  <c r="AF57" i="6" s="1"/>
  <c r="H57" i="6"/>
  <c r="G57" i="6"/>
  <c r="F57" i="6"/>
  <c r="AO57" i="6" s="1"/>
  <c r="AQ56" i="6"/>
  <c r="AO56" i="6"/>
  <c r="AG56" i="6"/>
  <c r="AF56" i="6"/>
  <c r="AD56" i="6"/>
  <c r="AC56" i="6"/>
  <c r="AB56" i="6"/>
  <c r="AE56" i="6" s="1"/>
  <c r="AH56" i="6" s="1"/>
  <c r="AA56" i="6"/>
  <c r="Z56" i="6"/>
  <c r="H56" i="6"/>
  <c r="G56" i="6"/>
  <c r="F56" i="6"/>
  <c r="AP56" i="6" s="1"/>
  <c r="AQ55" i="6"/>
  <c r="AO55" i="6"/>
  <c r="AH55" i="6"/>
  <c r="AE55" i="6"/>
  <c r="AD55" i="6"/>
  <c r="AG55" i="6" s="1"/>
  <c r="AB55" i="6"/>
  <c r="AA55" i="6"/>
  <c r="Z55" i="6"/>
  <c r="H55" i="6"/>
  <c r="G55" i="6"/>
  <c r="F55" i="6"/>
  <c r="AQ54" i="6"/>
  <c r="AN54" i="6"/>
  <c r="AF54" i="6"/>
  <c r="AC54" i="6"/>
  <c r="AB54" i="6"/>
  <c r="AE54" i="6" s="1"/>
  <c r="AH54" i="6" s="1"/>
  <c r="AA54" i="6"/>
  <c r="AD54" i="6" s="1"/>
  <c r="AG54" i="6" s="1"/>
  <c r="Z54" i="6"/>
  <c r="H54" i="6"/>
  <c r="G54" i="6"/>
  <c r="F54" i="6"/>
  <c r="AP53" i="6"/>
  <c r="AD53" i="6"/>
  <c r="AG53" i="6" s="1"/>
  <c r="AB53" i="6"/>
  <c r="AE53" i="6" s="1"/>
  <c r="AH53" i="6" s="1"/>
  <c r="AA53" i="6"/>
  <c r="Z53" i="6"/>
  <c r="H53" i="6"/>
  <c r="G53" i="6"/>
  <c r="F53" i="6"/>
  <c r="AQ52" i="6"/>
  <c r="AO52" i="6"/>
  <c r="AF52" i="6"/>
  <c r="AD52" i="6"/>
  <c r="AG52" i="6" s="1"/>
  <c r="AC52" i="6"/>
  <c r="AB52" i="6"/>
  <c r="AE52" i="6" s="1"/>
  <c r="AH52" i="6" s="1"/>
  <c r="AA52" i="6"/>
  <c r="Z52" i="6"/>
  <c r="H52" i="6"/>
  <c r="G52" i="6"/>
  <c r="F52" i="6"/>
  <c r="AP52" i="6" s="1"/>
  <c r="AQ51" i="6"/>
  <c r="AH51" i="6"/>
  <c r="AE51" i="6"/>
  <c r="AB51" i="6"/>
  <c r="AA51" i="6"/>
  <c r="AD51" i="6" s="1"/>
  <c r="AG51" i="6" s="1"/>
  <c r="Z51" i="6"/>
  <c r="H51" i="6"/>
  <c r="G51" i="6"/>
  <c r="F51" i="6"/>
  <c r="AP51" i="6" s="1"/>
  <c r="AQ50" i="6"/>
  <c r="AH50" i="6"/>
  <c r="AB50" i="6"/>
  <c r="AE50" i="6" s="1"/>
  <c r="AA50" i="6"/>
  <c r="AD50" i="6" s="1"/>
  <c r="AG50" i="6" s="1"/>
  <c r="Z50" i="6"/>
  <c r="H50" i="6"/>
  <c r="G50" i="6"/>
  <c r="F50" i="6"/>
  <c r="AH49" i="6"/>
  <c r="AD49" i="6"/>
  <c r="AG49" i="6" s="1"/>
  <c r="AB49" i="6"/>
  <c r="AE49" i="6" s="1"/>
  <c r="AA49" i="6"/>
  <c r="Z49" i="6"/>
  <c r="AC49" i="6" s="1"/>
  <c r="AF49" i="6" s="1"/>
  <c r="H49" i="6"/>
  <c r="G49" i="6"/>
  <c r="F49" i="6"/>
  <c r="AQ48" i="6"/>
  <c r="AO48" i="6"/>
  <c r="AC48" i="6"/>
  <c r="AF48" i="6" s="1"/>
  <c r="AB48" i="6"/>
  <c r="AE48" i="6" s="1"/>
  <c r="AH48" i="6" s="1"/>
  <c r="AA48" i="6"/>
  <c r="Z48" i="6"/>
  <c r="H48" i="6"/>
  <c r="G48" i="6"/>
  <c r="F48" i="6"/>
  <c r="AP48" i="6" s="1"/>
  <c r="AQ47" i="6"/>
  <c r="AP47" i="6"/>
  <c r="AH47" i="6"/>
  <c r="AE47" i="6"/>
  <c r="AC47" i="6"/>
  <c r="AF47" i="6" s="1"/>
  <c r="AB47" i="6"/>
  <c r="AA47" i="6"/>
  <c r="Z47" i="6"/>
  <c r="H47" i="6"/>
  <c r="G47" i="6"/>
  <c r="F47" i="6"/>
  <c r="AO47" i="6" s="1"/>
  <c r="AQ46" i="6"/>
  <c r="AP46" i="6"/>
  <c r="AH46" i="6"/>
  <c r="AG46" i="6"/>
  <c r="AE46" i="6"/>
  <c r="AD46" i="6"/>
  <c r="AC46" i="6"/>
  <c r="AB46" i="6"/>
  <c r="AA46" i="6"/>
  <c r="Z46" i="6"/>
  <c r="H46" i="6"/>
  <c r="G46" i="6"/>
  <c r="F46" i="6"/>
  <c r="AP45" i="6"/>
  <c r="AO45" i="6"/>
  <c r="AL45" i="6"/>
  <c r="AB45" i="6"/>
  <c r="AE45" i="6" s="1"/>
  <c r="AH45" i="6" s="1"/>
  <c r="AA45" i="6"/>
  <c r="AD45" i="6" s="1"/>
  <c r="AG45" i="6" s="1"/>
  <c r="Z45" i="6"/>
  <c r="AC45" i="6" s="1"/>
  <c r="AF45" i="6" s="1"/>
  <c r="H45" i="6"/>
  <c r="G45" i="6"/>
  <c r="F45" i="6"/>
  <c r="AM45" i="6" s="1"/>
  <c r="T46" i="3" s="1"/>
  <c r="AQ44" i="6"/>
  <c r="AO44" i="6"/>
  <c r="AN44" i="6"/>
  <c r="AM44" i="6"/>
  <c r="AL44" i="6"/>
  <c r="AF44" i="6"/>
  <c r="AC44" i="6"/>
  <c r="AB44" i="6"/>
  <c r="AE44" i="6" s="1"/>
  <c r="AH44" i="6" s="1"/>
  <c r="AA44" i="6"/>
  <c r="AD44" i="6" s="1"/>
  <c r="AG44" i="6" s="1"/>
  <c r="Z44" i="6"/>
  <c r="H44" i="6"/>
  <c r="G44" i="6"/>
  <c r="F44" i="6"/>
  <c r="AP44" i="6" s="1"/>
  <c r="AL43" i="6"/>
  <c r="AF43" i="6"/>
  <c r="AE43" i="6"/>
  <c r="AH43" i="6" s="1"/>
  <c r="AB43" i="6"/>
  <c r="AA43" i="6"/>
  <c r="AD43" i="6" s="1"/>
  <c r="AG43" i="6" s="1"/>
  <c r="Z43" i="6"/>
  <c r="AC43" i="6" s="1"/>
  <c r="H43" i="6"/>
  <c r="G43" i="6"/>
  <c r="F43" i="6"/>
  <c r="AQ43" i="6" s="1"/>
  <c r="AH42" i="6"/>
  <c r="AG42" i="6"/>
  <c r="AE42" i="6"/>
  <c r="AD42" i="6"/>
  <c r="AB42" i="6"/>
  <c r="AA42" i="6"/>
  <c r="Z42" i="6"/>
  <c r="AC42" i="6" s="1"/>
  <c r="AF42" i="6" s="1"/>
  <c r="H42" i="6"/>
  <c r="G42" i="6"/>
  <c r="F42" i="6"/>
  <c r="AQ42" i="6" s="1"/>
  <c r="AP41" i="6"/>
  <c r="AL41" i="6"/>
  <c r="AE41" i="6"/>
  <c r="AH41" i="6" s="1"/>
  <c r="AD41" i="6"/>
  <c r="AG41" i="6" s="1"/>
  <c r="AB41" i="6"/>
  <c r="AA41" i="6"/>
  <c r="Z41" i="6"/>
  <c r="AC41" i="6" s="1"/>
  <c r="AF41" i="6" s="1"/>
  <c r="H41" i="6"/>
  <c r="G41" i="6"/>
  <c r="F41" i="6"/>
  <c r="AQ40" i="6"/>
  <c r="AO40" i="6"/>
  <c r="AN40" i="6"/>
  <c r="AM40" i="6"/>
  <c r="AL40" i="6"/>
  <c r="S41" i="3" s="1"/>
  <c r="AC40" i="6"/>
  <c r="AF40" i="6" s="1"/>
  <c r="AB40" i="6"/>
  <c r="AE40" i="6" s="1"/>
  <c r="AH40" i="6" s="1"/>
  <c r="AA40" i="6"/>
  <c r="AD40" i="6" s="1"/>
  <c r="AG40" i="6" s="1"/>
  <c r="Z40" i="6"/>
  <c r="H40" i="6"/>
  <c r="G40" i="6"/>
  <c r="F40" i="6"/>
  <c r="AP40" i="6" s="1"/>
  <c r="AE39" i="6"/>
  <c r="AH39" i="6" s="1"/>
  <c r="AC39" i="6"/>
  <c r="AF39" i="6" s="1"/>
  <c r="AB39" i="6"/>
  <c r="AA39" i="6"/>
  <c r="AD39" i="6" s="1"/>
  <c r="AG39" i="6" s="1"/>
  <c r="Z39" i="6"/>
  <c r="H39" i="6"/>
  <c r="G39" i="6"/>
  <c r="F39" i="6"/>
  <c r="AP38" i="6"/>
  <c r="AO38" i="6"/>
  <c r="AN38" i="6"/>
  <c r="AG38" i="6"/>
  <c r="AF38" i="6"/>
  <c r="AD38" i="6"/>
  <c r="AC38" i="6"/>
  <c r="AB38" i="6"/>
  <c r="AE38" i="6" s="1"/>
  <c r="AH38" i="6" s="1"/>
  <c r="AA38" i="6"/>
  <c r="Z38" i="6"/>
  <c r="AM38" i="6" s="1"/>
  <c r="T39" i="3" s="1"/>
  <c r="H38" i="6"/>
  <c r="G38" i="6"/>
  <c r="F38" i="6"/>
  <c r="AL38" i="6" s="1"/>
  <c r="AQ37" i="6"/>
  <c r="AP37" i="6"/>
  <c r="AL37" i="6"/>
  <c r="AH37" i="6"/>
  <c r="AG37" i="6"/>
  <c r="AE37" i="6"/>
  <c r="AD37" i="6"/>
  <c r="AB37" i="6"/>
  <c r="AA37" i="6"/>
  <c r="Z37" i="6"/>
  <c r="AC37" i="6" s="1"/>
  <c r="AF37" i="6" s="1"/>
  <c r="H37" i="6"/>
  <c r="G37" i="6"/>
  <c r="F37" i="6"/>
  <c r="AQ36" i="6"/>
  <c r="AO36" i="6"/>
  <c r="AL36" i="6"/>
  <c r="AH36" i="6"/>
  <c r="AD36" i="6"/>
  <c r="AG36" i="6" s="1"/>
  <c r="AC36" i="6"/>
  <c r="AF36" i="6" s="1"/>
  <c r="AB36" i="6"/>
  <c r="AE36" i="6" s="1"/>
  <c r="AA36" i="6"/>
  <c r="Z36" i="6"/>
  <c r="AN36" i="6" s="1"/>
  <c r="H36" i="6"/>
  <c r="G36" i="6"/>
  <c r="F36" i="6"/>
  <c r="AH35" i="6"/>
  <c r="AE35" i="6"/>
  <c r="AD35" i="6"/>
  <c r="AG35" i="6" s="1"/>
  <c r="AB35" i="6"/>
  <c r="AA35" i="6"/>
  <c r="Z35" i="6"/>
  <c r="AC35" i="6" s="1"/>
  <c r="AF35" i="6" s="1"/>
  <c r="H35" i="6"/>
  <c r="G35" i="6"/>
  <c r="F35" i="6"/>
  <c r="AH34" i="6"/>
  <c r="AE34" i="6"/>
  <c r="AB34" i="6"/>
  <c r="AA34" i="6"/>
  <c r="AD34" i="6" s="1"/>
  <c r="AG34" i="6" s="1"/>
  <c r="Z34" i="6"/>
  <c r="AC34" i="6" s="1"/>
  <c r="AF34" i="6" s="1"/>
  <c r="H34" i="6"/>
  <c r="G34" i="6"/>
  <c r="F34" i="6"/>
  <c r="AL34" i="6" s="1"/>
  <c r="AQ33" i="6"/>
  <c r="AG33" i="6"/>
  <c r="AD33" i="6"/>
  <c r="AB33" i="6"/>
  <c r="AE33" i="6" s="1"/>
  <c r="AH33" i="6" s="1"/>
  <c r="AA33" i="6"/>
  <c r="Z33" i="6"/>
  <c r="AO33" i="6" s="1"/>
  <c r="H33" i="6"/>
  <c r="G33" i="6"/>
  <c r="F33" i="6"/>
  <c r="AP33" i="6" s="1"/>
  <c r="AE32" i="6"/>
  <c r="AH32" i="6" s="1"/>
  <c r="AD32" i="6"/>
  <c r="AG32" i="6" s="1"/>
  <c r="AB32" i="6"/>
  <c r="AA32" i="6"/>
  <c r="Z32" i="6"/>
  <c r="AC32" i="6" s="1"/>
  <c r="AF32" i="6" s="1"/>
  <c r="H32" i="6"/>
  <c r="G32" i="6"/>
  <c r="F32" i="6"/>
  <c r="AQ31" i="6"/>
  <c r="AO31" i="6"/>
  <c r="AN31" i="6"/>
  <c r="AL31" i="6"/>
  <c r="AG31" i="6"/>
  <c r="AF31" i="6"/>
  <c r="AD31" i="6"/>
  <c r="AC31" i="6"/>
  <c r="AB31" i="6"/>
  <c r="AE31" i="6" s="1"/>
  <c r="AH31" i="6" s="1"/>
  <c r="AA31" i="6"/>
  <c r="Z31" i="6"/>
  <c r="AM31" i="6" s="1"/>
  <c r="H31" i="6"/>
  <c r="G31" i="6"/>
  <c r="F31" i="6"/>
  <c r="AP31" i="6" s="1"/>
  <c r="AQ30" i="6"/>
  <c r="AL30" i="6"/>
  <c r="AH30" i="6"/>
  <c r="AE30" i="6"/>
  <c r="AB30" i="6"/>
  <c r="AA30" i="6"/>
  <c r="AD30" i="6" s="1"/>
  <c r="AG30" i="6" s="1"/>
  <c r="Z30" i="6"/>
  <c r="AC30" i="6" s="1"/>
  <c r="AF30" i="6" s="1"/>
  <c r="H30" i="6"/>
  <c r="G30" i="6"/>
  <c r="F30" i="6"/>
  <c r="AQ29" i="6"/>
  <c r="AM29" i="6"/>
  <c r="T30" i="3" s="1"/>
  <c r="AH29" i="6"/>
  <c r="AG29" i="6"/>
  <c r="AD29" i="6"/>
  <c r="AC29" i="6"/>
  <c r="AF29" i="6" s="1"/>
  <c r="AB29" i="6"/>
  <c r="AE29" i="6" s="1"/>
  <c r="AA29" i="6"/>
  <c r="Z29" i="6"/>
  <c r="AO29" i="6" s="1"/>
  <c r="H29" i="6"/>
  <c r="G29" i="6"/>
  <c r="F29" i="6"/>
  <c r="AP29" i="6" s="1"/>
  <c r="AO28" i="6"/>
  <c r="AE28" i="6"/>
  <c r="AH28" i="6" s="1"/>
  <c r="AD28" i="6"/>
  <c r="AG28" i="6" s="1"/>
  <c r="AB28" i="6"/>
  <c r="AA28" i="6"/>
  <c r="Z28" i="6"/>
  <c r="AC28" i="6" s="1"/>
  <c r="AF28" i="6" s="1"/>
  <c r="H28" i="6"/>
  <c r="G28" i="6"/>
  <c r="F28" i="6"/>
  <c r="AP28" i="6" s="1"/>
  <c r="AQ27" i="6"/>
  <c r="AO27" i="6"/>
  <c r="AN27" i="6"/>
  <c r="AL27" i="6"/>
  <c r="S28" i="3" s="1"/>
  <c r="AG27" i="6"/>
  <c r="AF27" i="6"/>
  <c r="AD27" i="6"/>
  <c r="AC27" i="6"/>
  <c r="AB27" i="6"/>
  <c r="AE27" i="6" s="1"/>
  <c r="AH27" i="6" s="1"/>
  <c r="AA27" i="6"/>
  <c r="Z27" i="6"/>
  <c r="AM27" i="6" s="1"/>
  <c r="H27" i="6"/>
  <c r="G27" i="6"/>
  <c r="F27" i="6"/>
  <c r="AP27" i="6" s="1"/>
  <c r="AQ26" i="6"/>
  <c r="AL26" i="6"/>
  <c r="AH26" i="6"/>
  <c r="AF26" i="6"/>
  <c r="AE26" i="6"/>
  <c r="AB26" i="6"/>
  <c r="AA26" i="6"/>
  <c r="AD26" i="6" s="1"/>
  <c r="AG26" i="6" s="1"/>
  <c r="Z26" i="6"/>
  <c r="AC26" i="6" s="1"/>
  <c r="H26" i="6"/>
  <c r="G26" i="6"/>
  <c r="F26" i="6"/>
  <c r="AP26" i="6" s="1"/>
  <c r="AQ25" i="6"/>
  <c r="AM25" i="6"/>
  <c r="AH25" i="6"/>
  <c r="AG25" i="6"/>
  <c r="AD25" i="6"/>
  <c r="AC25" i="6"/>
  <c r="AF25" i="6" s="1"/>
  <c r="AB25" i="6"/>
  <c r="AE25" i="6" s="1"/>
  <c r="AA25" i="6"/>
  <c r="Z25" i="6"/>
  <c r="AO25" i="6" s="1"/>
  <c r="H25" i="6"/>
  <c r="G25" i="6"/>
  <c r="F25" i="6"/>
  <c r="AP24" i="6"/>
  <c r="AD24" i="6"/>
  <c r="AG24" i="6" s="1"/>
  <c r="AB24" i="6"/>
  <c r="AE24" i="6" s="1"/>
  <c r="AH24" i="6" s="1"/>
  <c r="AA24" i="6"/>
  <c r="Z24" i="6"/>
  <c r="AC24" i="6" s="1"/>
  <c r="AF24" i="6" s="1"/>
  <c r="H24" i="6"/>
  <c r="G24" i="6"/>
  <c r="F24" i="6"/>
  <c r="AQ23" i="6"/>
  <c r="AO23" i="6"/>
  <c r="AN23" i="6"/>
  <c r="AL23" i="6"/>
  <c r="AF23" i="6"/>
  <c r="AD23" i="6"/>
  <c r="AG23" i="6" s="1"/>
  <c r="AC23" i="6"/>
  <c r="AB23" i="6"/>
  <c r="AE23" i="6" s="1"/>
  <c r="AH23" i="6" s="1"/>
  <c r="AA23" i="6"/>
  <c r="Z23" i="6"/>
  <c r="AM23" i="6" s="1"/>
  <c r="H23" i="6"/>
  <c r="G23" i="6"/>
  <c r="F23" i="6"/>
  <c r="AP23" i="6" s="1"/>
  <c r="AQ22" i="6"/>
  <c r="AL22" i="6"/>
  <c r="AH22" i="6"/>
  <c r="AE22" i="6"/>
  <c r="AB22" i="6"/>
  <c r="AA22" i="6"/>
  <c r="AD22" i="6" s="1"/>
  <c r="AG22" i="6" s="1"/>
  <c r="Z22" i="6"/>
  <c r="AC22" i="6" s="1"/>
  <c r="AF22" i="6" s="1"/>
  <c r="H22" i="6"/>
  <c r="G22" i="6"/>
  <c r="F22" i="6"/>
  <c r="AQ21" i="6"/>
  <c r="AM21" i="6"/>
  <c r="AG21" i="6"/>
  <c r="AD21" i="6"/>
  <c r="AB21" i="6"/>
  <c r="AE21" i="6" s="1"/>
  <c r="AH21" i="6" s="1"/>
  <c r="AA21" i="6"/>
  <c r="Z21" i="6"/>
  <c r="AO21" i="6" s="1"/>
  <c r="H21" i="6"/>
  <c r="G21" i="6"/>
  <c r="F21" i="6"/>
  <c r="AP21" i="6" s="1"/>
  <c r="AP20" i="6"/>
  <c r="AO20" i="6"/>
  <c r="AD20" i="6"/>
  <c r="AG20" i="6" s="1"/>
  <c r="AB20" i="6"/>
  <c r="AE20" i="6" s="1"/>
  <c r="AH20" i="6" s="1"/>
  <c r="AA20" i="6"/>
  <c r="Z20" i="6"/>
  <c r="AC20" i="6" s="1"/>
  <c r="AF20" i="6" s="1"/>
  <c r="H20" i="6"/>
  <c r="G20" i="6"/>
  <c r="F20" i="6"/>
  <c r="AQ19" i="6"/>
  <c r="AO19" i="6"/>
  <c r="AN19" i="6"/>
  <c r="AL19" i="6"/>
  <c r="AG19" i="6"/>
  <c r="AF19" i="6"/>
  <c r="AD19" i="6"/>
  <c r="AC19" i="6"/>
  <c r="AB19" i="6"/>
  <c r="AE19" i="6" s="1"/>
  <c r="AH19" i="6" s="1"/>
  <c r="AA19" i="6"/>
  <c r="Z19" i="6"/>
  <c r="AM19" i="6" s="1"/>
  <c r="H19" i="6"/>
  <c r="G19" i="6"/>
  <c r="F19" i="6"/>
  <c r="AP19" i="6" s="1"/>
  <c r="AQ18" i="6"/>
  <c r="AL18" i="6"/>
  <c r="AH18" i="6"/>
  <c r="AF18" i="6"/>
  <c r="AE18" i="6"/>
  <c r="AB18" i="6"/>
  <c r="AA18" i="6"/>
  <c r="AD18" i="6" s="1"/>
  <c r="AG18" i="6" s="1"/>
  <c r="Z18" i="6"/>
  <c r="AC18" i="6" s="1"/>
  <c r="H18" i="6"/>
  <c r="G18" i="6"/>
  <c r="F18" i="6"/>
  <c r="AP18" i="6" s="1"/>
  <c r="AQ17" i="6"/>
  <c r="AH17" i="6"/>
  <c r="AG17" i="6"/>
  <c r="AD17" i="6"/>
  <c r="AB17" i="6"/>
  <c r="AE17" i="6" s="1"/>
  <c r="AA17" i="6"/>
  <c r="Z17" i="6"/>
  <c r="AN17" i="6" s="1"/>
  <c r="H17" i="6"/>
  <c r="G17" i="6"/>
  <c r="F17" i="6"/>
  <c r="AP16" i="6"/>
  <c r="AE16" i="6"/>
  <c r="AH16" i="6" s="1"/>
  <c r="AD16" i="6"/>
  <c r="AG16" i="6" s="1"/>
  <c r="AB16" i="6"/>
  <c r="AA16" i="6"/>
  <c r="Z16" i="6"/>
  <c r="AC16" i="6" s="1"/>
  <c r="AF16" i="6" s="1"/>
  <c r="H16" i="6"/>
  <c r="G16" i="6"/>
  <c r="F16" i="6"/>
  <c r="AQ15" i="6"/>
  <c r="AO15" i="6"/>
  <c r="AN15" i="6"/>
  <c r="AL15" i="6"/>
  <c r="AG15" i="6"/>
  <c r="AF15" i="6"/>
  <c r="AD15" i="6"/>
  <c r="AC15" i="6"/>
  <c r="AB15" i="6"/>
  <c r="AE15" i="6" s="1"/>
  <c r="AH15" i="6" s="1"/>
  <c r="AA15" i="6"/>
  <c r="Z15" i="6"/>
  <c r="AM15" i="6" s="1"/>
  <c r="H15" i="6"/>
  <c r="G15" i="6"/>
  <c r="F15" i="6"/>
  <c r="AP15" i="6" s="1"/>
  <c r="AQ14" i="6"/>
  <c r="AL14" i="6"/>
  <c r="AH14" i="6"/>
  <c r="AF14" i="6"/>
  <c r="AE14" i="6"/>
  <c r="AB14" i="6"/>
  <c r="AA14" i="6"/>
  <c r="AD14" i="6" s="1"/>
  <c r="AG14" i="6" s="1"/>
  <c r="Z14" i="6"/>
  <c r="AC14" i="6" s="1"/>
  <c r="H14" i="6"/>
  <c r="G14" i="6"/>
  <c r="F14" i="6"/>
  <c r="AP14" i="6" s="1"/>
  <c r="AQ13" i="6"/>
  <c r="AM13" i="6"/>
  <c r="AG13" i="6"/>
  <c r="AD13" i="6"/>
  <c r="AC13" i="6"/>
  <c r="AF13" i="6" s="1"/>
  <c r="AB13" i="6"/>
  <c r="AE13" i="6" s="1"/>
  <c r="AH13" i="6" s="1"/>
  <c r="AA13" i="6"/>
  <c r="Z13" i="6"/>
  <c r="AO13" i="6" s="1"/>
  <c r="H13" i="6"/>
  <c r="G13" i="6"/>
  <c r="F13" i="6"/>
  <c r="AP13" i="6" s="1"/>
  <c r="AD12" i="6"/>
  <c r="AG12" i="6" s="1"/>
  <c r="AB12" i="6"/>
  <c r="AE12" i="6" s="1"/>
  <c r="AH12" i="6" s="1"/>
  <c r="AA12" i="6"/>
  <c r="Z12" i="6"/>
  <c r="AC12" i="6" s="1"/>
  <c r="AF12" i="6" s="1"/>
  <c r="H12" i="6"/>
  <c r="G12" i="6"/>
  <c r="F12" i="6"/>
  <c r="AQ11" i="6"/>
  <c r="AO11" i="6"/>
  <c r="AN11" i="6"/>
  <c r="AL11" i="6"/>
  <c r="AG11" i="6"/>
  <c r="AF11" i="6"/>
  <c r="AD11" i="6"/>
  <c r="AC11" i="6"/>
  <c r="AB11" i="6"/>
  <c r="AE11" i="6" s="1"/>
  <c r="AH11" i="6" s="1"/>
  <c r="AA11" i="6"/>
  <c r="Z11" i="6"/>
  <c r="AM11" i="6" s="1"/>
  <c r="H11" i="6"/>
  <c r="G11" i="6"/>
  <c r="F11" i="6"/>
  <c r="AP11" i="6" s="1"/>
  <c r="AQ10" i="6"/>
  <c r="AL10" i="6"/>
  <c r="AH10" i="6"/>
  <c r="AE10" i="6"/>
  <c r="AB10" i="6"/>
  <c r="AA10" i="6"/>
  <c r="AD10" i="6" s="1"/>
  <c r="AG10" i="6" s="1"/>
  <c r="Z10" i="6"/>
  <c r="AC10" i="6" s="1"/>
  <c r="AF10" i="6" s="1"/>
  <c r="H10" i="6"/>
  <c r="G10" i="6"/>
  <c r="F10" i="6"/>
  <c r="AP10" i="6" s="1"/>
  <c r="AQ9" i="6"/>
  <c r="AG9" i="6"/>
  <c r="AD9" i="6"/>
  <c r="AB9" i="6"/>
  <c r="AE9" i="6" s="1"/>
  <c r="AH9" i="6" s="1"/>
  <c r="AA9" i="6"/>
  <c r="Z9" i="6"/>
  <c r="H9" i="6"/>
  <c r="G9" i="6"/>
  <c r="F9" i="6"/>
  <c r="AM8" i="6"/>
  <c r="AD8" i="6"/>
  <c r="AG8" i="6" s="1"/>
  <c r="AB8" i="6"/>
  <c r="AE8" i="6" s="1"/>
  <c r="AH8" i="6" s="1"/>
  <c r="AA8" i="6"/>
  <c r="Z8" i="6"/>
  <c r="AC8" i="6" s="1"/>
  <c r="AF8" i="6" s="1"/>
  <c r="H8" i="6"/>
  <c r="G8" i="6"/>
  <c r="F8" i="6"/>
  <c r="AQ7" i="6"/>
  <c r="AO7" i="6"/>
  <c r="AN7" i="6"/>
  <c r="AL7" i="6"/>
  <c r="AF7" i="6"/>
  <c r="AD7" i="6"/>
  <c r="AG7" i="6" s="1"/>
  <c r="AC7" i="6"/>
  <c r="AB7" i="6"/>
  <c r="AE7" i="6" s="1"/>
  <c r="AH7" i="6" s="1"/>
  <c r="AA7" i="6"/>
  <c r="Z7" i="6"/>
  <c r="AM7" i="6" s="1"/>
  <c r="H7" i="6"/>
  <c r="G7" i="6"/>
  <c r="F7" i="6"/>
  <c r="AP7" i="6" s="1"/>
  <c r="AQ6" i="6"/>
  <c r="AL6" i="6"/>
  <c r="AH6" i="6"/>
  <c r="AF6" i="6"/>
  <c r="AE6" i="6"/>
  <c r="AB6" i="6"/>
  <c r="AA6" i="6"/>
  <c r="AD6" i="6" s="1"/>
  <c r="AG6" i="6" s="1"/>
  <c r="Z6" i="6"/>
  <c r="AC6" i="6" s="1"/>
  <c r="H6" i="6"/>
  <c r="G6" i="6"/>
  <c r="F6" i="6"/>
  <c r="AQ5" i="6"/>
  <c r="AM5" i="6"/>
  <c r="AH5" i="6"/>
  <c r="AG5" i="6"/>
  <c r="AD5" i="6"/>
  <c r="AC5" i="6"/>
  <c r="AF5" i="6" s="1"/>
  <c r="AB5" i="6"/>
  <c r="AE5" i="6" s="1"/>
  <c r="AA5" i="6"/>
  <c r="Z5" i="6"/>
  <c r="AO5" i="6" s="1"/>
  <c r="H5" i="6"/>
  <c r="G5" i="6"/>
  <c r="F5" i="6"/>
  <c r="AP5" i="6" s="1"/>
  <c r="AP4" i="6"/>
  <c r="AO4" i="6"/>
  <c r="AE4" i="6"/>
  <c r="AH4" i="6" s="1"/>
  <c r="AD4" i="6"/>
  <c r="AG4" i="6" s="1"/>
  <c r="AB4" i="6"/>
  <c r="AA4" i="6"/>
  <c r="Z4" i="6"/>
  <c r="AC4" i="6" s="1"/>
  <c r="AF4" i="6" s="1"/>
  <c r="H4" i="6"/>
  <c r="G4" i="6"/>
  <c r="F4" i="6"/>
  <c r="AQ3" i="6"/>
  <c r="AO3" i="6"/>
  <c r="AN3" i="6"/>
  <c r="AL3" i="6"/>
  <c r="AF3" i="6"/>
  <c r="AD3" i="6"/>
  <c r="AG3" i="6" s="1"/>
  <c r="AC3" i="6"/>
  <c r="AB3" i="6"/>
  <c r="AE3" i="6" s="1"/>
  <c r="AH3" i="6" s="1"/>
  <c r="AA3" i="6"/>
  <c r="Z3" i="6"/>
  <c r="AM3" i="6" s="1"/>
  <c r="H3" i="6"/>
  <c r="G3" i="6"/>
  <c r="F3" i="6"/>
  <c r="AP3" i="6" s="1"/>
  <c r="AQ2" i="6"/>
  <c r="AL2" i="6"/>
  <c r="S3" i="3" s="1"/>
  <c r="AH2" i="6"/>
  <c r="AE2" i="6"/>
  <c r="AB2" i="6"/>
  <c r="AA2" i="6"/>
  <c r="AD2" i="6" s="1"/>
  <c r="AG2" i="6" s="1"/>
  <c r="Z2" i="6"/>
  <c r="AC2" i="6" s="1"/>
  <c r="AF2" i="6" s="1"/>
  <c r="H2" i="6"/>
  <c r="G2" i="6"/>
  <c r="F2" i="6"/>
  <c r="AP2" i="6" s="1"/>
  <c r="AQ226" i="5"/>
  <c r="AH226" i="5"/>
  <c r="AG226" i="5"/>
  <c r="AE226" i="5"/>
  <c r="AD226" i="5"/>
  <c r="AC226" i="5"/>
  <c r="AB226" i="5"/>
  <c r="AA226" i="5"/>
  <c r="Z226" i="5"/>
  <c r="AO226" i="5" s="1"/>
  <c r="H226" i="5"/>
  <c r="G226" i="5"/>
  <c r="F226" i="5"/>
  <c r="AP226" i="5" s="1"/>
  <c r="AO225" i="5"/>
  <c r="AH225" i="5"/>
  <c r="AG225" i="5"/>
  <c r="AF225" i="5"/>
  <c r="AE225" i="5"/>
  <c r="AD225" i="5"/>
  <c r="AC225" i="5"/>
  <c r="AB225" i="5"/>
  <c r="AA225" i="5"/>
  <c r="Z225" i="5"/>
  <c r="H225" i="5"/>
  <c r="G225" i="5"/>
  <c r="F225" i="5"/>
  <c r="AP225" i="5" s="1"/>
  <c r="AQ224" i="5"/>
  <c r="AO224" i="5"/>
  <c r="AH224" i="5"/>
  <c r="AG224" i="5"/>
  <c r="AF224" i="5"/>
  <c r="AE224" i="5"/>
  <c r="AD224" i="5"/>
  <c r="AC224" i="5"/>
  <c r="AN224" i="5" s="1"/>
  <c r="M225" i="3" s="1"/>
  <c r="AB224" i="5"/>
  <c r="AA224" i="5"/>
  <c r="Z224" i="5"/>
  <c r="H224" i="5"/>
  <c r="G224" i="5"/>
  <c r="F224" i="5"/>
  <c r="AP224" i="5" s="1"/>
  <c r="AQ223" i="5"/>
  <c r="AH223" i="5"/>
  <c r="AG223" i="5"/>
  <c r="AF223" i="5"/>
  <c r="AE223" i="5"/>
  <c r="AD223" i="5"/>
  <c r="AC223" i="5"/>
  <c r="AB223" i="5"/>
  <c r="AA223" i="5"/>
  <c r="Z223" i="5"/>
  <c r="H223" i="5"/>
  <c r="G223" i="5"/>
  <c r="F223" i="5"/>
  <c r="AQ222" i="5"/>
  <c r="AH222" i="5"/>
  <c r="AG222" i="5"/>
  <c r="AF222" i="5"/>
  <c r="AE222" i="5"/>
  <c r="AD222" i="5"/>
  <c r="AC222" i="5"/>
  <c r="AB222" i="5"/>
  <c r="AA222" i="5"/>
  <c r="Z222" i="5"/>
  <c r="AO222" i="5" s="1"/>
  <c r="H222" i="5"/>
  <c r="G222" i="5"/>
  <c r="F222" i="5"/>
  <c r="AP222" i="5" s="1"/>
  <c r="AP221" i="5"/>
  <c r="AO221" i="5"/>
  <c r="AH221" i="5"/>
  <c r="AG221" i="5"/>
  <c r="AF221" i="5"/>
  <c r="AE221" i="5"/>
  <c r="AD221" i="5"/>
  <c r="AC221" i="5"/>
  <c r="AB221" i="5"/>
  <c r="AA221" i="5"/>
  <c r="Z221" i="5"/>
  <c r="H221" i="5"/>
  <c r="G221" i="5"/>
  <c r="F221" i="5"/>
  <c r="AQ220" i="5"/>
  <c r="AO220" i="5"/>
  <c r="AH220" i="5"/>
  <c r="AG220" i="5"/>
  <c r="AF220" i="5"/>
  <c r="AE220" i="5"/>
  <c r="AD220" i="5"/>
  <c r="AC220" i="5"/>
  <c r="AB220" i="5"/>
  <c r="AA220" i="5"/>
  <c r="Z220" i="5"/>
  <c r="H220" i="5"/>
  <c r="G220" i="5"/>
  <c r="F220" i="5"/>
  <c r="AP220" i="5" s="1"/>
  <c r="AQ219" i="5"/>
  <c r="AH219" i="5"/>
  <c r="AG219" i="5"/>
  <c r="AF219" i="5"/>
  <c r="AE219" i="5"/>
  <c r="AD219" i="5"/>
  <c r="AC219" i="5"/>
  <c r="AB219" i="5"/>
  <c r="AA219" i="5"/>
  <c r="Z219" i="5"/>
  <c r="H219" i="5"/>
  <c r="G219" i="5"/>
  <c r="F219" i="5"/>
  <c r="AQ218" i="5"/>
  <c r="AG218" i="5"/>
  <c r="AD218" i="5"/>
  <c r="AB218" i="5"/>
  <c r="AE218" i="5" s="1"/>
  <c r="AH218" i="5" s="1"/>
  <c r="AA218" i="5"/>
  <c r="Z218" i="5"/>
  <c r="AO218" i="5" s="1"/>
  <c r="H218" i="5"/>
  <c r="G218" i="5"/>
  <c r="F218" i="5"/>
  <c r="AP218" i="5" s="1"/>
  <c r="AP217" i="5"/>
  <c r="AO217" i="5"/>
  <c r="AD217" i="5"/>
  <c r="AG217" i="5" s="1"/>
  <c r="AB217" i="5"/>
  <c r="AE217" i="5" s="1"/>
  <c r="AH217" i="5" s="1"/>
  <c r="AA217" i="5"/>
  <c r="Z217" i="5"/>
  <c r="AC217" i="5" s="1"/>
  <c r="AF217" i="5" s="1"/>
  <c r="H217" i="5"/>
  <c r="G217" i="5"/>
  <c r="F217" i="5"/>
  <c r="AQ216" i="5"/>
  <c r="AO216" i="5"/>
  <c r="AG216" i="5"/>
  <c r="AF216" i="5"/>
  <c r="AD216" i="5"/>
  <c r="AC216" i="5"/>
  <c r="AB216" i="5"/>
  <c r="AA216" i="5"/>
  <c r="Z216" i="5"/>
  <c r="H216" i="5"/>
  <c r="G216" i="5"/>
  <c r="F216" i="5"/>
  <c r="AP216" i="5" s="1"/>
  <c r="AQ215" i="5"/>
  <c r="AH215" i="5"/>
  <c r="AF215" i="5"/>
  <c r="AE215" i="5"/>
  <c r="AB215" i="5"/>
  <c r="AA215" i="5"/>
  <c r="AD215" i="5" s="1"/>
  <c r="AG215" i="5" s="1"/>
  <c r="Z215" i="5"/>
  <c r="AC215" i="5" s="1"/>
  <c r="H215" i="5"/>
  <c r="G215" i="5"/>
  <c r="F215" i="5"/>
  <c r="AP215" i="5" s="1"/>
  <c r="AQ214" i="5"/>
  <c r="AH214" i="5"/>
  <c r="AG214" i="5"/>
  <c r="AD214" i="5"/>
  <c r="AC214" i="5"/>
  <c r="AF214" i="5" s="1"/>
  <c r="AB214" i="5"/>
  <c r="AE214" i="5" s="1"/>
  <c r="AA214" i="5"/>
  <c r="Z214" i="5"/>
  <c r="AO214" i="5" s="1"/>
  <c r="H214" i="5"/>
  <c r="G214" i="5"/>
  <c r="F214" i="5"/>
  <c r="AP213" i="5"/>
  <c r="AD213" i="5"/>
  <c r="AG213" i="5" s="1"/>
  <c r="AB213" i="5"/>
  <c r="AE213" i="5" s="1"/>
  <c r="AH213" i="5" s="1"/>
  <c r="AA213" i="5"/>
  <c r="Z213" i="5"/>
  <c r="AC213" i="5" s="1"/>
  <c r="AF213" i="5" s="1"/>
  <c r="H213" i="5"/>
  <c r="G213" i="5"/>
  <c r="F213" i="5"/>
  <c r="AQ212" i="5"/>
  <c r="AO212" i="5"/>
  <c r="AG212" i="5"/>
  <c r="AF212" i="5"/>
  <c r="AD212" i="5"/>
  <c r="AC212" i="5"/>
  <c r="AB212" i="5"/>
  <c r="AA212" i="5"/>
  <c r="Z212" i="5"/>
  <c r="H212" i="5"/>
  <c r="G212" i="5"/>
  <c r="F212" i="5"/>
  <c r="AP212" i="5" s="1"/>
  <c r="AQ211" i="5"/>
  <c r="AH211" i="5"/>
  <c r="AE211" i="5"/>
  <c r="AB211" i="5"/>
  <c r="AA211" i="5"/>
  <c r="AD211" i="5" s="1"/>
  <c r="AG211" i="5" s="1"/>
  <c r="Z211" i="5"/>
  <c r="AC211" i="5" s="1"/>
  <c r="AF211" i="5" s="1"/>
  <c r="H211" i="5"/>
  <c r="G211" i="5"/>
  <c r="F211" i="5"/>
  <c r="AQ210" i="5"/>
  <c r="AH210" i="5"/>
  <c r="AG210" i="5"/>
  <c r="AF210" i="5"/>
  <c r="AE210" i="5"/>
  <c r="AD210" i="5"/>
  <c r="AC210" i="5"/>
  <c r="AB210" i="5"/>
  <c r="AA210" i="5"/>
  <c r="Z210" i="5"/>
  <c r="AO210" i="5" s="1"/>
  <c r="H210" i="5"/>
  <c r="G210" i="5"/>
  <c r="F210" i="5"/>
  <c r="AP210" i="5" s="1"/>
  <c r="AP209" i="5"/>
  <c r="AO209" i="5"/>
  <c r="AH209" i="5"/>
  <c r="AG209" i="5"/>
  <c r="AF209" i="5"/>
  <c r="AE209" i="5"/>
  <c r="AD209" i="5"/>
  <c r="AC209" i="5"/>
  <c r="AB209" i="5"/>
  <c r="AA209" i="5"/>
  <c r="Z209" i="5"/>
  <c r="H209" i="5"/>
  <c r="G209" i="5"/>
  <c r="F209" i="5"/>
  <c r="AQ208" i="5"/>
  <c r="AO208" i="5"/>
  <c r="AH208" i="5"/>
  <c r="AG208" i="5"/>
  <c r="AF208" i="5"/>
  <c r="AE208" i="5"/>
  <c r="AD208" i="5"/>
  <c r="AC208" i="5"/>
  <c r="AB208" i="5"/>
  <c r="AA208" i="5"/>
  <c r="Z208" i="5"/>
  <c r="H208" i="5"/>
  <c r="G208" i="5"/>
  <c r="F208" i="5"/>
  <c r="AP208" i="5" s="1"/>
  <c r="AQ207" i="5"/>
  <c r="AH207" i="5"/>
  <c r="AG207" i="5"/>
  <c r="AF207" i="5"/>
  <c r="AE207" i="5"/>
  <c r="AD207" i="5"/>
  <c r="AC207" i="5"/>
  <c r="AB207" i="5"/>
  <c r="AA207" i="5"/>
  <c r="Z207" i="5"/>
  <c r="H207" i="5"/>
  <c r="G207" i="5"/>
  <c r="F207" i="5"/>
  <c r="AQ206" i="5"/>
  <c r="AH206" i="5"/>
  <c r="AG206" i="5"/>
  <c r="AF206" i="5"/>
  <c r="AE206" i="5"/>
  <c r="AD206" i="5"/>
  <c r="AC206" i="5"/>
  <c r="AB206" i="5"/>
  <c r="AN206" i="5" s="1"/>
  <c r="AA206" i="5"/>
  <c r="Z206" i="5"/>
  <c r="AO206" i="5" s="1"/>
  <c r="H206" i="5"/>
  <c r="G206" i="5"/>
  <c r="F206" i="5"/>
  <c r="AP206" i="5" s="1"/>
  <c r="AH205" i="5"/>
  <c r="AG205" i="5"/>
  <c r="AF205" i="5"/>
  <c r="AE205" i="5"/>
  <c r="AD205" i="5"/>
  <c r="AC205" i="5"/>
  <c r="AB205" i="5"/>
  <c r="AA205" i="5"/>
  <c r="Z205" i="5"/>
  <c r="H205" i="5"/>
  <c r="G205" i="5"/>
  <c r="F205" i="5"/>
  <c r="AP205" i="5" s="1"/>
  <c r="AQ204" i="5"/>
  <c r="AO204" i="5"/>
  <c r="AH204" i="5"/>
  <c r="AG204" i="5"/>
  <c r="AF204" i="5"/>
  <c r="AE204" i="5"/>
  <c r="AD204" i="5"/>
  <c r="AC204" i="5"/>
  <c r="AB204" i="5"/>
  <c r="AA204" i="5"/>
  <c r="Z204" i="5"/>
  <c r="H204" i="5"/>
  <c r="G204" i="5"/>
  <c r="F204" i="5"/>
  <c r="AP204" i="5" s="1"/>
  <c r="AQ203" i="5"/>
  <c r="AH203" i="5"/>
  <c r="AG203" i="5"/>
  <c r="AF203" i="5"/>
  <c r="AE203" i="5"/>
  <c r="AD203" i="5"/>
  <c r="AC203" i="5"/>
  <c r="AB203" i="5"/>
  <c r="AA203" i="5"/>
  <c r="Z203" i="5"/>
  <c r="H203" i="5"/>
  <c r="G203" i="5"/>
  <c r="F203" i="5"/>
  <c r="AP203" i="5" s="1"/>
  <c r="AQ202" i="5"/>
  <c r="AH202" i="5"/>
  <c r="AG202" i="5"/>
  <c r="AF202" i="5"/>
  <c r="AE202" i="5"/>
  <c r="AD202" i="5"/>
  <c r="AC202" i="5"/>
  <c r="AB202" i="5"/>
  <c r="AA202" i="5"/>
  <c r="Z202" i="5"/>
  <c r="AO202" i="5" s="1"/>
  <c r="H202" i="5"/>
  <c r="G202" i="5"/>
  <c r="F202" i="5"/>
  <c r="AP201" i="5"/>
  <c r="AO201" i="5"/>
  <c r="AH201" i="5"/>
  <c r="AG201" i="5"/>
  <c r="AF201" i="5"/>
  <c r="AE201" i="5"/>
  <c r="AD201" i="5"/>
  <c r="AC201" i="5"/>
  <c r="AB201" i="5"/>
  <c r="AA201" i="5"/>
  <c r="Z201" i="5"/>
  <c r="H201" i="5"/>
  <c r="G201" i="5"/>
  <c r="F201" i="5"/>
  <c r="AQ200" i="5"/>
  <c r="AO200" i="5"/>
  <c r="AN200" i="5"/>
  <c r="AH200" i="5"/>
  <c r="AG200" i="5"/>
  <c r="AF200" i="5"/>
  <c r="AE200" i="5"/>
  <c r="AD200" i="5"/>
  <c r="AC200" i="5"/>
  <c r="AB200" i="5"/>
  <c r="AA200" i="5"/>
  <c r="Z200" i="5"/>
  <c r="H200" i="5"/>
  <c r="G200" i="5"/>
  <c r="F200" i="5"/>
  <c r="AP200" i="5" s="1"/>
  <c r="AH199" i="5"/>
  <c r="AG199" i="5"/>
  <c r="AF199" i="5"/>
  <c r="AE199" i="5"/>
  <c r="AD199" i="5"/>
  <c r="AC199" i="5"/>
  <c r="AB199" i="5"/>
  <c r="AA199" i="5"/>
  <c r="Z199" i="5"/>
  <c r="H199" i="5"/>
  <c r="G199" i="5"/>
  <c r="F199" i="5"/>
  <c r="AQ199" i="5" s="1"/>
  <c r="AQ198" i="5"/>
  <c r="AH198" i="5"/>
  <c r="AG198" i="5"/>
  <c r="AF198" i="5"/>
  <c r="AE198" i="5"/>
  <c r="AD198" i="5"/>
  <c r="AC198" i="5"/>
  <c r="AB198" i="5"/>
  <c r="AA198" i="5"/>
  <c r="Z198" i="5"/>
  <c r="AO198" i="5" s="1"/>
  <c r="H198" i="5"/>
  <c r="G198" i="5"/>
  <c r="F198" i="5"/>
  <c r="AP198" i="5" s="1"/>
  <c r="AH197" i="5"/>
  <c r="AG197" i="5"/>
  <c r="AF197" i="5"/>
  <c r="AE197" i="5"/>
  <c r="AD197" i="5"/>
  <c r="AC197" i="5"/>
  <c r="AB197" i="5"/>
  <c r="AA197" i="5"/>
  <c r="Z197" i="5"/>
  <c r="H197" i="5"/>
  <c r="G197" i="5"/>
  <c r="F197" i="5"/>
  <c r="AQ196" i="5"/>
  <c r="AO196" i="5"/>
  <c r="AH196" i="5"/>
  <c r="AG196" i="5"/>
  <c r="AF196" i="5"/>
  <c r="AE196" i="5"/>
  <c r="AD196" i="5"/>
  <c r="AC196" i="5"/>
  <c r="AB196" i="5"/>
  <c r="AA196" i="5"/>
  <c r="Z196" i="5"/>
  <c r="H196" i="5"/>
  <c r="G196" i="5"/>
  <c r="F196" i="5"/>
  <c r="AP196" i="5" s="1"/>
  <c r="AQ195" i="5"/>
  <c r="AH195" i="5"/>
  <c r="AG195" i="5"/>
  <c r="AF195" i="5"/>
  <c r="AE195" i="5"/>
  <c r="AD195" i="5"/>
  <c r="AC195" i="5"/>
  <c r="AB195" i="5"/>
  <c r="AA195" i="5"/>
  <c r="Z195" i="5"/>
  <c r="H195" i="5"/>
  <c r="G195" i="5"/>
  <c r="F195" i="5"/>
  <c r="AQ194" i="5"/>
  <c r="AN194" i="5"/>
  <c r="M195" i="3" s="1"/>
  <c r="AH194" i="5"/>
  <c r="AG194" i="5"/>
  <c r="AF194" i="5"/>
  <c r="AE194" i="5"/>
  <c r="AD194" i="5"/>
  <c r="AC194" i="5"/>
  <c r="AB194" i="5"/>
  <c r="AA194" i="5"/>
  <c r="Z194" i="5"/>
  <c r="AO194" i="5" s="1"/>
  <c r="H194" i="5"/>
  <c r="G194" i="5"/>
  <c r="F194" i="5"/>
  <c r="AP194" i="5" s="1"/>
  <c r="AP193" i="5"/>
  <c r="AH193" i="5"/>
  <c r="AG193" i="5"/>
  <c r="AF193" i="5"/>
  <c r="AE193" i="5"/>
  <c r="AD193" i="5"/>
  <c r="AC193" i="5"/>
  <c r="AB193" i="5"/>
  <c r="AA193" i="5"/>
  <c r="Z193" i="5"/>
  <c r="H193" i="5"/>
  <c r="G193" i="5"/>
  <c r="F193" i="5"/>
  <c r="AO193" i="5" s="1"/>
  <c r="AQ192" i="5"/>
  <c r="AO192" i="5"/>
  <c r="AN192" i="5"/>
  <c r="M193" i="3" s="1"/>
  <c r="AH192" i="5"/>
  <c r="AG192" i="5"/>
  <c r="AF192" i="5"/>
  <c r="AE192" i="5"/>
  <c r="AD192" i="5"/>
  <c r="AC192" i="5"/>
  <c r="AB192" i="5"/>
  <c r="AA192" i="5"/>
  <c r="Z192" i="5"/>
  <c r="H192" i="5"/>
  <c r="G192" i="5"/>
  <c r="F192" i="5"/>
  <c r="AP192" i="5" s="1"/>
  <c r="AQ191" i="5"/>
  <c r="AH191" i="5"/>
  <c r="AG191" i="5"/>
  <c r="AF191" i="5"/>
  <c r="AE191" i="5"/>
  <c r="AD191" i="5"/>
  <c r="AC191" i="5"/>
  <c r="AB191" i="5"/>
  <c r="AA191" i="5"/>
  <c r="Z191" i="5"/>
  <c r="AP191" i="5" s="1"/>
  <c r="H191" i="5"/>
  <c r="G191" i="5"/>
  <c r="F191" i="5"/>
  <c r="AQ190" i="5"/>
  <c r="AH190" i="5"/>
  <c r="AG190" i="5"/>
  <c r="AF190" i="5"/>
  <c r="AE190" i="5"/>
  <c r="AD190" i="5"/>
  <c r="AC190" i="5"/>
  <c r="AB190" i="5"/>
  <c r="AN190" i="5" s="1"/>
  <c r="AA190" i="5"/>
  <c r="Z190" i="5"/>
  <c r="AO190" i="5" s="1"/>
  <c r="H190" i="5"/>
  <c r="G190" i="5"/>
  <c r="F190" i="5"/>
  <c r="AP190" i="5" s="1"/>
  <c r="AH189" i="5"/>
  <c r="AG189" i="5"/>
  <c r="AF189" i="5"/>
  <c r="AE189" i="5"/>
  <c r="AD189" i="5"/>
  <c r="AC189" i="5"/>
  <c r="AB189" i="5"/>
  <c r="AA189" i="5"/>
  <c r="Z189" i="5"/>
  <c r="H189" i="5"/>
  <c r="G189" i="5"/>
  <c r="F189" i="5"/>
  <c r="AP189" i="5" s="1"/>
  <c r="AQ188" i="5"/>
  <c r="AO188" i="5"/>
  <c r="AH188" i="5"/>
  <c r="AG188" i="5"/>
  <c r="AF188" i="5"/>
  <c r="AN188" i="5" s="1"/>
  <c r="AE188" i="5"/>
  <c r="AD188" i="5"/>
  <c r="AC188" i="5"/>
  <c r="AB188" i="5"/>
  <c r="AA188" i="5"/>
  <c r="Z188" i="5"/>
  <c r="H188" i="5"/>
  <c r="G188" i="5"/>
  <c r="F188" i="5"/>
  <c r="AP188" i="5" s="1"/>
  <c r="AH187" i="5"/>
  <c r="AG187" i="5"/>
  <c r="AF187" i="5"/>
  <c r="AE187" i="5"/>
  <c r="AD187" i="5"/>
  <c r="AC187" i="5"/>
  <c r="AB187" i="5"/>
  <c r="AA187" i="5"/>
  <c r="Z187" i="5"/>
  <c r="H187" i="5"/>
  <c r="G187" i="5"/>
  <c r="F187" i="5"/>
  <c r="AQ186" i="5"/>
  <c r="AH186" i="5"/>
  <c r="AG186" i="5"/>
  <c r="AF186" i="5"/>
  <c r="AE186" i="5"/>
  <c r="AD186" i="5"/>
  <c r="AC186" i="5"/>
  <c r="AB186" i="5"/>
  <c r="AN186" i="5" s="1"/>
  <c r="AA186" i="5"/>
  <c r="Z186" i="5"/>
  <c r="AO186" i="5" s="1"/>
  <c r="H186" i="5"/>
  <c r="G186" i="5"/>
  <c r="F186" i="5"/>
  <c r="AP185" i="5"/>
  <c r="AO185" i="5"/>
  <c r="AH185" i="5"/>
  <c r="AG185" i="5"/>
  <c r="AF185" i="5"/>
  <c r="AE185" i="5"/>
  <c r="AD185" i="5"/>
  <c r="AC185" i="5"/>
  <c r="AB185" i="5"/>
  <c r="AA185" i="5"/>
  <c r="Z185" i="5"/>
  <c r="H185" i="5"/>
  <c r="G185" i="5"/>
  <c r="F185" i="5"/>
  <c r="AQ184" i="5"/>
  <c r="AO184" i="5"/>
  <c r="AH184" i="5"/>
  <c r="AG184" i="5"/>
  <c r="AF184" i="5"/>
  <c r="AE184" i="5"/>
  <c r="AD184" i="5"/>
  <c r="AC184" i="5"/>
  <c r="AN184" i="5" s="1"/>
  <c r="AB184" i="5"/>
  <c r="AA184" i="5"/>
  <c r="Z184" i="5"/>
  <c r="H184" i="5"/>
  <c r="G184" i="5"/>
  <c r="F184" i="5"/>
  <c r="AP184" i="5" s="1"/>
  <c r="AP183" i="5"/>
  <c r="AH183" i="5"/>
  <c r="AG183" i="5"/>
  <c r="AF183" i="5"/>
  <c r="AE183" i="5"/>
  <c r="AD183" i="5"/>
  <c r="AC183" i="5"/>
  <c r="AB183" i="5"/>
  <c r="AA183" i="5"/>
  <c r="Z183" i="5"/>
  <c r="H183" i="5"/>
  <c r="G183" i="5"/>
  <c r="F183" i="5"/>
  <c r="AQ183" i="5" s="1"/>
  <c r="AQ182" i="5"/>
  <c r="AH182" i="5"/>
  <c r="AG182" i="5"/>
  <c r="AF182" i="5"/>
  <c r="AE182" i="5"/>
  <c r="AD182" i="5"/>
  <c r="AC182" i="5"/>
  <c r="AB182" i="5"/>
  <c r="AA182" i="5"/>
  <c r="Z182" i="5"/>
  <c r="AO182" i="5" s="1"/>
  <c r="H182" i="5"/>
  <c r="G182" i="5"/>
  <c r="F182" i="5"/>
  <c r="AP181" i="5"/>
  <c r="AO181" i="5"/>
  <c r="AH181" i="5"/>
  <c r="AG181" i="5"/>
  <c r="AF181" i="5"/>
  <c r="AE181" i="5"/>
  <c r="AD181" i="5"/>
  <c r="AC181" i="5"/>
  <c r="AB181" i="5"/>
  <c r="AA181" i="5"/>
  <c r="Z181" i="5"/>
  <c r="H181" i="5"/>
  <c r="G181" i="5"/>
  <c r="F181" i="5"/>
  <c r="AQ180" i="5"/>
  <c r="AO180" i="5"/>
  <c r="AH180" i="5"/>
  <c r="AG180" i="5"/>
  <c r="AF180" i="5"/>
  <c r="AE180" i="5"/>
  <c r="AD180" i="5"/>
  <c r="AC180" i="5"/>
  <c r="AN180" i="5" s="1"/>
  <c r="M181" i="3" s="1"/>
  <c r="AB180" i="5"/>
  <c r="AA180" i="5"/>
  <c r="Z180" i="5"/>
  <c r="H180" i="5"/>
  <c r="G180" i="5"/>
  <c r="F180" i="5"/>
  <c r="AP180" i="5" s="1"/>
  <c r="AP179" i="5"/>
  <c r="AH179" i="5"/>
  <c r="AG179" i="5"/>
  <c r="AF179" i="5"/>
  <c r="AE179" i="5"/>
  <c r="AD179" i="5"/>
  <c r="AC179" i="5"/>
  <c r="AB179" i="5"/>
  <c r="AA179" i="5"/>
  <c r="Z179" i="5"/>
  <c r="H179" i="5"/>
  <c r="G179" i="5"/>
  <c r="F179" i="5"/>
  <c r="AQ179" i="5" s="1"/>
  <c r="AQ178" i="5"/>
  <c r="AH178" i="5"/>
  <c r="AG178" i="5"/>
  <c r="AF178" i="5"/>
  <c r="AE178" i="5"/>
  <c r="AD178" i="5"/>
  <c r="AC178" i="5"/>
  <c r="AB178" i="5"/>
  <c r="AA178" i="5"/>
  <c r="Z178" i="5"/>
  <c r="H178" i="5"/>
  <c r="G178" i="5"/>
  <c r="F178" i="5"/>
  <c r="AH177" i="5"/>
  <c r="AG177" i="5"/>
  <c r="AF177" i="5"/>
  <c r="AE177" i="5"/>
  <c r="AD177" i="5"/>
  <c r="AC177" i="5"/>
  <c r="AB177" i="5"/>
  <c r="AA177" i="5"/>
  <c r="Z177" i="5"/>
  <c r="H177" i="5"/>
  <c r="G177" i="5"/>
  <c r="F177" i="5"/>
  <c r="AP177" i="5" s="1"/>
  <c r="AQ176" i="5"/>
  <c r="AO176" i="5"/>
  <c r="AH176" i="5"/>
  <c r="AG176" i="5"/>
  <c r="AF176" i="5"/>
  <c r="AE176" i="5"/>
  <c r="AD176" i="5"/>
  <c r="AC176" i="5"/>
  <c r="AN176" i="5" s="1"/>
  <c r="AB176" i="5"/>
  <c r="AA176" i="5"/>
  <c r="Z176" i="5"/>
  <c r="H176" i="5"/>
  <c r="G176" i="5"/>
  <c r="F176" i="5"/>
  <c r="AP176" i="5" s="1"/>
  <c r="AQ175" i="5"/>
  <c r="AP175" i="5"/>
  <c r="AH175" i="5"/>
  <c r="AG175" i="5"/>
  <c r="AF175" i="5"/>
  <c r="AE175" i="5"/>
  <c r="AD175" i="5"/>
  <c r="AC175" i="5"/>
  <c r="AB175" i="5"/>
  <c r="AA175" i="5"/>
  <c r="Z175" i="5"/>
  <c r="H175" i="5"/>
  <c r="G175" i="5"/>
  <c r="F175" i="5"/>
  <c r="AQ174" i="5"/>
  <c r="AH174" i="5"/>
  <c r="AG174" i="5"/>
  <c r="AF174" i="5"/>
  <c r="AE174" i="5"/>
  <c r="AD174" i="5"/>
  <c r="AC174" i="5"/>
  <c r="AB174" i="5"/>
  <c r="AN174" i="5" s="1"/>
  <c r="M175" i="3" s="1"/>
  <c r="AA174" i="5"/>
  <c r="Z174" i="5"/>
  <c r="AO174" i="5" s="1"/>
  <c r="H174" i="5"/>
  <c r="G174" i="5"/>
  <c r="F174" i="5"/>
  <c r="AP174" i="5" s="1"/>
  <c r="AH173" i="5"/>
  <c r="AG173" i="5"/>
  <c r="AF173" i="5"/>
  <c r="AE173" i="5"/>
  <c r="AD173" i="5"/>
  <c r="AC173" i="5"/>
  <c r="AB173" i="5"/>
  <c r="AA173" i="5"/>
  <c r="Z173" i="5"/>
  <c r="H173" i="5"/>
  <c r="G173" i="5"/>
  <c r="F173" i="5"/>
  <c r="AQ172" i="5"/>
  <c r="AO172" i="5"/>
  <c r="AH172" i="5"/>
  <c r="AG172" i="5"/>
  <c r="AF172" i="5"/>
  <c r="AE172" i="5"/>
  <c r="AD172" i="5"/>
  <c r="AN172" i="5" s="1"/>
  <c r="M173" i="3" s="1"/>
  <c r="AC172" i="5"/>
  <c r="AB172" i="5"/>
  <c r="AA172" i="5"/>
  <c r="Z172" i="5"/>
  <c r="H172" i="5"/>
  <c r="G172" i="5"/>
  <c r="F172" i="5"/>
  <c r="AP172" i="5" s="1"/>
  <c r="AQ171" i="5"/>
  <c r="AH171" i="5"/>
  <c r="AG171" i="5"/>
  <c r="AF171" i="5"/>
  <c r="AE171" i="5"/>
  <c r="AD171" i="5"/>
  <c r="AC171" i="5"/>
  <c r="AB171" i="5"/>
  <c r="AA171" i="5"/>
  <c r="Z171" i="5"/>
  <c r="H171" i="5"/>
  <c r="G171" i="5"/>
  <c r="F171" i="5"/>
  <c r="AP171" i="5" s="1"/>
  <c r="AQ170" i="5"/>
  <c r="AN170" i="5"/>
  <c r="AH170" i="5"/>
  <c r="AG170" i="5"/>
  <c r="AF170" i="5"/>
  <c r="AE170" i="5"/>
  <c r="AD170" i="5"/>
  <c r="AC170" i="5"/>
  <c r="AB170" i="5"/>
  <c r="AA170" i="5"/>
  <c r="Z170" i="5"/>
  <c r="H170" i="5"/>
  <c r="G170" i="5"/>
  <c r="F170" i="5"/>
  <c r="AP169" i="5"/>
  <c r="AO169" i="5"/>
  <c r="AH169" i="5"/>
  <c r="AG169" i="5"/>
  <c r="AF169" i="5"/>
  <c r="AE169" i="5"/>
  <c r="AD169" i="5"/>
  <c r="AC169" i="5"/>
  <c r="AB169" i="5"/>
  <c r="AA169" i="5"/>
  <c r="Z169" i="5"/>
  <c r="H169" i="5"/>
  <c r="G169" i="5"/>
  <c r="F169" i="5"/>
  <c r="AQ168" i="5"/>
  <c r="AO168" i="5"/>
  <c r="AH168" i="5"/>
  <c r="AG168" i="5"/>
  <c r="AN168" i="5" s="1"/>
  <c r="AF168" i="5"/>
  <c r="AE168" i="5"/>
  <c r="AD168" i="5"/>
  <c r="AC168" i="5"/>
  <c r="AB168" i="5"/>
  <c r="AA168" i="5"/>
  <c r="Z168" i="5"/>
  <c r="H168" i="5"/>
  <c r="G168" i="5"/>
  <c r="F168" i="5"/>
  <c r="AP168" i="5" s="1"/>
  <c r="AH167" i="5"/>
  <c r="AG167" i="5"/>
  <c r="AF167" i="5"/>
  <c r="AE167" i="5"/>
  <c r="AD167" i="5"/>
  <c r="AC167" i="5"/>
  <c r="AB167" i="5"/>
  <c r="AA167" i="5"/>
  <c r="Z167" i="5"/>
  <c r="H167" i="5"/>
  <c r="G167" i="5"/>
  <c r="F167" i="5"/>
  <c r="AQ167" i="5" s="1"/>
  <c r="AQ166" i="5"/>
  <c r="AH166" i="5"/>
  <c r="AG166" i="5"/>
  <c r="AE166" i="5"/>
  <c r="AD166" i="5"/>
  <c r="AC166" i="5"/>
  <c r="AF166" i="5" s="1"/>
  <c r="AB166" i="5"/>
  <c r="AA166" i="5"/>
  <c r="Z166" i="5"/>
  <c r="AO166" i="5" s="1"/>
  <c r="H166" i="5"/>
  <c r="G166" i="5"/>
  <c r="F166" i="5"/>
  <c r="AP165" i="5"/>
  <c r="AO165" i="5"/>
  <c r="AH165" i="5"/>
  <c r="AG165" i="5"/>
  <c r="AF165" i="5"/>
  <c r="AE165" i="5"/>
  <c r="AD165" i="5"/>
  <c r="AC165" i="5"/>
  <c r="AB165" i="5"/>
  <c r="AA165" i="5"/>
  <c r="Z165" i="5"/>
  <c r="H165" i="5"/>
  <c r="G165" i="5"/>
  <c r="F165" i="5"/>
  <c r="AQ164" i="5"/>
  <c r="AO164" i="5"/>
  <c r="AH164" i="5"/>
  <c r="AG164" i="5"/>
  <c r="AF164" i="5"/>
  <c r="AE164" i="5"/>
  <c r="AD164" i="5"/>
  <c r="AC164" i="5"/>
  <c r="AN164" i="5" s="1"/>
  <c r="M165" i="3" s="1"/>
  <c r="AB164" i="5"/>
  <c r="AA164" i="5"/>
  <c r="Z164" i="5"/>
  <c r="H164" i="5"/>
  <c r="G164" i="5"/>
  <c r="F164" i="5"/>
  <c r="AP164" i="5" s="1"/>
  <c r="AP163" i="5"/>
  <c r="AH163" i="5"/>
  <c r="AG163" i="5"/>
  <c r="AF163" i="5"/>
  <c r="AE163" i="5"/>
  <c r="AD163" i="5"/>
  <c r="AC163" i="5"/>
  <c r="AB163" i="5"/>
  <c r="AA163" i="5"/>
  <c r="Z163" i="5"/>
  <c r="H163" i="5"/>
  <c r="G163" i="5"/>
  <c r="F163" i="5"/>
  <c r="AQ163" i="5" s="1"/>
  <c r="AQ162" i="5"/>
  <c r="AH162" i="5"/>
  <c r="AG162" i="5"/>
  <c r="AF162" i="5"/>
  <c r="AE162" i="5"/>
  <c r="AD162" i="5"/>
  <c r="AC162" i="5"/>
  <c r="AB162" i="5"/>
  <c r="AA162" i="5"/>
  <c r="Z162" i="5"/>
  <c r="AO162" i="5" s="1"/>
  <c r="H162" i="5"/>
  <c r="G162" i="5"/>
  <c r="F162" i="5"/>
  <c r="AP161" i="5"/>
  <c r="AO161" i="5"/>
  <c r="AH161" i="5"/>
  <c r="AG161" i="5"/>
  <c r="AF161" i="5"/>
  <c r="AE161" i="5"/>
  <c r="AD161" i="5"/>
  <c r="AC161" i="5"/>
  <c r="AB161" i="5"/>
  <c r="AA161" i="5"/>
  <c r="Z161" i="5"/>
  <c r="H161" i="5"/>
  <c r="G161" i="5"/>
  <c r="F161" i="5"/>
  <c r="AQ160" i="5"/>
  <c r="AO160" i="5"/>
  <c r="AH160" i="5"/>
  <c r="AG160" i="5"/>
  <c r="AF160" i="5"/>
  <c r="AE160" i="5"/>
  <c r="AD160" i="5"/>
  <c r="AC160" i="5"/>
  <c r="AB160" i="5"/>
  <c r="AA160" i="5"/>
  <c r="Z160" i="5"/>
  <c r="H160" i="5"/>
  <c r="G160" i="5"/>
  <c r="F160" i="5"/>
  <c r="AP160" i="5" s="1"/>
  <c r="AQ159" i="5"/>
  <c r="AO159" i="5"/>
  <c r="AH159" i="5"/>
  <c r="AG159" i="5"/>
  <c r="AF159" i="5"/>
  <c r="AE159" i="5"/>
  <c r="AD159" i="5"/>
  <c r="AC159" i="5"/>
  <c r="AB159" i="5"/>
  <c r="AA159" i="5"/>
  <c r="Z159" i="5"/>
  <c r="AP159" i="5" s="1"/>
  <c r="H159" i="5"/>
  <c r="G159" i="5"/>
  <c r="F159" i="5"/>
  <c r="AQ158" i="5"/>
  <c r="AH158" i="5"/>
  <c r="AG158" i="5"/>
  <c r="AF158" i="5"/>
  <c r="AE158" i="5"/>
  <c r="AD158" i="5"/>
  <c r="AC158" i="5"/>
  <c r="AB158" i="5"/>
  <c r="AA158" i="5"/>
  <c r="Z158" i="5"/>
  <c r="AO158" i="5" s="1"/>
  <c r="H158" i="5"/>
  <c r="G158" i="5"/>
  <c r="F158" i="5"/>
  <c r="AP158" i="5" s="1"/>
  <c r="AH157" i="5"/>
  <c r="AG157" i="5"/>
  <c r="AF157" i="5"/>
  <c r="AE157" i="5"/>
  <c r="AD157" i="5"/>
  <c r="AC157" i="5"/>
  <c r="AB157" i="5"/>
  <c r="AA157" i="5"/>
  <c r="Z157" i="5"/>
  <c r="H157" i="5"/>
  <c r="G157" i="5"/>
  <c r="F157" i="5"/>
  <c r="AP157" i="5" s="1"/>
  <c r="AQ156" i="5"/>
  <c r="AO156" i="5"/>
  <c r="AH156" i="5"/>
  <c r="AG156" i="5"/>
  <c r="AF156" i="5"/>
  <c r="AE156" i="5"/>
  <c r="AD156" i="5"/>
  <c r="AC156" i="5"/>
  <c r="AB156" i="5"/>
  <c r="AA156" i="5"/>
  <c r="Z156" i="5"/>
  <c r="H156" i="5"/>
  <c r="G156" i="5"/>
  <c r="F156" i="5"/>
  <c r="AH155" i="5"/>
  <c r="AG155" i="5"/>
  <c r="AF155" i="5"/>
  <c r="AE155" i="5"/>
  <c r="AD155" i="5"/>
  <c r="AC155" i="5"/>
  <c r="AB155" i="5"/>
  <c r="AA155" i="5"/>
  <c r="Z155" i="5"/>
  <c r="H155" i="5"/>
  <c r="G155" i="5"/>
  <c r="F155" i="5"/>
  <c r="AQ154" i="5"/>
  <c r="AH154" i="5"/>
  <c r="AG154" i="5"/>
  <c r="AF154" i="5"/>
  <c r="AE154" i="5"/>
  <c r="AD154" i="5"/>
  <c r="AC154" i="5"/>
  <c r="AB154" i="5"/>
  <c r="AN154" i="5" s="1"/>
  <c r="M155" i="3" s="1"/>
  <c r="AA154" i="5"/>
  <c r="Z154" i="5"/>
  <c r="H154" i="5"/>
  <c r="G154" i="5"/>
  <c r="F154" i="5"/>
  <c r="AP153" i="5"/>
  <c r="AO153" i="5"/>
  <c r="AH153" i="5"/>
  <c r="AG153" i="5"/>
  <c r="AF153" i="5"/>
  <c r="AE153" i="5"/>
  <c r="AD153" i="5"/>
  <c r="AC153" i="5"/>
  <c r="AB153" i="5"/>
  <c r="AA153" i="5"/>
  <c r="Z153" i="5"/>
  <c r="H153" i="5"/>
  <c r="G153" i="5"/>
  <c r="F153" i="5"/>
  <c r="AQ152" i="5"/>
  <c r="AO152" i="5"/>
  <c r="AH152" i="5"/>
  <c r="AG152" i="5"/>
  <c r="AF152" i="5"/>
  <c r="AE152" i="5"/>
  <c r="AD152" i="5"/>
  <c r="AC152" i="5"/>
  <c r="AB152" i="5"/>
  <c r="AA152" i="5"/>
  <c r="Z152" i="5"/>
  <c r="AN152" i="5" s="1"/>
  <c r="M153" i="3" s="1"/>
  <c r="H152" i="5"/>
  <c r="G152" i="5"/>
  <c r="F152" i="5"/>
  <c r="AQ151" i="5"/>
  <c r="AP151" i="5"/>
  <c r="AH151" i="5"/>
  <c r="AF151" i="5"/>
  <c r="AE151" i="5"/>
  <c r="AD151" i="5"/>
  <c r="AG151" i="5" s="1"/>
  <c r="AC151" i="5"/>
  <c r="AB151" i="5"/>
  <c r="AA151" i="5"/>
  <c r="Z151" i="5"/>
  <c r="H151" i="5"/>
  <c r="G151" i="5"/>
  <c r="F151" i="5"/>
  <c r="AO151" i="5" s="1"/>
  <c r="AQ150" i="5"/>
  <c r="AO150" i="5"/>
  <c r="AH150" i="5"/>
  <c r="AE150" i="5"/>
  <c r="AD150" i="5"/>
  <c r="AG150" i="5" s="1"/>
  <c r="AC150" i="5"/>
  <c r="AF150" i="5" s="1"/>
  <c r="AB150" i="5"/>
  <c r="AA150" i="5"/>
  <c r="Z150" i="5"/>
  <c r="H150" i="5"/>
  <c r="G150" i="5"/>
  <c r="F150" i="5"/>
  <c r="AQ149" i="5"/>
  <c r="AP149" i="5"/>
  <c r="AH149" i="5"/>
  <c r="AF149" i="5"/>
  <c r="AE149" i="5"/>
  <c r="AD149" i="5"/>
  <c r="AG149" i="5" s="1"/>
  <c r="AC149" i="5"/>
  <c r="AB149" i="5"/>
  <c r="AA149" i="5"/>
  <c r="Z149" i="5"/>
  <c r="H149" i="5"/>
  <c r="G149" i="5"/>
  <c r="F149" i="5"/>
  <c r="AO149" i="5" s="1"/>
  <c r="AQ148" i="5"/>
  <c r="AO148" i="5"/>
  <c r="AH148" i="5"/>
  <c r="AG148" i="5"/>
  <c r="AF148" i="5"/>
  <c r="AE148" i="5"/>
  <c r="AD148" i="5"/>
  <c r="AC148" i="5"/>
  <c r="AB148" i="5"/>
  <c r="AA148" i="5"/>
  <c r="Z148" i="5"/>
  <c r="AN148" i="5" s="1"/>
  <c r="M149" i="3" s="1"/>
  <c r="H148" i="5"/>
  <c r="G148" i="5"/>
  <c r="F148" i="5"/>
  <c r="AP147" i="5"/>
  <c r="AH147" i="5"/>
  <c r="AG147" i="5"/>
  <c r="AF147" i="5"/>
  <c r="AE147" i="5"/>
  <c r="AD147" i="5"/>
  <c r="AC147" i="5"/>
  <c r="AB147" i="5"/>
  <c r="AA147" i="5"/>
  <c r="Z147" i="5"/>
  <c r="H147" i="5"/>
  <c r="G147" i="5"/>
  <c r="F147" i="5"/>
  <c r="AO147" i="5" s="1"/>
  <c r="AQ146" i="5"/>
  <c r="AH146" i="5"/>
  <c r="AG146" i="5"/>
  <c r="AF146" i="5"/>
  <c r="AE146" i="5"/>
  <c r="AD146" i="5"/>
  <c r="AN146" i="5" s="1"/>
  <c r="AC146" i="5"/>
  <c r="AB146" i="5"/>
  <c r="AA146" i="5"/>
  <c r="Z146" i="5"/>
  <c r="H146" i="5"/>
  <c r="G146" i="5"/>
  <c r="F146" i="5"/>
  <c r="AP146" i="5" s="1"/>
  <c r="AQ145" i="5"/>
  <c r="AO145" i="5"/>
  <c r="AH145" i="5"/>
  <c r="AG145" i="5"/>
  <c r="AF145" i="5"/>
  <c r="AE145" i="5"/>
  <c r="AD145" i="5"/>
  <c r="AC145" i="5"/>
  <c r="AB145" i="5"/>
  <c r="AA145" i="5"/>
  <c r="Z145" i="5"/>
  <c r="H145" i="5"/>
  <c r="G145" i="5"/>
  <c r="F145" i="5"/>
  <c r="AQ144" i="5"/>
  <c r="AO144" i="5"/>
  <c r="AH144" i="5"/>
  <c r="AG144" i="5"/>
  <c r="AF144" i="5"/>
  <c r="AE144" i="5"/>
  <c r="AD144" i="5"/>
  <c r="AC144" i="5"/>
  <c r="AB144" i="5"/>
  <c r="AN144" i="5" s="1"/>
  <c r="M145" i="3" s="1"/>
  <c r="AA144" i="5"/>
  <c r="Z144" i="5"/>
  <c r="H144" i="5"/>
  <c r="G144" i="5"/>
  <c r="F144" i="5"/>
  <c r="AP143" i="5"/>
  <c r="AO143" i="5"/>
  <c r="AH143" i="5"/>
  <c r="AG143" i="5"/>
  <c r="AF143" i="5"/>
  <c r="AE143" i="5"/>
  <c r="AD143" i="5"/>
  <c r="AC143" i="5"/>
  <c r="AB143" i="5"/>
  <c r="AA143" i="5"/>
  <c r="Z143" i="5"/>
  <c r="H143" i="5"/>
  <c r="G143" i="5"/>
  <c r="F143" i="5"/>
  <c r="AQ142" i="5"/>
  <c r="AO142" i="5"/>
  <c r="AH142" i="5"/>
  <c r="AG142" i="5"/>
  <c r="AF142" i="5"/>
  <c r="AE142" i="5"/>
  <c r="AD142" i="5"/>
  <c r="AC142" i="5"/>
  <c r="AB142" i="5"/>
  <c r="AA142" i="5"/>
  <c r="Z142" i="5"/>
  <c r="H142" i="5"/>
  <c r="G142" i="5"/>
  <c r="F142" i="5"/>
  <c r="AP142" i="5" s="1"/>
  <c r="AQ141" i="5"/>
  <c r="AH141" i="5"/>
  <c r="AG141" i="5"/>
  <c r="AF141" i="5"/>
  <c r="AE141" i="5"/>
  <c r="AD141" i="5"/>
  <c r="AC141" i="5"/>
  <c r="AB141" i="5"/>
  <c r="AA141" i="5"/>
  <c r="Z141" i="5"/>
  <c r="H141" i="5"/>
  <c r="G141" i="5"/>
  <c r="F141" i="5"/>
  <c r="AQ140" i="5"/>
  <c r="AH140" i="5"/>
  <c r="AG140" i="5"/>
  <c r="AF140" i="5"/>
  <c r="AE140" i="5"/>
  <c r="AD140" i="5"/>
  <c r="AC140" i="5"/>
  <c r="AB140" i="5"/>
  <c r="AA140" i="5"/>
  <c r="Z140" i="5"/>
  <c r="AO140" i="5" s="1"/>
  <c r="H140" i="5"/>
  <c r="G140" i="5"/>
  <c r="F140" i="5"/>
  <c r="AH139" i="5"/>
  <c r="AG139" i="5"/>
  <c r="AF139" i="5"/>
  <c r="AE139" i="5"/>
  <c r="AD139" i="5"/>
  <c r="AC139" i="5"/>
  <c r="AB139" i="5"/>
  <c r="AA139" i="5"/>
  <c r="Z139" i="5"/>
  <c r="AP139" i="5" s="1"/>
  <c r="H139" i="5"/>
  <c r="G139" i="5"/>
  <c r="F139" i="5"/>
  <c r="AQ138" i="5"/>
  <c r="AH138" i="5"/>
  <c r="AG138" i="5"/>
  <c r="AF138" i="5"/>
  <c r="AE138" i="5"/>
  <c r="AD138" i="5"/>
  <c r="AC138" i="5"/>
  <c r="AB138" i="5"/>
  <c r="AA138" i="5"/>
  <c r="Z138" i="5"/>
  <c r="H138" i="5"/>
  <c r="G138" i="5"/>
  <c r="F138" i="5"/>
  <c r="AQ137" i="5"/>
  <c r="AH137" i="5"/>
  <c r="AG137" i="5"/>
  <c r="AF137" i="5"/>
  <c r="AE137" i="5"/>
  <c r="AD137" i="5"/>
  <c r="AC137" i="5"/>
  <c r="AB137" i="5"/>
  <c r="AA137" i="5"/>
  <c r="Z137" i="5"/>
  <c r="H137" i="5"/>
  <c r="G137" i="5"/>
  <c r="F137" i="5"/>
  <c r="AP137" i="5" s="1"/>
  <c r="AO136" i="5"/>
  <c r="AH136" i="5"/>
  <c r="AG136" i="5"/>
  <c r="AF136" i="5"/>
  <c r="AE136" i="5"/>
  <c r="AD136" i="5"/>
  <c r="AC136" i="5"/>
  <c r="AB136" i="5"/>
  <c r="AA136" i="5"/>
  <c r="Z136" i="5"/>
  <c r="H136" i="5"/>
  <c r="G136" i="5"/>
  <c r="F136" i="5"/>
  <c r="AQ135" i="5"/>
  <c r="AO135" i="5"/>
  <c r="AH135" i="5"/>
  <c r="AG135" i="5"/>
  <c r="AF135" i="5"/>
  <c r="AE135" i="5"/>
  <c r="AD135" i="5"/>
  <c r="AC135" i="5"/>
  <c r="AB135" i="5"/>
  <c r="AN135" i="5" s="1"/>
  <c r="AA135" i="5"/>
  <c r="Z135" i="5"/>
  <c r="H135" i="5"/>
  <c r="G135" i="5"/>
  <c r="F135" i="5"/>
  <c r="AQ134" i="5"/>
  <c r="AH134" i="5"/>
  <c r="AG134" i="5"/>
  <c r="AF134" i="5"/>
  <c r="AE134" i="5"/>
  <c r="AD134" i="5"/>
  <c r="AC134" i="5"/>
  <c r="AB134" i="5"/>
  <c r="AA134" i="5"/>
  <c r="Z134" i="5"/>
  <c r="AO134" i="5" s="1"/>
  <c r="H134" i="5"/>
  <c r="G134" i="5"/>
  <c r="F134" i="5"/>
  <c r="AQ133" i="5"/>
  <c r="AH133" i="5"/>
  <c r="AG133" i="5"/>
  <c r="AF133" i="5"/>
  <c r="AE133" i="5"/>
  <c r="AD133" i="5"/>
  <c r="AC133" i="5"/>
  <c r="AB133" i="5"/>
  <c r="AA133" i="5"/>
  <c r="Z133" i="5"/>
  <c r="H133" i="5"/>
  <c r="G133" i="5"/>
  <c r="F133" i="5"/>
  <c r="AO132" i="5"/>
  <c r="AH132" i="5"/>
  <c r="AG132" i="5"/>
  <c r="AF132" i="5"/>
  <c r="AE132" i="5"/>
  <c r="AD132" i="5"/>
  <c r="AC132" i="5"/>
  <c r="AB132" i="5"/>
  <c r="AA132" i="5"/>
  <c r="Z132" i="5"/>
  <c r="H132" i="5"/>
  <c r="G132" i="5"/>
  <c r="F132" i="5"/>
  <c r="AQ131" i="5"/>
  <c r="AO131" i="5"/>
  <c r="AH131" i="5"/>
  <c r="AG131" i="5"/>
  <c r="AF131" i="5"/>
  <c r="AE131" i="5"/>
  <c r="AD131" i="5"/>
  <c r="AC131" i="5"/>
  <c r="AB131" i="5"/>
  <c r="AN131" i="5" s="1"/>
  <c r="M132" i="3" s="1"/>
  <c r="AA131" i="5"/>
  <c r="Z131" i="5"/>
  <c r="H131" i="5"/>
  <c r="G131" i="5"/>
  <c r="F131" i="5"/>
  <c r="AQ130" i="5"/>
  <c r="AH130" i="5"/>
  <c r="AG130" i="5"/>
  <c r="AF130" i="5"/>
  <c r="AE130" i="5"/>
  <c r="AD130" i="5"/>
  <c r="AC130" i="5"/>
  <c r="AB130" i="5"/>
  <c r="AA130" i="5"/>
  <c r="Z130" i="5"/>
  <c r="AO130" i="5" s="1"/>
  <c r="H130" i="5"/>
  <c r="G130" i="5"/>
  <c r="F130" i="5"/>
  <c r="AP130" i="5" s="1"/>
  <c r="AQ129" i="5"/>
  <c r="AH129" i="5"/>
  <c r="AG129" i="5"/>
  <c r="AF129" i="5"/>
  <c r="AE129" i="5"/>
  <c r="AD129" i="5"/>
  <c r="AC129" i="5"/>
  <c r="AB129" i="5"/>
  <c r="AA129" i="5"/>
  <c r="Z129" i="5"/>
  <c r="H129" i="5"/>
  <c r="G129" i="5"/>
  <c r="F129" i="5"/>
  <c r="AP129" i="5" s="1"/>
  <c r="AO128" i="5"/>
  <c r="AH128" i="5"/>
  <c r="AG128" i="5"/>
  <c r="AF128" i="5"/>
  <c r="AE128" i="5"/>
  <c r="AD128" i="5"/>
  <c r="AC128" i="5"/>
  <c r="AB128" i="5"/>
  <c r="AA128" i="5"/>
  <c r="Z128" i="5"/>
  <c r="H128" i="5"/>
  <c r="G128" i="5"/>
  <c r="F128" i="5"/>
  <c r="AQ127" i="5"/>
  <c r="AO127" i="5"/>
  <c r="AH127" i="5"/>
  <c r="AG127" i="5"/>
  <c r="AF127" i="5"/>
  <c r="AE127" i="5"/>
  <c r="AD127" i="5"/>
  <c r="AC127" i="5"/>
  <c r="AB127" i="5"/>
  <c r="AA127" i="5"/>
  <c r="Z127" i="5"/>
  <c r="H127" i="5"/>
  <c r="G127" i="5"/>
  <c r="F127" i="5"/>
  <c r="AQ126" i="5"/>
  <c r="AH126" i="5"/>
  <c r="AG126" i="5"/>
  <c r="AF126" i="5"/>
  <c r="AE126" i="5"/>
  <c r="AD126" i="5"/>
  <c r="AC126" i="5"/>
  <c r="AB126" i="5"/>
  <c r="AA126" i="5"/>
  <c r="Z126" i="5"/>
  <c r="AO126" i="5" s="1"/>
  <c r="H126" i="5"/>
  <c r="G126" i="5"/>
  <c r="F126" i="5"/>
  <c r="AQ125" i="5"/>
  <c r="AH125" i="5"/>
  <c r="AG125" i="5"/>
  <c r="AF125" i="5"/>
  <c r="AE125" i="5"/>
  <c r="AD125" i="5"/>
  <c r="AC125" i="5"/>
  <c r="AB125" i="5"/>
  <c r="AA125" i="5"/>
  <c r="Z125" i="5"/>
  <c r="H125" i="5"/>
  <c r="G125" i="5"/>
  <c r="F125" i="5"/>
  <c r="AO124" i="5"/>
  <c r="AH124" i="5"/>
  <c r="AG124" i="5"/>
  <c r="AF124" i="5"/>
  <c r="AE124" i="5"/>
  <c r="AD124" i="5"/>
  <c r="AC124" i="5"/>
  <c r="AB124" i="5"/>
  <c r="AA124" i="5"/>
  <c r="Z124" i="5"/>
  <c r="H124" i="5"/>
  <c r="G124" i="5"/>
  <c r="F124" i="5"/>
  <c r="AQ123" i="5"/>
  <c r="AO123" i="5"/>
  <c r="AH123" i="5"/>
  <c r="AG123" i="5"/>
  <c r="AF123" i="5"/>
  <c r="AE123" i="5"/>
  <c r="AD123" i="5"/>
  <c r="AC123" i="5"/>
  <c r="AB123" i="5"/>
  <c r="AA123" i="5"/>
  <c r="Z123" i="5"/>
  <c r="H123" i="5"/>
  <c r="G123" i="5"/>
  <c r="F123" i="5"/>
  <c r="AQ122" i="5"/>
  <c r="AH122" i="5"/>
  <c r="AG122" i="5"/>
  <c r="AF122" i="5"/>
  <c r="AE122" i="5"/>
  <c r="AD122" i="5"/>
  <c r="AC122" i="5"/>
  <c r="AB122" i="5"/>
  <c r="AA122" i="5"/>
  <c r="Z122" i="5"/>
  <c r="AO122" i="5" s="1"/>
  <c r="H122" i="5"/>
  <c r="G122" i="5"/>
  <c r="F122" i="5"/>
  <c r="AP122" i="5" s="1"/>
  <c r="AQ121" i="5"/>
  <c r="AH121" i="5"/>
  <c r="AG121" i="5"/>
  <c r="AF121" i="5"/>
  <c r="AE121" i="5"/>
  <c r="AD121" i="5"/>
  <c r="AC121" i="5"/>
  <c r="AB121" i="5"/>
  <c r="AA121" i="5"/>
  <c r="Z121" i="5"/>
  <c r="H121" i="5"/>
  <c r="G121" i="5"/>
  <c r="F121" i="5"/>
  <c r="AP121" i="5" s="1"/>
  <c r="AO120" i="5"/>
  <c r="AH120" i="5"/>
  <c r="AG120" i="5"/>
  <c r="AF120" i="5"/>
  <c r="AE120" i="5"/>
  <c r="AD120" i="5"/>
  <c r="AC120" i="5"/>
  <c r="AB120" i="5"/>
  <c r="AA120" i="5"/>
  <c r="Z120" i="5"/>
  <c r="H120" i="5"/>
  <c r="G120" i="5"/>
  <c r="F120" i="5"/>
  <c r="AQ119" i="5"/>
  <c r="AO119" i="5"/>
  <c r="AH119" i="5"/>
  <c r="AG119" i="5"/>
  <c r="AF119" i="5"/>
  <c r="AE119" i="5"/>
  <c r="AD119" i="5"/>
  <c r="AC119" i="5"/>
  <c r="AB119" i="5"/>
  <c r="AA119" i="5"/>
  <c r="Z119" i="5"/>
  <c r="H119" i="5"/>
  <c r="G119" i="5"/>
  <c r="F119" i="5"/>
  <c r="AQ118" i="5"/>
  <c r="AH118" i="5"/>
  <c r="AG118" i="5"/>
  <c r="AF118" i="5"/>
  <c r="AE118" i="5"/>
  <c r="AD118" i="5"/>
  <c r="AC118" i="5"/>
  <c r="AB118" i="5"/>
  <c r="AA118" i="5"/>
  <c r="Z118" i="5"/>
  <c r="AO118" i="5" s="1"/>
  <c r="H118" i="5"/>
  <c r="G118" i="5"/>
  <c r="F118" i="5"/>
  <c r="AQ117" i="5"/>
  <c r="AH117" i="5"/>
  <c r="AG117" i="5"/>
  <c r="AF117" i="5"/>
  <c r="AE117" i="5"/>
  <c r="AD117" i="5"/>
  <c r="AC117" i="5"/>
  <c r="AB117" i="5"/>
  <c r="AA117" i="5"/>
  <c r="Z117" i="5"/>
  <c r="H117" i="5"/>
  <c r="G117" i="5"/>
  <c r="F117" i="5"/>
  <c r="AO116" i="5"/>
  <c r="AH116" i="5"/>
  <c r="AG116" i="5"/>
  <c r="AF116" i="5"/>
  <c r="AE116" i="5"/>
  <c r="AD116" i="5"/>
  <c r="AC116" i="5"/>
  <c r="AB116" i="5"/>
  <c r="AA116" i="5"/>
  <c r="Z116" i="5"/>
  <c r="H116" i="5"/>
  <c r="G116" i="5"/>
  <c r="F116" i="5"/>
  <c r="AQ115" i="5"/>
  <c r="AO115" i="5"/>
  <c r="AH115" i="5"/>
  <c r="AG115" i="5"/>
  <c r="AF115" i="5"/>
  <c r="AE115" i="5"/>
  <c r="AD115" i="5"/>
  <c r="AC115" i="5"/>
  <c r="AB115" i="5"/>
  <c r="AA115" i="5"/>
  <c r="Z115" i="5"/>
  <c r="H115" i="5"/>
  <c r="G115" i="5"/>
  <c r="F115" i="5"/>
  <c r="AQ114" i="5"/>
  <c r="AH114" i="5"/>
  <c r="AG114" i="5"/>
  <c r="AF114" i="5"/>
  <c r="AE114" i="5"/>
  <c r="AD114" i="5"/>
  <c r="AC114" i="5"/>
  <c r="AB114" i="5"/>
  <c r="AA114" i="5"/>
  <c r="Z114" i="5"/>
  <c r="AO114" i="5" s="1"/>
  <c r="H114" i="5"/>
  <c r="G114" i="5"/>
  <c r="F114" i="5"/>
  <c r="AP114" i="5" s="1"/>
  <c r="AQ113" i="5"/>
  <c r="AH113" i="5"/>
  <c r="AG113" i="5"/>
  <c r="AF113" i="5"/>
  <c r="AE113" i="5"/>
  <c r="AD113" i="5"/>
  <c r="AC113" i="5"/>
  <c r="AB113" i="5"/>
  <c r="AA113" i="5"/>
  <c r="Z113" i="5"/>
  <c r="H113" i="5"/>
  <c r="G113" i="5"/>
  <c r="F113" i="5"/>
  <c r="AO112" i="5"/>
  <c r="AH112" i="5"/>
  <c r="AG112" i="5"/>
  <c r="AF112" i="5"/>
  <c r="AE112" i="5"/>
  <c r="AD112" i="5"/>
  <c r="AC112" i="5"/>
  <c r="AB112" i="5"/>
  <c r="AA112" i="5"/>
  <c r="Z112" i="5"/>
  <c r="H112" i="5"/>
  <c r="G112" i="5"/>
  <c r="F112" i="5"/>
  <c r="AQ111" i="5"/>
  <c r="AO111" i="5"/>
  <c r="AH111" i="5"/>
  <c r="AG111" i="5"/>
  <c r="AF111" i="5"/>
  <c r="AE111" i="5"/>
  <c r="AD111" i="5"/>
  <c r="AC111" i="5"/>
  <c r="AB111" i="5"/>
  <c r="AN111" i="5" s="1"/>
  <c r="M112" i="3" s="1"/>
  <c r="AA111" i="5"/>
  <c r="Z111" i="5"/>
  <c r="H111" i="5"/>
  <c r="G111" i="5"/>
  <c r="F111" i="5"/>
  <c r="AQ110" i="5"/>
  <c r="AH110" i="5"/>
  <c r="AG110" i="5"/>
  <c r="AF110" i="5"/>
  <c r="AE110" i="5"/>
  <c r="AD110" i="5"/>
  <c r="AC110" i="5"/>
  <c r="AB110" i="5"/>
  <c r="AA110" i="5"/>
  <c r="Z110" i="5"/>
  <c r="AO110" i="5" s="1"/>
  <c r="H110" i="5"/>
  <c r="G110" i="5"/>
  <c r="F110" i="5"/>
  <c r="AQ109" i="5"/>
  <c r="AH109" i="5"/>
  <c r="AG109" i="5"/>
  <c r="AF109" i="5"/>
  <c r="AE109" i="5"/>
  <c r="AD109" i="5"/>
  <c r="AC109" i="5"/>
  <c r="AB109" i="5"/>
  <c r="AA109" i="5"/>
  <c r="Z109" i="5"/>
  <c r="H109" i="5"/>
  <c r="G109" i="5"/>
  <c r="F109" i="5"/>
  <c r="AO108" i="5"/>
  <c r="AH108" i="5"/>
  <c r="AG108" i="5"/>
  <c r="AF108" i="5"/>
  <c r="AE108" i="5"/>
  <c r="AD108" i="5"/>
  <c r="AC108" i="5"/>
  <c r="AB108" i="5"/>
  <c r="AA108" i="5"/>
  <c r="Z108" i="5"/>
  <c r="H108" i="5"/>
  <c r="G108" i="5"/>
  <c r="F108" i="5"/>
  <c r="AQ107" i="5"/>
  <c r="AO107" i="5"/>
  <c r="AF107" i="5"/>
  <c r="AE107" i="5"/>
  <c r="AH107" i="5" s="1"/>
  <c r="AD107" i="5"/>
  <c r="AG107" i="5" s="1"/>
  <c r="AC107" i="5"/>
  <c r="AB107" i="5"/>
  <c r="AN107" i="5" s="1"/>
  <c r="M108" i="3" s="1"/>
  <c r="AA107" i="5"/>
  <c r="Z107" i="5"/>
  <c r="H107" i="5"/>
  <c r="G107" i="5"/>
  <c r="F107" i="5"/>
  <c r="AQ106" i="5"/>
  <c r="AH106" i="5"/>
  <c r="AF106" i="5"/>
  <c r="AE106" i="5"/>
  <c r="AD106" i="5"/>
  <c r="AG106" i="5" s="1"/>
  <c r="AC106" i="5"/>
  <c r="AB106" i="5"/>
  <c r="AA106" i="5"/>
  <c r="Z106" i="5"/>
  <c r="AO106" i="5" s="1"/>
  <c r="H106" i="5"/>
  <c r="G106" i="5"/>
  <c r="F106" i="5"/>
  <c r="AQ105" i="5"/>
  <c r="AH105" i="5"/>
  <c r="AG105" i="5"/>
  <c r="AE105" i="5"/>
  <c r="AD105" i="5"/>
  <c r="AC105" i="5"/>
  <c r="AF105" i="5" s="1"/>
  <c r="AB105" i="5"/>
  <c r="AA105" i="5"/>
  <c r="Z105" i="5"/>
  <c r="H105" i="5"/>
  <c r="G105" i="5"/>
  <c r="F105" i="5"/>
  <c r="AP105" i="5" s="1"/>
  <c r="AO104" i="5"/>
  <c r="AE104" i="5"/>
  <c r="AH104" i="5" s="1"/>
  <c r="AD104" i="5"/>
  <c r="AG104" i="5" s="1"/>
  <c r="AC104" i="5"/>
  <c r="AF104" i="5" s="1"/>
  <c r="AB104" i="5"/>
  <c r="AA104" i="5"/>
  <c r="Z104" i="5"/>
  <c r="H104" i="5"/>
  <c r="G104" i="5"/>
  <c r="F104" i="5"/>
  <c r="AQ103" i="5"/>
  <c r="AO103" i="5"/>
  <c r="AH103" i="5"/>
  <c r="AG103" i="5"/>
  <c r="AF103" i="5"/>
  <c r="AE103" i="5"/>
  <c r="AD103" i="5"/>
  <c r="AC103" i="5"/>
  <c r="AB103" i="5"/>
  <c r="AA103" i="5"/>
  <c r="Z103" i="5"/>
  <c r="H103" i="5"/>
  <c r="G103" i="5"/>
  <c r="F103" i="5"/>
  <c r="AQ102" i="5"/>
  <c r="AH102" i="5"/>
  <c r="AG102" i="5"/>
  <c r="AF102" i="5"/>
  <c r="AE102" i="5"/>
  <c r="AD102" i="5"/>
  <c r="AC102" i="5"/>
  <c r="AB102" i="5"/>
  <c r="AA102" i="5"/>
  <c r="Z102" i="5"/>
  <c r="AO102" i="5" s="1"/>
  <c r="H102" i="5"/>
  <c r="G102" i="5"/>
  <c r="F102" i="5"/>
  <c r="AP102" i="5" s="1"/>
  <c r="AQ101" i="5"/>
  <c r="AH101" i="5"/>
  <c r="AG101" i="5"/>
  <c r="AF101" i="5"/>
  <c r="AE101" i="5"/>
  <c r="AD101" i="5"/>
  <c r="AC101" i="5"/>
  <c r="AB101" i="5"/>
  <c r="AA101" i="5"/>
  <c r="Z101" i="5"/>
  <c r="H101" i="5"/>
  <c r="G101" i="5"/>
  <c r="F101" i="5"/>
  <c r="AP101" i="5" s="1"/>
  <c r="AO100" i="5"/>
  <c r="AE100" i="5"/>
  <c r="AH100" i="5" s="1"/>
  <c r="AD100" i="5"/>
  <c r="AG100" i="5" s="1"/>
  <c r="AC100" i="5"/>
  <c r="AF100" i="5" s="1"/>
  <c r="AB100" i="5"/>
  <c r="AA100" i="5"/>
  <c r="Z100" i="5"/>
  <c r="H100" i="5"/>
  <c r="G100" i="5"/>
  <c r="F100" i="5"/>
  <c r="AQ99" i="5"/>
  <c r="AO99" i="5"/>
  <c r="AF99" i="5"/>
  <c r="AE99" i="5"/>
  <c r="AH99" i="5" s="1"/>
  <c r="AD99" i="5"/>
  <c r="AG99" i="5" s="1"/>
  <c r="AC99" i="5"/>
  <c r="AB99" i="5"/>
  <c r="AA99" i="5"/>
  <c r="Z99" i="5"/>
  <c r="H99" i="5"/>
  <c r="G99" i="5"/>
  <c r="F99" i="5"/>
  <c r="AQ98" i="5"/>
  <c r="AH98" i="5"/>
  <c r="AF98" i="5"/>
  <c r="AE98" i="5"/>
  <c r="AD98" i="5"/>
  <c r="AG98" i="5" s="1"/>
  <c r="AC98" i="5"/>
  <c r="AB98" i="5"/>
  <c r="AA98" i="5"/>
  <c r="Z98" i="5"/>
  <c r="AO98" i="5" s="1"/>
  <c r="H98" i="5"/>
  <c r="G98" i="5"/>
  <c r="F98" i="5"/>
  <c r="AQ97" i="5"/>
  <c r="AH97" i="5"/>
  <c r="AG97" i="5"/>
  <c r="AE97" i="5"/>
  <c r="AD97" i="5"/>
  <c r="AC97" i="5"/>
  <c r="AF97" i="5" s="1"/>
  <c r="AB97" i="5"/>
  <c r="AA97" i="5"/>
  <c r="Z97" i="5"/>
  <c r="H97" i="5"/>
  <c r="G97" i="5"/>
  <c r="F97" i="5"/>
  <c r="AP97" i="5" s="1"/>
  <c r="AO96" i="5"/>
  <c r="AE96" i="5"/>
  <c r="AH96" i="5" s="1"/>
  <c r="AD96" i="5"/>
  <c r="AG96" i="5" s="1"/>
  <c r="AC96" i="5"/>
  <c r="AF96" i="5" s="1"/>
  <c r="AB96" i="5"/>
  <c r="AA96" i="5"/>
  <c r="Z96" i="5"/>
  <c r="H96" i="5"/>
  <c r="G96" i="5"/>
  <c r="F96" i="5"/>
  <c r="AQ95" i="5"/>
  <c r="AO95" i="5"/>
  <c r="AF95" i="5"/>
  <c r="AE95" i="5"/>
  <c r="AH95" i="5" s="1"/>
  <c r="AD95" i="5"/>
  <c r="AG95" i="5" s="1"/>
  <c r="AC95" i="5"/>
  <c r="AB95" i="5"/>
  <c r="AA95" i="5"/>
  <c r="Z95" i="5"/>
  <c r="H95" i="5"/>
  <c r="G95" i="5"/>
  <c r="F95" i="5"/>
  <c r="AQ94" i="5"/>
  <c r="AH94" i="5"/>
  <c r="AG94" i="5"/>
  <c r="AF94" i="5"/>
  <c r="AE94" i="5"/>
  <c r="AD94" i="5"/>
  <c r="AC94" i="5"/>
  <c r="AB94" i="5"/>
  <c r="AA94" i="5"/>
  <c r="Z94" i="5"/>
  <c r="AO94" i="5" s="1"/>
  <c r="H94" i="5"/>
  <c r="G94" i="5"/>
  <c r="F94" i="5"/>
  <c r="AP94" i="5" s="1"/>
  <c r="AQ93" i="5"/>
  <c r="AH93" i="5"/>
  <c r="AG93" i="5"/>
  <c r="AF93" i="5"/>
  <c r="AE93" i="5"/>
  <c r="AD93" i="5"/>
  <c r="AC93" i="5"/>
  <c r="AB93" i="5"/>
  <c r="AA93" i="5"/>
  <c r="Z93" i="5"/>
  <c r="H93" i="5"/>
  <c r="G93" i="5"/>
  <c r="F93" i="5"/>
  <c r="AP93" i="5" s="1"/>
  <c r="AO92" i="5"/>
  <c r="AD92" i="5"/>
  <c r="AG92" i="5" s="1"/>
  <c r="AB92" i="5"/>
  <c r="AE92" i="5" s="1"/>
  <c r="AH92" i="5" s="1"/>
  <c r="AA92" i="5"/>
  <c r="Z92" i="5"/>
  <c r="AC92" i="5" s="1"/>
  <c r="AF92" i="5" s="1"/>
  <c r="H92" i="5"/>
  <c r="G92" i="5"/>
  <c r="F92" i="5"/>
  <c r="AQ91" i="5"/>
  <c r="AO91" i="5"/>
  <c r="AF91" i="5"/>
  <c r="AD91" i="5"/>
  <c r="AG91" i="5" s="1"/>
  <c r="AC91" i="5"/>
  <c r="AB91" i="5"/>
  <c r="AA91" i="5"/>
  <c r="Z91" i="5"/>
  <c r="H91" i="5"/>
  <c r="G91" i="5"/>
  <c r="F91" i="5"/>
  <c r="AQ90" i="5"/>
  <c r="AH90" i="5"/>
  <c r="AE90" i="5"/>
  <c r="AB90" i="5"/>
  <c r="AA90" i="5"/>
  <c r="AD90" i="5" s="1"/>
  <c r="AG90" i="5" s="1"/>
  <c r="Z90" i="5"/>
  <c r="H90" i="5"/>
  <c r="G90" i="5"/>
  <c r="F90" i="5"/>
  <c r="AP90" i="5" s="1"/>
  <c r="AQ89" i="5"/>
  <c r="AB89" i="5"/>
  <c r="AE89" i="5" s="1"/>
  <c r="AH89" i="5" s="1"/>
  <c r="AA89" i="5"/>
  <c r="AD89" i="5" s="1"/>
  <c r="AG89" i="5" s="1"/>
  <c r="Z89" i="5"/>
  <c r="H89" i="5"/>
  <c r="G89" i="5"/>
  <c r="F89" i="5"/>
  <c r="AO88" i="5"/>
  <c r="AH88" i="5"/>
  <c r="AG88" i="5"/>
  <c r="AF88" i="5"/>
  <c r="AE88" i="5"/>
  <c r="AD88" i="5"/>
  <c r="AC88" i="5"/>
  <c r="AB88" i="5"/>
  <c r="AA88" i="5"/>
  <c r="Z88" i="5"/>
  <c r="H88" i="5"/>
  <c r="G88" i="5"/>
  <c r="F88" i="5"/>
  <c r="AQ87" i="5"/>
  <c r="AO87" i="5"/>
  <c r="AH87" i="5"/>
  <c r="AG87" i="5"/>
  <c r="AF87" i="5"/>
  <c r="AE87" i="5"/>
  <c r="AD87" i="5"/>
  <c r="AC87" i="5"/>
  <c r="AB87" i="5"/>
  <c r="AA87" i="5"/>
  <c r="Z87" i="5"/>
  <c r="H87" i="5"/>
  <c r="G87" i="5"/>
  <c r="F87" i="5"/>
  <c r="AQ86" i="5"/>
  <c r="AH86" i="5"/>
  <c r="AG86" i="5"/>
  <c r="AF86" i="5"/>
  <c r="AE86" i="5"/>
  <c r="AD86" i="5"/>
  <c r="AC86" i="5"/>
  <c r="AB86" i="5"/>
  <c r="AA86" i="5"/>
  <c r="Z86" i="5"/>
  <c r="AO86" i="5" s="1"/>
  <c r="H86" i="5"/>
  <c r="G86" i="5"/>
  <c r="F86" i="5"/>
  <c r="AP86" i="5" s="1"/>
  <c r="AQ85" i="5"/>
  <c r="AH85" i="5"/>
  <c r="AG85" i="5"/>
  <c r="AF85" i="5"/>
  <c r="AE85" i="5"/>
  <c r="AD85" i="5"/>
  <c r="AC85" i="5"/>
  <c r="AB85" i="5"/>
  <c r="AA85" i="5"/>
  <c r="Z85" i="5"/>
  <c r="H85" i="5"/>
  <c r="G85" i="5"/>
  <c r="F85" i="5"/>
  <c r="AP85" i="5" s="1"/>
  <c r="AH84" i="5"/>
  <c r="AG84" i="5"/>
  <c r="AF84" i="5"/>
  <c r="AE84" i="5"/>
  <c r="AD84" i="5"/>
  <c r="AC84" i="5"/>
  <c r="AB84" i="5"/>
  <c r="AA84" i="5"/>
  <c r="Z84" i="5"/>
  <c r="H84" i="5"/>
  <c r="G84" i="5"/>
  <c r="F84" i="5"/>
  <c r="AQ83" i="5"/>
  <c r="AO83" i="5"/>
  <c r="AH83" i="5"/>
  <c r="AG83" i="5"/>
  <c r="AF83" i="5"/>
  <c r="AE83" i="5"/>
  <c r="AD83" i="5"/>
  <c r="AC83" i="5"/>
  <c r="AB83" i="5"/>
  <c r="AA83" i="5"/>
  <c r="Z83" i="5"/>
  <c r="H83" i="5"/>
  <c r="G83" i="5"/>
  <c r="F83" i="5"/>
  <c r="AN83" i="5" s="1"/>
  <c r="AQ82" i="5"/>
  <c r="AH82" i="5"/>
  <c r="AG82" i="5"/>
  <c r="AF82" i="5"/>
  <c r="AE82" i="5"/>
  <c r="AD82" i="5"/>
  <c r="AC82" i="5"/>
  <c r="AB82" i="5"/>
  <c r="AA82" i="5"/>
  <c r="Z82" i="5"/>
  <c r="AO82" i="5" s="1"/>
  <c r="H82" i="5"/>
  <c r="G82" i="5"/>
  <c r="F82" i="5"/>
  <c r="AP82" i="5" s="1"/>
  <c r="AQ81" i="5"/>
  <c r="AH81" i="5"/>
  <c r="AG81" i="5"/>
  <c r="AF81" i="5"/>
  <c r="AE81" i="5"/>
  <c r="AD81" i="5"/>
  <c r="AC81" i="5"/>
  <c r="AB81" i="5"/>
  <c r="AA81" i="5"/>
  <c r="Z81" i="5"/>
  <c r="AO81" i="5" s="1"/>
  <c r="H81" i="5"/>
  <c r="G81" i="5"/>
  <c r="F81" i="5"/>
  <c r="AH80" i="5"/>
  <c r="AG80" i="5"/>
  <c r="AF80" i="5"/>
  <c r="AE80" i="5"/>
  <c r="AD80" i="5"/>
  <c r="AC80" i="5"/>
  <c r="AB80" i="5"/>
  <c r="AA80" i="5"/>
  <c r="Z80" i="5"/>
  <c r="H80" i="5"/>
  <c r="G80" i="5"/>
  <c r="F80" i="5"/>
  <c r="AQ79" i="5"/>
  <c r="AO79" i="5"/>
  <c r="AH79" i="5"/>
  <c r="AG79" i="5"/>
  <c r="AF79" i="5"/>
  <c r="AE79" i="5"/>
  <c r="AD79" i="5"/>
  <c r="AC79" i="5"/>
  <c r="AB79" i="5"/>
  <c r="AA79" i="5"/>
  <c r="Z79" i="5"/>
  <c r="H79" i="5"/>
  <c r="G79" i="5"/>
  <c r="F79" i="5"/>
  <c r="AN79" i="5" s="1"/>
  <c r="AQ78" i="5"/>
  <c r="AH78" i="5"/>
  <c r="AG78" i="5"/>
  <c r="AF78" i="5"/>
  <c r="AE78" i="5"/>
  <c r="AD78" i="5"/>
  <c r="AC78" i="5"/>
  <c r="AB78" i="5"/>
  <c r="AA78" i="5"/>
  <c r="Z78" i="5"/>
  <c r="AO78" i="5" s="1"/>
  <c r="H78" i="5"/>
  <c r="G78" i="5"/>
  <c r="F78" i="5"/>
  <c r="AP78" i="5" s="1"/>
  <c r="AQ77" i="5"/>
  <c r="AN77" i="5"/>
  <c r="AH77" i="5"/>
  <c r="AG77" i="5"/>
  <c r="AE77" i="5"/>
  <c r="AD77" i="5"/>
  <c r="AC77" i="5"/>
  <c r="AF77" i="5" s="1"/>
  <c r="AB77" i="5"/>
  <c r="AA77" i="5"/>
  <c r="Z77" i="5"/>
  <c r="AO77" i="5" s="1"/>
  <c r="H77" i="5"/>
  <c r="G77" i="5"/>
  <c r="F77" i="5"/>
  <c r="AP77" i="5" s="1"/>
  <c r="AE76" i="5"/>
  <c r="AH76" i="5" s="1"/>
  <c r="AD76" i="5"/>
  <c r="AG76" i="5" s="1"/>
  <c r="AC76" i="5"/>
  <c r="AF76" i="5" s="1"/>
  <c r="AB76" i="5"/>
  <c r="AA76" i="5"/>
  <c r="Z76" i="5"/>
  <c r="H76" i="5"/>
  <c r="G76" i="5"/>
  <c r="F76" i="5"/>
  <c r="AP75" i="5"/>
  <c r="AG75" i="5"/>
  <c r="AF75" i="5"/>
  <c r="AE75" i="5"/>
  <c r="AH75" i="5" s="1"/>
  <c r="AD75" i="5"/>
  <c r="AC75" i="5"/>
  <c r="AB75" i="5"/>
  <c r="AA75" i="5"/>
  <c r="Z75" i="5"/>
  <c r="H75" i="5"/>
  <c r="G75" i="5"/>
  <c r="F75" i="5"/>
  <c r="AQ75" i="5" s="1"/>
  <c r="AQ74" i="5"/>
  <c r="AH74" i="5"/>
  <c r="AG74" i="5"/>
  <c r="AF74" i="5"/>
  <c r="AE74" i="5"/>
  <c r="AD74" i="5"/>
  <c r="AC74" i="5"/>
  <c r="AB74" i="5"/>
  <c r="AA74" i="5"/>
  <c r="Z74" i="5"/>
  <c r="AO74" i="5" s="1"/>
  <c r="H74" i="5"/>
  <c r="G74" i="5"/>
  <c r="F74" i="5"/>
  <c r="AP74" i="5" s="1"/>
  <c r="AQ73" i="5"/>
  <c r="AH73" i="5"/>
  <c r="AG73" i="5"/>
  <c r="AE73" i="5"/>
  <c r="AD73" i="5"/>
  <c r="AC73" i="5"/>
  <c r="AF73" i="5" s="1"/>
  <c r="AB73" i="5"/>
  <c r="AA73" i="5"/>
  <c r="Z73" i="5"/>
  <c r="AO73" i="5" s="1"/>
  <c r="H73" i="5"/>
  <c r="G73" i="5"/>
  <c r="F73" i="5"/>
  <c r="AE72" i="5"/>
  <c r="AH72" i="5" s="1"/>
  <c r="AD72" i="5"/>
  <c r="AG72" i="5" s="1"/>
  <c r="AC72" i="5"/>
  <c r="AF72" i="5" s="1"/>
  <c r="AB72" i="5"/>
  <c r="AA72" i="5"/>
  <c r="Z72" i="5"/>
  <c r="H72" i="5"/>
  <c r="G72" i="5"/>
  <c r="F72" i="5"/>
  <c r="AP71" i="5"/>
  <c r="AG71" i="5"/>
  <c r="AF71" i="5"/>
  <c r="AE71" i="5"/>
  <c r="AH71" i="5" s="1"/>
  <c r="AD71" i="5"/>
  <c r="AC71" i="5"/>
  <c r="AB71" i="5"/>
  <c r="AA71" i="5"/>
  <c r="Z71" i="5"/>
  <c r="H71" i="5"/>
  <c r="G71" i="5"/>
  <c r="F71" i="5"/>
  <c r="AQ71" i="5" s="1"/>
  <c r="AQ70" i="5"/>
  <c r="AH70" i="5"/>
  <c r="AG70" i="5"/>
  <c r="AF70" i="5"/>
  <c r="AE70" i="5"/>
  <c r="AD70" i="5"/>
  <c r="AC70" i="5"/>
  <c r="AB70" i="5"/>
  <c r="AA70" i="5"/>
  <c r="Z70" i="5"/>
  <c r="AO70" i="5" s="1"/>
  <c r="H70" i="5"/>
  <c r="G70" i="5"/>
  <c r="F70" i="5"/>
  <c r="AQ69" i="5"/>
  <c r="AH69" i="5"/>
  <c r="AG69" i="5"/>
  <c r="AF69" i="5"/>
  <c r="AE69" i="5"/>
  <c r="AD69" i="5"/>
  <c r="AC69" i="5"/>
  <c r="AB69" i="5"/>
  <c r="AA69" i="5"/>
  <c r="AN69" i="5" s="1"/>
  <c r="Z69" i="5"/>
  <c r="AO69" i="5" s="1"/>
  <c r="H69" i="5"/>
  <c r="G69" i="5"/>
  <c r="F69" i="5"/>
  <c r="AO68" i="5"/>
  <c r="AH68" i="5"/>
  <c r="AG68" i="5"/>
  <c r="AF68" i="5"/>
  <c r="AE68" i="5"/>
  <c r="AD68" i="5"/>
  <c r="AC68" i="5"/>
  <c r="AB68" i="5"/>
  <c r="AA68" i="5"/>
  <c r="Z68" i="5"/>
  <c r="H68" i="5"/>
  <c r="G68" i="5"/>
  <c r="F68" i="5"/>
  <c r="AP68" i="5" s="1"/>
  <c r="AP67" i="5"/>
  <c r="AH67" i="5"/>
  <c r="AG67" i="5"/>
  <c r="AF67" i="5"/>
  <c r="AE67" i="5"/>
  <c r="AD67" i="5"/>
  <c r="AC67" i="5"/>
  <c r="AB67" i="5"/>
  <c r="AA67" i="5"/>
  <c r="Z67" i="5"/>
  <c r="H67" i="5"/>
  <c r="G67" i="5"/>
  <c r="F67" i="5"/>
  <c r="AQ67" i="5" s="1"/>
  <c r="AQ66" i="5"/>
  <c r="AH66" i="5"/>
  <c r="AG66" i="5"/>
  <c r="AF66" i="5"/>
  <c r="AE66" i="5"/>
  <c r="AD66" i="5"/>
  <c r="AC66" i="5"/>
  <c r="AB66" i="5"/>
  <c r="AA66" i="5"/>
  <c r="Z66" i="5"/>
  <c r="AO66" i="5" s="1"/>
  <c r="H66" i="5"/>
  <c r="G66" i="5"/>
  <c r="F66" i="5"/>
  <c r="AP66" i="5" s="1"/>
  <c r="AQ65" i="5"/>
  <c r="AH65" i="5"/>
  <c r="AG65" i="5"/>
  <c r="AF65" i="5"/>
  <c r="AE65" i="5"/>
  <c r="AD65" i="5"/>
  <c r="AC65" i="5"/>
  <c r="AB65" i="5"/>
  <c r="AA65" i="5"/>
  <c r="AN65" i="5" s="1"/>
  <c r="Z65" i="5"/>
  <c r="H65" i="5"/>
  <c r="G65" i="5"/>
  <c r="F65" i="5"/>
  <c r="AP65" i="5" s="1"/>
  <c r="AE64" i="5"/>
  <c r="AH64" i="5" s="1"/>
  <c r="AD64" i="5"/>
  <c r="AG64" i="5" s="1"/>
  <c r="AC64" i="5"/>
  <c r="AF64" i="5" s="1"/>
  <c r="AB64" i="5"/>
  <c r="AA64" i="5"/>
  <c r="Z64" i="5"/>
  <c r="H64" i="5"/>
  <c r="G64" i="5"/>
  <c r="F64" i="5"/>
  <c r="AQ63" i="5"/>
  <c r="AP63" i="5"/>
  <c r="AO63" i="5"/>
  <c r="AF63" i="5"/>
  <c r="AE63" i="5"/>
  <c r="AH63" i="5" s="1"/>
  <c r="AD63" i="5"/>
  <c r="AG63" i="5" s="1"/>
  <c r="AC63" i="5"/>
  <c r="AB63" i="5"/>
  <c r="AA63" i="5"/>
  <c r="Z63" i="5"/>
  <c r="H63" i="5"/>
  <c r="G63" i="5"/>
  <c r="F63" i="5"/>
  <c r="AQ62" i="5"/>
  <c r="AH62" i="5"/>
  <c r="AG62" i="5"/>
  <c r="AF62" i="5"/>
  <c r="AE62" i="5"/>
  <c r="AD62" i="5"/>
  <c r="AC62" i="5"/>
  <c r="AB62" i="5"/>
  <c r="AA62" i="5"/>
  <c r="Z62" i="5"/>
  <c r="AO62" i="5" s="1"/>
  <c r="H62" i="5"/>
  <c r="G62" i="5"/>
  <c r="F62" i="5"/>
  <c r="AP62" i="5" s="1"/>
  <c r="AQ61" i="5"/>
  <c r="AH61" i="5"/>
  <c r="AG61" i="5"/>
  <c r="AE61" i="5"/>
  <c r="AD61" i="5"/>
  <c r="AC61" i="5"/>
  <c r="AF61" i="5" s="1"/>
  <c r="AB61" i="5"/>
  <c r="AA61" i="5"/>
  <c r="Z61" i="5"/>
  <c r="H61" i="5"/>
  <c r="G61" i="5"/>
  <c r="F61" i="5"/>
  <c r="AP61" i="5" s="1"/>
  <c r="AO60" i="5"/>
  <c r="AH60" i="5"/>
  <c r="AE60" i="5"/>
  <c r="AD60" i="5"/>
  <c r="AG60" i="5" s="1"/>
  <c r="AC60" i="5"/>
  <c r="AF60" i="5" s="1"/>
  <c r="AB60" i="5"/>
  <c r="AA60" i="5"/>
  <c r="Z60" i="5"/>
  <c r="AN60" i="5" s="1"/>
  <c r="H60" i="5"/>
  <c r="G60" i="5"/>
  <c r="F60" i="5"/>
  <c r="AP60" i="5" s="1"/>
  <c r="AP59" i="5"/>
  <c r="AG59" i="5"/>
  <c r="AF59" i="5"/>
  <c r="AE59" i="5"/>
  <c r="AH59" i="5" s="1"/>
  <c r="AD59" i="5"/>
  <c r="AC59" i="5"/>
  <c r="AB59" i="5"/>
  <c r="AA59" i="5"/>
  <c r="Z59" i="5"/>
  <c r="H59" i="5"/>
  <c r="G59" i="5"/>
  <c r="F59" i="5"/>
  <c r="AQ59" i="5" s="1"/>
  <c r="AQ58" i="5"/>
  <c r="AH58" i="5"/>
  <c r="AG58" i="5"/>
  <c r="AF58" i="5"/>
  <c r="AE58" i="5"/>
  <c r="AD58" i="5"/>
  <c r="AC58" i="5"/>
  <c r="AB58" i="5"/>
  <c r="AA58" i="5"/>
  <c r="Z58" i="5"/>
  <c r="AO58" i="5" s="1"/>
  <c r="H58" i="5"/>
  <c r="G58" i="5"/>
  <c r="F58" i="5"/>
  <c r="AP58" i="5" s="1"/>
  <c r="AQ57" i="5"/>
  <c r="AF57" i="5"/>
  <c r="AC57" i="5"/>
  <c r="AB57" i="5"/>
  <c r="AE57" i="5" s="1"/>
  <c r="AH57" i="5" s="1"/>
  <c r="AA57" i="5"/>
  <c r="AD57" i="5" s="1"/>
  <c r="AG57" i="5" s="1"/>
  <c r="Z57" i="5"/>
  <c r="AN57" i="5" s="1"/>
  <c r="H57" i="5"/>
  <c r="G57" i="5"/>
  <c r="F57" i="5"/>
  <c r="AP56" i="5"/>
  <c r="AD56" i="5"/>
  <c r="AG56" i="5" s="1"/>
  <c r="AB56" i="5"/>
  <c r="AE56" i="5" s="1"/>
  <c r="AH56" i="5" s="1"/>
  <c r="AA56" i="5"/>
  <c r="Z56" i="5"/>
  <c r="H56" i="5"/>
  <c r="G56" i="5"/>
  <c r="F56" i="5"/>
  <c r="AQ55" i="5"/>
  <c r="AO55" i="5"/>
  <c r="AG55" i="5"/>
  <c r="AF55" i="5"/>
  <c r="AE55" i="5"/>
  <c r="AH55" i="5" s="1"/>
  <c r="AD55" i="5"/>
  <c r="AC55" i="5"/>
  <c r="AB55" i="5"/>
  <c r="AA55" i="5"/>
  <c r="Z55" i="5"/>
  <c r="H55" i="5"/>
  <c r="G55" i="5"/>
  <c r="F55" i="5"/>
  <c r="AP55" i="5" s="1"/>
  <c r="AH54" i="5"/>
  <c r="AF54" i="5"/>
  <c r="AE54" i="5"/>
  <c r="AB54" i="5"/>
  <c r="AA54" i="5"/>
  <c r="AD54" i="5" s="1"/>
  <c r="AG54" i="5" s="1"/>
  <c r="Z54" i="5"/>
  <c r="AC54" i="5" s="1"/>
  <c r="H54" i="5"/>
  <c r="G54" i="5"/>
  <c r="F54" i="5"/>
  <c r="AQ53" i="5"/>
  <c r="AG53" i="5"/>
  <c r="AC53" i="5"/>
  <c r="AF53" i="5" s="1"/>
  <c r="AB53" i="5"/>
  <c r="AE53" i="5" s="1"/>
  <c r="AH53" i="5" s="1"/>
  <c r="AA53" i="5"/>
  <c r="AD53" i="5" s="1"/>
  <c r="Z53" i="5"/>
  <c r="H53" i="5"/>
  <c r="G53" i="5"/>
  <c r="F53" i="5"/>
  <c r="AP53" i="5" s="1"/>
  <c r="AP52" i="5"/>
  <c r="AO52" i="5"/>
  <c r="AD52" i="5"/>
  <c r="AG52" i="5" s="1"/>
  <c r="AC52" i="5"/>
  <c r="AF52" i="5" s="1"/>
  <c r="AB52" i="5"/>
  <c r="AE52" i="5" s="1"/>
  <c r="AH52" i="5" s="1"/>
  <c r="AA52" i="5"/>
  <c r="AN52" i="5" s="1"/>
  <c r="Z52" i="5"/>
  <c r="H52" i="5"/>
  <c r="G52" i="5"/>
  <c r="F52" i="5"/>
  <c r="AQ52" i="5" s="1"/>
  <c r="AQ51" i="5"/>
  <c r="AP51" i="5"/>
  <c r="AO51" i="5"/>
  <c r="AF51" i="5"/>
  <c r="AD51" i="5"/>
  <c r="AG51" i="5" s="1"/>
  <c r="AC51" i="5"/>
  <c r="AB51" i="5"/>
  <c r="AA51" i="5"/>
  <c r="Z51" i="5"/>
  <c r="H51" i="5"/>
  <c r="G51" i="5"/>
  <c r="F51" i="5"/>
  <c r="AQ50" i="5"/>
  <c r="AO50" i="5"/>
  <c r="AH50" i="5"/>
  <c r="AF50" i="5"/>
  <c r="AE50" i="5"/>
  <c r="AD50" i="5"/>
  <c r="AG50" i="5" s="1"/>
  <c r="AB50" i="5"/>
  <c r="AA50" i="5"/>
  <c r="Z50" i="5"/>
  <c r="AC50" i="5" s="1"/>
  <c r="H50" i="5"/>
  <c r="G50" i="5"/>
  <c r="F50" i="5"/>
  <c r="AP50" i="5" s="1"/>
  <c r="AQ49" i="5"/>
  <c r="AH49" i="5"/>
  <c r="AC49" i="5"/>
  <c r="AF49" i="5" s="1"/>
  <c r="AB49" i="5"/>
  <c r="AE49" i="5" s="1"/>
  <c r="AA49" i="5"/>
  <c r="AD49" i="5" s="1"/>
  <c r="AG49" i="5" s="1"/>
  <c r="Z49" i="5"/>
  <c r="H49" i="5"/>
  <c r="G49" i="5"/>
  <c r="F49" i="5"/>
  <c r="AD48" i="5"/>
  <c r="AG48" i="5" s="1"/>
  <c r="AB48" i="5"/>
  <c r="AE48" i="5" s="1"/>
  <c r="AH48" i="5" s="1"/>
  <c r="AA48" i="5"/>
  <c r="Z48" i="5"/>
  <c r="AC48" i="5" s="1"/>
  <c r="AF48" i="5" s="1"/>
  <c r="H48" i="5"/>
  <c r="G48" i="5"/>
  <c r="F48" i="5"/>
  <c r="AQ48" i="5" s="1"/>
  <c r="AO47" i="5"/>
  <c r="AF47" i="5"/>
  <c r="AD47" i="5"/>
  <c r="AG47" i="5" s="1"/>
  <c r="AC47" i="5"/>
  <c r="AB47" i="5"/>
  <c r="AE47" i="5" s="1"/>
  <c r="AA47" i="5"/>
  <c r="Z47" i="5"/>
  <c r="H47" i="5"/>
  <c r="G47" i="5"/>
  <c r="F47" i="5"/>
  <c r="AQ47" i="5" s="1"/>
  <c r="AH46" i="5"/>
  <c r="AF46" i="5"/>
  <c r="AE46" i="5"/>
  <c r="AB46" i="5"/>
  <c r="AA46" i="5"/>
  <c r="AD46" i="5" s="1"/>
  <c r="AG46" i="5" s="1"/>
  <c r="Z46" i="5"/>
  <c r="AC46" i="5" s="1"/>
  <c r="H46" i="5"/>
  <c r="G46" i="5"/>
  <c r="F46" i="5"/>
  <c r="AQ45" i="5"/>
  <c r="AH45" i="5"/>
  <c r="AG45" i="5"/>
  <c r="AF45" i="5"/>
  <c r="AE45" i="5"/>
  <c r="AD45" i="5"/>
  <c r="AC45" i="5"/>
  <c r="AB45" i="5"/>
  <c r="AA45" i="5"/>
  <c r="AN45" i="5" s="1"/>
  <c r="Z45" i="5"/>
  <c r="H45" i="5"/>
  <c r="G45" i="5"/>
  <c r="F45" i="5"/>
  <c r="AP45" i="5" s="1"/>
  <c r="AH44" i="5"/>
  <c r="AG44" i="5"/>
  <c r="AF44" i="5"/>
  <c r="AE44" i="5"/>
  <c r="AD44" i="5"/>
  <c r="AC44" i="5"/>
  <c r="AB44" i="5"/>
  <c r="AA44" i="5"/>
  <c r="Z44" i="5"/>
  <c r="H44" i="5"/>
  <c r="G44" i="5"/>
  <c r="F44" i="5"/>
  <c r="AQ44" i="5" s="1"/>
  <c r="AO43" i="5"/>
  <c r="AH43" i="5"/>
  <c r="AG43" i="5"/>
  <c r="AF43" i="5"/>
  <c r="AE43" i="5"/>
  <c r="AD43" i="5"/>
  <c r="AC43" i="5"/>
  <c r="AB43" i="5"/>
  <c r="AA43" i="5"/>
  <c r="Z43" i="5"/>
  <c r="H43" i="5"/>
  <c r="G43" i="5"/>
  <c r="F43" i="5"/>
  <c r="AP43" i="5" s="1"/>
  <c r="AP42" i="5"/>
  <c r="AH42" i="5"/>
  <c r="AG42" i="5"/>
  <c r="AF42" i="5"/>
  <c r="AE42" i="5"/>
  <c r="AD42" i="5"/>
  <c r="AC42" i="5"/>
  <c r="AB42" i="5"/>
  <c r="AA42" i="5"/>
  <c r="Z42" i="5"/>
  <c r="H42" i="5"/>
  <c r="G42" i="5"/>
  <c r="F42" i="5"/>
  <c r="AQ42" i="5" s="1"/>
  <c r="AQ41" i="5"/>
  <c r="AH41" i="5"/>
  <c r="AG41" i="5"/>
  <c r="AF41" i="5"/>
  <c r="AE41" i="5"/>
  <c r="AD41" i="5"/>
  <c r="AC41" i="5"/>
  <c r="AB41" i="5"/>
  <c r="AA41" i="5"/>
  <c r="AN41" i="5" s="1"/>
  <c r="Z41" i="5"/>
  <c r="H41" i="5"/>
  <c r="G41" i="5"/>
  <c r="F41" i="5"/>
  <c r="AP41" i="5" s="1"/>
  <c r="AH40" i="5"/>
  <c r="AG40" i="5"/>
  <c r="AF40" i="5"/>
  <c r="AE40" i="5"/>
  <c r="AD40" i="5"/>
  <c r="AC40" i="5"/>
  <c r="AB40" i="5"/>
  <c r="AA40" i="5"/>
  <c r="Z40" i="5"/>
  <c r="AO40" i="5" s="1"/>
  <c r="H40" i="5"/>
  <c r="G40" i="5"/>
  <c r="F40" i="5"/>
  <c r="AQ40" i="5" s="1"/>
  <c r="AO39" i="5"/>
  <c r="AH39" i="5"/>
  <c r="AG39" i="5"/>
  <c r="AF39" i="5"/>
  <c r="AE39" i="5"/>
  <c r="AD39" i="5"/>
  <c r="AC39" i="5"/>
  <c r="AB39" i="5"/>
  <c r="AA39" i="5"/>
  <c r="Z39" i="5"/>
  <c r="H39" i="5"/>
  <c r="G39" i="5"/>
  <c r="F39" i="5"/>
  <c r="AP39" i="5" s="1"/>
  <c r="AP38" i="5"/>
  <c r="AH38" i="5"/>
  <c r="AG38" i="5"/>
  <c r="AF38" i="5"/>
  <c r="AE38" i="5"/>
  <c r="AD38" i="5"/>
  <c r="AC38" i="5"/>
  <c r="AB38" i="5"/>
  <c r="AA38" i="5"/>
  <c r="Z38" i="5"/>
  <c r="H38" i="5"/>
  <c r="G38" i="5"/>
  <c r="F38" i="5"/>
  <c r="AQ38" i="5" s="1"/>
  <c r="AQ37" i="5"/>
  <c r="AH37" i="5"/>
  <c r="AG37" i="5"/>
  <c r="AF37" i="5"/>
  <c r="AE37" i="5"/>
  <c r="AD37" i="5"/>
  <c r="AC37" i="5"/>
  <c r="AN37" i="5" s="1"/>
  <c r="AB37" i="5"/>
  <c r="AA37" i="5"/>
  <c r="Z37" i="5"/>
  <c r="H37" i="5"/>
  <c r="G37" i="5"/>
  <c r="F37" i="5"/>
  <c r="AP37" i="5" s="1"/>
  <c r="AO36" i="5"/>
  <c r="AH36" i="5"/>
  <c r="AG36" i="5"/>
  <c r="AF36" i="5"/>
  <c r="AE36" i="5"/>
  <c r="AD36" i="5"/>
  <c r="AC36" i="5"/>
  <c r="AB36" i="5"/>
  <c r="AA36" i="5"/>
  <c r="Z36" i="5"/>
  <c r="AN36" i="5" s="1"/>
  <c r="H36" i="5"/>
  <c r="G36" i="5"/>
  <c r="F36" i="5"/>
  <c r="AQ36" i="5" s="1"/>
  <c r="AH35" i="5"/>
  <c r="AG35" i="5"/>
  <c r="AF35" i="5"/>
  <c r="AE35" i="5"/>
  <c r="AD35" i="5"/>
  <c r="AC35" i="5"/>
  <c r="AB35" i="5"/>
  <c r="AA35" i="5"/>
  <c r="Z35" i="5"/>
  <c r="H35" i="5"/>
  <c r="G35" i="5"/>
  <c r="F35" i="5"/>
  <c r="AP35" i="5" s="1"/>
  <c r="AH34" i="5"/>
  <c r="AG34" i="5"/>
  <c r="AF34" i="5"/>
  <c r="AE34" i="5"/>
  <c r="AD34" i="5"/>
  <c r="AC34" i="5"/>
  <c r="AB34" i="5"/>
  <c r="AA34" i="5"/>
  <c r="Z34" i="5"/>
  <c r="H34" i="5"/>
  <c r="G34" i="5"/>
  <c r="F34" i="5"/>
  <c r="AQ34" i="5" s="1"/>
  <c r="AQ33" i="5"/>
  <c r="AH33" i="5"/>
  <c r="AG33" i="5"/>
  <c r="AF33" i="5"/>
  <c r="AE33" i="5"/>
  <c r="AD33" i="5"/>
  <c r="AC33" i="5"/>
  <c r="AN33" i="5" s="1"/>
  <c r="M34" i="3" s="1"/>
  <c r="AB33" i="5"/>
  <c r="AA33" i="5"/>
  <c r="Z33" i="5"/>
  <c r="H33" i="5"/>
  <c r="G33" i="5"/>
  <c r="F33" i="5"/>
  <c r="AP33" i="5" s="1"/>
  <c r="AO32" i="5"/>
  <c r="AH32" i="5"/>
  <c r="AG32" i="5"/>
  <c r="AF32" i="5"/>
  <c r="AE32" i="5"/>
  <c r="AD32" i="5"/>
  <c r="AC32" i="5"/>
  <c r="AB32" i="5"/>
  <c r="AA32" i="5"/>
  <c r="Z32" i="5"/>
  <c r="AN32" i="5" s="1"/>
  <c r="H32" i="5"/>
  <c r="G32" i="5"/>
  <c r="F32" i="5"/>
  <c r="AQ32" i="5" s="1"/>
  <c r="AH31" i="5"/>
  <c r="AG31" i="5"/>
  <c r="AF31" i="5"/>
  <c r="AE31" i="5"/>
  <c r="AD31" i="5"/>
  <c r="AC31" i="5"/>
  <c r="AB31" i="5"/>
  <c r="AA31" i="5"/>
  <c r="Z31" i="5"/>
  <c r="H31" i="5"/>
  <c r="G31" i="5"/>
  <c r="F31" i="5"/>
  <c r="AH30" i="5"/>
  <c r="AG30" i="5"/>
  <c r="AF30" i="5"/>
  <c r="AE30" i="5"/>
  <c r="AD30" i="5"/>
  <c r="AC30" i="5"/>
  <c r="AB30" i="5"/>
  <c r="AA30" i="5"/>
  <c r="Z30" i="5"/>
  <c r="H30" i="5"/>
  <c r="G30" i="5"/>
  <c r="F30" i="5"/>
  <c r="AH29" i="5"/>
  <c r="AG29" i="5"/>
  <c r="AF29" i="5"/>
  <c r="AE29" i="5"/>
  <c r="AD29" i="5"/>
  <c r="AC29" i="5"/>
  <c r="AB29" i="5"/>
  <c r="AA29" i="5"/>
  <c r="Z29" i="5"/>
  <c r="H29" i="5"/>
  <c r="G29" i="5"/>
  <c r="F29" i="5"/>
  <c r="AQ28" i="5"/>
  <c r="AH28" i="5"/>
  <c r="AG28" i="5"/>
  <c r="AF28" i="5"/>
  <c r="AE28" i="5"/>
  <c r="AD28" i="5"/>
  <c r="AC28" i="5"/>
  <c r="AB28" i="5"/>
  <c r="AA28" i="5"/>
  <c r="AN28" i="5" s="1"/>
  <c r="M29" i="3" s="1"/>
  <c r="Z28" i="5"/>
  <c r="H28" i="5"/>
  <c r="G28" i="5"/>
  <c r="F28" i="5"/>
  <c r="AP28" i="5" s="1"/>
  <c r="AH27" i="5"/>
  <c r="AG27" i="5"/>
  <c r="AF27" i="5"/>
  <c r="AE27" i="5"/>
  <c r="AD27" i="5"/>
  <c r="AC27" i="5"/>
  <c r="AN27" i="5" s="1"/>
  <c r="AB27" i="5"/>
  <c r="AA27" i="5"/>
  <c r="Z27" i="5"/>
  <c r="H27" i="5"/>
  <c r="G27" i="5"/>
  <c r="F27" i="5"/>
  <c r="AQ27" i="5" s="1"/>
  <c r="AH26" i="5"/>
  <c r="AG26" i="5"/>
  <c r="AF26" i="5"/>
  <c r="AE26" i="5"/>
  <c r="AD26" i="5"/>
  <c r="AC26" i="5"/>
  <c r="AB26" i="5"/>
  <c r="AA26" i="5"/>
  <c r="Z26" i="5"/>
  <c r="H26" i="5"/>
  <c r="G26" i="5"/>
  <c r="F26" i="5"/>
  <c r="AH25" i="5"/>
  <c r="AG25" i="5"/>
  <c r="AF25" i="5"/>
  <c r="AE25" i="5"/>
  <c r="AD25" i="5"/>
  <c r="AC25" i="5"/>
  <c r="AB25" i="5"/>
  <c r="AA25" i="5"/>
  <c r="Z25" i="5"/>
  <c r="H25" i="5"/>
  <c r="G25" i="5"/>
  <c r="F25" i="5"/>
  <c r="AO25" i="5" s="1"/>
  <c r="AQ24" i="5"/>
  <c r="AH24" i="5"/>
  <c r="AG24" i="5"/>
  <c r="AF24" i="5"/>
  <c r="AE24" i="5"/>
  <c r="AD24" i="5"/>
  <c r="AC24" i="5"/>
  <c r="AB24" i="5"/>
  <c r="AA24" i="5"/>
  <c r="AN24" i="5" s="1"/>
  <c r="Z24" i="5"/>
  <c r="H24" i="5"/>
  <c r="G24" i="5"/>
  <c r="F24" i="5"/>
  <c r="AP24" i="5" s="1"/>
  <c r="AH23" i="5"/>
  <c r="AG23" i="5"/>
  <c r="AF23" i="5"/>
  <c r="AE23" i="5"/>
  <c r="AD23" i="5"/>
  <c r="AC23" i="5"/>
  <c r="AN23" i="5" s="1"/>
  <c r="M24" i="3" s="1"/>
  <c r="AB23" i="5"/>
  <c r="AA23" i="5"/>
  <c r="Z23" i="5"/>
  <c r="H23" i="5"/>
  <c r="G23" i="5"/>
  <c r="F23" i="5"/>
  <c r="AQ23" i="5" s="1"/>
  <c r="AH22" i="5"/>
  <c r="AG22" i="5"/>
  <c r="AF22" i="5"/>
  <c r="AE22" i="5"/>
  <c r="AD22" i="5"/>
  <c r="AC22" i="5"/>
  <c r="AB22" i="5"/>
  <c r="AA22" i="5"/>
  <c r="Z22" i="5"/>
  <c r="H22" i="5"/>
  <c r="G22" i="5"/>
  <c r="F22" i="5"/>
  <c r="AH21" i="5"/>
  <c r="AG21" i="5"/>
  <c r="AF21" i="5"/>
  <c r="AE21" i="5"/>
  <c r="AD21" i="5"/>
  <c r="AC21" i="5"/>
  <c r="AB21" i="5"/>
  <c r="AA21" i="5"/>
  <c r="Z21" i="5"/>
  <c r="H21" i="5"/>
  <c r="G21" i="5"/>
  <c r="F21" i="5"/>
  <c r="AO21" i="5" s="1"/>
  <c r="AQ20" i="5"/>
  <c r="AH20" i="5"/>
  <c r="AG20" i="5"/>
  <c r="AF20" i="5"/>
  <c r="AE20" i="5"/>
  <c r="AD20" i="5"/>
  <c r="AC20" i="5"/>
  <c r="AB20" i="5"/>
  <c r="AA20" i="5"/>
  <c r="AN20" i="5" s="1"/>
  <c r="Z20" i="5"/>
  <c r="H20" i="5"/>
  <c r="G20" i="5"/>
  <c r="F20" i="5"/>
  <c r="AP20" i="5" s="1"/>
  <c r="AH19" i="5"/>
  <c r="AG19" i="5"/>
  <c r="AF19" i="5"/>
  <c r="AE19" i="5"/>
  <c r="AD19" i="5"/>
  <c r="AC19" i="5"/>
  <c r="AN19" i="5" s="1"/>
  <c r="M20" i="3" s="1"/>
  <c r="AB19" i="5"/>
  <c r="AA19" i="5"/>
  <c r="Z19" i="5"/>
  <c r="H19" i="5"/>
  <c r="G19" i="5"/>
  <c r="F19" i="5"/>
  <c r="AQ19" i="5" s="1"/>
  <c r="AH18" i="5"/>
  <c r="AG18" i="5"/>
  <c r="AF18" i="5"/>
  <c r="AE18" i="5"/>
  <c r="AD18" i="5"/>
  <c r="AC18" i="5"/>
  <c r="AB18" i="5"/>
  <c r="AA18" i="5"/>
  <c r="Z18" i="5"/>
  <c r="H18" i="5"/>
  <c r="G18" i="5"/>
  <c r="F18" i="5"/>
  <c r="AH17" i="5"/>
  <c r="AG17" i="5"/>
  <c r="AF17" i="5"/>
  <c r="AE17" i="5"/>
  <c r="AD17" i="5"/>
  <c r="AC17" i="5"/>
  <c r="AB17" i="5"/>
  <c r="AA17" i="5"/>
  <c r="Z17" i="5"/>
  <c r="H17" i="5"/>
  <c r="G17" i="5"/>
  <c r="F17" i="5"/>
  <c r="AO17" i="5" s="1"/>
  <c r="AQ16" i="5"/>
  <c r="AH16" i="5"/>
  <c r="AG16" i="5"/>
  <c r="AF16" i="5"/>
  <c r="AE16" i="5"/>
  <c r="AD16" i="5"/>
  <c r="AC16" i="5"/>
  <c r="AB16" i="5"/>
  <c r="AA16" i="5"/>
  <c r="AN16" i="5" s="1"/>
  <c r="M17" i="3" s="1"/>
  <c r="Z16" i="5"/>
  <c r="H16" i="5"/>
  <c r="G16" i="5"/>
  <c r="F16" i="5"/>
  <c r="AP16" i="5" s="1"/>
  <c r="AH15" i="5"/>
  <c r="AG15" i="5"/>
  <c r="AF15" i="5"/>
  <c r="AE15" i="5"/>
  <c r="AD15" i="5"/>
  <c r="AC15" i="5"/>
  <c r="AN15" i="5" s="1"/>
  <c r="AB15" i="5"/>
  <c r="AA15" i="5"/>
  <c r="Z15" i="5"/>
  <c r="H15" i="5"/>
  <c r="G15" i="5"/>
  <c r="F15" i="5"/>
  <c r="AQ15" i="5" s="1"/>
  <c r="AH14" i="5"/>
  <c r="AG14" i="5"/>
  <c r="AF14" i="5"/>
  <c r="AE14" i="5"/>
  <c r="AD14" i="5"/>
  <c r="AC14" i="5"/>
  <c r="AB14" i="5"/>
  <c r="AA14" i="5"/>
  <c r="Z14" i="5"/>
  <c r="H14" i="5"/>
  <c r="G14" i="5"/>
  <c r="F14" i="5"/>
  <c r="AH13" i="5"/>
  <c r="AG13" i="5"/>
  <c r="AF13" i="5"/>
  <c r="AE13" i="5"/>
  <c r="AD13" i="5"/>
  <c r="AC13" i="5"/>
  <c r="AB13" i="5"/>
  <c r="AA13" i="5"/>
  <c r="Z13" i="5"/>
  <c r="H13" i="5"/>
  <c r="G13" i="5"/>
  <c r="F13" i="5"/>
  <c r="AO13" i="5" s="1"/>
  <c r="AQ12" i="5"/>
  <c r="AH12" i="5"/>
  <c r="AG12" i="5"/>
  <c r="AF12" i="5"/>
  <c r="AE12" i="5"/>
  <c r="AD12" i="5"/>
  <c r="AC12" i="5"/>
  <c r="AB12" i="5"/>
  <c r="AA12" i="5"/>
  <c r="AN12" i="5" s="1"/>
  <c r="Z12" i="5"/>
  <c r="H12" i="5"/>
  <c r="G12" i="5"/>
  <c r="F12" i="5"/>
  <c r="AP12" i="5" s="1"/>
  <c r="AH11" i="5"/>
  <c r="AG11" i="5"/>
  <c r="AF11" i="5"/>
  <c r="AE11" i="5"/>
  <c r="AD11" i="5"/>
  <c r="AC11" i="5"/>
  <c r="AN11" i="5" s="1"/>
  <c r="AB11" i="5"/>
  <c r="AA11" i="5"/>
  <c r="Z11" i="5"/>
  <c r="H11" i="5"/>
  <c r="G11" i="5"/>
  <c r="F11" i="5"/>
  <c r="AQ11" i="5" s="1"/>
  <c r="AH10" i="5"/>
  <c r="AG10" i="5"/>
  <c r="AF10" i="5"/>
  <c r="AE10" i="5"/>
  <c r="AD10" i="5"/>
  <c r="AC10" i="5"/>
  <c r="AB10" i="5"/>
  <c r="AA10" i="5"/>
  <c r="Z10" i="5"/>
  <c r="H10" i="5"/>
  <c r="G10" i="5"/>
  <c r="F10" i="5"/>
  <c r="AH9" i="5"/>
  <c r="AG9" i="5"/>
  <c r="AF9" i="5"/>
  <c r="AE9" i="5"/>
  <c r="AD9" i="5"/>
  <c r="AC9" i="5"/>
  <c r="AB9" i="5"/>
  <c r="AA9" i="5"/>
  <c r="Z9" i="5"/>
  <c r="H9" i="5"/>
  <c r="G9" i="5"/>
  <c r="F9" i="5"/>
  <c r="AO9" i="5" s="1"/>
  <c r="AQ8" i="5"/>
  <c r="AH8" i="5"/>
  <c r="AG8" i="5"/>
  <c r="AF8" i="5"/>
  <c r="AE8" i="5"/>
  <c r="AD8" i="5"/>
  <c r="AC8" i="5"/>
  <c r="AB8" i="5"/>
  <c r="AA8" i="5"/>
  <c r="AN8" i="5" s="1"/>
  <c r="Z8" i="5"/>
  <c r="H8" i="5"/>
  <c r="G8" i="5"/>
  <c r="F8" i="5"/>
  <c r="AP8" i="5" s="1"/>
  <c r="AH7" i="5"/>
  <c r="AG7" i="5"/>
  <c r="AF7" i="5"/>
  <c r="AE7" i="5"/>
  <c r="AD7" i="5"/>
  <c r="AC7" i="5"/>
  <c r="AN7" i="5" s="1"/>
  <c r="AB7" i="5"/>
  <c r="AA7" i="5"/>
  <c r="Z7" i="5"/>
  <c r="H7" i="5"/>
  <c r="G7" i="5"/>
  <c r="F7" i="5"/>
  <c r="AQ7" i="5" s="1"/>
  <c r="AH6" i="5"/>
  <c r="AG6" i="5"/>
  <c r="AF6" i="5"/>
  <c r="AE6" i="5"/>
  <c r="AD6" i="5"/>
  <c r="AC6" i="5"/>
  <c r="AB6" i="5"/>
  <c r="AA6" i="5"/>
  <c r="Z6" i="5"/>
  <c r="H6" i="5"/>
  <c r="G6" i="5"/>
  <c r="F6" i="5"/>
  <c r="AH5" i="5"/>
  <c r="AG5" i="5"/>
  <c r="AF5" i="5"/>
  <c r="AE5" i="5"/>
  <c r="AD5" i="5"/>
  <c r="AC5" i="5"/>
  <c r="AB5" i="5"/>
  <c r="AA5" i="5"/>
  <c r="Z5" i="5"/>
  <c r="H5" i="5"/>
  <c r="G5" i="5"/>
  <c r="F5" i="5"/>
  <c r="AO5" i="5" s="1"/>
  <c r="AQ4" i="5"/>
  <c r="AH4" i="5"/>
  <c r="AG4" i="5"/>
  <c r="AF4" i="5"/>
  <c r="AE4" i="5"/>
  <c r="AD4" i="5"/>
  <c r="AC4" i="5"/>
  <c r="AB4" i="5"/>
  <c r="AA4" i="5"/>
  <c r="AN4" i="5" s="1"/>
  <c r="Z4" i="5"/>
  <c r="H4" i="5"/>
  <c r="G4" i="5"/>
  <c r="F4" i="5"/>
  <c r="AP4" i="5" s="1"/>
  <c r="AH3" i="5"/>
  <c r="AG3" i="5"/>
  <c r="AF3" i="5"/>
  <c r="AE3" i="5"/>
  <c r="AD3" i="5"/>
  <c r="AC3" i="5"/>
  <c r="AN3" i="5" s="1"/>
  <c r="AB3" i="5"/>
  <c r="AA3" i="5"/>
  <c r="Z3" i="5"/>
  <c r="H3" i="5"/>
  <c r="G3" i="5"/>
  <c r="F3" i="5"/>
  <c r="AQ3" i="5" s="1"/>
  <c r="AH2" i="5"/>
  <c r="AG2" i="5"/>
  <c r="AF2" i="5"/>
  <c r="AE2" i="5"/>
  <c r="AD2" i="5"/>
  <c r="AC2" i="5"/>
  <c r="AB2" i="5"/>
  <c r="AA2" i="5"/>
  <c r="Z2" i="5"/>
  <c r="H2" i="5"/>
  <c r="G2" i="5"/>
  <c r="F2" i="5"/>
  <c r="AE226" i="4"/>
  <c r="AH226" i="4" s="1"/>
  <c r="AD226" i="4"/>
  <c r="AG226" i="4" s="1"/>
  <c r="AC226" i="4"/>
  <c r="AF226" i="4" s="1"/>
  <c r="AB226" i="4"/>
  <c r="AA226" i="4"/>
  <c r="Z226" i="4"/>
  <c r="H226" i="4"/>
  <c r="G226" i="4"/>
  <c r="F226" i="4"/>
  <c r="AO226" i="4" s="1"/>
  <c r="AP225" i="4"/>
  <c r="AH225" i="4"/>
  <c r="AG225" i="4"/>
  <c r="AF225" i="4"/>
  <c r="AE225" i="4"/>
  <c r="AD225" i="4"/>
  <c r="AC225" i="4"/>
  <c r="AB225" i="4"/>
  <c r="AA225" i="4"/>
  <c r="Z225" i="4"/>
  <c r="H225" i="4"/>
  <c r="G225" i="4"/>
  <c r="F225" i="4"/>
  <c r="AH224" i="4"/>
  <c r="AG224" i="4"/>
  <c r="AF224" i="4"/>
  <c r="AE224" i="4"/>
  <c r="AD224" i="4"/>
  <c r="AC224" i="4"/>
  <c r="AB224" i="4"/>
  <c r="AA224" i="4"/>
  <c r="Z224" i="4"/>
  <c r="H224" i="4"/>
  <c r="G224" i="4"/>
  <c r="F224" i="4"/>
  <c r="AQ224" i="4" s="1"/>
  <c r="AQ223" i="4"/>
  <c r="AO223" i="4"/>
  <c r="AH223" i="4"/>
  <c r="AG223" i="4"/>
  <c r="AF223" i="4"/>
  <c r="AE223" i="4"/>
  <c r="AD223" i="4"/>
  <c r="AC223" i="4"/>
  <c r="AB223" i="4"/>
  <c r="AA223" i="4"/>
  <c r="Z223" i="4"/>
  <c r="H223" i="4"/>
  <c r="G223" i="4"/>
  <c r="F223" i="4"/>
  <c r="AP223" i="4" s="1"/>
  <c r="AO222" i="4"/>
  <c r="AN222" i="4"/>
  <c r="E223" i="3" s="1"/>
  <c r="AH222" i="4"/>
  <c r="AG222" i="4"/>
  <c r="AF222" i="4"/>
  <c r="AE222" i="4"/>
  <c r="AD222" i="4"/>
  <c r="AC222" i="4"/>
  <c r="AB222" i="4"/>
  <c r="AA222" i="4"/>
  <c r="Z222" i="4"/>
  <c r="H222" i="4"/>
  <c r="G222" i="4"/>
  <c r="F222" i="4"/>
  <c r="AP221" i="4"/>
  <c r="AH221" i="4"/>
  <c r="AG221" i="4"/>
  <c r="AF221" i="4"/>
  <c r="AE221" i="4"/>
  <c r="AD221" i="4"/>
  <c r="AC221" i="4"/>
  <c r="AB221" i="4"/>
  <c r="AA221" i="4"/>
  <c r="Z221" i="4"/>
  <c r="H221" i="4"/>
  <c r="G221" i="4"/>
  <c r="F221" i="4"/>
  <c r="AH220" i="4"/>
  <c r="AG220" i="4"/>
  <c r="AF220" i="4"/>
  <c r="AE220" i="4"/>
  <c r="AD220" i="4"/>
  <c r="AC220" i="4"/>
  <c r="AB220" i="4"/>
  <c r="AA220" i="4"/>
  <c r="Z220" i="4"/>
  <c r="AO220" i="4" s="1"/>
  <c r="H220" i="4"/>
  <c r="G220" i="4"/>
  <c r="F220" i="4"/>
  <c r="AQ220" i="4" s="1"/>
  <c r="AQ219" i="4"/>
  <c r="AO219" i="4"/>
  <c r="AH219" i="4"/>
  <c r="AG219" i="4"/>
  <c r="AF219" i="4"/>
  <c r="AE219" i="4"/>
  <c r="AD219" i="4"/>
  <c r="AC219" i="4"/>
  <c r="AB219" i="4"/>
  <c r="AA219" i="4"/>
  <c r="Z219" i="4"/>
  <c r="H219" i="4"/>
  <c r="G219" i="4"/>
  <c r="F219" i="4"/>
  <c r="AP219" i="4" s="1"/>
  <c r="AO218" i="4"/>
  <c r="AE218" i="4"/>
  <c r="AH218" i="4" s="1"/>
  <c r="AD218" i="4"/>
  <c r="AG218" i="4" s="1"/>
  <c r="AN218" i="4" s="1"/>
  <c r="AC218" i="4"/>
  <c r="AF218" i="4" s="1"/>
  <c r="AB218" i="4"/>
  <c r="AA218" i="4"/>
  <c r="Z218" i="4"/>
  <c r="H218" i="4"/>
  <c r="G218" i="4"/>
  <c r="F218" i="4"/>
  <c r="AP217" i="4"/>
  <c r="AG217" i="4"/>
  <c r="AE217" i="4"/>
  <c r="AH217" i="4" s="1"/>
  <c r="AD217" i="4"/>
  <c r="AB217" i="4"/>
  <c r="AA217" i="4"/>
  <c r="Z217" i="4"/>
  <c r="AC217" i="4" s="1"/>
  <c r="AF217" i="4" s="1"/>
  <c r="H217" i="4"/>
  <c r="G217" i="4"/>
  <c r="F217" i="4"/>
  <c r="AB216" i="4"/>
  <c r="AE216" i="4" s="1"/>
  <c r="AH216" i="4" s="1"/>
  <c r="AA216" i="4"/>
  <c r="AD216" i="4" s="1"/>
  <c r="AG216" i="4" s="1"/>
  <c r="Z216" i="4"/>
  <c r="AO216" i="4" s="1"/>
  <c r="H216" i="4"/>
  <c r="G216" i="4"/>
  <c r="F216" i="4"/>
  <c r="AQ216" i="4" s="1"/>
  <c r="AQ215" i="4"/>
  <c r="AO215" i="4"/>
  <c r="AC215" i="4"/>
  <c r="AF215" i="4" s="1"/>
  <c r="AB215" i="4"/>
  <c r="AE215" i="4" s="1"/>
  <c r="AH215" i="4" s="1"/>
  <c r="AA215" i="4"/>
  <c r="Z215" i="4"/>
  <c r="H215" i="4"/>
  <c r="G215" i="4"/>
  <c r="F215" i="4"/>
  <c r="AP215" i="4" s="1"/>
  <c r="AO214" i="4"/>
  <c r="AE214" i="4"/>
  <c r="AH214" i="4" s="1"/>
  <c r="AD214" i="4"/>
  <c r="AG214" i="4" s="1"/>
  <c r="AC214" i="4"/>
  <c r="AF214" i="4" s="1"/>
  <c r="AB214" i="4"/>
  <c r="AA214" i="4"/>
  <c r="Z214" i="4"/>
  <c r="H214" i="4"/>
  <c r="G214" i="4"/>
  <c r="F214" i="4"/>
  <c r="AE213" i="4"/>
  <c r="AH213" i="4" s="1"/>
  <c r="AB213" i="4"/>
  <c r="AA213" i="4"/>
  <c r="AD213" i="4" s="1"/>
  <c r="AG213" i="4" s="1"/>
  <c r="Z213" i="4"/>
  <c r="AC213" i="4" s="1"/>
  <c r="AF213" i="4" s="1"/>
  <c r="H213" i="4"/>
  <c r="G213" i="4"/>
  <c r="F213" i="4"/>
  <c r="AP213" i="4" s="1"/>
  <c r="AB212" i="4"/>
  <c r="AE212" i="4" s="1"/>
  <c r="AH212" i="4" s="1"/>
  <c r="AA212" i="4"/>
  <c r="AD212" i="4" s="1"/>
  <c r="AG212" i="4" s="1"/>
  <c r="Z212" i="4"/>
  <c r="AO212" i="4" s="1"/>
  <c r="H212" i="4"/>
  <c r="G212" i="4"/>
  <c r="F212" i="4"/>
  <c r="AQ212" i="4" s="1"/>
  <c r="AQ211" i="4"/>
  <c r="AO211" i="4"/>
  <c r="AC211" i="4"/>
  <c r="AF211" i="4" s="1"/>
  <c r="AB211" i="4"/>
  <c r="AE211" i="4" s="1"/>
  <c r="AH211" i="4" s="1"/>
  <c r="AA211" i="4"/>
  <c r="Z211" i="4"/>
  <c r="H211" i="4"/>
  <c r="G211" i="4"/>
  <c r="F211" i="4"/>
  <c r="AP211" i="4" s="1"/>
  <c r="AO210" i="4"/>
  <c r="AN210" i="4"/>
  <c r="E211" i="3" s="1"/>
  <c r="AH210" i="4"/>
  <c r="AG210" i="4"/>
  <c r="AF210" i="4"/>
  <c r="AE210" i="4"/>
  <c r="AD210" i="4"/>
  <c r="AC210" i="4"/>
  <c r="AB210" i="4"/>
  <c r="AA210" i="4"/>
  <c r="Z210" i="4"/>
  <c r="H210" i="4"/>
  <c r="G210" i="4"/>
  <c r="F210" i="4"/>
  <c r="AP209" i="4"/>
  <c r="AH209" i="4"/>
  <c r="AG209" i="4"/>
  <c r="AF209" i="4"/>
  <c r="AE209" i="4"/>
  <c r="AD209" i="4"/>
  <c r="AC209" i="4"/>
  <c r="AB209" i="4"/>
  <c r="AA209" i="4"/>
  <c r="Z209" i="4"/>
  <c r="H209" i="4"/>
  <c r="G209" i="4"/>
  <c r="F209" i="4"/>
  <c r="AH208" i="4"/>
  <c r="AG208" i="4"/>
  <c r="AF208" i="4"/>
  <c r="AE208" i="4"/>
  <c r="AD208" i="4"/>
  <c r="AC208" i="4"/>
  <c r="AB208" i="4"/>
  <c r="AA208" i="4"/>
  <c r="Z208" i="4"/>
  <c r="AO208" i="4" s="1"/>
  <c r="H208" i="4"/>
  <c r="G208" i="4"/>
  <c r="F208" i="4"/>
  <c r="AQ208" i="4" s="1"/>
  <c r="AQ207" i="4"/>
  <c r="AO207" i="4"/>
  <c r="AH207" i="4"/>
  <c r="AG207" i="4"/>
  <c r="AF207" i="4"/>
  <c r="AE207" i="4"/>
  <c r="AD207" i="4"/>
  <c r="AC207" i="4"/>
  <c r="AB207" i="4"/>
  <c r="AA207" i="4"/>
  <c r="Z207" i="4"/>
  <c r="H207" i="4"/>
  <c r="G207" i="4"/>
  <c r="F207" i="4"/>
  <c r="AP207" i="4" s="1"/>
  <c r="AN206" i="4"/>
  <c r="E207" i="3" s="1"/>
  <c r="AH206" i="4"/>
  <c r="AG206" i="4"/>
  <c r="AF206" i="4"/>
  <c r="AE206" i="4"/>
  <c r="AD206" i="4"/>
  <c r="AC206" i="4"/>
  <c r="AB206" i="4"/>
  <c r="AA206" i="4"/>
  <c r="Z206" i="4"/>
  <c r="H206" i="4"/>
  <c r="G206" i="4"/>
  <c r="F206" i="4"/>
  <c r="AO206" i="4" s="1"/>
  <c r="AH205" i="4"/>
  <c r="AG205" i="4"/>
  <c r="AF205" i="4"/>
  <c r="AE205" i="4"/>
  <c r="AD205" i="4"/>
  <c r="AC205" i="4"/>
  <c r="AB205" i="4"/>
  <c r="AA205" i="4"/>
  <c r="Z205" i="4"/>
  <c r="H205" i="4"/>
  <c r="G205" i="4"/>
  <c r="F205" i="4"/>
  <c r="AH204" i="4"/>
  <c r="AG204" i="4"/>
  <c r="AF204" i="4"/>
  <c r="AE204" i="4"/>
  <c r="AD204" i="4"/>
  <c r="AC204" i="4"/>
  <c r="AB204" i="4"/>
  <c r="AA204" i="4"/>
  <c r="Z204" i="4"/>
  <c r="H204" i="4"/>
  <c r="G204" i="4"/>
  <c r="F204" i="4"/>
  <c r="AQ204" i="4" s="1"/>
  <c r="AQ203" i="4"/>
  <c r="AO203" i="4"/>
  <c r="AH203" i="4"/>
  <c r="AG203" i="4"/>
  <c r="AF203" i="4"/>
  <c r="AE203" i="4"/>
  <c r="AD203" i="4"/>
  <c r="AC203" i="4"/>
  <c r="AN203" i="4" s="1"/>
  <c r="E204" i="3" s="1"/>
  <c r="AB203" i="4"/>
  <c r="AA203" i="4"/>
  <c r="Z203" i="4"/>
  <c r="H203" i="4"/>
  <c r="G203" i="4"/>
  <c r="F203" i="4"/>
  <c r="AP203" i="4" s="1"/>
  <c r="AO202" i="4"/>
  <c r="AH202" i="4"/>
  <c r="AG202" i="4"/>
  <c r="AF202" i="4"/>
  <c r="AE202" i="4"/>
  <c r="AD202" i="4"/>
  <c r="AC202" i="4"/>
  <c r="AB202" i="4"/>
  <c r="AA202" i="4"/>
  <c r="Z202" i="4"/>
  <c r="H202" i="4"/>
  <c r="G202" i="4"/>
  <c r="F202" i="4"/>
  <c r="AP202" i="4" s="1"/>
  <c r="AQ201" i="4"/>
  <c r="AP201" i="4"/>
  <c r="AH201" i="4"/>
  <c r="AG201" i="4"/>
  <c r="AF201" i="4"/>
  <c r="AE201" i="4"/>
  <c r="AD201" i="4"/>
  <c r="AC201" i="4"/>
  <c r="AB201" i="4"/>
  <c r="AA201" i="4"/>
  <c r="Z201" i="4"/>
  <c r="H201" i="4"/>
  <c r="G201" i="4"/>
  <c r="F201" i="4"/>
  <c r="AH200" i="4"/>
  <c r="AG200" i="4"/>
  <c r="AF200" i="4"/>
  <c r="AE200" i="4"/>
  <c r="AD200" i="4"/>
  <c r="AC200" i="4"/>
  <c r="AB200" i="4"/>
  <c r="AA200" i="4"/>
  <c r="Z200" i="4"/>
  <c r="AO200" i="4" s="1"/>
  <c r="H200" i="4"/>
  <c r="G200" i="4"/>
  <c r="F200" i="4"/>
  <c r="AQ200" i="4" s="1"/>
  <c r="AQ199" i="4"/>
  <c r="AO199" i="4"/>
  <c r="AH199" i="4"/>
  <c r="AG199" i="4"/>
  <c r="AF199" i="4"/>
  <c r="AE199" i="4"/>
  <c r="AD199" i="4"/>
  <c r="AC199" i="4"/>
  <c r="AB199" i="4"/>
  <c r="AA199" i="4"/>
  <c r="AN199" i="4" s="1"/>
  <c r="Z199" i="4"/>
  <c r="H199" i="4"/>
  <c r="G199" i="4"/>
  <c r="F199" i="4"/>
  <c r="AP199" i="4" s="1"/>
  <c r="AP198" i="4"/>
  <c r="AO198" i="4"/>
  <c r="AN198" i="4"/>
  <c r="AH198" i="4"/>
  <c r="AG198" i="4"/>
  <c r="AF198" i="4"/>
  <c r="AE198" i="4"/>
  <c r="AD198" i="4"/>
  <c r="AC198" i="4"/>
  <c r="AB198" i="4"/>
  <c r="AA198" i="4"/>
  <c r="Z198" i="4"/>
  <c r="H198" i="4"/>
  <c r="G198" i="4"/>
  <c r="F198" i="4"/>
  <c r="AQ198" i="4" s="1"/>
  <c r="AH197" i="4"/>
  <c r="AG197" i="4"/>
  <c r="AF197" i="4"/>
  <c r="AE197" i="4"/>
  <c r="AD197" i="4"/>
  <c r="AC197" i="4"/>
  <c r="AB197" i="4"/>
  <c r="AA197" i="4"/>
  <c r="Z197" i="4"/>
  <c r="H197" i="4"/>
  <c r="G197" i="4"/>
  <c r="F197" i="4"/>
  <c r="AQ197" i="4" s="1"/>
  <c r="AH196" i="4"/>
  <c r="AG196" i="4"/>
  <c r="AF196" i="4"/>
  <c r="AE196" i="4"/>
  <c r="AD196" i="4"/>
  <c r="AC196" i="4"/>
  <c r="AB196" i="4"/>
  <c r="AA196" i="4"/>
  <c r="Z196" i="4"/>
  <c r="H196" i="4"/>
  <c r="G196" i="4"/>
  <c r="F196" i="4"/>
  <c r="AP196" i="4" s="1"/>
  <c r="AQ195" i="4"/>
  <c r="AH195" i="4"/>
  <c r="AG195" i="4"/>
  <c r="AF195" i="4"/>
  <c r="AE195" i="4"/>
  <c r="AD195" i="4"/>
  <c r="AC195" i="4"/>
  <c r="AB195" i="4"/>
  <c r="AA195" i="4"/>
  <c r="Z195" i="4"/>
  <c r="AO195" i="4" s="1"/>
  <c r="H195" i="4"/>
  <c r="G195" i="4"/>
  <c r="F195" i="4"/>
  <c r="AP195" i="4" s="1"/>
  <c r="AH194" i="4"/>
  <c r="AG194" i="4"/>
  <c r="AF194" i="4"/>
  <c r="AE194" i="4"/>
  <c r="AD194" i="4"/>
  <c r="AC194" i="4"/>
  <c r="AB194" i="4"/>
  <c r="AA194" i="4"/>
  <c r="Z194" i="4"/>
  <c r="H194" i="4"/>
  <c r="G194" i="4"/>
  <c r="F194" i="4"/>
  <c r="AQ193" i="4"/>
  <c r="AO193" i="4"/>
  <c r="AH193" i="4"/>
  <c r="AG193" i="4"/>
  <c r="AF193" i="4"/>
  <c r="AE193" i="4"/>
  <c r="AD193" i="4"/>
  <c r="AC193" i="4"/>
  <c r="AN193" i="4" s="1"/>
  <c r="E194" i="3" s="1"/>
  <c r="AB193" i="4"/>
  <c r="AA193" i="4"/>
  <c r="Z193" i="4"/>
  <c r="H193" i="4"/>
  <c r="G193" i="4"/>
  <c r="F193" i="4"/>
  <c r="AQ192" i="4"/>
  <c r="AH192" i="4"/>
  <c r="AG192" i="4"/>
  <c r="AF192" i="4"/>
  <c r="AE192" i="4"/>
  <c r="AD192" i="4"/>
  <c r="AC192" i="4"/>
  <c r="AB192" i="4"/>
  <c r="AA192" i="4"/>
  <c r="Z192" i="4"/>
  <c r="H192" i="4"/>
  <c r="G192" i="4"/>
  <c r="F192" i="4"/>
  <c r="AP192" i="4" s="1"/>
  <c r="AQ191" i="4"/>
  <c r="AH191" i="4"/>
  <c r="AG191" i="4"/>
  <c r="AF191" i="4"/>
  <c r="AE191" i="4"/>
  <c r="AD191" i="4"/>
  <c r="AC191" i="4"/>
  <c r="AB191" i="4"/>
  <c r="AA191" i="4"/>
  <c r="Z191" i="4"/>
  <c r="AO191" i="4" s="1"/>
  <c r="H191" i="4"/>
  <c r="G191" i="4"/>
  <c r="F191" i="4"/>
  <c r="AP191" i="4" s="1"/>
  <c r="AH190" i="4"/>
  <c r="AG190" i="4"/>
  <c r="AF190" i="4"/>
  <c r="AE190" i="4"/>
  <c r="AD190" i="4"/>
  <c r="AC190" i="4"/>
  <c r="AB190" i="4"/>
  <c r="AA190" i="4"/>
  <c r="Z190" i="4"/>
  <c r="H190" i="4"/>
  <c r="G190" i="4"/>
  <c r="F190" i="4"/>
  <c r="AQ189" i="4"/>
  <c r="AO189" i="4"/>
  <c r="AH189" i="4"/>
  <c r="AG189" i="4"/>
  <c r="AF189" i="4"/>
  <c r="AE189" i="4"/>
  <c r="AD189" i="4"/>
  <c r="AC189" i="4"/>
  <c r="AN189" i="4" s="1"/>
  <c r="AB189" i="4"/>
  <c r="AA189" i="4"/>
  <c r="Z189" i="4"/>
  <c r="H189" i="4"/>
  <c r="G189" i="4"/>
  <c r="F189" i="4"/>
  <c r="AQ188" i="4"/>
  <c r="AH188" i="4"/>
  <c r="AG188" i="4"/>
  <c r="AF188" i="4"/>
  <c r="AE188" i="4"/>
  <c r="AD188" i="4"/>
  <c r="AC188" i="4"/>
  <c r="AB188" i="4"/>
  <c r="AA188" i="4"/>
  <c r="Z188" i="4"/>
  <c r="H188" i="4"/>
  <c r="G188" i="4"/>
  <c r="F188" i="4"/>
  <c r="AP188" i="4" s="1"/>
  <c r="AQ187" i="4"/>
  <c r="AH187" i="4"/>
  <c r="AG187" i="4"/>
  <c r="AF187" i="4"/>
  <c r="AE187" i="4"/>
  <c r="AD187" i="4"/>
  <c r="AC187" i="4"/>
  <c r="AB187" i="4"/>
  <c r="AA187" i="4"/>
  <c r="Z187" i="4"/>
  <c r="AO187" i="4" s="1"/>
  <c r="H187" i="4"/>
  <c r="G187" i="4"/>
  <c r="F187" i="4"/>
  <c r="AP187" i="4" s="1"/>
  <c r="AH186" i="4"/>
  <c r="AG186" i="4"/>
  <c r="AF186" i="4"/>
  <c r="AE186" i="4"/>
  <c r="AD186" i="4"/>
  <c r="AC186" i="4"/>
  <c r="AB186" i="4"/>
  <c r="AA186" i="4"/>
  <c r="Z186" i="4"/>
  <c r="H186" i="4"/>
  <c r="G186" i="4"/>
  <c r="F186" i="4"/>
  <c r="AQ185" i="4"/>
  <c r="AO185" i="4"/>
  <c r="AH185" i="4"/>
  <c r="AG185" i="4"/>
  <c r="AF185" i="4"/>
  <c r="AE185" i="4"/>
  <c r="AD185" i="4"/>
  <c r="AC185" i="4"/>
  <c r="AN185" i="4" s="1"/>
  <c r="AB185" i="4"/>
  <c r="AA185" i="4"/>
  <c r="Z185" i="4"/>
  <c r="H185" i="4"/>
  <c r="G185" i="4"/>
  <c r="F185" i="4"/>
  <c r="AQ184" i="4"/>
  <c r="AH184" i="4"/>
  <c r="AG184" i="4"/>
  <c r="AF184" i="4"/>
  <c r="AE184" i="4"/>
  <c r="AD184" i="4"/>
  <c r="AC184" i="4"/>
  <c r="AB184" i="4"/>
  <c r="AA184" i="4"/>
  <c r="Z184" i="4"/>
  <c r="H184" i="4"/>
  <c r="G184" i="4"/>
  <c r="F184" i="4"/>
  <c r="AP184" i="4" s="1"/>
  <c r="AH183" i="4"/>
  <c r="AG183" i="4"/>
  <c r="AF183" i="4"/>
  <c r="AE183" i="4"/>
  <c r="AD183" i="4"/>
  <c r="AC183" i="4"/>
  <c r="AB183" i="4"/>
  <c r="AA183" i="4"/>
  <c r="Z183" i="4"/>
  <c r="AO183" i="4" s="1"/>
  <c r="H183" i="4"/>
  <c r="G183" i="4"/>
  <c r="F183" i="4"/>
  <c r="AQ183" i="4" s="1"/>
  <c r="AH182" i="4"/>
  <c r="AG182" i="4"/>
  <c r="AF182" i="4"/>
  <c r="AE182" i="4"/>
  <c r="AD182" i="4"/>
  <c r="AC182" i="4"/>
  <c r="AB182" i="4"/>
  <c r="AA182" i="4"/>
  <c r="Z182" i="4"/>
  <c r="H182" i="4"/>
  <c r="G182" i="4"/>
  <c r="F182" i="4"/>
  <c r="AQ181" i="4"/>
  <c r="AO181" i="4"/>
  <c r="AH181" i="4"/>
  <c r="AG181" i="4"/>
  <c r="AF181" i="4"/>
  <c r="AE181" i="4"/>
  <c r="AD181" i="4"/>
  <c r="AC181" i="4"/>
  <c r="AN181" i="4" s="1"/>
  <c r="AB181" i="4"/>
  <c r="AA181" i="4"/>
  <c r="Z181" i="4"/>
  <c r="H181" i="4"/>
  <c r="G181" i="4"/>
  <c r="F181" i="4"/>
  <c r="AQ180" i="4"/>
  <c r="AH180" i="4"/>
  <c r="AG180" i="4"/>
  <c r="AF180" i="4"/>
  <c r="AE180" i="4"/>
  <c r="AD180" i="4"/>
  <c r="AC180" i="4"/>
  <c r="AB180" i="4"/>
  <c r="AA180" i="4"/>
  <c r="Z180" i="4"/>
  <c r="H180" i="4"/>
  <c r="G180" i="4"/>
  <c r="F180" i="4"/>
  <c r="AP180" i="4" s="1"/>
  <c r="AH179" i="4"/>
  <c r="AG179" i="4"/>
  <c r="AF179" i="4"/>
  <c r="AE179" i="4"/>
  <c r="AD179" i="4"/>
  <c r="AC179" i="4"/>
  <c r="AB179" i="4"/>
  <c r="AA179" i="4"/>
  <c r="Z179" i="4"/>
  <c r="AO179" i="4" s="1"/>
  <c r="H179" i="4"/>
  <c r="G179" i="4"/>
  <c r="F179" i="4"/>
  <c r="AQ179" i="4" s="1"/>
  <c r="AH178" i="4"/>
  <c r="AG178" i="4"/>
  <c r="AF178" i="4"/>
  <c r="AE178" i="4"/>
  <c r="AD178" i="4"/>
  <c r="AC178" i="4"/>
  <c r="AB178" i="4"/>
  <c r="AA178" i="4"/>
  <c r="Z178" i="4"/>
  <c r="H178" i="4"/>
  <c r="G178" i="4"/>
  <c r="F178" i="4"/>
  <c r="AQ177" i="4"/>
  <c r="AO177" i="4"/>
  <c r="AH177" i="4"/>
  <c r="AG177" i="4"/>
  <c r="AF177" i="4"/>
  <c r="AE177" i="4"/>
  <c r="AD177" i="4"/>
  <c r="AC177" i="4"/>
  <c r="AN177" i="4" s="1"/>
  <c r="E178" i="3" s="1"/>
  <c r="AB177" i="4"/>
  <c r="AA177" i="4"/>
  <c r="Z177" i="4"/>
  <c r="H177" i="4"/>
  <c r="G177" i="4"/>
  <c r="F177" i="4"/>
  <c r="AQ176" i="4"/>
  <c r="AH176" i="4"/>
  <c r="AG176" i="4"/>
  <c r="AF176" i="4"/>
  <c r="AE176" i="4"/>
  <c r="AD176" i="4"/>
  <c r="AC176" i="4"/>
  <c r="AB176" i="4"/>
  <c r="AA176" i="4"/>
  <c r="Z176" i="4"/>
  <c r="H176" i="4"/>
  <c r="G176" i="4"/>
  <c r="F176" i="4"/>
  <c r="AP176" i="4" s="1"/>
  <c r="AH175" i="4"/>
  <c r="AG175" i="4"/>
  <c r="AF175" i="4"/>
  <c r="AE175" i="4"/>
  <c r="AD175" i="4"/>
  <c r="AC175" i="4"/>
  <c r="AB175" i="4"/>
  <c r="AA175" i="4"/>
  <c r="Z175" i="4"/>
  <c r="AO175" i="4" s="1"/>
  <c r="H175" i="4"/>
  <c r="G175" i="4"/>
  <c r="F175" i="4"/>
  <c r="AQ175" i="4" s="1"/>
  <c r="AH174" i="4"/>
  <c r="AG174" i="4"/>
  <c r="AF174" i="4"/>
  <c r="AE174" i="4"/>
  <c r="AD174" i="4"/>
  <c r="AC174" i="4"/>
  <c r="AB174" i="4"/>
  <c r="AA174" i="4"/>
  <c r="Z174" i="4"/>
  <c r="H174" i="4"/>
  <c r="G174" i="4"/>
  <c r="F174" i="4"/>
  <c r="AQ173" i="4"/>
  <c r="AO173" i="4"/>
  <c r="AH173" i="4"/>
  <c r="AG173" i="4"/>
  <c r="AF173" i="4"/>
  <c r="AE173" i="4"/>
  <c r="AD173" i="4"/>
  <c r="AC173" i="4"/>
  <c r="AN173" i="4" s="1"/>
  <c r="AB173" i="4"/>
  <c r="AA173" i="4"/>
  <c r="Z173" i="4"/>
  <c r="H173" i="4"/>
  <c r="G173" i="4"/>
  <c r="F173" i="4"/>
  <c r="AQ172" i="4"/>
  <c r="AH172" i="4"/>
  <c r="AG172" i="4"/>
  <c r="AF172" i="4"/>
  <c r="AE172" i="4"/>
  <c r="AD172" i="4"/>
  <c r="AC172" i="4"/>
  <c r="AB172" i="4"/>
  <c r="AA172" i="4"/>
  <c r="Z172" i="4"/>
  <c r="H172" i="4"/>
  <c r="G172" i="4"/>
  <c r="F172" i="4"/>
  <c r="AP172" i="4" s="1"/>
  <c r="AH171" i="4"/>
  <c r="AG171" i="4"/>
  <c r="AF171" i="4"/>
  <c r="AE171" i="4"/>
  <c r="AD171" i="4"/>
  <c r="AC171" i="4"/>
  <c r="AB171" i="4"/>
  <c r="AA171" i="4"/>
  <c r="Z171" i="4"/>
  <c r="AO171" i="4" s="1"/>
  <c r="H171" i="4"/>
  <c r="G171" i="4"/>
  <c r="F171" i="4"/>
  <c r="AQ171" i="4" s="1"/>
  <c r="AH170" i="4"/>
  <c r="AG170" i="4"/>
  <c r="AF170" i="4"/>
  <c r="AE170" i="4"/>
  <c r="AD170" i="4"/>
  <c r="AC170" i="4"/>
  <c r="AB170" i="4"/>
  <c r="AA170" i="4"/>
  <c r="Z170" i="4"/>
  <c r="H170" i="4"/>
  <c r="G170" i="4"/>
  <c r="F170" i="4"/>
  <c r="AQ169" i="4"/>
  <c r="AO169" i="4"/>
  <c r="AH169" i="4"/>
  <c r="AG169" i="4"/>
  <c r="AF169" i="4"/>
  <c r="AE169" i="4"/>
  <c r="AD169" i="4"/>
  <c r="AC169" i="4"/>
  <c r="AN169" i="4" s="1"/>
  <c r="AB169" i="4"/>
  <c r="AA169" i="4"/>
  <c r="Z169" i="4"/>
  <c r="H169" i="4"/>
  <c r="G169" i="4"/>
  <c r="F169" i="4"/>
  <c r="AQ168" i="4"/>
  <c r="AH168" i="4"/>
  <c r="AG168" i="4"/>
  <c r="AF168" i="4"/>
  <c r="AE168" i="4"/>
  <c r="AD168" i="4"/>
  <c r="AC168" i="4"/>
  <c r="AB168" i="4"/>
  <c r="AA168" i="4"/>
  <c r="Z168" i="4"/>
  <c r="H168" i="4"/>
  <c r="G168" i="4"/>
  <c r="F168" i="4"/>
  <c r="AP168" i="4" s="1"/>
  <c r="AH167" i="4"/>
  <c r="AG167" i="4"/>
  <c r="AF167" i="4"/>
  <c r="AE167" i="4"/>
  <c r="AD167" i="4"/>
  <c r="AC167" i="4"/>
  <c r="AB167" i="4"/>
  <c r="AA167" i="4"/>
  <c r="Z167" i="4"/>
  <c r="AO167" i="4" s="1"/>
  <c r="H167" i="4"/>
  <c r="G167" i="4"/>
  <c r="F167" i="4"/>
  <c r="AQ167" i="4" s="1"/>
  <c r="AE166" i="4"/>
  <c r="AH166" i="4" s="1"/>
  <c r="AD166" i="4"/>
  <c r="AG166" i="4" s="1"/>
  <c r="AC166" i="4"/>
  <c r="AF166" i="4" s="1"/>
  <c r="AB166" i="4"/>
  <c r="AA166" i="4"/>
  <c r="Z166" i="4"/>
  <c r="H166" i="4"/>
  <c r="G166" i="4"/>
  <c r="F166" i="4"/>
  <c r="AQ165" i="4"/>
  <c r="AO165" i="4"/>
  <c r="AH165" i="4"/>
  <c r="AG165" i="4"/>
  <c r="AF165" i="4"/>
  <c r="AE165" i="4"/>
  <c r="AD165" i="4"/>
  <c r="AC165" i="4"/>
  <c r="AN165" i="4" s="1"/>
  <c r="E166" i="3" s="1"/>
  <c r="AB165" i="4"/>
  <c r="AA165" i="4"/>
  <c r="Z165" i="4"/>
  <c r="H165" i="4"/>
  <c r="G165" i="4"/>
  <c r="F165" i="4"/>
  <c r="AQ164" i="4"/>
  <c r="AH164" i="4"/>
  <c r="AG164" i="4"/>
  <c r="AF164" i="4"/>
  <c r="AE164" i="4"/>
  <c r="AD164" i="4"/>
  <c r="AC164" i="4"/>
  <c r="AB164" i="4"/>
  <c r="AA164" i="4"/>
  <c r="Z164" i="4"/>
  <c r="H164" i="4"/>
  <c r="G164" i="4"/>
  <c r="F164" i="4"/>
  <c r="AP164" i="4" s="1"/>
  <c r="AH163" i="4"/>
  <c r="AG163" i="4"/>
  <c r="AF163" i="4"/>
  <c r="AE163" i="4"/>
  <c r="AD163" i="4"/>
  <c r="AC163" i="4"/>
  <c r="AB163" i="4"/>
  <c r="AA163" i="4"/>
  <c r="Z163" i="4"/>
  <c r="AO163" i="4" s="1"/>
  <c r="H163" i="4"/>
  <c r="G163" i="4"/>
  <c r="F163" i="4"/>
  <c r="AQ163" i="4" s="1"/>
  <c r="AH162" i="4"/>
  <c r="AG162" i="4"/>
  <c r="AF162" i="4"/>
  <c r="AE162" i="4"/>
  <c r="AD162" i="4"/>
  <c r="AC162" i="4"/>
  <c r="AB162" i="4"/>
  <c r="AA162" i="4"/>
  <c r="Z162" i="4"/>
  <c r="H162" i="4"/>
  <c r="G162" i="4"/>
  <c r="F162" i="4"/>
  <c r="AQ161" i="4"/>
  <c r="AO161" i="4"/>
  <c r="AH161" i="4"/>
  <c r="AG161" i="4"/>
  <c r="AF161" i="4"/>
  <c r="AE161" i="4"/>
  <c r="AD161" i="4"/>
  <c r="AC161" i="4"/>
  <c r="AN161" i="4" s="1"/>
  <c r="AB161" i="4"/>
  <c r="AA161" i="4"/>
  <c r="Z161" i="4"/>
  <c r="H161" i="4"/>
  <c r="G161" i="4"/>
  <c r="F161" i="4"/>
  <c r="AQ160" i="4"/>
  <c r="AH160" i="4"/>
  <c r="AG160" i="4"/>
  <c r="AF160" i="4"/>
  <c r="AE160" i="4"/>
  <c r="AD160" i="4"/>
  <c r="AC160" i="4"/>
  <c r="AB160" i="4"/>
  <c r="AA160" i="4"/>
  <c r="Z160" i="4"/>
  <c r="H160" i="4"/>
  <c r="G160" i="4"/>
  <c r="F160" i="4"/>
  <c r="AP160" i="4" s="1"/>
  <c r="AH159" i="4"/>
  <c r="AG159" i="4"/>
  <c r="AF159" i="4"/>
  <c r="AE159" i="4"/>
  <c r="AD159" i="4"/>
  <c r="AC159" i="4"/>
  <c r="AB159" i="4"/>
  <c r="AA159" i="4"/>
  <c r="Z159" i="4"/>
  <c r="AO159" i="4" s="1"/>
  <c r="H159" i="4"/>
  <c r="G159" i="4"/>
  <c r="F159" i="4"/>
  <c r="AQ159" i="4" s="1"/>
  <c r="AH158" i="4"/>
  <c r="AG158" i="4"/>
  <c r="AF158" i="4"/>
  <c r="AE158" i="4"/>
  <c r="AD158" i="4"/>
  <c r="AC158" i="4"/>
  <c r="AB158" i="4"/>
  <c r="AA158" i="4"/>
  <c r="Z158" i="4"/>
  <c r="H158" i="4"/>
  <c r="G158" i="4"/>
  <c r="F158" i="4"/>
  <c r="AQ157" i="4"/>
  <c r="AO157" i="4"/>
  <c r="AH157" i="4"/>
  <c r="AG157" i="4"/>
  <c r="AF157" i="4"/>
  <c r="AE157" i="4"/>
  <c r="AD157" i="4"/>
  <c r="AC157" i="4"/>
  <c r="AN157" i="4" s="1"/>
  <c r="AB157" i="4"/>
  <c r="AA157" i="4"/>
  <c r="Z157" i="4"/>
  <c r="H157" i="4"/>
  <c r="G157" i="4"/>
  <c r="F157" i="4"/>
  <c r="AQ156" i="4"/>
  <c r="AH156" i="4"/>
  <c r="AG156" i="4"/>
  <c r="AF156" i="4"/>
  <c r="AE156" i="4"/>
  <c r="AD156" i="4"/>
  <c r="AC156" i="4"/>
  <c r="AB156" i="4"/>
  <c r="AA156" i="4"/>
  <c r="Z156" i="4"/>
  <c r="H156" i="4"/>
  <c r="G156" i="4"/>
  <c r="F156" i="4"/>
  <c r="AP156" i="4" s="1"/>
  <c r="AH155" i="4"/>
  <c r="AG155" i="4"/>
  <c r="AF155" i="4"/>
  <c r="AE155" i="4"/>
  <c r="AD155" i="4"/>
  <c r="AC155" i="4"/>
  <c r="AB155" i="4"/>
  <c r="AA155" i="4"/>
  <c r="Z155" i="4"/>
  <c r="AO155" i="4" s="1"/>
  <c r="H155" i="4"/>
  <c r="G155" i="4"/>
  <c r="F155" i="4"/>
  <c r="AQ155" i="4" s="1"/>
  <c r="AH154" i="4"/>
  <c r="AG154" i="4"/>
  <c r="AF154" i="4"/>
  <c r="AE154" i="4"/>
  <c r="AD154" i="4"/>
  <c r="AC154" i="4"/>
  <c r="AB154" i="4"/>
  <c r="AA154" i="4"/>
  <c r="Z154" i="4"/>
  <c r="H154" i="4"/>
  <c r="G154" i="4"/>
  <c r="F154" i="4"/>
  <c r="AQ153" i="4"/>
  <c r="AO153" i="4"/>
  <c r="AH153" i="4"/>
  <c r="AG153" i="4"/>
  <c r="AF153" i="4"/>
  <c r="AE153" i="4"/>
  <c r="AD153" i="4"/>
  <c r="AC153" i="4"/>
  <c r="AN153" i="4" s="1"/>
  <c r="E154" i="3" s="1"/>
  <c r="AB153" i="4"/>
  <c r="AA153" i="4"/>
  <c r="Z153" i="4"/>
  <c r="H153" i="4"/>
  <c r="G153" i="4"/>
  <c r="F153" i="4"/>
  <c r="AQ152" i="4"/>
  <c r="AH152" i="4"/>
  <c r="AG152" i="4"/>
  <c r="AF152" i="4"/>
  <c r="AE152" i="4"/>
  <c r="AD152" i="4"/>
  <c r="AC152" i="4"/>
  <c r="AB152" i="4"/>
  <c r="AA152" i="4"/>
  <c r="Z152" i="4"/>
  <c r="H152" i="4"/>
  <c r="G152" i="4"/>
  <c r="F152" i="4"/>
  <c r="AP152" i="4" s="1"/>
  <c r="AH151" i="4"/>
  <c r="AG151" i="4"/>
  <c r="AE151" i="4"/>
  <c r="AD151" i="4"/>
  <c r="AC151" i="4"/>
  <c r="AF151" i="4" s="1"/>
  <c r="AB151" i="4"/>
  <c r="AA151" i="4"/>
  <c r="Z151" i="4"/>
  <c r="AO151" i="4" s="1"/>
  <c r="H151" i="4"/>
  <c r="G151" i="4"/>
  <c r="F151" i="4"/>
  <c r="AQ151" i="4" s="1"/>
  <c r="AE150" i="4"/>
  <c r="AH150" i="4" s="1"/>
  <c r="AD150" i="4"/>
  <c r="AG150" i="4" s="1"/>
  <c r="AC150" i="4"/>
  <c r="AF150" i="4" s="1"/>
  <c r="AB150" i="4"/>
  <c r="AA150" i="4"/>
  <c r="Z150" i="4"/>
  <c r="H150" i="4"/>
  <c r="G150" i="4"/>
  <c r="F150" i="4"/>
  <c r="AQ149" i="4"/>
  <c r="AO149" i="4"/>
  <c r="AH149" i="4"/>
  <c r="AF149" i="4"/>
  <c r="AE149" i="4"/>
  <c r="AD149" i="4"/>
  <c r="AG149" i="4" s="1"/>
  <c r="AC149" i="4"/>
  <c r="AB149" i="4"/>
  <c r="AA149" i="4"/>
  <c r="Z149" i="4"/>
  <c r="H149" i="4"/>
  <c r="G149" i="4"/>
  <c r="F149" i="4"/>
  <c r="AQ148" i="4"/>
  <c r="AH148" i="4"/>
  <c r="AG148" i="4"/>
  <c r="AF148" i="4"/>
  <c r="AE148" i="4"/>
  <c r="AD148" i="4"/>
  <c r="AC148" i="4"/>
  <c r="AB148" i="4"/>
  <c r="AA148" i="4"/>
  <c r="Z148" i="4"/>
  <c r="H148" i="4"/>
  <c r="G148" i="4"/>
  <c r="F148" i="4"/>
  <c r="AP148" i="4" s="1"/>
  <c r="AH147" i="4"/>
  <c r="AG147" i="4"/>
  <c r="AF147" i="4"/>
  <c r="AE147" i="4"/>
  <c r="AD147" i="4"/>
  <c r="AC147" i="4"/>
  <c r="AB147" i="4"/>
  <c r="AA147" i="4"/>
  <c r="Z147" i="4"/>
  <c r="AO147" i="4" s="1"/>
  <c r="H147" i="4"/>
  <c r="G147" i="4"/>
  <c r="F147" i="4"/>
  <c r="AQ147" i="4" s="1"/>
  <c r="AH146" i="4"/>
  <c r="AG146" i="4"/>
  <c r="AF146" i="4"/>
  <c r="AE146" i="4"/>
  <c r="AD146" i="4"/>
  <c r="AC146" i="4"/>
  <c r="AB146" i="4"/>
  <c r="AA146" i="4"/>
  <c r="Z146" i="4"/>
  <c r="H146" i="4"/>
  <c r="G146" i="4"/>
  <c r="F146" i="4"/>
  <c r="AQ145" i="4"/>
  <c r="AO145" i="4"/>
  <c r="AH145" i="4"/>
  <c r="AG145" i="4"/>
  <c r="AF145" i="4"/>
  <c r="AE145" i="4"/>
  <c r="AD145" i="4"/>
  <c r="AC145" i="4"/>
  <c r="AN145" i="4" s="1"/>
  <c r="E146" i="3" s="1"/>
  <c r="AB145" i="4"/>
  <c r="AA145" i="4"/>
  <c r="Z145" i="4"/>
  <c r="H145" i="4"/>
  <c r="G145" i="4"/>
  <c r="F145" i="4"/>
  <c r="AQ144" i="4"/>
  <c r="AH144" i="4"/>
  <c r="AG144" i="4"/>
  <c r="AF144" i="4"/>
  <c r="AE144" i="4"/>
  <c r="AD144" i="4"/>
  <c r="AC144" i="4"/>
  <c r="AB144" i="4"/>
  <c r="AA144" i="4"/>
  <c r="Z144" i="4"/>
  <c r="H144" i="4"/>
  <c r="G144" i="4"/>
  <c r="F144" i="4"/>
  <c r="AP144" i="4" s="1"/>
  <c r="AH143" i="4"/>
  <c r="AG143" i="4"/>
  <c r="AF143" i="4"/>
  <c r="AE143" i="4"/>
  <c r="AD143" i="4"/>
  <c r="AC143" i="4"/>
  <c r="AB143" i="4"/>
  <c r="AA143" i="4"/>
  <c r="Z143" i="4"/>
  <c r="AO143" i="4" s="1"/>
  <c r="H143" i="4"/>
  <c r="G143" i="4"/>
  <c r="F143" i="4"/>
  <c r="AQ143" i="4" s="1"/>
  <c r="AH142" i="4"/>
  <c r="AG142" i="4"/>
  <c r="AF142" i="4"/>
  <c r="AE142" i="4"/>
  <c r="AD142" i="4"/>
  <c r="AC142" i="4"/>
  <c r="AB142" i="4"/>
  <c r="AA142" i="4"/>
  <c r="Z142" i="4"/>
  <c r="H142" i="4"/>
  <c r="G142" i="4"/>
  <c r="F142" i="4"/>
  <c r="AQ141" i="4"/>
  <c r="AO141" i="4"/>
  <c r="AH141" i="4"/>
  <c r="AG141" i="4"/>
  <c r="AF141" i="4"/>
  <c r="AE141" i="4"/>
  <c r="AD141" i="4"/>
  <c r="AC141" i="4"/>
  <c r="AN141" i="4" s="1"/>
  <c r="AB141" i="4"/>
  <c r="AA141" i="4"/>
  <c r="Z141" i="4"/>
  <c r="H141" i="4"/>
  <c r="G141" i="4"/>
  <c r="F141" i="4"/>
  <c r="AQ140" i="4"/>
  <c r="AH140" i="4"/>
  <c r="AG140" i="4"/>
  <c r="AF140" i="4"/>
  <c r="AE140" i="4"/>
  <c r="AD140" i="4"/>
  <c r="AC140" i="4"/>
  <c r="AB140" i="4"/>
  <c r="AA140" i="4"/>
  <c r="Z140" i="4"/>
  <c r="H140" i="4"/>
  <c r="G140" i="4"/>
  <c r="F140" i="4"/>
  <c r="AP140" i="4" s="1"/>
  <c r="AH139" i="4"/>
  <c r="AG139" i="4"/>
  <c r="AF139" i="4"/>
  <c r="AE139" i="4"/>
  <c r="AD139" i="4"/>
  <c r="AC139" i="4"/>
  <c r="AB139" i="4"/>
  <c r="AA139" i="4"/>
  <c r="Z139" i="4"/>
  <c r="AO139" i="4" s="1"/>
  <c r="H139" i="4"/>
  <c r="G139" i="4"/>
  <c r="F139" i="4"/>
  <c r="AQ139" i="4" s="1"/>
  <c r="AH138" i="4"/>
  <c r="AG138" i="4"/>
  <c r="AF138" i="4"/>
  <c r="AE138" i="4"/>
  <c r="AD138" i="4"/>
  <c r="AC138" i="4"/>
  <c r="AB138" i="4"/>
  <c r="AA138" i="4"/>
  <c r="Z138" i="4"/>
  <c r="H138" i="4"/>
  <c r="G138" i="4"/>
  <c r="F138" i="4"/>
  <c r="AQ137" i="4"/>
  <c r="AO137" i="4"/>
  <c r="AH137" i="4"/>
  <c r="AG137" i="4"/>
  <c r="AF137" i="4"/>
  <c r="AE137" i="4"/>
  <c r="AD137" i="4"/>
  <c r="AC137" i="4"/>
  <c r="AN137" i="4" s="1"/>
  <c r="E138" i="3" s="1"/>
  <c r="AB137" i="4"/>
  <c r="AA137" i="4"/>
  <c r="Z137" i="4"/>
  <c r="H137" i="4"/>
  <c r="G137" i="4"/>
  <c r="F137" i="4"/>
  <c r="AQ136" i="4"/>
  <c r="AH136" i="4"/>
  <c r="AG136" i="4"/>
  <c r="AF136" i="4"/>
  <c r="AE136" i="4"/>
  <c r="AD136" i="4"/>
  <c r="AC136" i="4"/>
  <c r="AB136" i="4"/>
  <c r="AA136" i="4"/>
  <c r="Z136" i="4"/>
  <c r="H136" i="4"/>
  <c r="G136" i="4"/>
  <c r="F136" i="4"/>
  <c r="AP136" i="4" s="1"/>
  <c r="AH135" i="4"/>
  <c r="AG135" i="4"/>
  <c r="AF135" i="4"/>
  <c r="AE135" i="4"/>
  <c r="AD135" i="4"/>
  <c r="AC135" i="4"/>
  <c r="AB135" i="4"/>
  <c r="AA135" i="4"/>
  <c r="Z135" i="4"/>
  <c r="AO135" i="4" s="1"/>
  <c r="H135" i="4"/>
  <c r="G135" i="4"/>
  <c r="F135" i="4"/>
  <c r="AQ135" i="4" s="1"/>
  <c r="AH134" i="4"/>
  <c r="AG134" i="4"/>
  <c r="AF134" i="4"/>
  <c r="AE134" i="4"/>
  <c r="AD134" i="4"/>
  <c r="AC134" i="4"/>
  <c r="AB134" i="4"/>
  <c r="AA134" i="4"/>
  <c r="Z134" i="4"/>
  <c r="H134" i="4"/>
  <c r="G134" i="4"/>
  <c r="F134" i="4"/>
  <c r="AQ133" i="4"/>
  <c r="AO133" i="4"/>
  <c r="AH133" i="4"/>
  <c r="AG133" i="4"/>
  <c r="AF133" i="4"/>
  <c r="AE133" i="4"/>
  <c r="AD133" i="4"/>
  <c r="AC133" i="4"/>
  <c r="AN133" i="4" s="1"/>
  <c r="AB133" i="4"/>
  <c r="AA133" i="4"/>
  <c r="Z133" i="4"/>
  <c r="H133" i="4"/>
  <c r="G133" i="4"/>
  <c r="F133" i="4"/>
  <c r="AQ132" i="4"/>
  <c r="AH132" i="4"/>
  <c r="AG132" i="4"/>
  <c r="AF132" i="4"/>
  <c r="AE132" i="4"/>
  <c r="AD132" i="4"/>
  <c r="AC132" i="4"/>
  <c r="AB132" i="4"/>
  <c r="AA132" i="4"/>
  <c r="Z132" i="4"/>
  <c r="H132" i="4"/>
  <c r="G132" i="4"/>
  <c r="F132" i="4"/>
  <c r="AP132" i="4" s="1"/>
  <c r="AH131" i="4"/>
  <c r="AG131" i="4"/>
  <c r="AF131" i="4"/>
  <c r="AE131" i="4"/>
  <c r="AD131" i="4"/>
  <c r="AC131" i="4"/>
  <c r="AB131" i="4"/>
  <c r="AA131" i="4"/>
  <c r="Z131" i="4"/>
  <c r="AO131" i="4" s="1"/>
  <c r="H131" i="4"/>
  <c r="G131" i="4"/>
  <c r="F131" i="4"/>
  <c r="AQ131" i="4" s="1"/>
  <c r="AH130" i="4"/>
  <c r="AG130" i="4"/>
  <c r="AF130" i="4"/>
  <c r="AE130" i="4"/>
  <c r="AD130" i="4"/>
  <c r="AC130" i="4"/>
  <c r="AB130" i="4"/>
  <c r="AA130" i="4"/>
  <c r="Z130" i="4"/>
  <c r="H130" i="4"/>
  <c r="G130" i="4"/>
  <c r="F130" i="4"/>
  <c r="AQ129" i="4"/>
  <c r="AO129" i="4"/>
  <c r="AH129" i="4"/>
  <c r="AG129" i="4"/>
  <c r="AF129" i="4"/>
  <c r="AE129" i="4"/>
  <c r="AD129" i="4"/>
  <c r="AC129" i="4"/>
  <c r="AN129" i="4" s="1"/>
  <c r="AB129" i="4"/>
  <c r="AA129" i="4"/>
  <c r="Z129" i="4"/>
  <c r="H129" i="4"/>
  <c r="G129" i="4"/>
  <c r="F129" i="4"/>
  <c r="AQ128" i="4"/>
  <c r="AH128" i="4"/>
  <c r="AG128" i="4"/>
  <c r="AF128" i="4"/>
  <c r="AE128" i="4"/>
  <c r="AD128" i="4"/>
  <c r="AC128" i="4"/>
  <c r="AB128" i="4"/>
  <c r="AA128" i="4"/>
  <c r="Z128" i="4"/>
  <c r="H128" i="4"/>
  <c r="G128" i="4"/>
  <c r="F128" i="4"/>
  <c r="AP128" i="4" s="1"/>
  <c r="AH127" i="4"/>
  <c r="AG127" i="4"/>
  <c r="AF127" i="4"/>
  <c r="AE127" i="4"/>
  <c r="AD127" i="4"/>
  <c r="AC127" i="4"/>
  <c r="AB127" i="4"/>
  <c r="AA127" i="4"/>
  <c r="Z127" i="4"/>
  <c r="AO127" i="4" s="1"/>
  <c r="H127" i="4"/>
  <c r="G127" i="4"/>
  <c r="F127" i="4"/>
  <c r="AQ127" i="4" s="1"/>
  <c r="AH126" i="4"/>
  <c r="AG126" i="4"/>
  <c r="AF126" i="4"/>
  <c r="AE126" i="4"/>
  <c r="AD126" i="4"/>
  <c r="AC126" i="4"/>
  <c r="AB126" i="4"/>
  <c r="AA126" i="4"/>
  <c r="Z126" i="4"/>
  <c r="H126" i="4"/>
  <c r="G126" i="4"/>
  <c r="F126" i="4"/>
  <c r="AQ125" i="4"/>
  <c r="AO125" i="4"/>
  <c r="AH125" i="4"/>
  <c r="AG125" i="4"/>
  <c r="AF125" i="4"/>
  <c r="AE125" i="4"/>
  <c r="AD125" i="4"/>
  <c r="AC125" i="4"/>
  <c r="AN125" i="4" s="1"/>
  <c r="AB125" i="4"/>
  <c r="AA125" i="4"/>
  <c r="Z125" i="4"/>
  <c r="H125" i="4"/>
  <c r="G125" i="4"/>
  <c r="F125" i="4"/>
  <c r="AQ124" i="4"/>
  <c r="AH124" i="4"/>
  <c r="AG124" i="4"/>
  <c r="AF124" i="4"/>
  <c r="AE124" i="4"/>
  <c r="AD124" i="4"/>
  <c r="AC124" i="4"/>
  <c r="AB124" i="4"/>
  <c r="AA124" i="4"/>
  <c r="Z124" i="4"/>
  <c r="H124" i="4"/>
  <c r="G124" i="4"/>
  <c r="F124" i="4"/>
  <c r="AP124" i="4" s="1"/>
  <c r="AH123" i="4"/>
  <c r="AG123" i="4"/>
  <c r="AF123" i="4"/>
  <c r="AE123" i="4"/>
  <c r="AD123" i="4"/>
  <c r="AC123" i="4"/>
  <c r="AB123" i="4"/>
  <c r="AA123" i="4"/>
  <c r="Z123" i="4"/>
  <c r="AO123" i="4" s="1"/>
  <c r="H123" i="4"/>
  <c r="G123" i="4"/>
  <c r="F123" i="4"/>
  <c r="AQ123" i="4" s="1"/>
  <c r="AH122" i="4"/>
  <c r="AG122" i="4"/>
  <c r="AF122" i="4"/>
  <c r="AE122" i="4"/>
  <c r="AD122" i="4"/>
  <c r="AC122" i="4"/>
  <c r="AB122" i="4"/>
  <c r="AA122" i="4"/>
  <c r="Z122" i="4"/>
  <c r="H122" i="4"/>
  <c r="G122" i="4"/>
  <c r="F122" i="4"/>
  <c r="AQ121" i="4"/>
  <c r="AO121" i="4"/>
  <c r="AH121" i="4"/>
  <c r="AG121" i="4"/>
  <c r="AF121" i="4"/>
  <c r="AE121" i="4"/>
  <c r="AD121" i="4"/>
  <c r="AC121" i="4"/>
  <c r="AN121" i="4" s="1"/>
  <c r="AB121" i="4"/>
  <c r="AA121" i="4"/>
  <c r="Z121" i="4"/>
  <c r="H121" i="4"/>
  <c r="G121" i="4"/>
  <c r="F121" i="4"/>
  <c r="AQ120" i="4"/>
  <c r="AH120" i="4"/>
  <c r="AG120" i="4"/>
  <c r="AF120" i="4"/>
  <c r="AE120" i="4"/>
  <c r="AD120" i="4"/>
  <c r="AC120" i="4"/>
  <c r="AB120" i="4"/>
  <c r="AA120" i="4"/>
  <c r="Z120" i="4"/>
  <c r="H120" i="4"/>
  <c r="G120" i="4"/>
  <c r="F120" i="4"/>
  <c r="AP120" i="4" s="1"/>
  <c r="AH119" i="4"/>
  <c r="AG119" i="4"/>
  <c r="AF119" i="4"/>
  <c r="AE119" i="4"/>
  <c r="AD119" i="4"/>
  <c r="AC119" i="4"/>
  <c r="AB119" i="4"/>
  <c r="AA119" i="4"/>
  <c r="Z119" i="4"/>
  <c r="AO119" i="4" s="1"/>
  <c r="H119" i="4"/>
  <c r="G119" i="4"/>
  <c r="F119" i="4"/>
  <c r="AQ119" i="4" s="1"/>
  <c r="AH118" i="4"/>
  <c r="AG118" i="4"/>
  <c r="AF118" i="4"/>
  <c r="AE118" i="4"/>
  <c r="AD118" i="4"/>
  <c r="AC118" i="4"/>
  <c r="AB118" i="4"/>
  <c r="AA118" i="4"/>
  <c r="Z118" i="4"/>
  <c r="H118" i="4"/>
  <c r="G118" i="4"/>
  <c r="F118" i="4"/>
  <c r="AQ117" i="4"/>
  <c r="AO117" i="4"/>
  <c r="AH117" i="4"/>
  <c r="AG117" i="4"/>
  <c r="AF117" i="4"/>
  <c r="AE117" i="4"/>
  <c r="AD117" i="4"/>
  <c r="AC117" i="4"/>
  <c r="AN117" i="4" s="1"/>
  <c r="AB117" i="4"/>
  <c r="AA117" i="4"/>
  <c r="Z117" i="4"/>
  <c r="H117" i="4"/>
  <c r="G117" i="4"/>
  <c r="F117" i="4"/>
  <c r="AQ116" i="4"/>
  <c r="AH116" i="4"/>
  <c r="AG116" i="4"/>
  <c r="AF116" i="4"/>
  <c r="AE116" i="4"/>
  <c r="AD116" i="4"/>
  <c r="AC116" i="4"/>
  <c r="AB116" i="4"/>
  <c r="AA116" i="4"/>
  <c r="Z116" i="4"/>
  <c r="H116" i="4"/>
  <c r="G116" i="4"/>
  <c r="F116" i="4"/>
  <c r="AP116" i="4" s="1"/>
  <c r="AH115" i="4"/>
  <c r="AG115" i="4"/>
  <c r="AF115" i="4"/>
  <c r="AE115" i="4"/>
  <c r="AD115" i="4"/>
  <c r="AC115" i="4"/>
  <c r="AB115" i="4"/>
  <c r="AA115" i="4"/>
  <c r="Z115" i="4"/>
  <c r="AO115" i="4" s="1"/>
  <c r="H115" i="4"/>
  <c r="G115" i="4"/>
  <c r="F115" i="4"/>
  <c r="AQ115" i="4" s="1"/>
  <c r="AH114" i="4"/>
  <c r="AG114" i="4"/>
  <c r="AF114" i="4"/>
  <c r="AE114" i="4"/>
  <c r="AD114" i="4"/>
  <c r="AC114" i="4"/>
  <c r="AB114" i="4"/>
  <c r="AA114" i="4"/>
  <c r="Z114" i="4"/>
  <c r="H114" i="4"/>
  <c r="G114" i="4"/>
  <c r="F114" i="4"/>
  <c r="AQ113" i="4"/>
  <c r="AO113" i="4"/>
  <c r="AH113" i="4"/>
  <c r="AG113" i="4"/>
  <c r="AF113" i="4"/>
  <c r="AE113" i="4"/>
  <c r="AD113" i="4"/>
  <c r="AC113" i="4"/>
  <c r="AN113" i="4" s="1"/>
  <c r="E114" i="3" s="1"/>
  <c r="AB113" i="4"/>
  <c r="AA113" i="4"/>
  <c r="Z113" i="4"/>
  <c r="H113" i="4"/>
  <c r="G113" i="4"/>
  <c r="F113" i="4"/>
  <c r="AQ112" i="4"/>
  <c r="AH112" i="4"/>
  <c r="AG112" i="4"/>
  <c r="AF112" i="4"/>
  <c r="AE112" i="4"/>
  <c r="AD112" i="4"/>
  <c r="AC112" i="4"/>
  <c r="AB112" i="4"/>
  <c r="AA112" i="4"/>
  <c r="Z112" i="4"/>
  <c r="H112" i="4"/>
  <c r="G112" i="4"/>
  <c r="F112" i="4"/>
  <c r="AP112" i="4" s="1"/>
  <c r="AH111" i="4"/>
  <c r="AG111" i="4"/>
  <c r="AF111" i="4"/>
  <c r="AE111" i="4"/>
  <c r="AD111" i="4"/>
  <c r="AC111" i="4"/>
  <c r="AB111" i="4"/>
  <c r="AA111" i="4"/>
  <c r="Z111" i="4"/>
  <c r="AO111" i="4" s="1"/>
  <c r="H111" i="4"/>
  <c r="G111" i="4"/>
  <c r="F111" i="4"/>
  <c r="AQ111" i="4" s="1"/>
  <c r="AH110" i="4"/>
  <c r="AG110" i="4"/>
  <c r="AF110" i="4"/>
  <c r="AE110" i="4"/>
  <c r="AD110" i="4"/>
  <c r="AC110" i="4"/>
  <c r="AB110" i="4"/>
  <c r="AA110" i="4"/>
  <c r="Z110" i="4"/>
  <c r="H110" i="4"/>
  <c r="G110" i="4"/>
  <c r="F110" i="4"/>
  <c r="AQ109" i="4"/>
  <c r="AO109" i="4"/>
  <c r="AH109" i="4"/>
  <c r="AG109" i="4"/>
  <c r="AF109" i="4"/>
  <c r="AE109" i="4"/>
  <c r="AD109" i="4"/>
  <c r="AC109" i="4"/>
  <c r="AN109" i="4" s="1"/>
  <c r="E110" i="3" s="1"/>
  <c r="AB109" i="4"/>
  <c r="AA109" i="4"/>
  <c r="Z109" i="4"/>
  <c r="H109" i="4"/>
  <c r="G109" i="4"/>
  <c r="F109" i="4"/>
  <c r="AQ108" i="4"/>
  <c r="AH108" i="4"/>
  <c r="AG108" i="4"/>
  <c r="AF108" i="4"/>
  <c r="AE108" i="4"/>
  <c r="AD108" i="4"/>
  <c r="AC108" i="4"/>
  <c r="AB108" i="4"/>
  <c r="AA108" i="4"/>
  <c r="Z108" i="4"/>
  <c r="H108" i="4"/>
  <c r="G108" i="4"/>
  <c r="F108" i="4"/>
  <c r="AP108" i="4" s="1"/>
  <c r="AH107" i="4"/>
  <c r="AG107" i="4"/>
  <c r="AE107" i="4"/>
  <c r="AD107" i="4"/>
  <c r="AC107" i="4"/>
  <c r="AF107" i="4" s="1"/>
  <c r="AB107" i="4"/>
  <c r="AA107" i="4"/>
  <c r="Z107" i="4"/>
  <c r="AO107" i="4" s="1"/>
  <c r="H107" i="4"/>
  <c r="G107" i="4"/>
  <c r="F107" i="4"/>
  <c r="AQ107" i="4" s="1"/>
  <c r="AE106" i="4"/>
  <c r="AH106" i="4" s="1"/>
  <c r="AD106" i="4"/>
  <c r="AG106" i="4" s="1"/>
  <c r="AC106" i="4"/>
  <c r="AF106" i="4" s="1"/>
  <c r="AB106" i="4"/>
  <c r="AA106" i="4"/>
  <c r="Z106" i="4"/>
  <c r="H106" i="4"/>
  <c r="G106" i="4"/>
  <c r="F106" i="4"/>
  <c r="AQ105" i="4"/>
  <c r="AO105" i="4"/>
  <c r="AF105" i="4"/>
  <c r="AE105" i="4"/>
  <c r="AH105" i="4" s="1"/>
  <c r="AD105" i="4"/>
  <c r="AG105" i="4" s="1"/>
  <c r="AC105" i="4"/>
  <c r="AB105" i="4"/>
  <c r="AA105" i="4"/>
  <c r="Z105" i="4"/>
  <c r="H105" i="4"/>
  <c r="G105" i="4"/>
  <c r="F105" i="4"/>
  <c r="AQ104" i="4"/>
  <c r="AH104" i="4"/>
  <c r="AG104" i="4"/>
  <c r="AF104" i="4"/>
  <c r="AE104" i="4"/>
  <c r="AD104" i="4"/>
  <c r="AC104" i="4"/>
  <c r="AB104" i="4"/>
  <c r="AA104" i="4"/>
  <c r="Z104" i="4"/>
  <c r="H104" i="4"/>
  <c r="G104" i="4"/>
  <c r="F104" i="4"/>
  <c r="AP104" i="4" s="1"/>
  <c r="AH103" i="4"/>
  <c r="AG103" i="4"/>
  <c r="AF103" i="4"/>
  <c r="AE103" i="4"/>
  <c r="AD103" i="4"/>
  <c r="AC103" i="4"/>
  <c r="AB103" i="4"/>
  <c r="AA103" i="4"/>
  <c r="Z103" i="4"/>
  <c r="H103" i="4"/>
  <c r="G103" i="4"/>
  <c r="F103" i="4"/>
  <c r="AQ103" i="4" s="1"/>
  <c r="AH102" i="4"/>
  <c r="AG102" i="4"/>
  <c r="AF102" i="4"/>
  <c r="AE102" i="4"/>
  <c r="AD102" i="4"/>
  <c r="AC102" i="4"/>
  <c r="AB102" i="4"/>
  <c r="AA102" i="4"/>
  <c r="Z102" i="4"/>
  <c r="H102" i="4"/>
  <c r="G102" i="4"/>
  <c r="F102" i="4"/>
  <c r="AQ101" i="4"/>
  <c r="AO101" i="4"/>
  <c r="AH101" i="4"/>
  <c r="AG101" i="4"/>
  <c r="AF101" i="4"/>
  <c r="AE101" i="4"/>
  <c r="AD101" i="4"/>
  <c r="AC101" i="4"/>
  <c r="AN101" i="4" s="1"/>
  <c r="E102" i="3" s="1"/>
  <c r="AB101" i="4"/>
  <c r="AA101" i="4"/>
  <c r="Z101" i="4"/>
  <c r="H101" i="4"/>
  <c r="G101" i="4"/>
  <c r="F101" i="4"/>
  <c r="AQ100" i="4"/>
  <c r="AH100" i="4"/>
  <c r="AG100" i="4"/>
  <c r="AF100" i="4"/>
  <c r="AE100" i="4"/>
  <c r="AD100" i="4"/>
  <c r="AC100" i="4"/>
  <c r="AB100" i="4"/>
  <c r="AA100" i="4"/>
  <c r="Z100" i="4"/>
  <c r="H100" i="4"/>
  <c r="G100" i="4"/>
  <c r="F100" i="4"/>
  <c r="AP100" i="4" s="1"/>
  <c r="AH99" i="4"/>
  <c r="AG99" i="4"/>
  <c r="AE99" i="4"/>
  <c r="AD99" i="4"/>
  <c r="AC99" i="4"/>
  <c r="AF99" i="4" s="1"/>
  <c r="AB99" i="4"/>
  <c r="AA99" i="4"/>
  <c r="Z99" i="4"/>
  <c r="H99" i="4"/>
  <c r="G99" i="4"/>
  <c r="F99" i="4"/>
  <c r="AQ99" i="4" s="1"/>
  <c r="AE98" i="4"/>
  <c r="AH98" i="4" s="1"/>
  <c r="AD98" i="4"/>
  <c r="AG98" i="4" s="1"/>
  <c r="AC98" i="4"/>
  <c r="AF98" i="4" s="1"/>
  <c r="AB98" i="4"/>
  <c r="AA98" i="4"/>
  <c r="Z98" i="4"/>
  <c r="H98" i="4"/>
  <c r="G98" i="4"/>
  <c r="F98" i="4"/>
  <c r="AQ97" i="4"/>
  <c r="AO97" i="4"/>
  <c r="AF97" i="4"/>
  <c r="AE97" i="4"/>
  <c r="AH97" i="4" s="1"/>
  <c r="AD97" i="4"/>
  <c r="AG97" i="4" s="1"/>
  <c r="AC97" i="4"/>
  <c r="AN97" i="4" s="1"/>
  <c r="E98" i="3" s="1"/>
  <c r="AB97" i="4"/>
  <c r="AA97" i="4"/>
  <c r="Z97" i="4"/>
  <c r="H97" i="4"/>
  <c r="G97" i="4"/>
  <c r="F97" i="4"/>
  <c r="AQ96" i="4"/>
  <c r="AH96" i="4"/>
  <c r="AG96" i="4"/>
  <c r="AF96" i="4"/>
  <c r="AE96" i="4"/>
  <c r="AD96" i="4"/>
  <c r="AC96" i="4"/>
  <c r="AB96" i="4"/>
  <c r="AA96" i="4"/>
  <c r="Z96" i="4"/>
  <c r="H96" i="4"/>
  <c r="G96" i="4"/>
  <c r="F96" i="4"/>
  <c r="AP96" i="4" s="1"/>
  <c r="AH95" i="4"/>
  <c r="AG95" i="4"/>
  <c r="AE95" i="4"/>
  <c r="AD95" i="4"/>
  <c r="AC95" i="4"/>
  <c r="AF95" i="4" s="1"/>
  <c r="AB95" i="4"/>
  <c r="AA95" i="4"/>
  <c r="Z95" i="4"/>
  <c r="H95" i="4"/>
  <c r="G95" i="4"/>
  <c r="F95" i="4"/>
  <c r="AQ95" i="4" s="1"/>
  <c r="AH94" i="4"/>
  <c r="AG94" i="4"/>
  <c r="AF94" i="4"/>
  <c r="AE94" i="4"/>
  <c r="AD94" i="4"/>
  <c r="AC94" i="4"/>
  <c r="AB94" i="4"/>
  <c r="AA94" i="4"/>
  <c r="Z94" i="4"/>
  <c r="H94" i="4"/>
  <c r="G94" i="4"/>
  <c r="F94" i="4"/>
  <c r="AQ93" i="4"/>
  <c r="AO93" i="4"/>
  <c r="AH93" i="4"/>
  <c r="AG93" i="4"/>
  <c r="AF93" i="4"/>
  <c r="AE93" i="4"/>
  <c r="AD93" i="4"/>
  <c r="AC93" i="4"/>
  <c r="AB93" i="4"/>
  <c r="AA93" i="4"/>
  <c r="Z93" i="4"/>
  <c r="H93" i="4"/>
  <c r="G93" i="4"/>
  <c r="F93" i="4"/>
  <c r="AQ92" i="4"/>
  <c r="AH92" i="4"/>
  <c r="AE92" i="4"/>
  <c r="AB92" i="4"/>
  <c r="AA92" i="4"/>
  <c r="AD92" i="4" s="1"/>
  <c r="AG92" i="4" s="1"/>
  <c r="Z92" i="4"/>
  <c r="AC92" i="4" s="1"/>
  <c r="AF92" i="4" s="1"/>
  <c r="H92" i="4"/>
  <c r="G92" i="4"/>
  <c r="F92" i="4"/>
  <c r="AP92" i="4" s="1"/>
  <c r="AH91" i="4"/>
  <c r="AB91" i="4"/>
  <c r="AE91" i="4" s="1"/>
  <c r="AA91" i="4"/>
  <c r="AD91" i="4" s="1"/>
  <c r="AG91" i="4" s="1"/>
  <c r="Z91" i="4"/>
  <c r="H91" i="4"/>
  <c r="G91" i="4"/>
  <c r="F91" i="4"/>
  <c r="AQ91" i="4" s="1"/>
  <c r="AD90" i="4"/>
  <c r="AG90" i="4" s="1"/>
  <c r="AC90" i="4"/>
  <c r="AF90" i="4" s="1"/>
  <c r="AB90" i="4"/>
  <c r="AE90" i="4" s="1"/>
  <c r="AH90" i="4" s="1"/>
  <c r="AA90" i="4"/>
  <c r="Z90" i="4"/>
  <c r="H90" i="4"/>
  <c r="G90" i="4"/>
  <c r="F90" i="4"/>
  <c r="AQ89" i="4"/>
  <c r="AO89" i="4"/>
  <c r="AF89" i="4"/>
  <c r="AE89" i="4"/>
  <c r="AH89" i="4" s="1"/>
  <c r="AD89" i="4"/>
  <c r="AG89" i="4" s="1"/>
  <c r="AC89" i="4"/>
  <c r="AB89" i="4"/>
  <c r="AA89" i="4"/>
  <c r="Z89" i="4"/>
  <c r="H89" i="4"/>
  <c r="G89" i="4"/>
  <c r="F89" i="4"/>
  <c r="AQ88" i="4"/>
  <c r="AH88" i="4"/>
  <c r="AG88" i="4"/>
  <c r="AF88" i="4"/>
  <c r="AE88" i="4"/>
  <c r="AD88" i="4"/>
  <c r="AC88" i="4"/>
  <c r="AB88" i="4"/>
  <c r="AA88" i="4"/>
  <c r="Z88" i="4"/>
  <c r="H88" i="4"/>
  <c r="G88" i="4"/>
  <c r="F88" i="4"/>
  <c r="AP88" i="4" s="1"/>
  <c r="AH87" i="4"/>
  <c r="AG87" i="4"/>
  <c r="AF87" i="4"/>
  <c r="AE87" i="4"/>
  <c r="AD87" i="4"/>
  <c r="AC87" i="4"/>
  <c r="AB87" i="4"/>
  <c r="AA87" i="4"/>
  <c r="Z87" i="4"/>
  <c r="H87" i="4"/>
  <c r="G87" i="4"/>
  <c r="F87" i="4"/>
  <c r="AQ87" i="4" s="1"/>
  <c r="AH86" i="4"/>
  <c r="AG86" i="4"/>
  <c r="AF86" i="4"/>
  <c r="AE86" i="4"/>
  <c r="AD86" i="4"/>
  <c r="AC86" i="4"/>
  <c r="AB86" i="4"/>
  <c r="AA86" i="4"/>
  <c r="Z86" i="4"/>
  <c r="H86" i="4"/>
  <c r="G86" i="4"/>
  <c r="F86" i="4"/>
  <c r="AQ85" i="4"/>
  <c r="AO85" i="4"/>
  <c r="AH85" i="4"/>
  <c r="AG85" i="4"/>
  <c r="AF85" i="4"/>
  <c r="AE85" i="4"/>
  <c r="AD85" i="4"/>
  <c r="AC85" i="4"/>
  <c r="AB85" i="4"/>
  <c r="AA85" i="4"/>
  <c r="Z85" i="4"/>
  <c r="H85" i="4"/>
  <c r="G85" i="4"/>
  <c r="F85" i="4"/>
  <c r="AQ84" i="4"/>
  <c r="AH84" i="4"/>
  <c r="AG84" i="4"/>
  <c r="AF84" i="4"/>
  <c r="AE84" i="4"/>
  <c r="AD84" i="4"/>
  <c r="AC84" i="4"/>
  <c r="AB84" i="4"/>
  <c r="AA84" i="4"/>
  <c r="Z84" i="4"/>
  <c r="H84" i="4"/>
  <c r="G84" i="4"/>
  <c r="F84" i="4"/>
  <c r="AP84" i="4" s="1"/>
  <c r="AH83" i="4"/>
  <c r="AG83" i="4"/>
  <c r="AF83" i="4"/>
  <c r="AE83" i="4"/>
  <c r="AD83" i="4"/>
  <c r="AC83" i="4"/>
  <c r="AB83" i="4"/>
  <c r="AA83" i="4"/>
  <c r="Z83" i="4"/>
  <c r="H83" i="4"/>
  <c r="G83" i="4"/>
  <c r="F83" i="4"/>
  <c r="AQ83" i="4" s="1"/>
  <c r="AH82" i="4"/>
  <c r="AG82" i="4"/>
  <c r="AF82" i="4"/>
  <c r="AE82" i="4"/>
  <c r="AD82" i="4"/>
  <c r="AC82" i="4"/>
  <c r="AB82" i="4"/>
  <c r="AA82" i="4"/>
  <c r="Z82" i="4"/>
  <c r="H82" i="4"/>
  <c r="G82" i="4"/>
  <c r="F82" i="4"/>
  <c r="AQ81" i="4"/>
  <c r="AO81" i="4"/>
  <c r="AH81" i="4"/>
  <c r="AG81" i="4"/>
  <c r="AF81" i="4"/>
  <c r="AE81" i="4"/>
  <c r="AD81" i="4"/>
  <c r="AC81" i="4"/>
  <c r="AB81" i="4"/>
  <c r="AA81" i="4"/>
  <c r="Z81" i="4"/>
  <c r="H81" i="4"/>
  <c r="G81" i="4"/>
  <c r="F81" i="4"/>
  <c r="AQ80" i="4"/>
  <c r="AH80" i="4"/>
  <c r="AG80" i="4"/>
  <c r="AF80" i="4"/>
  <c r="AE80" i="4"/>
  <c r="AD80" i="4"/>
  <c r="AC80" i="4"/>
  <c r="AB80" i="4"/>
  <c r="AA80" i="4"/>
  <c r="Z80" i="4"/>
  <c r="H80" i="4"/>
  <c r="G80" i="4"/>
  <c r="F80" i="4"/>
  <c r="AP80" i="4" s="1"/>
  <c r="AH79" i="4"/>
  <c r="AG79" i="4"/>
  <c r="AF79" i="4"/>
  <c r="AE79" i="4"/>
  <c r="AD79" i="4"/>
  <c r="AC79" i="4"/>
  <c r="AB79" i="4"/>
  <c r="AA79" i="4"/>
  <c r="Z79" i="4"/>
  <c r="H79" i="4"/>
  <c r="G79" i="4"/>
  <c r="F79" i="4"/>
  <c r="AQ79" i="4" s="1"/>
  <c r="AH78" i="4"/>
  <c r="AG78" i="4"/>
  <c r="AF78" i="4"/>
  <c r="AE78" i="4"/>
  <c r="AD78" i="4"/>
  <c r="AC78" i="4"/>
  <c r="AB78" i="4"/>
  <c r="AA78" i="4"/>
  <c r="Z78" i="4"/>
  <c r="H78" i="4"/>
  <c r="G78" i="4"/>
  <c r="F78" i="4"/>
  <c r="AQ77" i="4"/>
  <c r="AO77" i="4"/>
  <c r="AF77" i="4"/>
  <c r="AE77" i="4"/>
  <c r="AH77" i="4" s="1"/>
  <c r="AD77" i="4"/>
  <c r="AG77" i="4" s="1"/>
  <c r="AC77" i="4"/>
  <c r="AN77" i="4" s="1"/>
  <c r="AB77" i="4"/>
  <c r="AA77" i="4"/>
  <c r="Z77" i="4"/>
  <c r="H77" i="4"/>
  <c r="G77" i="4"/>
  <c r="F77" i="4"/>
  <c r="AQ76" i="4"/>
  <c r="AH76" i="4"/>
  <c r="AG76" i="4"/>
  <c r="AF76" i="4"/>
  <c r="AE76" i="4"/>
  <c r="AD76" i="4"/>
  <c r="AC76" i="4"/>
  <c r="AB76" i="4"/>
  <c r="AA76" i="4"/>
  <c r="Z76" i="4"/>
  <c r="H76" i="4"/>
  <c r="G76" i="4"/>
  <c r="F76" i="4"/>
  <c r="AP76" i="4" s="1"/>
  <c r="AH75" i="4"/>
  <c r="AG75" i="4"/>
  <c r="AE75" i="4"/>
  <c r="AD75" i="4"/>
  <c r="AC75" i="4"/>
  <c r="AF75" i="4" s="1"/>
  <c r="AB75" i="4"/>
  <c r="AA75" i="4"/>
  <c r="Z75" i="4"/>
  <c r="H75" i="4"/>
  <c r="G75" i="4"/>
  <c r="F75" i="4"/>
  <c r="AQ75" i="4" s="1"/>
  <c r="AE74" i="4"/>
  <c r="AH74" i="4" s="1"/>
  <c r="AD74" i="4"/>
  <c r="AG74" i="4" s="1"/>
  <c r="AC74" i="4"/>
  <c r="AF74" i="4" s="1"/>
  <c r="AB74" i="4"/>
  <c r="AA74" i="4"/>
  <c r="Z74" i="4"/>
  <c r="H74" i="4"/>
  <c r="G74" i="4"/>
  <c r="F74" i="4"/>
  <c r="AQ73" i="4"/>
  <c r="AO73" i="4"/>
  <c r="AF73" i="4"/>
  <c r="AE73" i="4"/>
  <c r="AH73" i="4" s="1"/>
  <c r="AD73" i="4"/>
  <c r="AG73" i="4" s="1"/>
  <c r="AC73" i="4"/>
  <c r="AB73" i="4"/>
  <c r="AA73" i="4"/>
  <c r="Z73" i="4"/>
  <c r="H73" i="4"/>
  <c r="G73" i="4"/>
  <c r="F73" i="4"/>
  <c r="AQ72" i="4"/>
  <c r="AH72" i="4"/>
  <c r="AG72" i="4"/>
  <c r="AF72" i="4"/>
  <c r="AE72" i="4"/>
  <c r="AD72" i="4"/>
  <c r="AC72" i="4"/>
  <c r="AB72" i="4"/>
  <c r="AA72" i="4"/>
  <c r="Z72" i="4"/>
  <c r="H72" i="4"/>
  <c r="G72" i="4"/>
  <c r="F72" i="4"/>
  <c r="AP72" i="4" s="1"/>
  <c r="AH71" i="4"/>
  <c r="AG71" i="4"/>
  <c r="AE71" i="4"/>
  <c r="AD71" i="4"/>
  <c r="AC71" i="4"/>
  <c r="AF71" i="4" s="1"/>
  <c r="AB71" i="4"/>
  <c r="AA71" i="4"/>
  <c r="Z71" i="4"/>
  <c r="H71" i="4"/>
  <c r="G71" i="4"/>
  <c r="F71" i="4"/>
  <c r="AQ71" i="4" s="1"/>
  <c r="AH70" i="4"/>
  <c r="AG70" i="4"/>
  <c r="AF70" i="4"/>
  <c r="AE70" i="4"/>
  <c r="AD70" i="4"/>
  <c r="AC70" i="4"/>
  <c r="AB70" i="4"/>
  <c r="AA70" i="4"/>
  <c r="Z70" i="4"/>
  <c r="H70" i="4"/>
  <c r="G70" i="4"/>
  <c r="F70" i="4"/>
  <c r="AQ69" i="4"/>
  <c r="AO69" i="4"/>
  <c r="AH69" i="4"/>
  <c r="AG69" i="4"/>
  <c r="AF69" i="4"/>
  <c r="AE69" i="4"/>
  <c r="AD69" i="4"/>
  <c r="AC69" i="4"/>
  <c r="AN69" i="4" s="1"/>
  <c r="AB69" i="4"/>
  <c r="AA69" i="4"/>
  <c r="Z69" i="4"/>
  <c r="H69" i="4"/>
  <c r="G69" i="4"/>
  <c r="F69" i="4"/>
  <c r="AQ68" i="4"/>
  <c r="AH68" i="4"/>
  <c r="AG68" i="4"/>
  <c r="AF68" i="4"/>
  <c r="AE68" i="4"/>
  <c r="AD68" i="4"/>
  <c r="AC68" i="4"/>
  <c r="AB68" i="4"/>
  <c r="AA68" i="4"/>
  <c r="Z68" i="4"/>
  <c r="H68" i="4"/>
  <c r="G68" i="4"/>
  <c r="F68" i="4"/>
  <c r="AP68" i="4" s="1"/>
  <c r="AH67" i="4"/>
  <c r="AG67" i="4"/>
  <c r="AF67" i="4"/>
  <c r="AE67" i="4"/>
  <c r="AD67" i="4"/>
  <c r="AC67" i="4"/>
  <c r="AB67" i="4"/>
  <c r="AA67" i="4"/>
  <c r="Z67" i="4"/>
  <c r="H67" i="4"/>
  <c r="G67" i="4"/>
  <c r="F67" i="4"/>
  <c r="AQ67" i="4" s="1"/>
  <c r="AE66" i="4"/>
  <c r="AH66" i="4" s="1"/>
  <c r="AD66" i="4"/>
  <c r="AG66" i="4" s="1"/>
  <c r="AC66" i="4"/>
  <c r="AF66" i="4" s="1"/>
  <c r="AB66" i="4"/>
  <c r="AA66" i="4"/>
  <c r="Z66" i="4"/>
  <c r="H66" i="4"/>
  <c r="G66" i="4"/>
  <c r="F66" i="4"/>
  <c r="AQ65" i="4"/>
  <c r="AO65" i="4"/>
  <c r="AF65" i="4"/>
  <c r="AE65" i="4"/>
  <c r="AH65" i="4" s="1"/>
  <c r="AD65" i="4"/>
  <c r="AG65" i="4" s="1"/>
  <c r="AC65" i="4"/>
  <c r="AN65" i="4" s="1"/>
  <c r="E66" i="3" s="1"/>
  <c r="AB65" i="4"/>
  <c r="AA65" i="4"/>
  <c r="Z65" i="4"/>
  <c r="H65" i="4"/>
  <c r="G65" i="4"/>
  <c r="F65" i="4"/>
  <c r="AQ64" i="4"/>
  <c r="AH64" i="4"/>
  <c r="AG64" i="4"/>
  <c r="AF64" i="4"/>
  <c r="AE64" i="4"/>
  <c r="AD64" i="4"/>
  <c r="AC64" i="4"/>
  <c r="AB64" i="4"/>
  <c r="AA64" i="4"/>
  <c r="Z64" i="4"/>
  <c r="H64" i="4"/>
  <c r="G64" i="4"/>
  <c r="F64" i="4"/>
  <c r="AP64" i="4" s="1"/>
  <c r="AH63" i="4"/>
  <c r="AG63" i="4"/>
  <c r="AE63" i="4"/>
  <c r="AD63" i="4"/>
  <c r="AC63" i="4"/>
  <c r="AF63" i="4" s="1"/>
  <c r="AB63" i="4"/>
  <c r="AA63" i="4"/>
  <c r="Z63" i="4"/>
  <c r="H63" i="4"/>
  <c r="G63" i="4"/>
  <c r="F63" i="4"/>
  <c r="AQ63" i="4" s="1"/>
  <c r="AE62" i="4"/>
  <c r="AH62" i="4" s="1"/>
  <c r="AD62" i="4"/>
  <c r="AG62" i="4" s="1"/>
  <c r="AC62" i="4"/>
  <c r="AF62" i="4" s="1"/>
  <c r="AB62" i="4"/>
  <c r="AA62" i="4"/>
  <c r="Z62" i="4"/>
  <c r="H62" i="4"/>
  <c r="G62" i="4"/>
  <c r="F62" i="4"/>
  <c r="AQ61" i="4"/>
  <c r="AO61" i="4"/>
  <c r="AE61" i="4"/>
  <c r="AH61" i="4" s="1"/>
  <c r="AD61" i="4"/>
  <c r="AG61" i="4" s="1"/>
  <c r="AC61" i="4"/>
  <c r="AB61" i="4"/>
  <c r="AA61" i="4"/>
  <c r="Z61" i="4"/>
  <c r="H61" i="4"/>
  <c r="G61" i="4"/>
  <c r="F61" i="4"/>
  <c r="AQ60" i="4"/>
  <c r="AH60" i="4"/>
  <c r="AG60" i="4"/>
  <c r="AF60" i="4"/>
  <c r="AE60" i="4"/>
  <c r="AD60" i="4"/>
  <c r="AC60" i="4"/>
  <c r="AB60" i="4"/>
  <c r="AA60" i="4"/>
  <c r="Z60" i="4"/>
  <c r="H60" i="4"/>
  <c r="G60" i="4"/>
  <c r="F60" i="4"/>
  <c r="AP60" i="4" s="1"/>
  <c r="AH59" i="4"/>
  <c r="AG59" i="4"/>
  <c r="AE59" i="4"/>
  <c r="AD59" i="4"/>
  <c r="AC59" i="4"/>
  <c r="AF59" i="4" s="1"/>
  <c r="AB59" i="4"/>
  <c r="AA59" i="4"/>
  <c r="Z59" i="4"/>
  <c r="H59" i="4"/>
  <c r="G59" i="4"/>
  <c r="F59" i="4"/>
  <c r="AQ59" i="4" s="1"/>
  <c r="AE58" i="4"/>
  <c r="AH58" i="4" s="1"/>
  <c r="AD58" i="4"/>
  <c r="AG58" i="4" s="1"/>
  <c r="AC58" i="4"/>
  <c r="AF58" i="4" s="1"/>
  <c r="AB58" i="4"/>
  <c r="AA58" i="4"/>
  <c r="Z58" i="4"/>
  <c r="H58" i="4"/>
  <c r="G58" i="4"/>
  <c r="F58" i="4"/>
  <c r="AQ57" i="4"/>
  <c r="AO57" i="4"/>
  <c r="AE57" i="4"/>
  <c r="AH57" i="4" s="1"/>
  <c r="AD57" i="4"/>
  <c r="AG57" i="4" s="1"/>
  <c r="AC57" i="4"/>
  <c r="AB57" i="4"/>
  <c r="AA57" i="4"/>
  <c r="Z57" i="4"/>
  <c r="H57" i="4"/>
  <c r="G57" i="4"/>
  <c r="F57" i="4"/>
  <c r="AQ56" i="4"/>
  <c r="AH56" i="4"/>
  <c r="AE56" i="4"/>
  <c r="AB56" i="4"/>
  <c r="AA56" i="4"/>
  <c r="AD56" i="4" s="1"/>
  <c r="AG56" i="4" s="1"/>
  <c r="Z56" i="4"/>
  <c r="AC56" i="4" s="1"/>
  <c r="AF56" i="4" s="1"/>
  <c r="H56" i="4"/>
  <c r="G56" i="4"/>
  <c r="F56" i="4"/>
  <c r="AP56" i="4" s="1"/>
  <c r="AB55" i="4"/>
  <c r="AE55" i="4" s="1"/>
  <c r="AH55" i="4" s="1"/>
  <c r="AA55" i="4"/>
  <c r="AD55" i="4" s="1"/>
  <c r="AG55" i="4" s="1"/>
  <c r="Z55" i="4"/>
  <c r="H55" i="4"/>
  <c r="G55" i="4"/>
  <c r="F55" i="4"/>
  <c r="AQ55" i="4" s="1"/>
  <c r="AC54" i="4"/>
  <c r="AF54" i="4" s="1"/>
  <c r="AB54" i="4"/>
  <c r="AE54" i="4" s="1"/>
  <c r="AH54" i="4" s="1"/>
  <c r="AA54" i="4"/>
  <c r="AD54" i="4" s="1"/>
  <c r="AG54" i="4" s="1"/>
  <c r="Z54" i="4"/>
  <c r="H54" i="4"/>
  <c r="G54" i="4"/>
  <c r="F54" i="4"/>
  <c r="AQ53" i="4"/>
  <c r="AO53" i="4"/>
  <c r="AE53" i="4"/>
  <c r="AH53" i="4" s="1"/>
  <c r="AD53" i="4"/>
  <c r="AG53" i="4" s="1"/>
  <c r="AC53" i="4"/>
  <c r="AB53" i="4"/>
  <c r="AA53" i="4"/>
  <c r="Z53" i="4"/>
  <c r="H53" i="4"/>
  <c r="G53" i="4"/>
  <c r="F53" i="4"/>
  <c r="AQ52" i="4"/>
  <c r="AE52" i="4"/>
  <c r="AH52" i="4" s="1"/>
  <c r="AB52" i="4"/>
  <c r="AA52" i="4"/>
  <c r="AD52" i="4" s="1"/>
  <c r="AG52" i="4" s="1"/>
  <c r="Z52" i="4"/>
  <c r="AC52" i="4" s="1"/>
  <c r="AF52" i="4" s="1"/>
  <c r="H52" i="4"/>
  <c r="G52" i="4"/>
  <c r="F52" i="4"/>
  <c r="AP52" i="4" s="1"/>
  <c r="AC51" i="4"/>
  <c r="AF51" i="4" s="1"/>
  <c r="AB51" i="4"/>
  <c r="AE51" i="4" s="1"/>
  <c r="AH51" i="4" s="1"/>
  <c r="AA51" i="4"/>
  <c r="AD51" i="4" s="1"/>
  <c r="AG51" i="4" s="1"/>
  <c r="Z51" i="4"/>
  <c r="AN51" i="4" s="1"/>
  <c r="E52" i="3" s="1"/>
  <c r="H51" i="4"/>
  <c r="G51" i="4"/>
  <c r="F51" i="4"/>
  <c r="AQ51" i="4" s="1"/>
  <c r="AE50" i="4"/>
  <c r="AH50" i="4" s="1"/>
  <c r="AD50" i="4"/>
  <c r="AG50" i="4" s="1"/>
  <c r="AC50" i="4"/>
  <c r="AF50" i="4" s="1"/>
  <c r="AB50" i="4"/>
  <c r="AA50" i="4"/>
  <c r="Z50" i="4"/>
  <c r="H50" i="4"/>
  <c r="G50" i="4"/>
  <c r="F50" i="4"/>
  <c r="AQ49" i="4"/>
  <c r="AO49" i="4"/>
  <c r="AG49" i="4"/>
  <c r="AE49" i="4"/>
  <c r="AH49" i="4" s="1"/>
  <c r="AD49" i="4"/>
  <c r="AC49" i="4"/>
  <c r="AB49" i="4"/>
  <c r="AA49" i="4"/>
  <c r="Z49" i="4"/>
  <c r="H49" i="4"/>
  <c r="G49" i="4"/>
  <c r="F49" i="4"/>
  <c r="AQ48" i="4"/>
  <c r="AF48" i="4"/>
  <c r="AE48" i="4"/>
  <c r="AH48" i="4" s="1"/>
  <c r="AB48" i="4"/>
  <c r="AA48" i="4"/>
  <c r="AD48" i="4" s="1"/>
  <c r="AG48" i="4" s="1"/>
  <c r="Z48" i="4"/>
  <c r="AC48" i="4" s="1"/>
  <c r="H48" i="4"/>
  <c r="G48" i="4"/>
  <c r="F48" i="4"/>
  <c r="AP48" i="4" s="1"/>
  <c r="AH47" i="4"/>
  <c r="AB47" i="4"/>
  <c r="AE47" i="4" s="1"/>
  <c r="AA47" i="4"/>
  <c r="AD47" i="4" s="1"/>
  <c r="AG47" i="4" s="1"/>
  <c r="Z47" i="4"/>
  <c r="H47" i="4"/>
  <c r="G47" i="4"/>
  <c r="F47" i="4"/>
  <c r="AQ47" i="4" s="1"/>
  <c r="AP46" i="4"/>
  <c r="AC46" i="4"/>
  <c r="AF46" i="4" s="1"/>
  <c r="AB46" i="4"/>
  <c r="AE46" i="4" s="1"/>
  <c r="AH46" i="4" s="1"/>
  <c r="AA46" i="4"/>
  <c r="AD46" i="4" s="1"/>
  <c r="AG46" i="4" s="1"/>
  <c r="Z46" i="4"/>
  <c r="H46" i="4"/>
  <c r="G46" i="4"/>
  <c r="F46" i="4"/>
  <c r="AQ45" i="4"/>
  <c r="AO45" i="4"/>
  <c r="AH45" i="4"/>
  <c r="AG45" i="4"/>
  <c r="AF45" i="4"/>
  <c r="AE45" i="4"/>
  <c r="AD45" i="4"/>
  <c r="AC45" i="4"/>
  <c r="AB45" i="4"/>
  <c r="AA45" i="4"/>
  <c r="Z45" i="4"/>
  <c r="H45" i="4"/>
  <c r="G45" i="4"/>
  <c r="F45" i="4"/>
  <c r="AQ44" i="4"/>
  <c r="AH44" i="4"/>
  <c r="AG44" i="4"/>
  <c r="AF44" i="4"/>
  <c r="AE44" i="4"/>
  <c r="AD44" i="4"/>
  <c r="AC44" i="4"/>
  <c r="AB44" i="4"/>
  <c r="AA44" i="4"/>
  <c r="Z44" i="4"/>
  <c r="H44" i="4"/>
  <c r="G44" i="4"/>
  <c r="F44" i="4"/>
  <c r="AP44" i="4" s="1"/>
  <c r="AH43" i="4"/>
  <c r="AG43" i="4"/>
  <c r="AF43" i="4"/>
  <c r="AE43" i="4"/>
  <c r="AD43" i="4"/>
  <c r="AC43" i="4"/>
  <c r="AB43" i="4"/>
  <c r="AN43" i="4" s="1"/>
  <c r="E44" i="3" s="1"/>
  <c r="AA43" i="4"/>
  <c r="Z43" i="4"/>
  <c r="AO43" i="4" s="1"/>
  <c r="H43" i="4"/>
  <c r="G43" i="4"/>
  <c r="F43" i="4"/>
  <c r="AQ43" i="4" s="1"/>
  <c r="AH42" i="4"/>
  <c r="AG42" i="4"/>
  <c r="AF42" i="4"/>
  <c r="AE42" i="4"/>
  <c r="AD42" i="4"/>
  <c r="AC42" i="4"/>
  <c r="AB42" i="4"/>
  <c r="AA42" i="4"/>
  <c r="Z42" i="4"/>
  <c r="H42" i="4"/>
  <c r="G42" i="4"/>
  <c r="F42" i="4"/>
  <c r="AQ41" i="4"/>
  <c r="AO41" i="4"/>
  <c r="AH41" i="4"/>
  <c r="AG41" i="4"/>
  <c r="AF41" i="4"/>
  <c r="AE41" i="4"/>
  <c r="AD41" i="4"/>
  <c r="AN41" i="4" s="1"/>
  <c r="E42" i="3" s="1"/>
  <c r="AC41" i="4"/>
  <c r="AB41" i="4"/>
  <c r="AA41" i="4"/>
  <c r="Z41" i="4"/>
  <c r="H41" i="4"/>
  <c r="G41" i="4"/>
  <c r="F41" i="4"/>
  <c r="AQ40" i="4"/>
  <c r="AH40" i="4"/>
  <c r="AG40" i="4"/>
  <c r="AF40" i="4"/>
  <c r="AE40" i="4"/>
  <c r="AD40" i="4"/>
  <c r="AC40" i="4"/>
  <c r="AB40" i="4"/>
  <c r="AA40" i="4"/>
  <c r="Z40" i="4"/>
  <c r="H40" i="4"/>
  <c r="G40" i="4"/>
  <c r="F40" i="4"/>
  <c r="AP40" i="4" s="1"/>
  <c r="AH39" i="4"/>
  <c r="AG39" i="4"/>
  <c r="AF39" i="4"/>
  <c r="AE39" i="4"/>
  <c r="AD39" i="4"/>
  <c r="AC39" i="4"/>
  <c r="AB39" i="4"/>
  <c r="AN39" i="4" s="1"/>
  <c r="E40" i="3" s="1"/>
  <c r="AA39" i="4"/>
  <c r="Z39" i="4"/>
  <c r="AO39" i="4" s="1"/>
  <c r="H39" i="4"/>
  <c r="G39" i="4"/>
  <c r="F39" i="4"/>
  <c r="AQ39" i="4" s="1"/>
  <c r="AH38" i="4"/>
  <c r="AG38" i="4"/>
  <c r="AF38" i="4"/>
  <c r="AE38" i="4"/>
  <c r="AD38" i="4"/>
  <c r="AC38" i="4"/>
  <c r="AB38" i="4"/>
  <c r="AA38" i="4"/>
  <c r="Z38" i="4"/>
  <c r="H38" i="4"/>
  <c r="G38" i="4"/>
  <c r="F38" i="4"/>
  <c r="AP38" i="4" s="1"/>
  <c r="AH37" i="4"/>
  <c r="AG37" i="4"/>
  <c r="AF37" i="4"/>
  <c r="AE37" i="4"/>
  <c r="AD37" i="4"/>
  <c r="AC37" i="4"/>
  <c r="AB37" i="4"/>
  <c r="AA37" i="4"/>
  <c r="Z37" i="4"/>
  <c r="H37" i="4"/>
  <c r="G37" i="4"/>
  <c r="F37" i="4"/>
  <c r="AQ37" i="4" s="1"/>
  <c r="AQ36" i="4"/>
  <c r="AH36" i="4"/>
  <c r="AG36" i="4"/>
  <c r="AF36" i="4"/>
  <c r="AE36" i="4"/>
  <c r="AD36" i="4"/>
  <c r="AC36" i="4"/>
  <c r="AB36" i="4"/>
  <c r="AA36" i="4"/>
  <c r="Z36" i="4"/>
  <c r="H36" i="4"/>
  <c r="G36" i="4"/>
  <c r="F36" i="4"/>
  <c r="AP36" i="4" s="1"/>
  <c r="AH35" i="4"/>
  <c r="AG35" i="4"/>
  <c r="AF35" i="4"/>
  <c r="AE35" i="4"/>
  <c r="AD35" i="4"/>
  <c r="AC35" i="4"/>
  <c r="AB35" i="4"/>
  <c r="AN35" i="4" s="1"/>
  <c r="AA35" i="4"/>
  <c r="Z35" i="4"/>
  <c r="AO35" i="4" s="1"/>
  <c r="H35" i="4"/>
  <c r="G35" i="4"/>
  <c r="F35" i="4"/>
  <c r="AQ35" i="4" s="1"/>
  <c r="AO34" i="4"/>
  <c r="AH34" i="4"/>
  <c r="AG34" i="4"/>
  <c r="AF34" i="4"/>
  <c r="AE34" i="4"/>
  <c r="AD34" i="4"/>
  <c r="AC34" i="4"/>
  <c r="AB34" i="4"/>
  <c r="AA34" i="4"/>
  <c r="Z34" i="4"/>
  <c r="H34" i="4"/>
  <c r="G34" i="4"/>
  <c r="F34" i="4"/>
  <c r="AQ33" i="4"/>
  <c r="AH33" i="4"/>
  <c r="AG33" i="4"/>
  <c r="AF33" i="4"/>
  <c r="AE33" i="4"/>
  <c r="AD33" i="4"/>
  <c r="AC33" i="4"/>
  <c r="AB33" i="4"/>
  <c r="AA33" i="4"/>
  <c r="Z33" i="4"/>
  <c r="H33" i="4"/>
  <c r="G33" i="4"/>
  <c r="F33" i="4"/>
  <c r="AQ32" i="4"/>
  <c r="AH32" i="4"/>
  <c r="AG32" i="4"/>
  <c r="AF32" i="4"/>
  <c r="AE32" i="4"/>
  <c r="AD32" i="4"/>
  <c r="AC32" i="4"/>
  <c r="AB32" i="4"/>
  <c r="AA32" i="4"/>
  <c r="Z32" i="4"/>
  <c r="H32" i="4"/>
  <c r="G32" i="4"/>
  <c r="F32" i="4"/>
  <c r="AP32" i="4" s="1"/>
  <c r="AH31" i="4"/>
  <c r="AG31" i="4"/>
  <c r="AF31" i="4"/>
  <c r="AE31" i="4"/>
  <c r="AD31" i="4"/>
  <c r="AC31" i="4"/>
  <c r="AB31" i="4"/>
  <c r="AA31" i="4"/>
  <c r="Z31" i="4"/>
  <c r="H31" i="4"/>
  <c r="G31" i="4"/>
  <c r="F31" i="4"/>
  <c r="AQ31" i="4" s="1"/>
  <c r="AQ30" i="4"/>
  <c r="AO30" i="4"/>
  <c r="AH30" i="4"/>
  <c r="AG30" i="4"/>
  <c r="AF30" i="4"/>
  <c r="AE30" i="4"/>
  <c r="AD30" i="4"/>
  <c r="AC30" i="4"/>
  <c r="AB30" i="4"/>
  <c r="AN30" i="4" s="1"/>
  <c r="AA30" i="4"/>
  <c r="Z30" i="4"/>
  <c r="H30" i="4"/>
  <c r="G30" i="4"/>
  <c r="F30" i="4"/>
  <c r="AP30" i="4" s="1"/>
  <c r="AQ29" i="4"/>
  <c r="AP29" i="4"/>
  <c r="AO29" i="4"/>
  <c r="AH29" i="4"/>
  <c r="AG29" i="4"/>
  <c r="AF29" i="4"/>
  <c r="AE29" i="4"/>
  <c r="AD29" i="4"/>
  <c r="AC29" i="4"/>
  <c r="AB29" i="4"/>
  <c r="AA29" i="4"/>
  <c r="Z29" i="4"/>
  <c r="AN29" i="4" s="1"/>
  <c r="H29" i="4"/>
  <c r="G29" i="4"/>
  <c r="F29" i="4"/>
  <c r="AQ28" i="4"/>
  <c r="AP28" i="4"/>
  <c r="AH28" i="4"/>
  <c r="AG28" i="4"/>
  <c r="AF28" i="4"/>
  <c r="AE28" i="4"/>
  <c r="AD28" i="4"/>
  <c r="AC28" i="4"/>
  <c r="AB28" i="4"/>
  <c r="AA28" i="4"/>
  <c r="Z28" i="4"/>
  <c r="H28" i="4"/>
  <c r="G28" i="4"/>
  <c r="F28" i="4"/>
  <c r="AO27" i="4"/>
  <c r="AH27" i="4"/>
  <c r="AG27" i="4"/>
  <c r="AF27" i="4"/>
  <c r="AE27" i="4"/>
  <c r="AD27" i="4"/>
  <c r="AC27" i="4"/>
  <c r="AB27" i="4"/>
  <c r="AN27" i="4" s="1"/>
  <c r="E28" i="3" s="1"/>
  <c r="AA27" i="4"/>
  <c r="Z27" i="4"/>
  <c r="H27" i="4"/>
  <c r="G27" i="4"/>
  <c r="F27" i="4"/>
  <c r="AQ27" i="4" s="1"/>
  <c r="AO26" i="4"/>
  <c r="AH26" i="4"/>
  <c r="AG26" i="4"/>
  <c r="AF26" i="4"/>
  <c r="AE26" i="4"/>
  <c r="AD26" i="4"/>
  <c r="AC26" i="4"/>
  <c r="AB26" i="4"/>
  <c r="AA26" i="4"/>
  <c r="Z26" i="4"/>
  <c r="H26" i="4"/>
  <c r="G26" i="4"/>
  <c r="F26" i="4"/>
  <c r="AQ26" i="4" s="1"/>
  <c r="AQ25" i="4"/>
  <c r="AH25" i="4"/>
  <c r="AG25" i="4"/>
  <c r="AF25" i="4"/>
  <c r="AE25" i="4"/>
  <c r="AD25" i="4"/>
  <c r="AC25" i="4"/>
  <c r="AB25" i="4"/>
  <c r="AA25" i="4"/>
  <c r="Z25" i="4"/>
  <c r="H25" i="4"/>
  <c r="G25" i="4"/>
  <c r="F25" i="4"/>
  <c r="AP25" i="4" s="1"/>
  <c r="AQ24" i="4"/>
  <c r="AH24" i="4"/>
  <c r="AG24" i="4"/>
  <c r="AF24" i="4"/>
  <c r="AE24" i="4"/>
  <c r="AD24" i="4"/>
  <c r="AC24" i="4"/>
  <c r="AB24" i="4"/>
  <c r="AA24" i="4"/>
  <c r="Z24" i="4"/>
  <c r="H24" i="4"/>
  <c r="G24" i="4"/>
  <c r="F24" i="4"/>
  <c r="AP24" i="4" s="1"/>
  <c r="AO23" i="4"/>
  <c r="AH23" i="4"/>
  <c r="AG23" i="4"/>
  <c r="AF23" i="4"/>
  <c r="AE23" i="4"/>
  <c r="AD23" i="4"/>
  <c r="AC23" i="4"/>
  <c r="AB23" i="4"/>
  <c r="AA23" i="4"/>
  <c r="Z23" i="4"/>
  <c r="AN23" i="4" s="1"/>
  <c r="H23" i="4"/>
  <c r="G23" i="4"/>
  <c r="F23" i="4"/>
  <c r="AQ23" i="4" s="1"/>
  <c r="AQ22" i="4"/>
  <c r="AO22" i="4"/>
  <c r="AH22" i="4"/>
  <c r="AG22" i="4"/>
  <c r="AF22" i="4"/>
  <c r="AE22" i="4"/>
  <c r="AD22" i="4"/>
  <c r="AC22" i="4"/>
  <c r="AB22" i="4"/>
  <c r="AA22" i="4"/>
  <c r="Z22" i="4"/>
  <c r="H22" i="4"/>
  <c r="G22" i="4"/>
  <c r="F22" i="4"/>
  <c r="AP22" i="4" s="1"/>
  <c r="AQ21" i="4"/>
  <c r="AP21" i="4"/>
  <c r="AO21" i="4"/>
  <c r="AH21" i="4"/>
  <c r="AG21" i="4"/>
  <c r="AF21" i="4"/>
  <c r="AE21" i="4"/>
  <c r="AD21" i="4"/>
  <c r="AC21" i="4"/>
  <c r="AB21" i="4"/>
  <c r="AA21" i="4"/>
  <c r="Z21" i="4"/>
  <c r="H21" i="4"/>
  <c r="G21" i="4"/>
  <c r="F21" i="4"/>
  <c r="AN21" i="4" s="1"/>
  <c r="AQ20" i="4"/>
  <c r="AP20" i="4"/>
  <c r="AH20" i="4"/>
  <c r="AG20" i="4"/>
  <c r="AF20" i="4"/>
  <c r="AE20" i="4"/>
  <c r="AD20" i="4"/>
  <c r="AC20" i="4"/>
  <c r="AB20" i="4"/>
  <c r="AA20" i="4"/>
  <c r="Z20" i="4"/>
  <c r="H20" i="4"/>
  <c r="G20" i="4"/>
  <c r="F20" i="4"/>
  <c r="AH19" i="4"/>
  <c r="AG19" i="4"/>
  <c r="AF19" i="4"/>
  <c r="AE19" i="4"/>
  <c r="AD19" i="4"/>
  <c r="AC19" i="4"/>
  <c r="AB19" i="4"/>
  <c r="AN19" i="4" s="1"/>
  <c r="AA19" i="4"/>
  <c r="Z19" i="4"/>
  <c r="AO19" i="4" s="1"/>
  <c r="H19" i="4"/>
  <c r="G19" i="4"/>
  <c r="F19" i="4"/>
  <c r="AQ19" i="4" s="1"/>
  <c r="AO18" i="4"/>
  <c r="AH18" i="4"/>
  <c r="AG18" i="4"/>
  <c r="AF18" i="4"/>
  <c r="AE18" i="4"/>
  <c r="AD18" i="4"/>
  <c r="AC18" i="4"/>
  <c r="AB18" i="4"/>
  <c r="AA18" i="4"/>
  <c r="Z18" i="4"/>
  <c r="H18" i="4"/>
  <c r="G18" i="4"/>
  <c r="F18" i="4"/>
  <c r="AQ17" i="4"/>
  <c r="AH17" i="4"/>
  <c r="AG17" i="4"/>
  <c r="AF17" i="4"/>
  <c r="AE17" i="4"/>
  <c r="AD17" i="4"/>
  <c r="AC17" i="4"/>
  <c r="AB17" i="4"/>
  <c r="AA17" i="4"/>
  <c r="Z17" i="4"/>
  <c r="H17" i="4"/>
  <c r="G17" i="4"/>
  <c r="F17" i="4"/>
  <c r="AP17" i="4" s="1"/>
  <c r="AQ16" i="4"/>
  <c r="AH16" i="4"/>
  <c r="AG16" i="4"/>
  <c r="AF16" i="4"/>
  <c r="AE16" i="4"/>
  <c r="AD16" i="4"/>
  <c r="AC16" i="4"/>
  <c r="AB16" i="4"/>
  <c r="AA16" i="4"/>
  <c r="Z16" i="4"/>
  <c r="H16" i="4"/>
  <c r="G16" i="4"/>
  <c r="F16" i="4"/>
  <c r="AH15" i="4"/>
  <c r="AG15" i="4"/>
  <c r="AF15" i="4"/>
  <c r="AE15" i="4"/>
  <c r="AD15" i="4"/>
  <c r="AC15" i="4"/>
  <c r="AB15" i="4"/>
  <c r="AA15" i="4"/>
  <c r="Z15" i="4"/>
  <c r="H15" i="4"/>
  <c r="G15" i="4"/>
  <c r="F15" i="4"/>
  <c r="AQ15" i="4" s="1"/>
  <c r="AQ14" i="4"/>
  <c r="AO14" i="4"/>
  <c r="AH14" i="4"/>
  <c r="AG14" i="4"/>
  <c r="AF14" i="4"/>
  <c r="AE14" i="4"/>
  <c r="AD14" i="4"/>
  <c r="AC14" i="4"/>
  <c r="AB14" i="4"/>
  <c r="AN14" i="4" s="1"/>
  <c r="AA14" i="4"/>
  <c r="Z14" i="4"/>
  <c r="H14" i="4"/>
  <c r="G14" i="4"/>
  <c r="F14" i="4"/>
  <c r="AP14" i="4" s="1"/>
  <c r="AQ13" i="4"/>
  <c r="AP13" i="4"/>
  <c r="AO13" i="4"/>
  <c r="AH13" i="4"/>
  <c r="AG13" i="4"/>
  <c r="AF13" i="4"/>
  <c r="AE13" i="4"/>
  <c r="AD13" i="4"/>
  <c r="AC13" i="4"/>
  <c r="AB13" i="4"/>
  <c r="AA13" i="4"/>
  <c r="Z13" i="4"/>
  <c r="AN13" i="4" s="1"/>
  <c r="E14" i="3" s="1"/>
  <c r="H13" i="4"/>
  <c r="G13" i="4"/>
  <c r="F13" i="4"/>
  <c r="AQ12" i="4"/>
  <c r="AP12" i="4"/>
  <c r="AH12" i="4"/>
  <c r="AG12" i="4"/>
  <c r="AF12" i="4"/>
  <c r="AE12" i="4"/>
  <c r="AD12" i="4"/>
  <c r="AC12" i="4"/>
  <c r="AB12" i="4"/>
  <c r="AA12" i="4"/>
  <c r="Z12" i="4"/>
  <c r="H12" i="4"/>
  <c r="G12" i="4"/>
  <c r="F12" i="4"/>
  <c r="AO11" i="4"/>
  <c r="AH11" i="4"/>
  <c r="AG11" i="4"/>
  <c r="AF11" i="4"/>
  <c r="AE11" i="4"/>
  <c r="AD11" i="4"/>
  <c r="AC11" i="4"/>
  <c r="AB11" i="4"/>
  <c r="AA11" i="4"/>
  <c r="Z11" i="4"/>
  <c r="H11" i="4"/>
  <c r="G11" i="4"/>
  <c r="F11" i="4"/>
  <c r="AQ11" i="4" s="1"/>
  <c r="AQ10" i="4"/>
  <c r="AH10" i="4"/>
  <c r="AG10" i="4"/>
  <c r="AF10" i="4"/>
  <c r="AE10" i="4"/>
  <c r="AD10" i="4"/>
  <c r="AC10" i="4"/>
  <c r="AB10" i="4"/>
  <c r="AN10" i="4" s="1"/>
  <c r="AA10" i="4"/>
  <c r="Z10" i="4"/>
  <c r="AO10" i="4" s="1"/>
  <c r="H10" i="4"/>
  <c r="G10" i="4"/>
  <c r="F10" i="4"/>
  <c r="AP10" i="4" s="1"/>
  <c r="AH9" i="4"/>
  <c r="AG9" i="4"/>
  <c r="AF9" i="4"/>
  <c r="AE9" i="4"/>
  <c r="AD9" i="4"/>
  <c r="AC9" i="4"/>
  <c r="AB9" i="4"/>
  <c r="AA9" i="4"/>
  <c r="Z9" i="4"/>
  <c r="AO9" i="4" s="1"/>
  <c r="H9" i="4"/>
  <c r="G9" i="4"/>
  <c r="F9" i="4"/>
  <c r="AQ8" i="4"/>
  <c r="AO8" i="4"/>
  <c r="AH8" i="4"/>
  <c r="AG8" i="4"/>
  <c r="AF8" i="4"/>
  <c r="AE8" i="4"/>
  <c r="AD8" i="4"/>
  <c r="AC8" i="4"/>
  <c r="AB8" i="4"/>
  <c r="AA8" i="4"/>
  <c r="Z8" i="4"/>
  <c r="H8" i="4"/>
  <c r="G8" i="4"/>
  <c r="F8" i="4"/>
  <c r="AP8" i="4" s="1"/>
  <c r="AO7" i="4"/>
  <c r="AH7" i="4"/>
  <c r="AG7" i="4"/>
  <c r="AF7" i="4"/>
  <c r="AE7" i="4"/>
  <c r="AD7" i="4"/>
  <c r="AC7" i="4"/>
  <c r="AB7" i="4"/>
  <c r="AA7" i="4"/>
  <c r="Z7" i="4"/>
  <c r="H7" i="4"/>
  <c r="G7" i="4"/>
  <c r="F7" i="4"/>
  <c r="AQ7" i="4" s="1"/>
  <c r="AQ6" i="4"/>
  <c r="AH6" i="4"/>
  <c r="AG6" i="4"/>
  <c r="AF6" i="4"/>
  <c r="AE6" i="4"/>
  <c r="AD6" i="4"/>
  <c r="AC6" i="4"/>
  <c r="AB6" i="4"/>
  <c r="AN6" i="4" s="1"/>
  <c r="E7" i="3" s="1"/>
  <c r="AA6" i="4"/>
  <c r="Z6" i="4"/>
  <c r="AO6" i="4" s="1"/>
  <c r="H6" i="4"/>
  <c r="G6" i="4"/>
  <c r="F6" i="4"/>
  <c r="AP6" i="4" s="1"/>
  <c r="AH5" i="4"/>
  <c r="AG5" i="4"/>
  <c r="AF5" i="4"/>
  <c r="AE5" i="4"/>
  <c r="AD5" i="4"/>
  <c r="AC5" i="4"/>
  <c r="AB5" i="4"/>
  <c r="AA5" i="4"/>
  <c r="Z5" i="4"/>
  <c r="AO5" i="4" s="1"/>
  <c r="H5" i="4"/>
  <c r="G5" i="4"/>
  <c r="F5" i="4"/>
  <c r="AQ4" i="4"/>
  <c r="AO4" i="4"/>
  <c r="AH4" i="4"/>
  <c r="AG4" i="4"/>
  <c r="AF4" i="4"/>
  <c r="AE4" i="4"/>
  <c r="AD4" i="4"/>
  <c r="AC4" i="4"/>
  <c r="AB4" i="4"/>
  <c r="AN4" i="4" s="1"/>
  <c r="AA4" i="4"/>
  <c r="Z4" i="4"/>
  <c r="H4" i="4"/>
  <c r="G4" i="4"/>
  <c r="F4" i="4"/>
  <c r="AP4" i="4" s="1"/>
  <c r="AH3" i="4"/>
  <c r="AG3" i="4"/>
  <c r="AF3" i="4"/>
  <c r="AE3" i="4"/>
  <c r="AD3" i="4"/>
  <c r="AC3" i="4"/>
  <c r="AB3" i="4"/>
  <c r="AA3" i="4"/>
  <c r="Z3" i="4"/>
  <c r="AO3" i="4" s="1"/>
  <c r="H3" i="4"/>
  <c r="G3" i="4"/>
  <c r="F3" i="4"/>
  <c r="AQ3" i="4" s="1"/>
  <c r="AQ2" i="4"/>
  <c r="AH2" i="4"/>
  <c r="AG2" i="4"/>
  <c r="AF2" i="4"/>
  <c r="AE2" i="4"/>
  <c r="AD2" i="4"/>
  <c r="AC2" i="4"/>
  <c r="AB2" i="4"/>
  <c r="AA2" i="4"/>
  <c r="Z2" i="4"/>
  <c r="H2" i="4"/>
  <c r="G2" i="4"/>
  <c r="F2" i="4"/>
  <c r="AP2" i="4" s="1"/>
  <c r="W227" i="3"/>
  <c r="U227" i="3"/>
  <c r="O227" i="3"/>
  <c r="N227" i="3"/>
  <c r="F227" i="3"/>
  <c r="O226" i="3"/>
  <c r="N226" i="3"/>
  <c r="G226" i="3"/>
  <c r="AC225" i="3"/>
  <c r="O225" i="3"/>
  <c r="N225" i="3"/>
  <c r="V224" i="3"/>
  <c r="U224" i="3"/>
  <c r="G224" i="3"/>
  <c r="F224" i="3"/>
  <c r="U223" i="3"/>
  <c r="O223" i="3"/>
  <c r="N223" i="3"/>
  <c r="F223" i="3"/>
  <c r="AE222" i="3"/>
  <c r="AD222" i="3"/>
  <c r="AC222" i="3"/>
  <c r="O222" i="3"/>
  <c r="N222" i="3"/>
  <c r="G222" i="3"/>
  <c r="O221" i="3"/>
  <c r="N221" i="3"/>
  <c r="F221" i="3"/>
  <c r="AE220" i="3"/>
  <c r="V220" i="3"/>
  <c r="U220" i="3"/>
  <c r="G220" i="3"/>
  <c r="F220" i="3"/>
  <c r="W219" i="3"/>
  <c r="U219" i="3"/>
  <c r="O219" i="3"/>
  <c r="N219" i="3"/>
  <c r="F219" i="3"/>
  <c r="E219" i="3"/>
  <c r="AD218" i="3"/>
  <c r="W218" i="3"/>
  <c r="O218" i="3"/>
  <c r="N218" i="3"/>
  <c r="G218" i="3"/>
  <c r="AV218" i="3" s="1"/>
  <c r="W217" i="3"/>
  <c r="O217" i="3"/>
  <c r="N217" i="3"/>
  <c r="F217" i="3"/>
  <c r="V216" i="3"/>
  <c r="O216" i="3"/>
  <c r="G216" i="3"/>
  <c r="F216" i="3"/>
  <c r="W215" i="3"/>
  <c r="U215" i="3"/>
  <c r="N215" i="3"/>
  <c r="F215" i="3"/>
  <c r="AD214" i="3"/>
  <c r="W214" i="3"/>
  <c r="AV214" i="3" s="1"/>
  <c r="O214" i="3"/>
  <c r="G214" i="3"/>
  <c r="AE213" i="3"/>
  <c r="AD213" i="3"/>
  <c r="W213" i="3"/>
  <c r="O213" i="3"/>
  <c r="N213" i="3"/>
  <c r="F213" i="3"/>
  <c r="V212" i="3"/>
  <c r="G212" i="3"/>
  <c r="F212" i="3"/>
  <c r="W211" i="3"/>
  <c r="U211" i="3"/>
  <c r="O211" i="3"/>
  <c r="N211" i="3"/>
  <c r="F211" i="3"/>
  <c r="AD210" i="3"/>
  <c r="U210" i="3"/>
  <c r="O210" i="3"/>
  <c r="N210" i="3"/>
  <c r="G210" i="3"/>
  <c r="AE209" i="3"/>
  <c r="W209" i="3"/>
  <c r="O209" i="3"/>
  <c r="N209" i="3"/>
  <c r="F209" i="3"/>
  <c r="AE208" i="3"/>
  <c r="V208" i="3"/>
  <c r="U208" i="3"/>
  <c r="S208" i="3"/>
  <c r="G208" i="3"/>
  <c r="F208" i="3"/>
  <c r="W207" i="3"/>
  <c r="O207" i="3"/>
  <c r="N207" i="3"/>
  <c r="M207" i="3"/>
  <c r="F207" i="3"/>
  <c r="AD206" i="3"/>
  <c r="AC206" i="3"/>
  <c r="V206" i="3"/>
  <c r="S206" i="3"/>
  <c r="O206" i="3"/>
  <c r="AE205" i="3"/>
  <c r="AD205" i="3"/>
  <c r="O205" i="3"/>
  <c r="N205" i="3"/>
  <c r="U204" i="3"/>
  <c r="T204" i="3"/>
  <c r="O204" i="3"/>
  <c r="G204" i="3"/>
  <c r="F204" i="3"/>
  <c r="AE203" i="3"/>
  <c r="N203" i="3"/>
  <c r="G203" i="3"/>
  <c r="F203" i="3"/>
  <c r="AD202" i="3"/>
  <c r="AC202" i="3"/>
  <c r="V202" i="3"/>
  <c r="U202" i="3"/>
  <c r="O202" i="3"/>
  <c r="N202" i="3"/>
  <c r="G202" i="3"/>
  <c r="AU201" i="3"/>
  <c r="AE201" i="3"/>
  <c r="V201" i="3"/>
  <c r="O201" i="3"/>
  <c r="N201" i="3"/>
  <c r="M201" i="3"/>
  <c r="F201" i="3"/>
  <c r="U200" i="3"/>
  <c r="T200" i="3"/>
  <c r="G200" i="3"/>
  <c r="F200" i="3"/>
  <c r="E200" i="3"/>
  <c r="O199" i="3"/>
  <c r="N199" i="3"/>
  <c r="G199" i="3"/>
  <c r="F199" i="3"/>
  <c r="E199" i="3"/>
  <c r="AD198" i="3"/>
  <c r="AC198" i="3"/>
  <c r="V198" i="3"/>
  <c r="S198" i="3"/>
  <c r="AE197" i="3"/>
  <c r="AD197" i="3"/>
  <c r="AC197" i="3"/>
  <c r="W197" i="3"/>
  <c r="AV197" i="3" s="1"/>
  <c r="O197" i="3"/>
  <c r="N197" i="3"/>
  <c r="G197" i="3"/>
  <c r="AE196" i="3"/>
  <c r="U196" i="3"/>
  <c r="G196" i="3"/>
  <c r="F196" i="3"/>
  <c r="AE195" i="3"/>
  <c r="O195" i="3"/>
  <c r="N195" i="3"/>
  <c r="AD194" i="3"/>
  <c r="V194" i="3"/>
  <c r="AU194" i="3" s="1"/>
  <c r="U194" i="3"/>
  <c r="S194" i="3"/>
  <c r="O194" i="3"/>
  <c r="N194" i="3"/>
  <c r="F194" i="3"/>
  <c r="AC193" i="3"/>
  <c r="W193" i="3"/>
  <c r="AV193" i="3" s="1"/>
  <c r="V193" i="3"/>
  <c r="O193" i="3"/>
  <c r="N193" i="3"/>
  <c r="G193" i="3"/>
  <c r="U192" i="3"/>
  <c r="T192" i="3"/>
  <c r="O192" i="3"/>
  <c r="G192" i="3"/>
  <c r="F192" i="3"/>
  <c r="W191" i="3"/>
  <c r="O191" i="3"/>
  <c r="N191" i="3"/>
  <c r="M191" i="3"/>
  <c r="AD190" i="3"/>
  <c r="V190" i="3"/>
  <c r="T190" i="3"/>
  <c r="S190" i="3"/>
  <c r="O190" i="3"/>
  <c r="F190" i="3"/>
  <c r="E190" i="3"/>
  <c r="AE189" i="3"/>
  <c r="AD189" i="3"/>
  <c r="AC189" i="3"/>
  <c r="W189" i="3"/>
  <c r="AV189" i="3" s="1"/>
  <c r="V189" i="3"/>
  <c r="O189" i="3"/>
  <c r="N189" i="3"/>
  <c r="M189" i="3"/>
  <c r="G189" i="3"/>
  <c r="AE188" i="3"/>
  <c r="U188" i="3"/>
  <c r="T188" i="3"/>
  <c r="G188" i="3"/>
  <c r="F188" i="3"/>
  <c r="AE187" i="3"/>
  <c r="N187" i="3"/>
  <c r="M187" i="3"/>
  <c r="AD186" i="3"/>
  <c r="V186" i="3"/>
  <c r="AU186" i="3" s="1"/>
  <c r="U186" i="3"/>
  <c r="T186" i="3"/>
  <c r="O186" i="3"/>
  <c r="N186" i="3"/>
  <c r="F186" i="3"/>
  <c r="E186" i="3"/>
  <c r="AE185" i="3"/>
  <c r="AC185" i="3"/>
  <c r="O185" i="3"/>
  <c r="N185" i="3"/>
  <c r="M185" i="3"/>
  <c r="G185" i="3"/>
  <c r="AE184" i="3"/>
  <c r="U184" i="3"/>
  <c r="T184" i="3"/>
  <c r="O184" i="3"/>
  <c r="F184" i="3"/>
  <c r="W183" i="3"/>
  <c r="N183" i="3"/>
  <c r="AD182" i="3"/>
  <c r="V182" i="3"/>
  <c r="AU182" i="3" s="1"/>
  <c r="U182" i="3"/>
  <c r="O182" i="3"/>
  <c r="N182" i="3"/>
  <c r="F182" i="3"/>
  <c r="E182" i="3"/>
  <c r="AE181" i="3"/>
  <c r="AD181" i="3"/>
  <c r="W181" i="3"/>
  <c r="AV181" i="3" s="1"/>
  <c r="V181" i="3"/>
  <c r="S181" i="3"/>
  <c r="O181" i="3"/>
  <c r="N181" i="3"/>
  <c r="G181" i="3"/>
  <c r="AE180" i="3"/>
  <c r="U180" i="3"/>
  <c r="O180" i="3"/>
  <c r="F180" i="3"/>
  <c r="AE179" i="3"/>
  <c r="AD178" i="3"/>
  <c r="V178" i="3"/>
  <c r="U178" i="3"/>
  <c r="O178" i="3"/>
  <c r="F178" i="3"/>
  <c r="AE177" i="3"/>
  <c r="AC177" i="3"/>
  <c r="W177" i="3"/>
  <c r="AV177" i="3" s="1"/>
  <c r="V177" i="3"/>
  <c r="O177" i="3"/>
  <c r="N177" i="3"/>
  <c r="M177" i="3"/>
  <c r="G177" i="3"/>
  <c r="U176" i="3"/>
  <c r="O176" i="3"/>
  <c r="F176" i="3"/>
  <c r="O175" i="3"/>
  <c r="N175" i="3"/>
  <c r="AD174" i="3"/>
  <c r="AC174" i="3"/>
  <c r="V174" i="3"/>
  <c r="U174" i="3"/>
  <c r="F174" i="3"/>
  <c r="E174" i="3"/>
  <c r="AE173" i="3"/>
  <c r="AD173" i="3"/>
  <c r="O173" i="3"/>
  <c r="N173" i="3"/>
  <c r="G173" i="3"/>
  <c r="U172" i="3"/>
  <c r="O172" i="3"/>
  <c r="F172" i="3"/>
  <c r="AE171" i="3"/>
  <c r="W171" i="3"/>
  <c r="M171" i="3"/>
  <c r="AD170" i="3"/>
  <c r="V170" i="3"/>
  <c r="AU170" i="3" s="1"/>
  <c r="U170" i="3"/>
  <c r="O170" i="3"/>
  <c r="N170" i="3"/>
  <c r="F170" i="3"/>
  <c r="E170" i="3"/>
  <c r="AE169" i="3"/>
  <c r="AC169" i="3"/>
  <c r="O169" i="3"/>
  <c r="N169" i="3"/>
  <c r="M169" i="3"/>
  <c r="G169" i="3"/>
  <c r="AE168" i="3"/>
  <c r="W168" i="3"/>
  <c r="U168" i="3"/>
  <c r="F168" i="3"/>
  <c r="W167" i="3"/>
  <c r="N167" i="3"/>
  <c r="AD166" i="3"/>
  <c r="V166" i="3"/>
  <c r="AU166" i="3" s="1"/>
  <c r="U166" i="3"/>
  <c r="T166" i="3"/>
  <c r="S166" i="3"/>
  <c r="O166" i="3"/>
  <c r="N166" i="3"/>
  <c r="F166" i="3"/>
  <c r="AE165" i="3"/>
  <c r="AD165" i="3"/>
  <c r="O165" i="3"/>
  <c r="N165" i="3"/>
  <c r="G165" i="3"/>
  <c r="W164" i="3"/>
  <c r="O164" i="3"/>
  <c r="F164" i="3"/>
  <c r="AE163" i="3"/>
  <c r="W163" i="3"/>
  <c r="S163" i="3"/>
  <c r="N163" i="3"/>
  <c r="AD162" i="3"/>
  <c r="T162" i="3"/>
  <c r="O162" i="3"/>
  <c r="N162" i="3"/>
  <c r="F162" i="3"/>
  <c r="E162" i="3"/>
  <c r="AE161" i="3"/>
  <c r="AC161" i="3"/>
  <c r="O161" i="3"/>
  <c r="N161" i="3"/>
  <c r="G161" i="3"/>
  <c r="AE160" i="3"/>
  <c r="O160" i="3"/>
  <c r="N160" i="3"/>
  <c r="F160" i="3"/>
  <c r="W159" i="3"/>
  <c r="O159" i="3"/>
  <c r="N159" i="3"/>
  <c r="AD158" i="3"/>
  <c r="V158" i="3"/>
  <c r="T158" i="3"/>
  <c r="S158" i="3"/>
  <c r="O158" i="3"/>
  <c r="F158" i="3"/>
  <c r="E158" i="3"/>
  <c r="AE157" i="3"/>
  <c r="AD157" i="3"/>
  <c r="W157" i="3"/>
  <c r="V157" i="3"/>
  <c r="U157" i="3"/>
  <c r="T157" i="3"/>
  <c r="N157" i="3"/>
  <c r="G157" i="3"/>
  <c r="AD156" i="3"/>
  <c r="W156" i="3"/>
  <c r="S156" i="3"/>
  <c r="F156" i="3"/>
  <c r="T155" i="3"/>
  <c r="AE154" i="3"/>
  <c r="AD154" i="3"/>
  <c r="V154" i="3"/>
  <c r="AU154" i="3" s="1"/>
  <c r="T154" i="3"/>
  <c r="S154" i="3"/>
  <c r="O154" i="3"/>
  <c r="N154" i="3"/>
  <c r="F154" i="3"/>
  <c r="AE153" i="3"/>
  <c r="AD153" i="3"/>
  <c r="AC153" i="3"/>
  <c r="W153" i="3"/>
  <c r="V153" i="3"/>
  <c r="T153" i="3"/>
  <c r="S153" i="3"/>
  <c r="N153" i="3"/>
  <c r="G153" i="3"/>
  <c r="W152" i="3"/>
  <c r="O152" i="3"/>
  <c r="N152" i="3"/>
  <c r="F152" i="3"/>
  <c r="N151" i="3"/>
  <c r="AU150" i="3"/>
  <c r="AD150" i="3"/>
  <c r="V150" i="3"/>
  <c r="O150" i="3"/>
  <c r="N150" i="3"/>
  <c r="F150" i="3"/>
  <c r="AE149" i="3"/>
  <c r="AC149" i="3"/>
  <c r="W149" i="3"/>
  <c r="V149" i="3"/>
  <c r="N149" i="3"/>
  <c r="G149" i="3"/>
  <c r="AE148" i="3"/>
  <c r="AD148" i="3"/>
  <c r="AC148" i="3"/>
  <c r="W148" i="3"/>
  <c r="O148" i="3"/>
  <c r="N148" i="3"/>
  <c r="F148" i="3"/>
  <c r="AE147" i="3"/>
  <c r="W147" i="3"/>
  <c r="U147" i="3"/>
  <c r="O147" i="3"/>
  <c r="M147" i="3"/>
  <c r="AD146" i="3"/>
  <c r="AC146" i="3"/>
  <c r="V146" i="3"/>
  <c r="AU146" i="3" s="1"/>
  <c r="N146" i="3"/>
  <c r="F146" i="3"/>
  <c r="AD145" i="3"/>
  <c r="W145" i="3"/>
  <c r="V145" i="3"/>
  <c r="U145" i="3"/>
  <c r="N145" i="3"/>
  <c r="G145" i="3"/>
  <c r="W144" i="3"/>
  <c r="O144" i="3"/>
  <c r="N144" i="3"/>
  <c r="F144" i="3"/>
  <c r="AD143" i="3"/>
  <c r="O143" i="3"/>
  <c r="N143" i="3"/>
  <c r="V142" i="3"/>
  <c r="F142" i="3"/>
  <c r="E142" i="3"/>
  <c r="AE141" i="3"/>
  <c r="AD141" i="3"/>
  <c r="W141" i="3"/>
  <c r="V141" i="3"/>
  <c r="N141" i="3"/>
  <c r="G141" i="3"/>
  <c r="W140" i="3"/>
  <c r="O140" i="3"/>
  <c r="F140" i="3"/>
  <c r="AD139" i="3"/>
  <c r="W139" i="3"/>
  <c r="AE138" i="3"/>
  <c r="AD138" i="3"/>
  <c r="AC138" i="3"/>
  <c r="V138" i="3"/>
  <c r="O138" i="3"/>
  <c r="F138" i="3"/>
  <c r="AE137" i="3"/>
  <c r="AC137" i="3"/>
  <c r="W137" i="3"/>
  <c r="V137" i="3"/>
  <c r="N137" i="3"/>
  <c r="G137" i="3"/>
  <c r="AE136" i="3"/>
  <c r="N136" i="3"/>
  <c r="M136" i="3"/>
  <c r="F136" i="3"/>
  <c r="AD135" i="3"/>
  <c r="N135" i="3"/>
  <c r="V134" i="3"/>
  <c r="F134" i="3"/>
  <c r="E134" i="3"/>
  <c r="AD133" i="3"/>
  <c r="W133" i="3"/>
  <c r="V133" i="3"/>
  <c r="U133" i="3"/>
  <c r="T133" i="3"/>
  <c r="N133" i="3"/>
  <c r="G133" i="3"/>
  <c r="AD132" i="3"/>
  <c r="W132" i="3"/>
  <c r="S132" i="3"/>
  <c r="N132" i="3"/>
  <c r="F132" i="3"/>
  <c r="O131" i="3"/>
  <c r="N131" i="3"/>
  <c r="AE130" i="3"/>
  <c r="AD130" i="3"/>
  <c r="AC130" i="3"/>
  <c r="V130" i="3"/>
  <c r="T130" i="3"/>
  <c r="S130" i="3"/>
  <c r="O130" i="3"/>
  <c r="F130" i="3"/>
  <c r="E130" i="3"/>
  <c r="AE129" i="3"/>
  <c r="AC129" i="3"/>
  <c r="W129" i="3"/>
  <c r="V129" i="3"/>
  <c r="S129" i="3"/>
  <c r="N129" i="3"/>
  <c r="G129" i="3"/>
  <c r="AE128" i="3"/>
  <c r="AD128" i="3"/>
  <c r="AC128" i="3"/>
  <c r="W128" i="3"/>
  <c r="S128" i="3"/>
  <c r="N128" i="3"/>
  <c r="F128" i="3"/>
  <c r="W127" i="3"/>
  <c r="T127" i="3"/>
  <c r="N127" i="3"/>
  <c r="AD126" i="3"/>
  <c r="AC126" i="3"/>
  <c r="V126" i="3"/>
  <c r="S126" i="3"/>
  <c r="F126" i="3"/>
  <c r="E126" i="3"/>
  <c r="W125" i="3"/>
  <c r="V125" i="3"/>
  <c r="U125" i="3"/>
  <c r="T125" i="3"/>
  <c r="S125" i="3"/>
  <c r="N125" i="3"/>
  <c r="G125" i="3"/>
  <c r="AD124" i="3"/>
  <c r="W124" i="3"/>
  <c r="N124" i="3"/>
  <c r="F124" i="3"/>
  <c r="AE123" i="3"/>
  <c r="W123" i="3"/>
  <c r="T123" i="3"/>
  <c r="O123" i="3"/>
  <c r="N123" i="3"/>
  <c r="AD122" i="3"/>
  <c r="V122" i="3"/>
  <c r="T122" i="3"/>
  <c r="S122" i="3"/>
  <c r="O122" i="3"/>
  <c r="F122" i="3"/>
  <c r="E122" i="3"/>
  <c r="AC121" i="3"/>
  <c r="W121" i="3"/>
  <c r="V121" i="3"/>
  <c r="T121" i="3"/>
  <c r="S121" i="3"/>
  <c r="N121" i="3"/>
  <c r="G121" i="3"/>
  <c r="S120" i="3"/>
  <c r="N120" i="3"/>
  <c r="F120" i="3"/>
  <c r="AE119" i="3"/>
  <c r="AD119" i="3"/>
  <c r="W119" i="3"/>
  <c r="T119" i="3"/>
  <c r="N119" i="3"/>
  <c r="AE118" i="3"/>
  <c r="AD118" i="3"/>
  <c r="V118" i="3"/>
  <c r="T118" i="3"/>
  <c r="S118" i="3"/>
  <c r="F118" i="3"/>
  <c r="E118" i="3"/>
  <c r="AE117" i="3"/>
  <c r="AD117" i="3"/>
  <c r="W117" i="3"/>
  <c r="V117" i="3"/>
  <c r="S117" i="3"/>
  <c r="N117" i="3"/>
  <c r="G117" i="3"/>
  <c r="AD116" i="3"/>
  <c r="S116" i="3"/>
  <c r="N116" i="3"/>
  <c r="F116" i="3"/>
  <c r="T115" i="3"/>
  <c r="O115" i="3"/>
  <c r="N115" i="3"/>
  <c r="V114" i="3"/>
  <c r="F114" i="3"/>
  <c r="W113" i="3"/>
  <c r="V113" i="3"/>
  <c r="U113" i="3"/>
  <c r="T113" i="3"/>
  <c r="S113" i="3"/>
  <c r="N113" i="3"/>
  <c r="G113" i="3"/>
  <c r="AD112" i="3"/>
  <c r="N112" i="3"/>
  <c r="F112" i="3"/>
  <c r="AE111" i="3"/>
  <c r="T111" i="3"/>
  <c r="N111" i="3"/>
  <c r="AE110" i="3"/>
  <c r="AD110" i="3"/>
  <c r="V110" i="3"/>
  <c r="T110" i="3"/>
  <c r="S110" i="3"/>
  <c r="F110" i="3"/>
  <c r="AE109" i="3"/>
  <c r="AD109" i="3"/>
  <c r="W109" i="3"/>
  <c r="V109" i="3"/>
  <c r="U109" i="3"/>
  <c r="T109" i="3"/>
  <c r="N109" i="3"/>
  <c r="G109" i="3"/>
  <c r="AE108" i="3"/>
  <c r="AD108" i="3"/>
  <c r="N108" i="3"/>
  <c r="F108" i="3"/>
  <c r="AE107" i="3"/>
  <c r="N107" i="3"/>
  <c r="AE106" i="3"/>
  <c r="AD106" i="3"/>
  <c r="V106" i="3"/>
  <c r="O106" i="3"/>
  <c r="F106" i="3"/>
  <c r="W105" i="3"/>
  <c r="V105" i="3"/>
  <c r="U105" i="3"/>
  <c r="N105" i="3"/>
  <c r="G105" i="3"/>
  <c r="AE104" i="3"/>
  <c r="AD104" i="3"/>
  <c r="W104" i="3"/>
  <c r="N104" i="3"/>
  <c r="U103" i="3"/>
  <c r="O103" i="3"/>
  <c r="N103" i="3"/>
  <c r="AE102" i="3"/>
  <c r="AD102" i="3"/>
  <c r="O102" i="3"/>
  <c r="F102" i="3"/>
  <c r="AD101" i="3"/>
  <c r="W101" i="3"/>
  <c r="V101" i="3"/>
  <c r="N101" i="3"/>
  <c r="G101" i="3"/>
  <c r="AE100" i="3"/>
  <c r="AD100" i="3"/>
  <c r="N100" i="3"/>
  <c r="AD99" i="3"/>
  <c r="U99" i="3"/>
  <c r="N99" i="3"/>
  <c r="AE98" i="3"/>
  <c r="AD98" i="3"/>
  <c r="O98" i="3"/>
  <c r="F98" i="3"/>
  <c r="AD97" i="3"/>
  <c r="W97" i="3"/>
  <c r="V97" i="3"/>
  <c r="N97" i="3"/>
  <c r="G97" i="3"/>
  <c r="AE96" i="3"/>
  <c r="AD96" i="3"/>
  <c r="W96" i="3"/>
  <c r="N96" i="3"/>
  <c r="AD95" i="3"/>
  <c r="AC95" i="3"/>
  <c r="O95" i="3"/>
  <c r="N95" i="3"/>
  <c r="O94" i="3"/>
  <c r="F94" i="3"/>
  <c r="W93" i="3"/>
  <c r="V93" i="3"/>
  <c r="N93" i="3"/>
  <c r="G93" i="3"/>
  <c r="W92" i="3"/>
  <c r="N92" i="3"/>
  <c r="AD91" i="3"/>
  <c r="O91" i="3"/>
  <c r="AE90" i="3"/>
  <c r="AD90" i="3"/>
  <c r="W90" i="3"/>
  <c r="V90" i="3"/>
  <c r="F90" i="3"/>
  <c r="W89" i="3"/>
  <c r="V89" i="3"/>
  <c r="N89" i="3"/>
  <c r="G89" i="3"/>
  <c r="AE88" i="3"/>
  <c r="AC88" i="3"/>
  <c r="N88" i="3"/>
  <c r="AE87" i="3"/>
  <c r="AD87" i="3"/>
  <c r="W87" i="3"/>
  <c r="O87" i="3"/>
  <c r="N87" i="3"/>
  <c r="AE86" i="3"/>
  <c r="AD86" i="3"/>
  <c r="O86" i="3"/>
  <c r="F86" i="3"/>
  <c r="AE85" i="3"/>
  <c r="W85" i="3"/>
  <c r="V85" i="3"/>
  <c r="G85" i="3"/>
  <c r="AE84" i="3"/>
  <c r="N84" i="3"/>
  <c r="M84" i="3"/>
  <c r="AE83" i="3"/>
  <c r="AD83" i="3"/>
  <c r="W83" i="3"/>
  <c r="O83" i="3"/>
  <c r="N83" i="3"/>
  <c r="AE82" i="3"/>
  <c r="AD82" i="3"/>
  <c r="W82" i="3"/>
  <c r="V82" i="3"/>
  <c r="AU82" i="3" s="1"/>
  <c r="N82" i="3"/>
  <c r="F82" i="3"/>
  <c r="W81" i="3"/>
  <c r="V81" i="3"/>
  <c r="G81" i="3"/>
  <c r="AE80" i="3"/>
  <c r="N80" i="3"/>
  <c r="M80" i="3"/>
  <c r="AE79" i="3"/>
  <c r="AD79" i="3"/>
  <c r="W79" i="3"/>
  <c r="U79" i="3"/>
  <c r="O79" i="3"/>
  <c r="N79" i="3"/>
  <c r="AE78" i="3"/>
  <c r="AD78" i="3"/>
  <c r="O78" i="3"/>
  <c r="N78" i="3"/>
  <c r="M78" i="3"/>
  <c r="F78" i="3"/>
  <c r="E78" i="3"/>
  <c r="AE77" i="3"/>
  <c r="W77" i="3"/>
  <c r="V77" i="3"/>
  <c r="G77" i="3"/>
  <c r="AE76" i="3"/>
  <c r="O76" i="3"/>
  <c r="AE75" i="3"/>
  <c r="AD75" i="3"/>
  <c r="O75" i="3"/>
  <c r="N75" i="3"/>
  <c r="AE74" i="3"/>
  <c r="AD74" i="3"/>
  <c r="W74" i="3"/>
  <c r="V74" i="3"/>
  <c r="AU74" i="3" s="1"/>
  <c r="N74" i="3"/>
  <c r="F74" i="3"/>
  <c r="AE73" i="3"/>
  <c r="W73" i="3"/>
  <c r="V73" i="3"/>
  <c r="G73" i="3"/>
  <c r="AE72" i="3"/>
  <c r="W72" i="3"/>
  <c r="O72" i="3"/>
  <c r="AE71" i="3"/>
  <c r="AD71" i="3"/>
  <c r="N71" i="3"/>
  <c r="AE70" i="3"/>
  <c r="AD70" i="3"/>
  <c r="V70" i="3"/>
  <c r="AU70" i="3" s="1"/>
  <c r="T70" i="3"/>
  <c r="N70" i="3"/>
  <c r="M70" i="3"/>
  <c r="F70" i="3"/>
  <c r="E70" i="3"/>
  <c r="AD69" i="3"/>
  <c r="W69" i="3"/>
  <c r="AV69" i="3" s="1"/>
  <c r="V69" i="3"/>
  <c r="T69" i="3"/>
  <c r="S69" i="3"/>
  <c r="O69" i="3"/>
  <c r="N69" i="3"/>
  <c r="G69" i="3"/>
  <c r="AE68" i="3"/>
  <c r="V68" i="3"/>
  <c r="O68" i="3"/>
  <c r="AE67" i="3"/>
  <c r="AD67" i="3"/>
  <c r="W67" i="3"/>
  <c r="O67" i="3"/>
  <c r="N67" i="3"/>
  <c r="AE66" i="3"/>
  <c r="AD66" i="3"/>
  <c r="O66" i="3"/>
  <c r="M66" i="3"/>
  <c r="F66" i="3"/>
  <c r="AE65" i="3"/>
  <c r="AD65" i="3"/>
  <c r="W65" i="3"/>
  <c r="V65" i="3"/>
  <c r="G65" i="3"/>
  <c r="AE64" i="3"/>
  <c r="W64" i="3"/>
  <c r="V64" i="3"/>
  <c r="O64" i="3"/>
  <c r="N64" i="3"/>
  <c r="AE63" i="3"/>
  <c r="AD63" i="3"/>
  <c r="U63" i="3"/>
  <c r="O63" i="3"/>
  <c r="N63" i="3"/>
  <c r="AE62" i="3"/>
  <c r="AD62" i="3"/>
  <c r="V62" i="3"/>
  <c r="O62" i="3"/>
  <c r="F62" i="3"/>
  <c r="AE61" i="3"/>
  <c r="AD61" i="3"/>
  <c r="W61" i="3"/>
  <c r="AV61" i="3" s="1"/>
  <c r="V61" i="3"/>
  <c r="O61" i="3"/>
  <c r="N61" i="3"/>
  <c r="M61" i="3"/>
  <c r="G61" i="3"/>
  <c r="AE60" i="3"/>
  <c r="W60" i="3"/>
  <c r="V60" i="3"/>
  <c r="O60" i="3"/>
  <c r="AD59" i="3"/>
  <c r="W59" i="3"/>
  <c r="O59" i="3"/>
  <c r="N59" i="3"/>
  <c r="AE58" i="3"/>
  <c r="AD58" i="3"/>
  <c r="V58" i="3"/>
  <c r="M58" i="3"/>
  <c r="F58" i="3"/>
  <c r="W57" i="3"/>
  <c r="AV57" i="3" s="1"/>
  <c r="V57" i="3"/>
  <c r="O57" i="3"/>
  <c r="G57" i="3"/>
  <c r="AE56" i="3"/>
  <c r="V56" i="3"/>
  <c r="O56" i="3"/>
  <c r="N56" i="3"/>
  <c r="U55" i="3"/>
  <c r="AE54" i="3"/>
  <c r="AD54" i="3"/>
  <c r="W54" i="3"/>
  <c r="O54" i="3"/>
  <c r="F54" i="3"/>
  <c r="AD53" i="3"/>
  <c r="W53" i="3"/>
  <c r="AV53" i="3" s="1"/>
  <c r="V53" i="3"/>
  <c r="O53" i="3"/>
  <c r="N53" i="3"/>
  <c r="M53" i="3"/>
  <c r="G53" i="3"/>
  <c r="W52" i="3"/>
  <c r="O52" i="3"/>
  <c r="N52" i="3"/>
  <c r="O51" i="3"/>
  <c r="N51" i="3"/>
  <c r="AE50" i="3"/>
  <c r="AD50" i="3"/>
  <c r="F50" i="3"/>
  <c r="W49" i="3"/>
  <c r="V49" i="3"/>
  <c r="G49" i="3"/>
  <c r="W48" i="3"/>
  <c r="V48" i="3"/>
  <c r="N48" i="3"/>
  <c r="AE47" i="3"/>
  <c r="AD47" i="3"/>
  <c r="W47" i="3"/>
  <c r="G47" i="3"/>
  <c r="AE46" i="3"/>
  <c r="AD46" i="3"/>
  <c r="AC46" i="3"/>
  <c r="W46" i="3"/>
  <c r="V46" i="3"/>
  <c r="S46" i="3"/>
  <c r="O46" i="3"/>
  <c r="M46" i="3"/>
  <c r="F46" i="3"/>
  <c r="AD45" i="3"/>
  <c r="W45" i="3"/>
  <c r="V45" i="3"/>
  <c r="U45" i="3"/>
  <c r="T45" i="3"/>
  <c r="S45" i="3"/>
  <c r="G45" i="3"/>
  <c r="AE44" i="3"/>
  <c r="S44" i="3"/>
  <c r="O44" i="3"/>
  <c r="N44" i="3"/>
  <c r="F44" i="3"/>
  <c r="O43" i="3"/>
  <c r="AE42" i="3"/>
  <c r="AD42" i="3"/>
  <c r="W42" i="3"/>
  <c r="S42" i="3"/>
  <c r="O42" i="3"/>
  <c r="M42" i="3"/>
  <c r="F42" i="3"/>
  <c r="W41" i="3"/>
  <c r="V41" i="3"/>
  <c r="U41" i="3"/>
  <c r="T41" i="3"/>
  <c r="N41" i="3"/>
  <c r="G41" i="3"/>
  <c r="O40" i="3"/>
  <c r="N40" i="3"/>
  <c r="F40" i="3"/>
  <c r="W39" i="3"/>
  <c r="V39" i="3"/>
  <c r="U39" i="3"/>
  <c r="S39" i="3"/>
  <c r="O39" i="3"/>
  <c r="AV39" i="3" s="1"/>
  <c r="G39" i="3"/>
  <c r="AE38" i="3"/>
  <c r="AD38" i="3"/>
  <c r="W38" i="3"/>
  <c r="S38" i="3"/>
  <c r="O38" i="3"/>
  <c r="M38" i="3"/>
  <c r="AE37" i="3"/>
  <c r="AC37" i="3"/>
  <c r="V37" i="3"/>
  <c r="U37" i="3"/>
  <c r="S37" i="3"/>
  <c r="N37" i="3"/>
  <c r="M37" i="3"/>
  <c r="G37" i="3"/>
  <c r="O36" i="3"/>
  <c r="F36" i="3"/>
  <c r="E36" i="3"/>
  <c r="AD35" i="3"/>
  <c r="AC35" i="3"/>
  <c r="S35" i="3"/>
  <c r="F35" i="3"/>
  <c r="AE34" i="3"/>
  <c r="AC34" i="3"/>
  <c r="W34" i="3"/>
  <c r="V34" i="3"/>
  <c r="O34" i="3"/>
  <c r="N33" i="3"/>
  <c r="M33" i="3"/>
  <c r="G33" i="3"/>
  <c r="W32" i="3"/>
  <c r="V32" i="3"/>
  <c r="U32" i="3"/>
  <c r="T32" i="3"/>
  <c r="S32" i="3"/>
  <c r="AD31" i="3"/>
  <c r="S31" i="3"/>
  <c r="G31" i="3"/>
  <c r="F31" i="3"/>
  <c r="E31" i="3"/>
  <c r="AE30" i="3"/>
  <c r="AC30" i="3"/>
  <c r="W30" i="3"/>
  <c r="V30" i="3"/>
  <c r="G30" i="3"/>
  <c r="F30" i="3"/>
  <c r="E30" i="3"/>
  <c r="W29" i="3"/>
  <c r="AV29" i="3" s="1"/>
  <c r="V29" i="3"/>
  <c r="O29" i="3"/>
  <c r="G29" i="3"/>
  <c r="W28" i="3"/>
  <c r="V28" i="3"/>
  <c r="U28" i="3"/>
  <c r="T28" i="3"/>
  <c r="M28" i="3"/>
  <c r="F28" i="3"/>
  <c r="AD27" i="3"/>
  <c r="AC27" i="3"/>
  <c r="W27" i="3"/>
  <c r="S27" i="3"/>
  <c r="F27" i="3"/>
  <c r="AE26" i="3"/>
  <c r="AC26" i="3"/>
  <c r="V26" i="3"/>
  <c r="T26" i="3"/>
  <c r="N26" i="3"/>
  <c r="G26" i="3"/>
  <c r="AE25" i="3"/>
  <c r="W25" i="3"/>
  <c r="AV25" i="3" s="1"/>
  <c r="O25" i="3"/>
  <c r="M25" i="3"/>
  <c r="G25" i="3"/>
  <c r="W24" i="3"/>
  <c r="V24" i="3"/>
  <c r="U24" i="3"/>
  <c r="T24" i="3"/>
  <c r="S24" i="3"/>
  <c r="F24" i="3"/>
  <c r="E24" i="3"/>
  <c r="AD23" i="3"/>
  <c r="AC23" i="3"/>
  <c r="S23" i="3"/>
  <c r="G23" i="3"/>
  <c r="F23" i="3"/>
  <c r="W22" i="3"/>
  <c r="V22" i="3"/>
  <c r="AU22" i="3" s="1"/>
  <c r="T22" i="3"/>
  <c r="N22" i="3"/>
  <c r="G22" i="3"/>
  <c r="F22" i="3"/>
  <c r="E22" i="3"/>
  <c r="AE21" i="3"/>
  <c r="W21" i="3"/>
  <c r="AV21" i="3" s="1"/>
  <c r="V21" i="3"/>
  <c r="O21" i="3"/>
  <c r="M21" i="3"/>
  <c r="G21" i="3"/>
  <c r="W20" i="3"/>
  <c r="V20" i="3"/>
  <c r="U20" i="3"/>
  <c r="T20" i="3"/>
  <c r="S20" i="3"/>
  <c r="F20" i="3"/>
  <c r="E20" i="3"/>
  <c r="AD19" i="3"/>
  <c r="AC19" i="3"/>
  <c r="W19" i="3"/>
  <c r="S19" i="3"/>
  <c r="F19" i="3"/>
  <c r="U18" i="3"/>
  <c r="N18" i="3"/>
  <c r="G18" i="3"/>
  <c r="AE17" i="3"/>
  <c r="W17" i="3"/>
  <c r="O17" i="3"/>
  <c r="W16" i="3"/>
  <c r="V16" i="3"/>
  <c r="U16" i="3"/>
  <c r="T16" i="3"/>
  <c r="S16" i="3"/>
  <c r="M16" i="3"/>
  <c r="AD15" i="3"/>
  <c r="AC15" i="3"/>
  <c r="W15" i="3"/>
  <c r="S15" i="3"/>
  <c r="G15" i="3"/>
  <c r="F15" i="3"/>
  <c r="E15" i="3"/>
  <c r="W14" i="3"/>
  <c r="V14" i="3"/>
  <c r="AU14" i="3" s="1"/>
  <c r="T14" i="3"/>
  <c r="N14" i="3"/>
  <c r="G14" i="3"/>
  <c r="F14" i="3"/>
  <c r="AE13" i="3"/>
  <c r="O13" i="3"/>
  <c r="M13" i="3"/>
  <c r="G13" i="3"/>
  <c r="W12" i="3"/>
  <c r="V12" i="3"/>
  <c r="U12" i="3"/>
  <c r="T12" i="3"/>
  <c r="S12" i="3"/>
  <c r="M12" i="3"/>
  <c r="F12" i="3"/>
  <c r="AD11" i="3"/>
  <c r="W11" i="3"/>
  <c r="S11" i="3"/>
  <c r="G11" i="3"/>
  <c r="F11" i="3"/>
  <c r="E11" i="3"/>
  <c r="N10" i="3"/>
  <c r="F10" i="3"/>
  <c r="T9" i="3"/>
  <c r="O9" i="3"/>
  <c r="M9" i="3"/>
  <c r="G9" i="3"/>
  <c r="F9" i="3"/>
  <c r="W8" i="3"/>
  <c r="V8" i="3"/>
  <c r="U8" i="3"/>
  <c r="T8" i="3"/>
  <c r="S8" i="3"/>
  <c r="M8" i="3"/>
  <c r="F8" i="3"/>
  <c r="AD7" i="3"/>
  <c r="AC7" i="3"/>
  <c r="S7" i="3"/>
  <c r="G7" i="3"/>
  <c r="F7" i="3"/>
  <c r="AC6" i="3"/>
  <c r="W6" i="3"/>
  <c r="V6" i="3"/>
  <c r="AU6" i="3" s="1"/>
  <c r="T6" i="3"/>
  <c r="N6" i="3"/>
  <c r="F6" i="3"/>
  <c r="W5" i="3"/>
  <c r="AV5" i="3" s="1"/>
  <c r="V5" i="3"/>
  <c r="O5" i="3"/>
  <c r="M5" i="3"/>
  <c r="G5" i="3"/>
  <c r="F5" i="3"/>
  <c r="E5" i="3"/>
  <c r="W4" i="3"/>
  <c r="V4" i="3"/>
  <c r="U4" i="3"/>
  <c r="T4" i="3"/>
  <c r="S4" i="3"/>
  <c r="M4" i="3"/>
  <c r="F4" i="3"/>
  <c r="AD3" i="3"/>
  <c r="AC3" i="3"/>
  <c r="W3" i="3"/>
  <c r="G3" i="3"/>
  <c r="J107" i="2"/>
  <c r="I107" i="2"/>
  <c r="J106" i="2"/>
  <c r="I106" i="2"/>
  <c r="J105" i="2"/>
  <c r="I105" i="2"/>
  <c r="J104" i="2"/>
  <c r="I104" i="2"/>
  <c r="J103" i="2"/>
  <c r="I103" i="2"/>
  <c r="J102" i="2"/>
  <c r="I102" i="2"/>
  <c r="J101" i="2"/>
  <c r="I101" i="2"/>
  <c r="J100" i="2"/>
  <c r="I100" i="2"/>
  <c r="J99" i="2"/>
  <c r="I99" i="2"/>
  <c r="J98" i="2"/>
  <c r="I98" i="2"/>
  <c r="I97" i="2"/>
  <c r="J97" i="2" s="1"/>
  <c r="J96" i="2"/>
  <c r="I96" i="2"/>
  <c r="J95" i="2"/>
  <c r="I95" i="2"/>
  <c r="J94" i="2"/>
  <c r="I94" i="2"/>
  <c r="I93" i="2"/>
  <c r="J93" i="2" s="1"/>
  <c r="J92" i="2"/>
  <c r="I92" i="2"/>
  <c r="J91" i="2"/>
  <c r="I91" i="2"/>
  <c r="J90" i="2"/>
  <c r="I90" i="2"/>
  <c r="I89" i="2"/>
  <c r="J89" i="2" s="1"/>
  <c r="J88" i="2"/>
  <c r="I88" i="2"/>
  <c r="J87" i="2"/>
  <c r="I87" i="2"/>
  <c r="J86" i="2"/>
  <c r="I86" i="2"/>
  <c r="I85" i="2"/>
  <c r="J85" i="2" s="1"/>
  <c r="J84" i="2"/>
  <c r="I84" i="2"/>
  <c r="J83" i="2"/>
  <c r="I83" i="2"/>
  <c r="J82" i="2"/>
  <c r="I82" i="2"/>
  <c r="I81" i="2"/>
  <c r="J81" i="2" s="1"/>
  <c r="J80" i="2"/>
  <c r="I80" i="2"/>
  <c r="J79" i="2"/>
  <c r="I79" i="2"/>
  <c r="J78" i="2"/>
  <c r="I78" i="2"/>
  <c r="I77" i="2"/>
  <c r="J77" i="2" s="1"/>
  <c r="J73" i="2"/>
  <c r="I73" i="2"/>
  <c r="J72" i="2"/>
  <c r="I72" i="2"/>
  <c r="J71" i="2"/>
  <c r="I71" i="2"/>
  <c r="I70" i="2"/>
  <c r="J70" i="2" s="1"/>
  <c r="J69" i="2"/>
  <c r="I69" i="2"/>
  <c r="J68" i="2"/>
  <c r="I68" i="2"/>
  <c r="J67" i="2"/>
  <c r="I67" i="2"/>
  <c r="I66" i="2"/>
  <c r="J66" i="2" s="1"/>
  <c r="J65" i="2"/>
  <c r="I65" i="2"/>
  <c r="J64" i="2"/>
  <c r="I64" i="2"/>
  <c r="J63" i="2"/>
  <c r="I63" i="2"/>
  <c r="I62" i="2"/>
  <c r="J62" i="2" s="1"/>
  <c r="J61" i="2"/>
  <c r="I61" i="2"/>
  <c r="J60" i="2"/>
  <c r="I60" i="2"/>
  <c r="J59" i="2"/>
  <c r="I59" i="2"/>
  <c r="I58" i="2"/>
  <c r="J58" i="2" s="1"/>
  <c r="J57" i="2"/>
  <c r="I57" i="2"/>
  <c r="J56" i="2"/>
  <c r="I56" i="2"/>
  <c r="J55" i="2"/>
  <c r="I55" i="2"/>
  <c r="I54" i="2"/>
  <c r="J54" i="2" s="1"/>
  <c r="J53" i="2"/>
  <c r="I53" i="2"/>
  <c r="J52" i="2"/>
  <c r="I52" i="2"/>
  <c r="J51" i="2"/>
  <c r="I51" i="2"/>
  <c r="I50" i="2"/>
  <c r="J50" i="2" s="1"/>
  <c r="J49" i="2"/>
  <c r="I49" i="2"/>
  <c r="J48" i="2"/>
  <c r="I48" i="2"/>
  <c r="J47" i="2"/>
  <c r="I47" i="2"/>
  <c r="I46" i="2"/>
  <c r="J46" i="2" s="1"/>
  <c r="J45" i="2"/>
  <c r="I45" i="2"/>
  <c r="J44" i="2"/>
  <c r="I44" i="2"/>
  <c r="J40" i="2"/>
  <c r="I40" i="2"/>
  <c r="I39" i="2"/>
  <c r="J39" i="2" s="1"/>
  <c r="J38" i="2"/>
  <c r="I38" i="2"/>
  <c r="J37" i="2"/>
  <c r="I37" i="2"/>
  <c r="J36" i="2"/>
  <c r="I36" i="2"/>
  <c r="I35" i="2"/>
  <c r="J35" i="2" s="1"/>
  <c r="J34" i="2"/>
  <c r="I34" i="2"/>
  <c r="J33" i="2"/>
  <c r="I33" i="2"/>
  <c r="J32" i="2"/>
  <c r="I32" i="2"/>
  <c r="I31" i="2"/>
  <c r="J31" i="2" s="1"/>
  <c r="J30" i="2"/>
  <c r="I30" i="2"/>
  <c r="J29" i="2"/>
  <c r="I29" i="2"/>
  <c r="J28" i="2"/>
  <c r="I28" i="2"/>
  <c r="I27" i="2"/>
  <c r="J27" i="2" s="1"/>
  <c r="J26" i="2"/>
  <c r="I26" i="2"/>
  <c r="J25" i="2"/>
  <c r="I25" i="2"/>
  <c r="J24" i="2"/>
  <c r="I24" i="2"/>
  <c r="I23" i="2"/>
  <c r="J23" i="2" s="1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T13" i="1"/>
  <c r="R13" i="1"/>
  <c r="Q13" i="1"/>
  <c r="U10" i="1"/>
  <c r="B10" i="1"/>
  <c r="U9" i="1"/>
  <c r="B9" i="1"/>
  <c r="U8" i="1"/>
  <c r="B8" i="1"/>
  <c r="U7" i="1"/>
  <c r="U6" i="1"/>
  <c r="AT20" i="3" l="1"/>
  <c r="AT28" i="3"/>
  <c r="AT24" i="3"/>
  <c r="AV30" i="3"/>
  <c r="J2" i="2"/>
  <c r="AV60" i="3"/>
  <c r="AU90" i="3"/>
  <c r="AU93" i="3"/>
  <c r="AU61" i="3"/>
  <c r="AU101" i="3"/>
  <c r="AU138" i="3"/>
  <c r="AV129" i="3"/>
  <c r="AV157" i="3"/>
  <c r="AU212" i="3"/>
  <c r="AN2" i="4"/>
  <c r="AN22" i="4"/>
  <c r="E23" i="3" s="1"/>
  <c r="AP33" i="4"/>
  <c r="G34" i="3" s="1"/>
  <c r="AV34" i="3" s="1"/>
  <c r="AN8" i="4"/>
  <c r="E9" i="3" s="1"/>
  <c r="AO15" i="4"/>
  <c r="F16" i="3" s="1"/>
  <c r="AN15" i="4"/>
  <c r="E16" i="3" s="1"/>
  <c r="AT16" i="3" s="1"/>
  <c r="AP16" i="4"/>
  <c r="G17" i="3" s="1"/>
  <c r="AV17" i="3" s="1"/>
  <c r="AO31" i="4"/>
  <c r="F32" i="3" s="1"/>
  <c r="AN31" i="4"/>
  <c r="E32" i="3" s="1"/>
  <c r="AO47" i="4"/>
  <c r="F48" i="3" s="1"/>
  <c r="AU48" i="3" s="1"/>
  <c r="AC47" i="4"/>
  <c r="AF47" i="4" s="1"/>
  <c r="AV219" i="3"/>
  <c r="AQ42" i="4"/>
  <c r="AN42" i="4"/>
  <c r="E43" i="3" s="1"/>
  <c r="AP42" i="4"/>
  <c r="G43" i="3" s="1"/>
  <c r="AO42" i="4"/>
  <c r="F43" i="3" s="1"/>
  <c r="AO67" i="4"/>
  <c r="F68" i="3" s="1"/>
  <c r="AN67" i="4"/>
  <c r="E68" i="3" s="1"/>
  <c r="AN5" i="4"/>
  <c r="E6" i="3" s="1"/>
  <c r="AN9" i="4"/>
  <c r="E10" i="3" s="1"/>
  <c r="AO12" i="4"/>
  <c r="F13" i="3" s="1"/>
  <c r="AN12" i="4"/>
  <c r="E13" i="3" s="1"/>
  <c r="AN18" i="4"/>
  <c r="E19" i="3" s="1"/>
  <c r="AO28" i="4"/>
  <c r="F29" i="3" s="1"/>
  <c r="AN28" i="4"/>
  <c r="E29" i="3" s="1"/>
  <c r="AN34" i="4"/>
  <c r="E35" i="3" s="1"/>
  <c r="AN45" i="4"/>
  <c r="E46" i="3" s="1"/>
  <c r="AQ46" i="4"/>
  <c r="AO46" i="4"/>
  <c r="F47" i="3" s="1"/>
  <c r="AN46" i="4"/>
  <c r="E47" i="3" s="1"/>
  <c r="AO79" i="4"/>
  <c r="F80" i="3" s="1"/>
  <c r="AN79" i="4"/>
  <c r="E80" i="3" s="1"/>
  <c r="AN85" i="4"/>
  <c r="E86" i="3" s="1"/>
  <c r="AO87" i="4"/>
  <c r="F88" i="3" s="1"/>
  <c r="AN87" i="4"/>
  <c r="E88" i="3" s="1"/>
  <c r="AO99" i="4"/>
  <c r="F100" i="3" s="1"/>
  <c r="AN99" i="4"/>
  <c r="E100" i="3" s="1"/>
  <c r="AQ38" i="4"/>
  <c r="AN38" i="4"/>
  <c r="E39" i="3" s="1"/>
  <c r="AQ50" i="4"/>
  <c r="AO50" i="4"/>
  <c r="F51" i="3" s="1"/>
  <c r="AN50" i="4"/>
  <c r="E51" i="3" s="1"/>
  <c r="AO71" i="4"/>
  <c r="F72" i="3" s="1"/>
  <c r="AN71" i="4"/>
  <c r="E72" i="3" s="1"/>
  <c r="AP5" i="4"/>
  <c r="G6" i="3" s="1"/>
  <c r="AP9" i="4"/>
  <c r="G10" i="3" s="1"/>
  <c r="AO16" i="4"/>
  <c r="F17" i="3" s="1"/>
  <c r="AN16" i="4"/>
  <c r="E17" i="3" s="1"/>
  <c r="AP18" i="4"/>
  <c r="G19" i="3" s="1"/>
  <c r="AN25" i="4"/>
  <c r="E26" i="3" s="1"/>
  <c r="AO32" i="4"/>
  <c r="F33" i="3" s="1"/>
  <c r="AN32" i="4"/>
  <c r="E33" i="3" s="1"/>
  <c r="AP34" i="4"/>
  <c r="G35" i="3" s="1"/>
  <c r="AP37" i="4"/>
  <c r="G38" i="3" s="1"/>
  <c r="AV38" i="3" s="1"/>
  <c r="AO59" i="4"/>
  <c r="F60" i="3" s="1"/>
  <c r="AN59" i="4"/>
  <c r="E60" i="3" s="1"/>
  <c r="AN93" i="4"/>
  <c r="E94" i="3" s="1"/>
  <c r="AO95" i="4"/>
  <c r="F96" i="3" s="1"/>
  <c r="AN95" i="4"/>
  <c r="E96" i="3" s="1"/>
  <c r="AN149" i="4"/>
  <c r="E150" i="3" s="1"/>
  <c r="AO2" i="4"/>
  <c r="AQ5" i="4"/>
  <c r="AQ9" i="4"/>
  <c r="AQ18" i="4"/>
  <c r="AO25" i="4"/>
  <c r="F26" i="3" s="1"/>
  <c r="AU26" i="3" s="1"/>
  <c r="AQ34" i="4"/>
  <c r="AO36" i="4"/>
  <c r="F37" i="3" s="1"/>
  <c r="AU37" i="3" s="1"/>
  <c r="AN36" i="4"/>
  <c r="E37" i="3" s="1"/>
  <c r="AT37" i="3" s="1"/>
  <c r="AO44" i="4"/>
  <c r="F45" i="3" s="1"/>
  <c r="AN44" i="4"/>
  <c r="E45" i="3" s="1"/>
  <c r="AP50" i="4"/>
  <c r="G51" i="3" s="1"/>
  <c r="AO103" i="4"/>
  <c r="F104" i="3" s="1"/>
  <c r="AN103" i="4"/>
  <c r="E104" i="3" s="1"/>
  <c r="AN3" i="4"/>
  <c r="E4" i="3" s="1"/>
  <c r="AT4" i="3" s="1"/>
  <c r="AN7" i="4"/>
  <c r="E8" i="3" s="1"/>
  <c r="AT8" i="3" s="1"/>
  <c r="AN11" i="4"/>
  <c r="E12" i="3" s="1"/>
  <c r="AT12" i="3" s="1"/>
  <c r="AO20" i="4"/>
  <c r="F21" i="3" s="1"/>
  <c r="AN20" i="4"/>
  <c r="E21" i="3" s="1"/>
  <c r="AN26" i="4"/>
  <c r="E27" i="3" s="1"/>
  <c r="AO55" i="4"/>
  <c r="F56" i="3" s="1"/>
  <c r="AU56" i="3" s="1"/>
  <c r="AC55" i="4"/>
  <c r="AF55" i="4" s="1"/>
  <c r="AN73" i="4"/>
  <c r="E74" i="3" s="1"/>
  <c r="AN81" i="4"/>
  <c r="E82" i="3" s="1"/>
  <c r="AO83" i="4"/>
  <c r="F84" i="3" s="1"/>
  <c r="AN83" i="4"/>
  <c r="E84" i="3" s="1"/>
  <c r="AN89" i="4"/>
  <c r="E90" i="3" s="1"/>
  <c r="AP3" i="4"/>
  <c r="AP7" i="4"/>
  <c r="G8" i="3" s="1"/>
  <c r="AP11" i="4"/>
  <c r="G12" i="3" s="1"/>
  <c r="AN17" i="4"/>
  <c r="E18" i="3" s="1"/>
  <c r="AO24" i="4"/>
  <c r="F25" i="3" s="1"/>
  <c r="AN24" i="4"/>
  <c r="E25" i="3" s="1"/>
  <c r="AP26" i="4"/>
  <c r="G27" i="3" s="1"/>
  <c r="AN33" i="4"/>
  <c r="E34" i="3" s="1"/>
  <c r="AN37" i="4"/>
  <c r="E38" i="3" s="1"/>
  <c r="AO91" i="4"/>
  <c r="F92" i="3" s="1"/>
  <c r="AC91" i="4"/>
  <c r="AF91" i="4" s="1"/>
  <c r="AO17" i="4"/>
  <c r="F18" i="3" s="1"/>
  <c r="AO33" i="4"/>
  <c r="F34" i="3" s="1"/>
  <c r="AO37" i="4"/>
  <c r="F38" i="3" s="1"/>
  <c r="AO38" i="4"/>
  <c r="F39" i="3" s="1"/>
  <c r="AO40" i="4"/>
  <c r="F41" i="3" s="1"/>
  <c r="AU41" i="3" s="1"/>
  <c r="AN40" i="4"/>
  <c r="E41" i="3" s="1"/>
  <c r="AO51" i="4"/>
  <c r="F52" i="3" s="1"/>
  <c r="AO63" i="4"/>
  <c r="F64" i="3" s="1"/>
  <c r="AU64" i="3" s="1"/>
  <c r="AN63" i="4"/>
  <c r="E64" i="3" s="1"/>
  <c r="AO75" i="4"/>
  <c r="F76" i="3" s="1"/>
  <c r="AN75" i="4"/>
  <c r="E76" i="3" s="1"/>
  <c r="AN105" i="4"/>
  <c r="E106" i="3" s="1"/>
  <c r="AO205" i="4"/>
  <c r="F206" i="3" s="1"/>
  <c r="AN205" i="4"/>
  <c r="E206" i="3" s="1"/>
  <c r="AP41" i="4"/>
  <c r="G42" i="3" s="1"/>
  <c r="AV42" i="3" s="1"/>
  <c r="AP45" i="4"/>
  <c r="G46" i="3" s="1"/>
  <c r="AV46" i="3" s="1"/>
  <c r="AP49" i="4"/>
  <c r="G50" i="3" s="1"/>
  <c r="AP53" i="4"/>
  <c r="G54" i="3" s="1"/>
  <c r="AV54" i="3" s="1"/>
  <c r="AN54" i="4"/>
  <c r="E55" i="3" s="1"/>
  <c r="AP57" i="4"/>
  <c r="G58" i="3" s="1"/>
  <c r="AN58" i="4"/>
  <c r="E59" i="3" s="1"/>
  <c r="AP61" i="4"/>
  <c r="G62" i="3" s="1"/>
  <c r="AN62" i="4"/>
  <c r="E63" i="3" s="1"/>
  <c r="AP65" i="4"/>
  <c r="G66" i="3" s="1"/>
  <c r="AN66" i="4"/>
  <c r="E67" i="3" s="1"/>
  <c r="AP69" i="4"/>
  <c r="G70" i="3" s="1"/>
  <c r="AN70" i="4"/>
  <c r="E71" i="3" s="1"/>
  <c r="AP73" i="4"/>
  <c r="G74" i="3" s="1"/>
  <c r="AN74" i="4"/>
  <c r="E75" i="3" s="1"/>
  <c r="AP77" i="4"/>
  <c r="G78" i="3" s="1"/>
  <c r="AN78" i="4"/>
  <c r="E79" i="3" s="1"/>
  <c r="AP81" i="4"/>
  <c r="G82" i="3" s="1"/>
  <c r="AN82" i="4"/>
  <c r="E83" i="3" s="1"/>
  <c r="AP85" i="4"/>
  <c r="G86" i="3" s="1"/>
  <c r="AN86" i="4"/>
  <c r="E87" i="3" s="1"/>
  <c r="AP89" i="4"/>
  <c r="G90" i="3" s="1"/>
  <c r="AN90" i="4"/>
  <c r="E91" i="3" s="1"/>
  <c r="AP93" i="4"/>
  <c r="G94" i="3" s="1"/>
  <c r="AN94" i="4"/>
  <c r="E95" i="3" s="1"/>
  <c r="AP97" i="4"/>
  <c r="G98" i="3" s="1"/>
  <c r="AN98" i="4"/>
  <c r="E99" i="3" s="1"/>
  <c r="AP101" i="4"/>
  <c r="G102" i="3" s="1"/>
  <c r="AN102" i="4"/>
  <c r="E103" i="3" s="1"/>
  <c r="AP105" i="4"/>
  <c r="G106" i="3" s="1"/>
  <c r="AN106" i="4"/>
  <c r="E107" i="3" s="1"/>
  <c r="AP109" i="4"/>
  <c r="G110" i="3" s="1"/>
  <c r="AN110" i="4"/>
  <c r="E111" i="3" s="1"/>
  <c r="AP113" i="4"/>
  <c r="G114" i="3" s="1"/>
  <c r="AN114" i="4"/>
  <c r="E115" i="3" s="1"/>
  <c r="AP117" i="4"/>
  <c r="G118" i="3" s="1"/>
  <c r="AN118" i="4"/>
  <c r="E119" i="3" s="1"/>
  <c r="AP121" i="4"/>
  <c r="G122" i="3" s="1"/>
  <c r="AN122" i="4"/>
  <c r="E123" i="3" s="1"/>
  <c r="AP125" i="4"/>
  <c r="G126" i="3" s="1"/>
  <c r="AN126" i="4"/>
  <c r="E127" i="3" s="1"/>
  <c r="AP129" i="4"/>
  <c r="G130" i="3" s="1"/>
  <c r="AN130" i="4"/>
  <c r="E131" i="3" s="1"/>
  <c r="AP133" i="4"/>
  <c r="G134" i="3" s="1"/>
  <c r="AN134" i="4"/>
  <c r="E135" i="3" s="1"/>
  <c r="AP137" i="4"/>
  <c r="G138" i="3" s="1"/>
  <c r="AN138" i="4"/>
  <c r="E139" i="3" s="1"/>
  <c r="AP141" i="4"/>
  <c r="G142" i="3" s="1"/>
  <c r="AN142" i="4"/>
  <c r="E143" i="3" s="1"/>
  <c r="AP145" i="4"/>
  <c r="G146" i="3" s="1"/>
  <c r="AN146" i="4"/>
  <c r="E147" i="3" s="1"/>
  <c r="AT147" i="3" s="1"/>
  <c r="AP149" i="4"/>
  <c r="G150" i="3" s="1"/>
  <c r="AN150" i="4"/>
  <c r="E151" i="3" s="1"/>
  <c r="AP153" i="4"/>
  <c r="G154" i="3" s="1"/>
  <c r="AN154" i="4"/>
  <c r="E155" i="3" s="1"/>
  <c r="AP157" i="4"/>
  <c r="G158" i="3" s="1"/>
  <c r="AN158" i="4"/>
  <c r="E159" i="3" s="1"/>
  <c r="AP161" i="4"/>
  <c r="G162" i="3" s="1"/>
  <c r="AN162" i="4"/>
  <c r="E163" i="3" s="1"/>
  <c r="AP165" i="4"/>
  <c r="G166" i="3" s="1"/>
  <c r="AN166" i="4"/>
  <c r="E167" i="3" s="1"/>
  <c r="AP169" i="4"/>
  <c r="G170" i="3" s="1"/>
  <c r="AN170" i="4"/>
  <c r="E171" i="3" s="1"/>
  <c r="AP173" i="4"/>
  <c r="G174" i="3" s="1"/>
  <c r="AN174" i="4"/>
  <c r="E175" i="3" s="1"/>
  <c r="AP177" i="4"/>
  <c r="G178" i="3" s="1"/>
  <c r="AN178" i="4"/>
  <c r="E179" i="3" s="1"/>
  <c r="AP181" i="4"/>
  <c r="G182" i="3" s="1"/>
  <c r="AN182" i="4"/>
  <c r="E183" i="3" s="1"/>
  <c r="AP185" i="4"/>
  <c r="G186" i="3" s="1"/>
  <c r="AN186" i="4"/>
  <c r="E187" i="3" s="1"/>
  <c r="AP189" i="4"/>
  <c r="G190" i="3" s="1"/>
  <c r="AN190" i="4"/>
  <c r="E191" i="3" s="1"/>
  <c r="AP193" i="4"/>
  <c r="G194" i="3" s="1"/>
  <c r="AN194" i="4"/>
  <c r="E195" i="3" s="1"/>
  <c r="AD215" i="4"/>
  <c r="AG215" i="4" s="1"/>
  <c r="AH47" i="5"/>
  <c r="AF49" i="4"/>
  <c r="AN49" i="4" s="1"/>
  <c r="E50" i="3" s="1"/>
  <c r="AF53" i="4"/>
  <c r="AO54" i="4"/>
  <c r="F55" i="3" s="1"/>
  <c r="AF57" i="4"/>
  <c r="AN57" i="4" s="1"/>
  <c r="E58" i="3" s="1"/>
  <c r="AO58" i="4"/>
  <c r="F59" i="3" s="1"/>
  <c r="AF61" i="4"/>
  <c r="AN61" i="4" s="1"/>
  <c r="E62" i="3" s="1"/>
  <c r="AO62" i="4"/>
  <c r="F63" i="3" s="1"/>
  <c r="AO66" i="4"/>
  <c r="F67" i="3" s="1"/>
  <c r="AO70" i="4"/>
  <c r="F71" i="3" s="1"/>
  <c r="AO74" i="4"/>
  <c r="F75" i="3" s="1"/>
  <c r="AO78" i="4"/>
  <c r="F79" i="3" s="1"/>
  <c r="AO82" i="4"/>
  <c r="F83" i="3" s="1"/>
  <c r="AO86" i="4"/>
  <c r="F87" i="3" s="1"/>
  <c r="AO90" i="4"/>
  <c r="F91" i="3" s="1"/>
  <c r="AO94" i="4"/>
  <c r="F95" i="3" s="1"/>
  <c r="AO98" i="4"/>
  <c r="F99" i="3" s="1"/>
  <c r="AO102" i="4"/>
  <c r="F103" i="3" s="1"/>
  <c r="AO106" i="4"/>
  <c r="F107" i="3" s="1"/>
  <c r="AO110" i="4"/>
  <c r="F111" i="3" s="1"/>
  <c r="AO114" i="4"/>
  <c r="F115" i="3" s="1"/>
  <c r="AO118" i="4"/>
  <c r="F119" i="3" s="1"/>
  <c r="AO122" i="4"/>
  <c r="F123" i="3" s="1"/>
  <c r="AO126" i="4"/>
  <c r="F127" i="3" s="1"/>
  <c r="AO130" i="4"/>
  <c r="F131" i="3" s="1"/>
  <c r="AO134" i="4"/>
  <c r="F135" i="3" s="1"/>
  <c r="AO138" i="4"/>
  <c r="F139" i="3" s="1"/>
  <c r="AO142" i="4"/>
  <c r="F143" i="3" s="1"/>
  <c r="AO146" i="4"/>
  <c r="F147" i="3" s="1"/>
  <c r="AO150" i="4"/>
  <c r="F151" i="3" s="1"/>
  <c r="AO154" i="4"/>
  <c r="F155" i="3" s="1"/>
  <c r="AO158" i="4"/>
  <c r="F159" i="3" s="1"/>
  <c r="AO162" i="4"/>
  <c r="F163" i="3" s="1"/>
  <c r="AO166" i="4"/>
  <c r="F167" i="3" s="1"/>
  <c r="AO170" i="4"/>
  <c r="F171" i="3" s="1"/>
  <c r="AO174" i="4"/>
  <c r="F175" i="3" s="1"/>
  <c r="AO178" i="4"/>
  <c r="F179" i="3" s="1"/>
  <c r="AO182" i="4"/>
  <c r="F183" i="3" s="1"/>
  <c r="AO186" i="4"/>
  <c r="F187" i="3" s="1"/>
  <c r="AO190" i="4"/>
  <c r="F191" i="3" s="1"/>
  <c r="AO194" i="4"/>
  <c r="F195" i="3" s="1"/>
  <c r="AQ213" i="4"/>
  <c r="AO213" i="4"/>
  <c r="F214" i="3" s="1"/>
  <c r="AN213" i="4"/>
  <c r="E214" i="3" s="1"/>
  <c r="AP54" i="4"/>
  <c r="G55" i="3" s="1"/>
  <c r="AP58" i="4"/>
  <c r="G59" i="3" s="1"/>
  <c r="AV59" i="3" s="1"/>
  <c r="AP62" i="4"/>
  <c r="G63" i="3" s="1"/>
  <c r="AP66" i="4"/>
  <c r="G67" i="3" s="1"/>
  <c r="AV67" i="3" s="1"/>
  <c r="AP70" i="4"/>
  <c r="G71" i="3" s="1"/>
  <c r="AP74" i="4"/>
  <c r="G75" i="3" s="1"/>
  <c r="AP78" i="4"/>
  <c r="G79" i="3" s="1"/>
  <c r="AV79" i="3" s="1"/>
  <c r="AP82" i="4"/>
  <c r="G83" i="3" s="1"/>
  <c r="AV83" i="3" s="1"/>
  <c r="AP86" i="4"/>
  <c r="G87" i="3" s="1"/>
  <c r="AV87" i="3" s="1"/>
  <c r="AP90" i="4"/>
  <c r="G91" i="3" s="1"/>
  <c r="AP94" i="4"/>
  <c r="G95" i="3" s="1"/>
  <c r="AP98" i="4"/>
  <c r="G99" i="3" s="1"/>
  <c r="AP102" i="4"/>
  <c r="G103" i="3" s="1"/>
  <c r="AP106" i="4"/>
  <c r="G107" i="3" s="1"/>
  <c r="AN107" i="4"/>
  <c r="E108" i="3" s="1"/>
  <c r="AP110" i="4"/>
  <c r="G111" i="3" s="1"/>
  <c r="AN111" i="4"/>
  <c r="E112" i="3" s="1"/>
  <c r="AP114" i="4"/>
  <c r="G115" i="3" s="1"/>
  <c r="AN115" i="4"/>
  <c r="E116" i="3" s="1"/>
  <c r="AP118" i="4"/>
  <c r="G119" i="3" s="1"/>
  <c r="AN119" i="4"/>
  <c r="E120" i="3" s="1"/>
  <c r="AP122" i="4"/>
  <c r="G123" i="3" s="1"/>
  <c r="AV123" i="3" s="1"/>
  <c r="AN123" i="4"/>
  <c r="E124" i="3" s="1"/>
  <c r="AP126" i="4"/>
  <c r="G127" i="3" s="1"/>
  <c r="AN127" i="4"/>
  <c r="E128" i="3" s="1"/>
  <c r="AP130" i="4"/>
  <c r="G131" i="3" s="1"/>
  <c r="AN131" i="4"/>
  <c r="E132" i="3" s="1"/>
  <c r="AP134" i="4"/>
  <c r="G135" i="3" s="1"/>
  <c r="AN135" i="4"/>
  <c r="E136" i="3" s="1"/>
  <c r="AP138" i="4"/>
  <c r="G139" i="3" s="1"/>
  <c r="AN139" i="4"/>
  <c r="E140" i="3" s="1"/>
  <c r="AP142" i="4"/>
  <c r="G143" i="3" s="1"/>
  <c r="AN143" i="4"/>
  <c r="E144" i="3" s="1"/>
  <c r="AP146" i="4"/>
  <c r="G147" i="3" s="1"/>
  <c r="AV147" i="3" s="1"/>
  <c r="AN147" i="4"/>
  <c r="E148" i="3" s="1"/>
  <c r="AP150" i="4"/>
  <c r="G151" i="3" s="1"/>
  <c r="AN151" i="4"/>
  <c r="E152" i="3" s="1"/>
  <c r="AP154" i="4"/>
  <c r="G155" i="3" s="1"/>
  <c r="AN155" i="4"/>
  <c r="E156" i="3" s="1"/>
  <c r="AP158" i="4"/>
  <c r="G159" i="3" s="1"/>
  <c r="AV159" i="3" s="1"/>
  <c r="AN159" i="4"/>
  <c r="E160" i="3" s="1"/>
  <c r="AP162" i="4"/>
  <c r="G163" i="3" s="1"/>
  <c r="AN163" i="4"/>
  <c r="E164" i="3" s="1"/>
  <c r="AP166" i="4"/>
  <c r="G167" i="3" s="1"/>
  <c r="AN167" i="4"/>
  <c r="E168" i="3" s="1"/>
  <c r="AP170" i="4"/>
  <c r="G171" i="3" s="1"/>
  <c r="AN171" i="4"/>
  <c r="E172" i="3" s="1"/>
  <c r="AP174" i="4"/>
  <c r="G175" i="3" s="1"/>
  <c r="AN175" i="4"/>
  <c r="E176" i="3" s="1"/>
  <c r="AP178" i="4"/>
  <c r="G179" i="3" s="1"/>
  <c r="AN179" i="4"/>
  <c r="E180" i="3" s="1"/>
  <c r="AP182" i="4"/>
  <c r="G183" i="3" s="1"/>
  <c r="AN183" i="4"/>
  <c r="E184" i="3" s="1"/>
  <c r="AP186" i="4"/>
  <c r="G187" i="3" s="1"/>
  <c r="AN187" i="4"/>
  <c r="E188" i="3" s="1"/>
  <c r="AP190" i="4"/>
  <c r="G191" i="3" s="1"/>
  <c r="AV191" i="3" s="1"/>
  <c r="AN191" i="4"/>
  <c r="E192" i="3" s="1"/>
  <c r="AP194" i="4"/>
  <c r="G195" i="3" s="1"/>
  <c r="AN195" i="4"/>
  <c r="E196" i="3" s="1"/>
  <c r="AQ202" i="4"/>
  <c r="AN214" i="4"/>
  <c r="E215" i="3" s="1"/>
  <c r="AQ54" i="4"/>
  <c r="AQ58" i="4"/>
  <c r="AQ62" i="4"/>
  <c r="AQ66" i="4"/>
  <c r="AQ70" i="4"/>
  <c r="AQ74" i="4"/>
  <c r="AQ78" i="4"/>
  <c r="AQ82" i="4"/>
  <c r="AQ86" i="4"/>
  <c r="AQ90" i="4"/>
  <c r="AQ94" i="4"/>
  <c r="AQ98" i="4"/>
  <c r="AQ102" i="4"/>
  <c r="AQ106" i="4"/>
  <c r="AQ110" i="4"/>
  <c r="AQ114" i="4"/>
  <c r="AQ118" i="4"/>
  <c r="AQ122" i="4"/>
  <c r="AQ126" i="4"/>
  <c r="AQ130" i="4"/>
  <c r="AQ134" i="4"/>
  <c r="AQ138" i="4"/>
  <c r="AQ142" i="4"/>
  <c r="AQ146" i="4"/>
  <c r="AQ150" i="4"/>
  <c r="AQ154" i="4"/>
  <c r="AQ158" i="4"/>
  <c r="AQ162" i="4"/>
  <c r="AQ166" i="4"/>
  <c r="AQ170" i="4"/>
  <c r="AQ174" i="4"/>
  <c r="AQ178" i="4"/>
  <c r="AQ182" i="4"/>
  <c r="AQ186" i="4"/>
  <c r="AQ190" i="4"/>
  <c r="AQ194" i="4"/>
  <c r="AP197" i="4"/>
  <c r="G198" i="3" s="1"/>
  <c r="AP205" i="4"/>
  <c r="G206" i="3" s="1"/>
  <c r="AQ225" i="4"/>
  <c r="AO225" i="4"/>
  <c r="F226" i="3" s="1"/>
  <c r="AN225" i="4"/>
  <c r="E226" i="3" s="1"/>
  <c r="AP15" i="4"/>
  <c r="G16" i="3" s="1"/>
  <c r="AP19" i="4"/>
  <c r="G20" i="3" s="1"/>
  <c r="AP23" i="4"/>
  <c r="G24" i="3" s="1"/>
  <c r="AP27" i="4"/>
  <c r="G28" i="3" s="1"/>
  <c r="AP31" i="4"/>
  <c r="G32" i="3" s="1"/>
  <c r="AP35" i="4"/>
  <c r="G36" i="3" s="1"/>
  <c r="AP39" i="4"/>
  <c r="G40" i="3" s="1"/>
  <c r="AP43" i="4"/>
  <c r="G44" i="3" s="1"/>
  <c r="AP47" i="4"/>
  <c r="G48" i="3" s="1"/>
  <c r="AN48" i="4"/>
  <c r="E49" i="3" s="1"/>
  <c r="AP51" i="4"/>
  <c r="G52" i="3" s="1"/>
  <c r="AV52" i="3" s="1"/>
  <c r="AN52" i="4"/>
  <c r="E53" i="3" s="1"/>
  <c r="AP55" i="4"/>
  <c r="G56" i="3" s="1"/>
  <c r="AN56" i="4"/>
  <c r="E57" i="3" s="1"/>
  <c r="AP59" i="4"/>
  <c r="G60" i="3" s="1"/>
  <c r="AN60" i="4"/>
  <c r="E61" i="3" s="1"/>
  <c r="AP63" i="4"/>
  <c r="G64" i="3" s="1"/>
  <c r="AV64" i="3" s="1"/>
  <c r="AN64" i="4"/>
  <c r="E65" i="3" s="1"/>
  <c r="AP67" i="4"/>
  <c r="G68" i="3" s="1"/>
  <c r="AN68" i="4"/>
  <c r="E69" i="3" s="1"/>
  <c r="AP71" i="4"/>
  <c r="G72" i="3" s="1"/>
  <c r="AV72" i="3" s="1"/>
  <c r="AN72" i="4"/>
  <c r="E73" i="3" s="1"/>
  <c r="AP75" i="4"/>
  <c r="G76" i="3" s="1"/>
  <c r="AN76" i="4"/>
  <c r="E77" i="3" s="1"/>
  <c r="AP79" i="4"/>
  <c r="G80" i="3" s="1"/>
  <c r="AN80" i="4"/>
  <c r="E81" i="3" s="1"/>
  <c r="AP83" i="4"/>
  <c r="G84" i="3" s="1"/>
  <c r="AN84" i="4"/>
  <c r="E85" i="3" s="1"/>
  <c r="AP87" i="4"/>
  <c r="G88" i="3" s="1"/>
  <c r="AN88" i="4"/>
  <c r="E89" i="3" s="1"/>
  <c r="AP91" i="4"/>
  <c r="G92" i="3" s="1"/>
  <c r="AN92" i="4"/>
  <c r="E93" i="3" s="1"/>
  <c r="AP95" i="4"/>
  <c r="G96" i="3" s="1"/>
  <c r="AN96" i="4"/>
  <c r="E97" i="3" s="1"/>
  <c r="AP99" i="4"/>
  <c r="G100" i="3" s="1"/>
  <c r="AN100" i="4"/>
  <c r="E101" i="3" s="1"/>
  <c r="AP103" i="4"/>
  <c r="G104" i="3" s="1"/>
  <c r="AN104" i="4"/>
  <c r="E105" i="3" s="1"/>
  <c r="AP107" i="4"/>
  <c r="G108" i="3" s="1"/>
  <c r="AN108" i="4"/>
  <c r="E109" i="3" s="1"/>
  <c r="AP111" i="4"/>
  <c r="G112" i="3" s="1"/>
  <c r="AN112" i="4"/>
  <c r="E113" i="3" s="1"/>
  <c r="AP115" i="4"/>
  <c r="G116" i="3" s="1"/>
  <c r="AN116" i="4"/>
  <c r="E117" i="3" s="1"/>
  <c r="AP119" i="4"/>
  <c r="G120" i="3" s="1"/>
  <c r="AN120" i="4"/>
  <c r="E121" i="3" s="1"/>
  <c r="AP123" i="4"/>
  <c r="G124" i="3" s="1"/>
  <c r="AN124" i="4"/>
  <c r="E125" i="3" s="1"/>
  <c r="AP127" i="4"/>
  <c r="G128" i="3" s="1"/>
  <c r="AN128" i="4"/>
  <c r="E129" i="3" s="1"/>
  <c r="AP131" i="4"/>
  <c r="G132" i="3" s="1"/>
  <c r="AN132" i="4"/>
  <c r="E133" i="3" s="1"/>
  <c r="AP135" i="4"/>
  <c r="G136" i="3" s="1"/>
  <c r="AN136" i="4"/>
  <c r="E137" i="3" s="1"/>
  <c r="AP139" i="4"/>
  <c r="G140" i="3" s="1"/>
  <c r="AV140" i="3" s="1"/>
  <c r="AN140" i="4"/>
  <c r="E141" i="3" s="1"/>
  <c r="AP143" i="4"/>
  <c r="G144" i="3" s="1"/>
  <c r="AV144" i="3" s="1"/>
  <c r="AN144" i="4"/>
  <c r="E145" i="3" s="1"/>
  <c r="AT145" i="3" s="1"/>
  <c r="AP147" i="4"/>
  <c r="G148" i="3" s="1"/>
  <c r="AV148" i="3" s="1"/>
  <c r="AN148" i="4"/>
  <c r="E149" i="3" s="1"/>
  <c r="AP151" i="4"/>
  <c r="G152" i="3" s="1"/>
  <c r="AV152" i="3" s="1"/>
  <c r="AN152" i="4"/>
  <c r="E153" i="3" s="1"/>
  <c r="AT153" i="3" s="1"/>
  <c r="AP155" i="4"/>
  <c r="G156" i="3" s="1"/>
  <c r="AN156" i="4"/>
  <c r="E157" i="3" s="1"/>
  <c r="AP159" i="4"/>
  <c r="G160" i="3" s="1"/>
  <c r="AN160" i="4"/>
  <c r="E161" i="3" s="1"/>
  <c r="AP163" i="4"/>
  <c r="G164" i="3" s="1"/>
  <c r="AV164" i="3" s="1"/>
  <c r="AN164" i="4"/>
  <c r="E165" i="3" s="1"/>
  <c r="AP167" i="4"/>
  <c r="G168" i="3" s="1"/>
  <c r="AN168" i="4"/>
  <c r="E169" i="3" s="1"/>
  <c r="AP171" i="4"/>
  <c r="G172" i="3" s="1"/>
  <c r="AN172" i="4"/>
  <c r="E173" i="3" s="1"/>
  <c r="AP175" i="4"/>
  <c r="G176" i="3" s="1"/>
  <c r="AN176" i="4"/>
  <c r="E177" i="3" s="1"/>
  <c r="AP179" i="4"/>
  <c r="G180" i="3" s="1"/>
  <c r="AN180" i="4"/>
  <c r="E181" i="3" s="1"/>
  <c r="AP183" i="4"/>
  <c r="G184" i="3" s="1"/>
  <c r="AN184" i="4"/>
  <c r="E185" i="3" s="1"/>
  <c r="AN188" i="4"/>
  <c r="E189" i="3" s="1"/>
  <c r="AN192" i="4"/>
  <c r="E193" i="3" s="1"/>
  <c r="AO196" i="4"/>
  <c r="F197" i="3" s="1"/>
  <c r="AO201" i="4"/>
  <c r="F202" i="3" s="1"/>
  <c r="AU202" i="3" s="1"/>
  <c r="AN201" i="4"/>
  <c r="E202" i="3" s="1"/>
  <c r="AQ205" i="4"/>
  <c r="AD211" i="4"/>
  <c r="AG211" i="4" s="1"/>
  <c r="AN211" i="4"/>
  <c r="E212" i="3" s="1"/>
  <c r="AN223" i="4"/>
  <c r="E224" i="3" s="1"/>
  <c r="AO48" i="4"/>
  <c r="F49" i="3" s="1"/>
  <c r="AO52" i="4"/>
  <c r="F53" i="3" s="1"/>
  <c r="AU53" i="3" s="1"/>
  <c r="AO56" i="4"/>
  <c r="F57" i="3" s="1"/>
  <c r="AO60" i="4"/>
  <c r="F61" i="3" s="1"/>
  <c r="AO64" i="4"/>
  <c r="F65" i="3" s="1"/>
  <c r="AO68" i="4"/>
  <c r="F69" i="3" s="1"/>
  <c r="AU69" i="3" s="1"/>
  <c r="AO72" i="4"/>
  <c r="F73" i="3" s="1"/>
  <c r="AO76" i="4"/>
  <c r="F77" i="3" s="1"/>
  <c r="AO80" i="4"/>
  <c r="F81" i="3" s="1"/>
  <c r="AO84" i="4"/>
  <c r="F85" i="3" s="1"/>
  <c r="AO88" i="4"/>
  <c r="F89" i="3" s="1"/>
  <c r="AU89" i="3" s="1"/>
  <c r="AO92" i="4"/>
  <c r="F93" i="3" s="1"/>
  <c r="AO96" i="4"/>
  <c r="F97" i="3" s="1"/>
  <c r="AU97" i="3" s="1"/>
  <c r="AO100" i="4"/>
  <c r="F101" i="3" s="1"/>
  <c r="AO104" i="4"/>
  <c r="F105" i="3" s="1"/>
  <c r="AU105" i="3" s="1"/>
  <c r="AO108" i="4"/>
  <c r="F109" i="3" s="1"/>
  <c r="AU109" i="3" s="1"/>
  <c r="AO112" i="4"/>
  <c r="F113" i="3" s="1"/>
  <c r="AU113" i="3" s="1"/>
  <c r="AO116" i="4"/>
  <c r="F117" i="3" s="1"/>
  <c r="AU117" i="3" s="1"/>
  <c r="AO120" i="4"/>
  <c r="F121" i="3" s="1"/>
  <c r="AU121" i="3" s="1"/>
  <c r="AO124" i="4"/>
  <c r="F125" i="3" s="1"/>
  <c r="AU125" i="3" s="1"/>
  <c r="AO128" i="4"/>
  <c r="F129" i="3" s="1"/>
  <c r="AU129" i="3" s="1"/>
  <c r="AO132" i="4"/>
  <c r="F133" i="3" s="1"/>
  <c r="AU133" i="3" s="1"/>
  <c r="AO136" i="4"/>
  <c r="F137" i="3" s="1"/>
  <c r="AU137" i="3" s="1"/>
  <c r="AO140" i="4"/>
  <c r="F141" i="3" s="1"/>
  <c r="AU141" i="3" s="1"/>
  <c r="AO144" i="4"/>
  <c r="F145" i="3" s="1"/>
  <c r="AU145" i="3" s="1"/>
  <c r="AO148" i="4"/>
  <c r="F149" i="3" s="1"/>
  <c r="AU149" i="3" s="1"/>
  <c r="AO152" i="4"/>
  <c r="F153" i="3" s="1"/>
  <c r="AU153" i="3" s="1"/>
  <c r="AO156" i="4"/>
  <c r="F157" i="3" s="1"/>
  <c r="AU157" i="3" s="1"/>
  <c r="AO160" i="4"/>
  <c r="F161" i="3" s="1"/>
  <c r="AO164" i="4"/>
  <c r="F165" i="3" s="1"/>
  <c r="AO168" i="4"/>
  <c r="F169" i="3" s="1"/>
  <c r="AO172" i="4"/>
  <c r="F173" i="3" s="1"/>
  <c r="AO176" i="4"/>
  <c r="F177" i="3" s="1"/>
  <c r="AU177" i="3" s="1"/>
  <c r="AO180" i="4"/>
  <c r="F181" i="3" s="1"/>
  <c r="AU181" i="3" s="1"/>
  <c r="AO184" i="4"/>
  <c r="F185" i="3" s="1"/>
  <c r="AO188" i="4"/>
  <c r="F189" i="3" s="1"/>
  <c r="AU189" i="3" s="1"/>
  <c r="AO192" i="4"/>
  <c r="F193" i="3" s="1"/>
  <c r="AU193" i="3" s="1"/>
  <c r="AO204" i="4"/>
  <c r="F205" i="3" s="1"/>
  <c r="AQ209" i="4"/>
  <c r="AO209" i="4"/>
  <c r="F210" i="3" s="1"/>
  <c r="AN209" i="4"/>
  <c r="E210" i="3" s="1"/>
  <c r="AQ217" i="4"/>
  <c r="AO217" i="4"/>
  <c r="F218" i="3" s="1"/>
  <c r="AN217" i="4"/>
  <c r="E218" i="3" s="1"/>
  <c r="AQ221" i="4"/>
  <c r="AO221" i="4"/>
  <c r="F222" i="3" s="1"/>
  <c r="AN221" i="4"/>
  <c r="E222" i="3" s="1"/>
  <c r="AQ196" i="4"/>
  <c r="AN196" i="4"/>
  <c r="E197" i="3" s="1"/>
  <c r="AO197" i="4"/>
  <c r="F198" i="3" s="1"/>
  <c r="AN197" i="4"/>
  <c r="E198" i="3" s="1"/>
  <c r="AN202" i="4"/>
  <c r="E203" i="3" s="1"/>
  <c r="AN207" i="4"/>
  <c r="E208" i="3" s="1"/>
  <c r="AN219" i="4"/>
  <c r="E220" i="3" s="1"/>
  <c r="AP206" i="4"/>
  <c r="G207" i="3" s="1"/>
  <c r="AV207" i="3" s="1"/>
  <c r="AP210" i="4"/>
  <c r="G211" i="3" s="1"/>
  <c r="AV211" i="3" s="1"/>
  <c r="AP214" i="4"/>
  <c r="G215" i="3" s="1"/>
  <c r="AP218" i="4"/>
  <c r="G219" i="3" s="1"/>
  <c r="AP222" i="4"/>
  <c r="G223" i="3" s="1"/>
  <c r="AP226" i="4"/>
  <c r="G227" i="3" s="1"/>
  <c r="AV227" i="3" s="1"/>
  <c r="AN2" i="5"/>
  <c r="AP5" i="5"/>
  <c r="O6" i="3" s="1"/>
  <c r="AV6" i="3" s="1"/>
  <c r="AN6" i="5"/>
  <c r="M7" i="3" s="1"/>
  <c r="AP9" i="5"/>
  <c r="O10" i="3" s="1"/>
  <c r="AN10" i="5"/>
  <c r="M11" i="3" s="1"/>
  <c r="AP13" i="5"/>
  <c r="O14" i="3" s="1"/>
  <c r="AV14" i="3" s="1"/>
  <c r="AN14" i="5"/>
  <c r="M15" i="3" s="1"/>
  <c r="AP17" i="5"/>
  <c r="O18" i="3" s="1"/>
  <c r="AN18" i="5"/>
  <c r="M19" i="3" s="1"/>
  <c r="AP21" i="5"/>
  <c r="O22" i="3" s="1"/>
  <c r="AV22" i="3" s="1"/>
  <c r="AN22" i="5"/>
  <c r="M23" i="3" s="1"/>
  <c r="AP25" i="5"/>
  <c r="O26" i="3" s="1"/>
  <c r="AN26" i="5"/>
  <c r="M27" i="3" s="1"/>
  <c r="AP29" i="5"/>
  <c r="O30" i="3" s="1"/>
  <c r="AO29" i="5"/>
  <c r="N30" i="3" s="1"/>
  <c r="AU30" i="3" s="1"/>
  <c r="AN30" i="5"/>
  <c r="M31" i="3" s="1"/>
  <c r="AQ31" i="5"/>
  <c r="AP34" i="5"/>
  <c r="O35" i="3" s="1"/>
  <c r="AO35" i="5"/>
  <c r="N36" i="3" s="1"/>
  <c r="AN46" i="5"/>
  <c r="M47" i="3" s="1"/>
  <c r="AP54" i="5"/>
  <c r="O55" i="3" s="1"/>
  <c r="AN54" i="5"/>
  <c r="M55" i="3" s="1"/>
  <c r="AT55" i="3" s="1"/>
  <c r="AQ80" i="5"/>
  <c r="AN80" i="5"/>
  <c r="M81" i="3" s="1"/>
  <c r="AN103" i="5"/>
  <c r="M104" i="3" s="1"/>
  <c r="AO117" i="5"/>
  <c r="N118" i="3" s="1"/>
  <c r="AU118" i="3" s="1"/>
  <c r="AN117" i="5"/>
  <c r="M118" i="3" s="1"/>
  <c r="AO187" i="5"/>
  <c r="N188" i="3" s="1"/>
  <c r="AN187" i="5"/>
  <c r="M188" i="3" s="1"/>
  <c r="AQ187" i="5"/>
  <c r="AP187" i="5"/>
  <c r="O188" i="3" s="1"/>
  <c r="AO9" i="6"/>
  <c r="V10" i="3" s="1"/>
  <c r="AU10" i="3" s="1"/>
  <c r="AM9" i="6"/>
  <c r="T10" i="3" s="1"/>
  <c r="AC9" i="6"/>
  <c r="AF9" i="6" s="1"/>
  <c r="AN92" i="6"/>
  <c r="U93" i="3" s="1"/>
  <c r="AQ93" i="6"/>
  <c r="AN93" i="6"/>
  <c r="U94" i="3" s="1"/>
  <c r="AO93" i="6"/>
  <c r="V94" i="3" s="1"/>
  <c r="AP93" i="6"/>
  <c r="W94" i="3" s="1"/>
  <c r="AV94" i="3" s="1"/>
  <c r="AQ206" i="4"/>
  <c r="AQ210" i="4"/>
  <c r="AQ214" i="4"/>
  <c r="AQ218" i="4"/>
  <c r="AQ222" i="4"/>
  <c r="AQ226" i="4"/>
  <c r="AO2" i="5"/>
  <c r="AQ5" i="5"/>
  <c r="AO6" i="5"/>
  <c r="N7" i="3" s="1"/>
  <c r="AQ9" i="5"/>
  <c r="AO10" i="5"/>
  <c r="N11" i="3" s="1"/>
  <c r="AQ13" i="5"/>
  <c r="AO14" i="5"/>
  <c r="N15" i="3" s="1"/>
  <c r="AQ17" i="5"/>
  <c r="AO18" i="5"/>
  <c r="N19" i="3" s="1"/>
  <c r="AQ21" i="5"/>
  <c r="AO22" i="5"/>
  <c r="N23" i="3" s="1"/>
  <c r="AQ25" i="5"/>
  <c r="AO26" i="5"/>
  <c r="N27" i="3" s="1"/>
  <c r="AP32" i="5"/>
  <c r="O33" i="3" s="1"/>
  <c r="AO38" i="5"/>
  <c r="N39" i="3" s="1"/>
  <c r="AU39" i="3" s="1"/>
  <c r="AN39" i="5"/>
  <c r="M40" i="3" s="1"/>
  <c r="AO56" i="5"/>
  <c r="N57" i="3" s="1"/>
  <c r="AO93" i="5"/>
  <c r="N94" i="3" s="1"/>
  <c r="AN93" i="5"/>
  <c r="M94" i="3" s="1"/>
  <c r="AP106" i="5"/>
  <c r="O107" i="3" s="1"/>
  <c r="AO113" i="5"/>
  <c r="N114" i="3" s="1"/>
  <c r="AU114" i="3" s="1"/>
  <c r="AN113" i="5"/>
  <c r="M114" i="3" s="1"/>
  <c r="AP126" i="5"/>
  <c r="O127" i="3" s="1"/>
  <c r="AV127" i="3" s="1"/>
  <c r="AP133" i="5"/>
  <c r="O134" i="3" s="1"/>
  <c r="AN196" i="5"/>
  <c r="M197" i="3" s="1"/>
  <c r="AQ197" i="5"/>
  <c r="AN197" i="5"/>
  <c r="M198" i="3" s="1"/>
  <c r="AP197" i="5"/>
  <c r="O198" i="3" s="1"/>
  <c r="AO197" i="5"/>
  <c r="N198" i="3" s="1"/>
  <c r="AU198" i="3" s="1"/>
  <c r="AP61" i="6"/>
  <c r="W62" i="3" s="1"/>
  <c r="AV62" i="3" s="1"/>
  <c r="AN200" i="4"/>
  <c r="E201" i="3" s="1"/>
  <c r="AN204" i="4"/>
  <c r="E205" i="3" s="1"/>
  <c r="AN208" i="4"/>
  <c r="E209" i="3" s="1"/>
  <c r="AC212" i="4"/>
  <c r="AF212" i="4" s="1"/>
  <c r="AC216" i="4"/>
  <c r="AF216" i="4" s="1"/>
  <c r="AN220" i="4"/>
  <c r="E221" i="3" s="1"/>
  <c r="AN224" i="4"/>
  <c r="E225" i="3" s="1"/>
  <c r="AP2" i="5"/>
  <c r="AP6" i="5"/>
  <c r="O7" i="3" s="1"/>
  <c r="AP10" i="5"/>
  <c r="O11" i="3" s="1"/>
  <c r="AV11" i="3" s="1"/>
  <c r="AP14" i="5"/>
  <c r="O15" i="3" s="1"/>
  <c r="AV15" i="3" s="1"/>
  <c r="AP18" i="5"/>
  <c r="O19" i="3" s="1"/>
  <c r="AP22" i="5"/>
  <c r="O23" i="3" s="1"/>
  <c r="AP26" i="5"/>
  <c r="O27" i="3" s="1"/>
  <c r="AV27" i="3" s="1"/>
  <c r="AN34" i="5"/>
  <c r="M35" i="3" s="1"/>
  <c r="AQ35" i="5"/>
  <c r="AN49" i="5"/>
  <c r="M50" i="3" s="1"/>
  <c r="AN61" i="5"/>
  <c r="M62" i="3" s="1"/>
  <c r="AQ64" i="5"/>
  <c r="AQ72" i="5"/>
  <c r="AQ76" i="5"/>
  <c r="AN76" i="5"/>
  <c r="M77" i="3" s="1"/>
  <c r="AQ84" i="5"/>
  <c r="AP84" i="5"/>
  <c r="O85" i="3" s="1"/>
  <c r="AV85" i="3" s="1"/>
  <c r="AN84" i="5"/>
  <c r="M85" i="3" s="1"/>
  <c r="AO89" i="5"/>
  <c r="N90" i="3" s="1"/>
  <c r="AN89" i="5"/>
  <c r="M90" i="3" s="1"/>
  <c r="AC89" i="5"/>
  <c r="AF89" i="5" s="1"/>
  <c r="AO109" i="5"/>
  <c r="N110" i="3" s="1"/>
  <c r="AU110" i="3" s="1"/>
  <c r="AN109" i="5"/>
  <c r="M110" i="3" s="1"/>
  <c r="AQ173" i="5"/>
  <c r="AN173" i="5"/>
  <c r="M174" i="3" s="1"/>
  <c r="AT174" i="3" s="1"/>
  <c r="AP173" i="5"/>
  <c r="O174" i="3" s="1"/>
  <c r="AF226" i="5"/>
  <c r="AN226" i="5"/>
  <c r="M227" i="3" s="1"/>
  <c r="AO224" i="4"/>
  <c r="F225" i="3" s="1"/>
  <c r="AQ2" i="5"/>
  <c r="AO3" i="5"/>
  <c r="N4" i="3" s="1"/>
  <c r="AU4" i="3" s="1"/>
  <c r="AQ6" i="5"/>
  <c r="AO7" i="5"/>
  <c r="N8" i="3" s="1"/>
  <c r="AU8" i="3" s="1"/>
  <c r="AQ10" i="5"/>
  <c r="AO11" i="5"/>
  <c r="N12" i="3" s="1"/>
  <c r="AU12" i="3" s="1"/>
  <c r="AQ14" i="5"/>
  <c r="AO15" i="5"/>
  <c r="N16" i="3" s="1"/>
  <c r="AQ18" i="5"/>
  <c r="AO19" i="5"/>
  <c r="N20" i="3" s="1"/>
  <c r="AU20" i="3" s="1"/>
  <c r="AQ22" i="5"/>
  <c r="AO23" i="5"/>
  <c r="N24" i="3" s="1"/>
  <c r="AU24" i="3" s="1"/>
  <c r="AQ26" i="5"/>
  <c r="AO27" i="5"/>
  <c r="N28" i="3" s="1"/>
  <c r="AU28" i="3" s="1"/>
  <c r="AP36" i="5"/>
  <c r="O37" i="3" s="1"/>
  <c r="AN40" i="5"/>
  <c r="M41" i="3" s="1"/>
  <c r="AT41" i="3" s="1"/>
  <c r="AO42" i="5"/>
  <c r="N43" i="3" s="1"/>
  <c r="AN43" i="5"/>
  <c r="M44" i="3" s="1"/>
  <c r="AN47" i="5"/>
  <c r="M48" i="3" s="1"/>
  <c r="AN48" i="5"/>
  <c r="M49" i="3" s="1"/>
  <c r="AE51" i="5"/>
  <c r="AH51" i="5" s="1"/>
  <c r="AC56" i="5"/>
  <c r="AF56" i="5" s="1"/>
  <c r="AP57" i="5"/>
  <c r="O58" i="3" s="1"/>
  <c r="AO59" i="5"/>
  <c r="N60" i="3" s="1"/>
  <c r="AU60" i="3" s="1"/>
  <c r="AN63" i="5"/>
  <c r="M64" i="3" s="1"/>
  <c r="AO67" i="5"/>
  <c r="N68" i="3" s="1"/>
  <c r="AU68" i="3" s="1"/>
  <c r="AN68" i="5"/>
  <c r="M69" i="3" s="1"/>
  <c r="AO85" i="5"/>
  <c r="N86" i="3" s="1"/>
  <c r="AN85" i="5"/>
  <c r="M86" i="3" s="1"/>
  <c r="AN87" i="5"/>
  <c r="M88" i="3" s="1"/>
  <c r="AO90" i="5"/>
  <c r="N91" i="3" s="1"/>
  <c r="AC90" i="5"/>
  <c r="AF90" i="5" s="1"/>
  <c r="AO97" i="5"/>
  <c r="N98" i="3" s="1"/>
  <c r="AN97" i="5"/>
  <c r="M98" i="3" s="1"/>
  <c r="AO101" i="5"/>
  <c r="N102" i="3" s="1"/>
  <c r="AN101" i="5"/>
  <c r="M102" i="3" s="1"/>
  <c r="AP118" i="5"/>
  <c r="O119" i="3" s="1"/>
  <c r="AV119" i="3" s="1"/>
  <c r="AP125" i="5"/>
  <c r="O126" i="3" s="1"/>
  <c r="AN127" i="5"/>
  <c r="M128" i="3" s="1"/>
  <c r="AO137" i="5"/>
  <c r="N138" i="3" s="1"/>
  <c r="AN137" i="5"/>
  <c r="M138" i="3" s="1"/>
  <c r="AO139" i="5"/>
  <c r="N140" i="3" s="1"/>
  <c r="AN145" i="5"/>
  <c r="M146" i="3" s="1"/>
  <c r="AP145" i="5"/>
  <c r="O146" i="3" s="1"/>
  <c r="AN156" i="5"/>
  <c r="M157" i="3" s="1"/>
  <c r="AT157" i="3" s="1"/>
  <c r="AN160" i="5"/>
  <c r="M161" i="3" s="1"/>
  <c r="AO170" i="5"/>
  <c r="N171" i="3" s="1"/>
  <c r="AP200" i="4"/>
  <c r="G201" i="3" s="1"/>
  <c r="AP204" i="4"/>
  <c r="G205" i="3" s="1"/>
  <c r="AP208" i="4"/>
  <c r="G209" i="3" s="1"/>
  <c r="AV209" i="3" s="1"/>
  <c r="AP212" i="4"/>
  <c r="G213" i="3" s="1"/>
  <c r="AV213" i="3" s="1"/>
  <c r="AP216" i="4"/>
  <c r="G217" i="3" s="1"/>
  <c r="AV217" i="3" s="1"/>
  <c r="AP220" i="4"/>
  <c r="G221" i="3" s="1"/>
  <c r="AP224" i="4"/>
  <c r="G225" i="3" s="1"/>
  <c r="AP3" i="5"/>
  <c r="O4" i="3" s="1"/>
  <c r="AP7" i="5"/>
  <c r="O8" i="3" s="1"/>
  <c r="AV8" i="3" s="1"/>
  <c r="AP11" i="5"/>
  <c r="O12" i="3" s="1"/>
  <c r="AP15" i="5"/>
  <c r="O16" i="3" s="1"/>
  <c r="AV16" i="3" s="1"/>
  <c r="AP19" i="5"/>
  <c r="O20" i="3" s="1"/>
  <c r="AP23" i="5"/>
  <c r="O24" i="3" s="1"/>
  <c r="AV24" i="3" s="1"/>
  <c r="AP27" i="5"/>
  <c r="O28" i="3" s="1"/>
  <c r="AV28" i="3" s="1"/>
  <c r="AN38" i="5"/>
  <c r="M39" i="3" s="1"/>
  <c r="AQ39" i="5"/>
  <c r="AO46" i="5"/>
  <c r="N47" i="3" s="1"/>
  <c r="AO48" i="5"/>
  <c r="N49" i="3" s="1"/>
  <c r="AU49" i="3" s="1"/>
  <c r="AN50" i="5"/>
  <c r="M51" i="3" s="1"/>
  <c r="AO54" i="5"/>
  <c r="N55" i="3" s="1"/>
  <c r="AN71" i="5"/>
  <c r="M72" i="3" s="1"/>
  <c r="AN72" i="5"/>
  <c r="M73" i="3" s="1"/>
  <c r="AN73" i="5"/>
  <c r="M74" i="3" s="1"/>
  <c r="AN75" i="5"/>
  <c r="M76" i="3" s="1"/>
  <c r="AO76" i="5"/>
  <c r="N77" i="3" s="1"/>
  <c r="AU77" i="3" s="1"/>
  <c r="AN81" i="5"/>
  <c r="M82" i="3" s="1"/>
  <c r="AN123" i="5"/>
  <c r="M124" i="3" s="1"/>
  <c r="AO133" i="5"/>
  <c r="N134" i="3" s="1"/>
  <c r="AU134" i="3" s="1"/>
  <c r="AN133" i="5"/>
  <c r="M134" i="3" s="1"/>
  <c r="AN141" i="5"/>
  <c r="M142" i="3" s="1"/>
  <c r="AP141" i="5"/>
  <c r="O142" i="3" s="1"/>
  <c r="AO141" i="5"/>
  <c r="N142" i="3" s="1"/>
  <c r="AU142" i="3" s="1"/>
  <c r="AP155" i="5"/>
  <c r="O156" i="3" s="1"/>
  <c r="AV156" i="3" s="1"/>
  <c r="AO155" i="5"/>
  <c r="N156" i="3" s="1"/>
  <c r="AL32" i="6"/>
  <c r="S33" i="3" s="1"/>
  <c r="AQ32" i="6"/>
  <c r="AN32" i="6"/>
  <c r="U33" i="3" s="1"/>
  <c r="AT33" i="3" s="1"/>
  <c r="AO32" i="6"/>
  <c r="V33" i="3" s="1"/>
  <c r="AU33" i="3" s="1"/>
  <c r="AM32" i="6"/>
  <c r="T33" i="3" s="1"/>
  <c r="AF46" i="6"/>
  <c r="AO4" i="5"/>
  <c r="N5" i="3" s="1"/>
  <c r="AU5" i="3" s="1"/>
  <c r="AO8" i="5"/>
  <c r="N9" i="3" s="1"/>
  <c r="AO12" i="5"/>
  <c r="N13" i="3" s="1"/>
  <c r="AO16" i="5"/>
  <c r="N17" i="3" s="1"/>
  <c r="AO20" i="5"/>
  <c r="N21" i="3" s="1"/>
  <c r="AU21" i="3" s="1"/>
  <c r="AO24" i="5"/>
  <c r="N25" i="3" s="1"/>
  <c r="AO28" i="5"/>
  <c r="N29" i="3" s="1"/>
  <c r="AU29" i="3" s="1"/>
  <c r="AO30" i="5"/>
  <c r="N31" i="3" s="1"/>
  <c r="AN31" i="5"/>
  <c r="M32" i="3" s="1"/>
  <c r="AP40" i="5"/>
  <c r="O41" i="3" s="1"/>
  <c r="AV41" i="3" s="1"/>
  <c r="AN44" i="5"/>
  <c r="M45" i="3" s="1"/>
  <c r="AT45" i="3" s="1"/>
  <c r="AP46" i="5"/>
  <c r="O47" i="3" s="1"/>
  <c r="AV47" i="3" s="1"/>
  <c r="AP47" i="5"/>
  <c r="O48" i="3" s="1"/>
  <c r="AV48" i="3" s="1"/>
  <c r="AP48" i="5"/>
  <c r="O49" i="3" s="1"/>
  <c r="AV49" i="3" s="1"/>
  <c r="AQ54" i="5"/>
  <c r="AQ56" i="5"/>
  <c r="AN64" i="5"/>
  <c r="M65" i="3" s="1"/>
  <c r="AO72" i="5"/>
  <c r="N73" i="3" s="1"/>
  <c r="AU73" i="3" s="1"/>
  <c r="AP76" i="5"/>
  <c r="O77" i="3" s="1"/>
  <c r="AV77" i="3" s="1"/>
  <c r="AO80" i="5"/>
  <c r="N81" i="3" s="1"/>
  <c r="AU81" i="3" s="1"/>
  <c r="AP98" i="5"/>
  <c r="O99" i="3" s="1"/>
  <c r="AP110" i="5"/>
  <c r="O111" i="3" s="1"/>
  <c r="AP117" i="5"/>
  <c r="O118" i="3" s="1"/>
  <c r="AN119" i="5"/>
  <c r="M120" i="3" s="1"/>
  <c r="AO129" i="5"/>
  <c r="N130" i="3" s="1"/>
  <c r="AU130" i="3" s="1"/>
  <c r="AN129" i="5"/>
  <c r="M130" i="3" s="1"/>
  <c r="AN150" i="5"/>
  <c r="M151" i="3" s="1"/>
  <c r="AL8" i="6"/>
  <c r="S9" i="3" s="1"/>
  <c r="AQ8" i="6"/>
  <c r="AN8" i="6"/>
  <c r="U9" i="3" s="1"/>
  <c r="AT9" i="3" s="1"/>
  <c r="AP8" i="6"/>
  <c r="W9" i="3" s="1"/>
  <c r="AV9" i="3" s="1"/>
  <c r="AO8" i="6"/>
  <c r="V9" i="3" s="1"/>
  <c r="AU9" i="3" s="1"/>
  <c r="AN9" i="6"/>
  <c r="U10" i="3" s="1"/>
  <c r="AT10" i="3" s="1"/>
  <c r="AP32" i="6"/>
  <c r="W33" i="3" s="1"/>
  <c r="AO83" i="6"/>
  <c r="V84" i="3" s="1"/>
  <c r="AU84" i="3" s="1"/>
  <c r="AN83" i="6"/>
  <c r="U84" i="3" s="1"/>
  <c r="AT84" i="3" s="1"/>
  <c r="AN226" i="4"/>
  <c r="E227" i="3" s="1"/>
  <c r="AN5" i="5"/>
  <c r="M6" i="3" s="1"/>
  <c r="AN9" i="5"/>
  <c r="M10" i="3" s="1"/>
  <c r="AN13" i="5"/>
  <c r="M14" i="3" s="1"/>
  <c r="AN17" i="5"/>
  <c r="M18" i="3" s="1"/>
  <c r="AN21" i="5"/>
  <c r="M22" i="3" s="1"/>
  <c r="AN25" i="5"/>
  <c r="M26" i="3" s="1"/>
  <c r="AN29" i="5"/>
  <c r="M30" i="3" s="1"/>
  <c r="AP30" i="5"/>
  <c r="O31" i="3" s="1"/>
  <c r="AO31" i="5"/>
  <c r="N32" i="3" s="1"/>
  <c r="AU32" i="3" s="1"/>
  <c r="AN42" i="5"/>
  <c r="M43" i="3" s="1"/>
  <c r="AQ43" i="5"/>
  <c r="AO44" i="5"/>
  <c r="N45" i="3" s="1"/>
  <c r="AU45" i="3" s="1"/>
  <c r="AQ46" i="5"/>
  <c r="AP49" i="5"/>
  <c r="O50" i="3" s="1"/>
  <c r="AN53" i="5"/>
  <c r="M54" i="3" s="1"/>
  <c r="AN55" i="5"/>
  <c r="M56" i="3" s="1"/>
  <c r="AQ60" i="5"/>
  <c r="AO64" i="5"/>
  <c r="N65" i="3" s="1"/>
  <c r="AU65" i="3" s="1"/>
  <c r="AQ68" i="5"/>
  <c r="AP69" i="5"/>
  <c r="O70" i="3" s="1"/>
  <c r="AP70" i="5"/>
  <c r="O71" i="3" s="1"/>
  <c r="AP72" i="5"/>
  <c r="O73" i="3" s="1"/>
  <c r="AV73" i="3" s="1"/>
  <c r="AP80" i="5"/>
  <c r="O81" i="3" s="1"/>
  <c r="AV81" i="3" s="1"/>
  <c r="AN95" i="5"/>
  <c r="M96" i="3" s="1"/>
  <c r="AN99" i="5"/>
  <c r="M100" i="3" s="1"/>
  <c r="AP113" i="5"/>
  <c r="O114" i="3" s="1"/>
  <c r="AN115" i="5"/>
  <c r="M116" i="3" s="1"/>
  <c r="AO125" i="5"/>
  <c r="N126" i="3" s="1"/>
  <c r="AU126" i="3" s="1"/>
  <c r="AN125" i="5"/>
  <c r="M126" i="3" s="1"/>
  <c r="AO138" i="5"/>
  <c r="N139" i="3" s="1"/>
  <c r="AN142" i="5"/>
  <c r="M143" i="3" s="1"/>
  <c r="AO154" i="5"/>
  <c r="N155" i="3" s="1"/>
  <c r="AO173" i="5"/>
  <c r="N174" i="3" s="1"/>
  <c r="AU174" i="3" s="1"/>
  <c r="AO195" i="5"/>
  <c r="N196" i="3" s="1"/>
  <c r="AN195" i="5"/>
  <c r="M196" i="3" s="1"/>
  <c r="AP195" i="5"/>
  <c r="O196" i="3" s="1"/>
  <c r="AM42" i="6"/>
  <c r="T43" i="3" s="1"/>
  <c r="AQ77" i="6"/>
  <c r="AN77" i="6"/>
  <c r="U78" i="3" s="1"/>
  <c r="AT78" i="3" s="1"/>
  <c r="AP77" i="6"/>
  <c r="W78" i="3" s="1"/>
  <c r="AV78" i="3" s="1"/>
  <c r="AO77" i="6"/>
  <c r="V78" i="3" s="1"/>
  <c r="AU78" i="3" s="1"/>
  <c r="AN134" i="6"/>
  <c r="U135" i="3" s="1"/>
  <c r="AQ29" i="5"/>
  <c r="AQ30" i="5"/>
  <c r="AP31" i="5"/>
  <c r="O32" i="3" s="1"/>
  <c r="AV32" i="3" s="1"/>
  <c r="AO34" i="5"/>
  <c r="N35" i="3" s="1"/>
  <c r="AN35" i="5"/>
  <c r="M36" i="3" s="1"/>
  <c r="AP44" i="5"/>
  <c r="O45" i="3" s="1"/>
  <c r="AV45" i="3" s="1"/>
  <c r="AN59" i="5"/>
  <c r="M60" i="3" s="1"/>
  <c r="AP64" i="5"/>
  <c r="O65" i="3" s="1"/>
  <c r="AV65" i="3" s="1"/>
  <c r="AN67" i="5"/>
  <c r="M68" i="3" s="1"/>
  <c r="AO71" i="5"/>
  <c r="N72" i="3" s="1"/>
  <c r="AP73" i="5"/>
  <c r="O74" i="3" s="1"/>
  <c r="AV74" i="3" s="1"/>
  <c r="AO75" i="5"/>
  <c r="N76" i="3" s="1"/>
  <c r="AP81" i="5"/>
  <c r="O82" i="3" s="1"/>
  <c r="AV82" i="3" s="1"/>
  <c r="AO84" i="5"/>
  <c r="N85" i="3" s="1"/>
  <c r="AU85" i="3" s="1"/>
  <c r="AP89" i="5"/>
  <c r="O90" i="3" s="1"/>
  <c r="AV90" i="3" s="1"/>
  <c r="AN91" i="5"/>
  <c r="M92" i="3" s="1"/>
  <c r="AO105" i="5"/>
  <c r="N106" i="3" s="1"/>
  <c r="AU106" i="3" s="1"/>
  <c r="AN105" i="5"/>
  <c r="M106" i="3" s="1"/>
  <c r="AP109" i="5"/>
  <c r="O110" i="3" s="1"/>
  <c r="AO121" i="5"/>
  <c r="N122" i="3" s="1"/>
  <c r="AU122" i="3" s="1"/>
  <c r="AN121" i="5"/>
  <c r="M122" i="3" s="1"/>
  <c r="AP134" i="5"/>
  <c r="O135" i="3" s="1"/>
  <c r="AN158" i="5"/>
  <c r="M159" i="3" s="1"/>
  <c r="AO178" i="5"/>
  <c r="N179" i="3" s="1"/>
  <c r="AN178" i="5"/>
  <c r="M179" i="3" s="1"/>
  <c r="AO17" i="6"/>
  <c r="V18" i="3" s="1"/>
  <c r="AU18" i="3" s="1"/>
  <c r="AC17" i="6"/>
  <c r="AF17" i="6" s="1"/>
  <c r="AM17" i="6"/>
  <c r="T18" i="3" s="1"/>
  <c r="AP35" i="6"/>
  <c r="W36" i="3" s="1"/>
  <c r="AV36" i="3" s="1"/>
  <c r="AO35" i="6"/>
  <c r="V36" i="3" s="1"/>
  <c r="AU36" i="3" s="1"/>
  <c r="AN35" i="6"/>
  <c r="U36" i="3" s="1"/>
  <c r="AM35" i="6"/>
  <c r="T36" i="3" s="1"/>
  <c r="AQ35" i="6"/>
  <c r="AL35" i="6"/>
  <c r="S36" i="3" s="1"/>
  <c r="AP79" i="5"/>
  <c r="O80" i="3" s="1"/>
  <c r="AP83" i="5"/>
  <c r="O84" i="3" s="1"/>
  <c r="AP87" i="5"/>
  <c r="O88" i="3" s="1"/>
  <c r="AN88" i="5"/>
  <c r="M89" i="3" s="1"/>
  <c r="AE91" i="5"/>
  <c r="AH91" i="5" s="1"/>
  <c r="AP91" i="5"/>
  <c r="O92" i="3" s="1"/>
  <c r="AV92" i="3" s="1"/>
  <c r="AN92" i="5"/>
  <c r="M93" i="3" s="1"/>
  <c r="AP95" i="5"/>
  <c r="O96" i="3" s="1"/>
  <c r="AV96" i="3" s="1"/>
  <c r="AN96" i="5"/>
  <c r="M97" i="3" s="1"/>
  <c r="AP99" i="5"/>
  <c r="O100" i="3" s="1"/>
  <c r="AN100" i="5"/>
  <c r="M101" i="3" s="1"/>
  <c r="AP103" i="5"/>
  <c r="O104" i="3" s="1"/>
  <c r="AV104" i="3" s="1"/>
  <c r="AN104" i="5"/>
  <c r="M105" i="3" s="1"/>
  <c r="AT105" i="3" s="1"/>
  <c r="AP107" i="5"/>
  <c r="O108" i="3" s="1"/>
  <c r="AN108" i="5"/>
  <c r="M109" i="3" s="1"/>
  <c r="AT109" i="3" s="1"/>
  <c r="AP111" i="5"/>
  <c r="O112" i="3" s="1"/>
  <c r="AN112" i="5"/>
  <c r="M113" i="3" s="1"/>
  <c r="AP115" i="5"/>
  <c r="O116" i="3" s="1"/>
  <c r="AN116" i="5"/>
  <c r="M117" i="3" s="1"/>
  <c r="AP119" i="5"/>
  <c r="O120" i="3" s="1"/>
  <c r="AN120" i="5"/>
  <c r="M121" i="3" s="1"/>
  <c r="AT121" i="3" s="1"/>
  <c r="AP123" i="5"/>
  <c r="O124" i="3" s="1"/>
  <c r="AV124" i="3" s="1"/>
  <c r="AN124" i="5"/>
  <c r="M125" i="3" s="1"/>
  <c r="AT125" i="3" s="1"/>
  <c r="AP127" i="5"/>
  <c r="O128" i="3" s="1"/>
  <c r="AV128" i="3" s="1"/>
  <c r="AN128" i="5"/>
  <c r="M129" i="3" s="1"/>
  <c r="AP131" i="5"/>
  <c r="O132" i="3" s="1"/>
  <c r="AN132" i="5"/>
  <c r="M133" i="3" s="1"/>
  <c r="AP135" i="5"/>
  <c r="O136" i="3" s="1"/>
  <c r="AN136" i="5"/>
  <c r="M137" i="3" s="1"/>
  <c r="AN143" i="5"/>
  <c r="M144" i="3" s="1"/>
  <c r="AQ143" i="5"/>
  <c r="AO146" i="5"/>
  <c r="N147" i="3" s="1"/>
  <c r="AN162" i="5"/>
  <c r="M163" i="3" s="1"/>
  <c r="AQ165" i="5"/>
  <c r="AN165" i="5"/>
  <c r="M166" i="3" s="1"/>
  <c r="AT166" i="3" s="1"/>
  <c r="AP166" i="5"/>
  <c r="O167" i="3" s="1"/>
  <c r="AV167" i="3" s="1"/>
  <c r="AO175" i="5"/>
  <c r="N176" i="3" s="1"/>
  <c r="AN175" i="5"/>
  <c r="M176" i="3" s="1"/>
  <c r="AN182" i="5"/>
  <c r="M183" i="3" s="1"/>
  <c r="AQ185" i="5"/>
  <c r="AN185" i="5"/>
  <c r="M186" i="3" s="1"/>
  <c r="AT186" i="3" s="1"/>
  <c r="AP186" i="5"/>
  <c r="O187" i="3" s="1"/>
  <c r="AN202" i="5"/>
  <c r="M203" i="3" s="1"/>
  <c r="AN208" i="5"/>
  <c r="M209" i="3" s="1"/>
  <c r="AQ209" i="5"/>
  <c r="AN209" i="5"/>
  <c r="M210" i="3" s="1"/>
  <c r="AT210" i="3" s="1"/>
  <c r="AP214" i="5"/>
  <c r="O215" i="3" s="1"/>
  <c r="AV215" i="3" s="1"/>
  <c r="AN220" i="5"/>
  <c r="M221" i="3" s="1"/>
  <c r="AQ221" i="5"/>
  <c r="AN221" i="5"/>
  <c r="M222" i="3" s="1"/>
  <c r="AL4" i="6"/>
  <c r="AQ4" i="6"/>
  <c r="AN4" i="6"/>
  <c r="U5" i="3" s="1"/>
  <c r="AT5" i="3" s="1"/>
  <c r="AM4" i="6"/>
  <c r="T5" i="3" s="1"/>
  <c r="AP6" i="6"/>
  <c r="AN13" i="6"/>
  <c r="U14" i="3" s="1"/>
  <c r="AT14" i="3" s="1"/>
  <c r="AP25" i="6"/>
  <c r="W26" i="3" s="1"/>
  <c r="AV26" i="3" s="1"/>
  <c r="AC33" i="6"/>
  <c r="AF33" i="6" s="1"/>
  <c r="AM34" i="6"/>
  <c r="T35" i="3" s="1"/>
  <c r="AD47" i="6"/>
  <c r="AG47" i="6" s="1"/>
  <c r="AQ49" i="6"/>
  <c r="AN49" i="6"/>
  <c r="U50" i="3" s="1"/>
  <c r="AP49" i="6"/>
  <c r="W50" i="3" s="1"/>
  <c r="AV50" i="3" s="1"/>
  <c r="AO49" i="6"/>
  <c r="V50" i="3" s="1"/>
  <c r="AU50" i="3" s="1"/>
  <c r="AN67" i="6"/>
  <c r="U68" i="3" s="1"/>
  <c r="AC67" i="6"/>
  <c r="AF67" i="6" s="1"/>
  <c r="AC70" i="6"/>
  <c r="AF70" i="6" s="1"/>
  <c r="AO75" i="6"/>
  <c r="V76" i="3" s="1"/>
  <c r="AU76" i="3" s="1"/>
  <c r="AN75" i="6"/>
  <c r="U76" i="3" s="1"/>
  <c r="AP90" i="6"/>
  <c r="W91" i="3" s="1"/>
  <c r="AV91" i="3" s="1"/>
  <c r="AO178" i="6"/>
  <c r="V179" i="3" s="1"/>
  <c r="AU179" i="3" s="1"/>
  <c r="AN178" i="6"/>
  <c r="U179" i="3" s="1"/>
  <c r="AM178" i="6"/>
  <c r="T179" i="3" s="1"/>
  <c r="AQ178" i="6"/>
  <c r="AP178" i="6"/>
  <c r="W179" i="3" s="1"/>
  <c r="AL178" i="6"/>
  <c r="S179" i="3" s="1"/>
  <c r="AN130" i="6"/>
  <c r="U131" i="3" s="1"/>
  <c r="AC130" i="6"/>
  <c r="AF130" i="6" s="1"/>
  <c r="AM130" i="6"/>
  <c r="T131" i="3" s="1"/>
  <c r="AF100" i="7"/>
  <c r="AP88" i="5"/>
  <c r="O89" i="3" s="1"/>
  <c r="AV89" i="3" s="1"/>
  <c r="AP92" i="5"/>
  <c r="O93" i="3" s="1"/>
  <c r="AV93" i="3" s="1"/>
  <c r="AP96" i="5"/>
  <c r="O97" i="3" s="1"/>
  <c r="AV97" i="3" s="1"/>
  <c r="AP100" i="5"/>
  <c r="O101" i="3" s="1"/>
  <c r="AV101" i="3" s="1"/>
  <c r="AP104" i="5"/>
  <c r="O105" i="3" s="1"/>
  <c r="AV105" i="3" s="1"/>
  <c r="AP108" i="5"/>
  <c r="O109" i="3" s="1"/>
  <c r="AV109" i="3" s="1"/>
  <c r="AP112" i="5"/>
  <c r="O113" i="3" s="1"/>
  <c r="AV113" i="3" s="1"/>
  <c r="AP116" i="5"/>
  <c r="O117" i="3" s="1"/>
  <c r="AV117" i="3" s="1"/>
  <c r="AP120" i="5"/>
  <c r="O121" i="3" s="1"/>
  <c r="AV121" i="3" s="1"/>
  <c r="AP124" i="5"/>
  <c r="O125" i="3" s="1"/>
  <c r="AV125" i="3" s="1"/>
  <c r="AP128" i="5"/>
  <c r="O129" i="3" s="1"/>
  <c r="AP132" i="5"/>
  <c r="O133" i="3" s="1"/>
  <c r="AV133" i="3" s="1"/>
  <c r="AP136" i="5"/>
  <c r="O137" i="3" s="1"/>
  <c r="AV137" i="3" s="1"/>
  <c r="AN147" i="5"/>
  <c r="M148" i="3" s="1"/>
  <c r="AQ147" i="5"/>
  <c r="AO163" i="5"/>
  <c r="N164" i="3" s="1"/>
  <c r="AN163" i="5"/>
  <c r="M164" i="3" s="1"/>
  <c r="AO183" i="5"/>
  <c r="N184" i="3" s="1"/>
  <c r="AN183" i="5"/>
  <c r="M184" i="3" s="1"/>
  <c r="AT184" i="3" s="1"/>
  <c r="AQ193" i="5"/>
  <c r="AN193" i="5"/>
  <c r="M194" i="3" s="1"/>
  <c r="AT194" i="3" s="1"/>
  <c r="AQ225" i="5"/>
  <c r="AN225" i="5"/>
  <c r="M226" i="3" s="1"/>
  <c r="AL12" i="6"/>
  <c r="S13" i="3" s="1"/>
  <c r="AQ12" i="6"/>
  <c r="AN12" i="6"/>
  <c r="U13" i="3" s="1"/>
  <c r="AM12" i="6"/>
  <c r="T13" i="3" s="1"/>
  <c r="AN21" i="6"/>
  <c r="U22" i="3" s="1"/>
  <c r="AQ65" i="6"/>
  <c r="AN65" i="6"/>
  <c r="U66" i="3" s="1"/>
  <c r="AT66" i="3" s="1"/>
  <c r="AP65" i="6"/>
  <c r="W66" i="3" s="1"/>
  <c r="AV66" i="3" s="1"/>
  <c r="AO65" i="6"/>
  <c r="V66" i="3" s="1"/>
  <c r="AU66" i="3" s="1"/>
  <c r="AQ85" i="6"/>
  <c r="AN85" i="6"/>
  <c r="U86" i="3" s="1"/>
  <c r="AT86" i="3" s="1"/>
  <c r="AP85" i="6"/>
  <c r="W86" i="3" s="1"/>
  <c r="AV86" i="3" s="1"/>
  <c r="AO111" i="6"/>
  <c r="V112" i="3" s="1"/>
  <c r="AU112" i="3" s="1"/>
  <c r="AN111" i="6"/>
  <c r="U112" i="3" s="1"/>
  <c r="AC111" i="6"/>
  <c r="AF111" i="6" s="1"/>
  <c r="AN142" i="6"/>
  <c r="U143" i="3" s="1"/>
  <c r="AQ172" i="6"/>
  <c r="AN172" i="6"/>
  <c r="U173" i="3" s="1"/>
  <c r="AT173" i="3" s="1"/>
  <c r="AO172" i="6"/>
  <c r="V173" i="3" s="1"/>
  <c r="AU173" i="3" s="1"/>
  <c r="AP172" i="6"/>
  <c r="W173" i="3" s="1"/>
  <c r="AV173" i="3" s="1"/>
  <c r="AO33" i="5"/>
  <c r="N34" i="3" s="1"/>
  <c r="AU34" i="3" s="1"/>
  <c r="AO37" i="5"/>
  <c r="N38" i="3" s="1"/>
  <c r="AO41" i="5"/>
  <c r="N42" i="3" s="1"/>
  <c r="AO45" i="5"/>
  <c r="N46" i="3" s="1"/>
  <c r="AU46" i="3" s="1"/>
  <c r="AO49" i="5"/>
  <c r="N50" i="3" s="1"/>
  <c r="AO53" i="5"/>
  <c r="N54" i="3" s="1"/>
  <c r="AO57" i="5"/>
  <c r="N58" i="3" s="1"/>
  <c r="AU58" i="3" s="1"/>
  <c r="AO61" i="5"/>
  <c r="N62" i="3" s="1"/>
  <c r="AU62" i="3" s="1"/>
  <c r="AO65" i="5"/>
  <c r="N66" i="3" s="1"/>
  <c r="AQ88" i="5"/>
  <c r="AQ92" i="5"/>
  <c r="AQ96" i="5"/>
  <c r="AQ100" i="5"/>
  <c r="AQ104" i="5"/>
  <c r="AQ108" i="5"/>
  <c r="AQ112" i="5"/>
  <c r="AQ116" i="5"/>
  <c r="AQ120" i="5"/>
  <c r="AQ124" i="5"/>
  <c r="AQ128" i="5"/>
  <c r="AQ132" i="5"/>
  <c r="AQ136" i="5"/>
  <c r="AN138" i="5"/>
  <c r="M139" i="3" s="1"/>
  <c r="AN149" i="5"/>
  <c r="M150" i="3" s="1"/>
  <c r="AP150" i="5"/>
  <c r="O151" i="3" s="1"/>
  <c r="AN151" i="5"/>
  <c r="M152" i="3" s="1"/>
  <c r="AN153" i="5"/>
  <c r="M154" i="3" s="1"/>
  <c r="AQ153" i="5"/>
  <c r="AO157" i="5"/>
  <c r="N158" i="3" s="1"/>
  <c r="AU158" i="3" s="1"/>
  <c r="AQ161" i="5"/>
  <c r="AN161" i="5"/>
  <c r="M162" i="3" s="1"/>
  <c r="AP162" i="5"/>
  <c r="O163" i="3" s="1"/>
  <c r="AV163" i="3" s="1"/>
  <c r="AP167" i="5"/>
  <c r="O168" i="3" s="1"/>
  <c r="AV168" i="3" s="1"/>
  <c r="AO171" i="5"/>
  <c r="N172" i="3" s="1"/>
  <c r="AN171" i="5"/>
  <c r="M172" i="3" s="1"/>
  <c r="AQ181" i="5"/>
  <c r="AN181" i="5"/>
  <c r="M182" i="3" s="1"/>
  <c r="AT182" i="3" s="1"/>
  <c r="AP182" i="5"/>
  <c r="O183" i="3" s="1"/>
  <c r="AV183" i="3" s="1"/>
  <c r="AO189" i="5"/>
  <c r="N190" i="3" s="1"/>
  <c r="AU190" i="3" s="1"/>
  <c r="AP199" i="5"/>
  <c r="O200" i="3" s="1"/>
  <c r="AP202" i="5"/>
  <c r="O203" i="3" s="1"/>
  <c r="AO205" i="5"/>
  <c r="N206" i="3" s="1"/>
  <c r="AU206" i="3" s="1"/>
  <c r="AN214" i="5"/>
  <c r="M215" i="3" s="1"/>
  <c r="AT215" i="3" s="1"/>
  <c r="AO12" i="6"/>
  <c r="V13" i="3" s="1"/>
  <c r="AU13" i="3" s="1"/>
  <c r="AL16" i="6"/>
  <c r="S17" i="3" s="1"/>
  <c r="AQ16" i="6"/>
  <c r="AN16" i="6"/>
  <c r="U17" i="3" s="1"/>
  <c r="AT17" i="3" s="1"/>
  <c r="AM16" i="6"/>
  <c r="T17" i="3" s="1"/>
  <c r="AN25" i="6"/>
  <c r="U26" i="3" s="1"/>
  <c r="AM39" i="6"/>
  <c r="T40" i="3" s="1"/>
  <c r="AO39" i="6"/>
  <c r="V40" i="3" s="1"/>
  <c r="AU40" i="3" s="1"/>
  <c r="AN39" i="6"/>
  <c r="U40" i="3" s="1"/>
  <c r="AT40" i="3" s="1"/>
  <c r="AL39" i="6"/>
  <c r="S40" i="3" s="1"/>
  <c r="AQ39" i="6"/>
  <c r="AN43" i="6"/>
  <c r="U44" i="3" s="1"/>
  <c r="AT44" i="3" s="1"/>
  <c r="AN46" i="6"/>
  <c r="U47" i="3" s="1"/>
  <c r="AT47" i="3" s="1"/>
  <c r="AC53" i="6"/>
  <c r="AF53" i="6" s="1"/>
  <c r="AO53" i="6"/>
  <c r="V54" i="3" s="1"/>
  <c r="AU54" i="3" s="1"/>
  <c r="AN70" i="6"/>
  <c r="U71" i="3" s="1"/>
  <c r="AO79" i="6"/>
  <c r="V80" i="3" s="1"/>
  <c r="AU80" i="3" s="1"/>
  <c r="AN79" i="6"/>
  <c r="U80" i="3" s="1"/>
  <c r="AC90" i="6"/>
  <c r="AN58" i="5"/>
  <c r="M59" i="3" s="1"/>
  <c r="AN62" i="5"/>
  <c r="M63" i="3" s="1"/>
  <c r="AN66" i="5"/>
  <c r="M67" i="3" s="1"/>
  <c r="AN70" i="5"/>
  <c r="M71" i="3" s="1"/>
  <c r="AN74" i="5"/>
  <c r="M75" i="3" s="1"/>
  <c r="AN78" i="5"/>
  <c r="M79" i="3" s="1"/>
  <c r="AN82" i="5"/>
  <c r="M83" i="3" s="1"/>
  <c r="AN86" i="5"/>
  <c r="M87" i="3" s="1"/>
  <c r="AN90" i="5"/>
  <c r="M91" i="3" s="1"/>
  <c r="AN94" i="5"/>
  <c r="M95" i="3" s="1"/>
  <c r="AN98" i="5"/>
  <c r="M99" i="3" s="1"/>
  <c r="AN102" i="5"/>
  <c r="M103" i="3" s="1"/>
  <c r="AT103" i="3" s="1"/>
  <c r="AN106" i="5"/>
  <c r="M107" i="3" s="1"/>
  <c r="AN110" i="5"/>
  <c r="M111" i="3" s="1"/>
  <c r="AN114" i="5"/>
  <c r="M115" i="3" s="1"/>
  <c r="AN118" i="5"/>
  <c r="M119" i="3" s="1"/>
  <c r="AN122" i="5"/>
  <c r="M123" i="3" s="1"/>
  <c r="AN126" i="5"/>
  <c r="M127" i="3" s="1"/>
  <c r="AN130" i="5"/>
  <c r="M131" i="3" s="1"/>
  <c r="AN134" i="5"/>
  <c r="M135" i="3" s="1"/>
  <c r="AN140" i="5"/>
  <c r="M141" i="3" s="1"/>
  <c r="AP154" i="5"/>
  <c r="O155" i="3" s="1"/>
  <c r="AN155" i="5"/>
  <c r="M156" i="3" s="1"/>
  <c r="AQ155" i="5"/>
  <c r="AN159" i="5"/>
  <c r="M160" i="3" s="1"/>
  <c r="AN166" i="5"/>
  <c r="M167" i="3" s="1"/>
  <c r="AQ169" i="5"/>
  <c r="AN169" i="5"/>
  <c r="M170" i="3" s="1"/>
  <c r="AT170" i="3" s="1"/>
  <c r="AP170" i="5"/>
  <c r="O171" i="3" s="1"/>
  <c r="AV171" i="3" s="1"/>
  <c r="AO177" i="5"/>
  <c r="N178" i="3" s="1"/>
  <c r="AU178" i="3" s="1"/>
  <c r="AO191" i="5"/>
  <c r="N192" i="3" s="1"/>
  <c r="AN191" i="5"/>
  <c r="M192" i="3" s="1"/>
  <c r="AN198" i="5"/>
  <c r="M199" i="3" s="1"/>
  <c r="AQ201" i="5"/>
  <c r="AN201" i="5"/>
  <c r="M202" i="3" s="1"/>
  <c r="AP207" i="5"/>
  <c r="O208" i="3" s="1"/>
  <c r="AN210" i="5"/>
  <c r="M211" i="3" s="1"/>
  <c r="AT211" i="3" s="1"/>
  <c r="AQ217" i="5"/>
  <c r="AN217" i="5"/>
  <c r="M218" i="3" s="1"/>
  <c r="AP219" i="5"/>
  <c r="O220" i="3" s="1"/>
  <c r="AN222" i="5"/>
  <c r="M223" i="3" s="1"/>
  <c r="AT223" i="3" s="1"/>
  <c r="AP9" i="6"/>
  <c r="W10" i="3" s="1"/>
  <c r="AV10" i="3" s="1"/>
  <c r="AP12" i="6"/>
  <c r="W13" i="3" s="1"/>
  <c r="AV13" i="3" s="1"/>
  <c r="AO16" i="6"/>
  <c r="V17" i="3" s="1"/>
  <c r="AL20" i="6"/>
  <c r="S21" i="3" s="1"/>
  <c r="AQ20" i="6"/>
  <c r="AN20" i="6"/>
  <c r="U21" i="3" s="1"/>
  <c r="AT21" i="3" s="1"/>
  <c r="AM20" i="6"/>
  <c r="T21" i="3" s="1"/>
  <c r="AP22" i="6"/>
  <c r="W23" i="3" s="1"/>
  <c r="AV23" i="3" s="1"/>
  <c r="AN29" i="6"/>
  <c r="U30" i="3" s="1"/>
  <c r="AT30" i="3" s="1"/>
  <c r="AM33" i="6"/>
  <c r="T34" i="3" s="1"/>
  <c r="AP39" i="6"/>
  <c r="W40" i="3" s="1"/>
  <c r="AV40" i="3" s="1"/>
  <c r="AC50" i="6"/>
  <c r="AF50" i="6" s="1"/>
  <c r="AN50" i="6"/>
  <c r="U51" i="3" s="1"/>
  <c r="AP57" i="6"/>
  <c r="W58" i="3" s="1"/>
  <c r="AV58" i="3" s="1"/>
  <c r="AN74" i="6"/>
  <c r="U75" i="3" s="1"/>
  <c r="AN82" i="6"/>
  <c r="U83" i="3" s="1"/>
  <c r="AN86" i="6"/>
  <c r="U87" i="3" s="1"/>
  <c r="AO95" i="6"/>
  <c r="V96" i="3" s="1"/>
  <c r="AU96" i="3" s="1"/>
  <c r="AN95" i="6"/>
  <c r="U96" i="3" s="1"/>
  <c r="AT96" i="3" s="1"/>
  <c r="AQ97" i="6"/>
  <c r="AN97" i="6"/>
  <c r="U98" i="3" s="1"/>
  <c r="AP97" i="6"/>
  <c r="W98" i="3" s="1"/>
  <c r="AV98" i="3" s="1"/>
  <c r="AO97" i="6"/>
  <c r="V98" i="3" s="1"/>
  <c r="AU98" i="3" s="1"/>
  <c r="AO135" i="6"/>
  <c r="V136" i="3" s="1"/>
  <c r="AU136" i="3" s="1"/>
  <c r="AN135" i="6"/>
  <c r="U136" i="3" s="1"/>
  <c r="AT136" i="3" s="1"/>
  <c r="AO186" i="6"/>
  <c r="V187" i="3" s="1"/>
  <c r="AN186" i="6"/>
  <c r="U187" i="3" s="1"/>
  <c r="AM186" i="6"/>
  <c r="T187" i="3" s="1"/>
  <c r="AQ186" i="6"/>
  <c r="AP186" i="6"/>
  <c r="W187" i="3" s="1"/>
  <c r="AV187" i="3" s="1"/>
  <c r="AL186" i="6"/>
  <c r="S187" i="3" s="1"/>
  <c r="AQ157" i="5"/>
  <c r="AN157" i="5"/>
  <c r="M158" i="3" s="1"/>
  <c r="AO179" i="5"/>
  <c r="N180" i="3" s="1"/>
  <c r="AN179" i="5"/>
  <c r="M180" i="3" s="1"/>
  <c r="AQ189" i="5"/>
  <c r="AN189" i="5"/>
  <c r="M190" i="3" s="1"/>
  <c r="AT190" i="3" s="1"/>
  <c r="AQ213" i="5"/>
  <c r="AN213" i="5"/>
  <c r="M214" i="3" s="1"/>
  <c r="AC218" i="5"/>
  <c r="AC21" i="6"/>
  <c r="AF21" i="6" s="1"/>
  <c r="AL24" i="6"/>
  <c r="S25" i="3" s="1"/>
  <c r="AQ24" i="6"/>
  <c r="AN24" i="6"/>
  <c r="U25" i="3" s="1"/>
  <c r="AT25" i="3" s="1"/>
  <c r="AM24" i="6"/>
  <c r="T25" i="3" s="1"/>
  <c r="AN33" i="6"/>
  <c r="U34" i="3" s="1"/>
  <c r="AT34" i="3" s="1"/>
  <c r="AD48" i="6"/>
  <c r="AG48" i="6" s="1"/>
  <c r="AN72" i="6"/>
  <c r="U73" i="3" s="1"/>
  <c r="AT73" i="3" s="1"/>
  <c r="AN88" i="6"/>
  <c r="U89" i="3" s="1"/>
  <c r="AC198" i="6"/>
  <c r="AF198" i="6" s="1"/>
  <c r="AP198" i="6"/>
  <c r="W199" i="3" s="1"/>
  <c r="AV199" i="3" s="1"/>
  <c r="AP138" i="5"/>
  <c r="O139" i="3" s="1"/>
  <c r="AV139" i="3" s="1"/>
  <c r="AN139" i="5"/>
  <c r="M140" i="3" s="1"/>
  <c r="AQ139" i="5"/>
  <c r="AO167" i="5"/>
  <c r="N168" i="3" s="1"/>
  <c r="AN167" i="5"/>
  <c r="M168" i="3" s="1"/>
  <c r="AT168" i="3" s="1"/>
  <c r="AQ177" i="5"/>
  <c r="AN177" i="5"/>
  <c r="M178" i="3" s="1"/>
  <c r="AT178" i="3" s="1"/>
  <c r="AP178" i="5"/>
  <c r="O179" i="3" s="1"/>
  <c r="AO199" i="5"/>
  <c r="N200" i="3" s="1"/>
  <c r="AN199" i="5"/>
  <c r="M200" i="3" s="1"/>
  <c r="AT200" i="3" s="1"/>
  <c r="AN204" i="5"/>
  <c r="M205" i="3" s="1"/>
  <c r="AQ205" i="5"/>
  <c r="AN205" i="5"/>
  <c r="M206" i="3" s="1"/>
  <c r="AT206" i="3" s="1"/>
  <c r="AP211" i="5"/>
  <c r="O212" i="3" s="1"/>
  <c r="AO213" i="5"/>
  <c r="N214" i="3" s="1"/>
  <c r="AN216" i="5"/>
  <c r="M217" i="3" s="1"/>
  <c r="AP223" i="5"/>
  <c r="O224" i="3" s="1"/>
  <c r="AN5" i="6"/>
  <c r="U6" i="3" s="1"/>
  <c r="AT6" i="3" s="1"/>
  <c r="AP17" i="6"/>
  <c r="W18" i="3" s="1"/>
  <c r="AV18" i="3" s="1"/>
  <c r="AO24" i="6"/>
  <c r="V25" i="3" s="1"/>
  <c r="AU25" i="3" s="1"/>
  <c r="AL28" i="6"/>
  <c r="S29" i="3" s="1"/>
  <c r="AQ28" i="6"/>
  <c r="AN28" i="6"/>
  <c r="U29" i="3" s="1"/>
  <c r="AM28" i="6"/>
  <c r="T29" i="3" s="1"/>
  <c r="AP30" i="6"/>
  <c r="W31" i="3" s="1"/>
  <c r="AV31" i="3" s="1"/>
  <c r="AN55" i="6"/>
  <c r="U56" i="3" s="1"/>
  <c r="AC55" i="6"/>
  <c r="AF55" i="6" s="1"/>
  <c r="AN76" i="6"/>
  <c r="U77" i="3" s="1"/>
  <c r="AO85" i="6"/>
  <c r="V86" i="3" s="1"/>
  <c r="AU86" i="3" s="1"/>
  <c r="AO99" i="6"/>
  <c r="V100" i="3" s="1"/>
  <c r="AU100" i="3" s="1"/>
  <c r="AN99" i="6"/>
  <c r="U100" i="3" s="1"/>
  <c r="AQ101" i="6"/>
  <c r="AN101" i="6"/>
  <c r="U102" i="3" s="1"/>
  <c r="AT102" i="3" s="1"/>
  <c r="AP101" i="6"/>
  <c r="W102" i="3" s="1"/>
  <c r="AV102" i="3" s="1"/>
  <c r="AO101" i="6"/>
  <c r="V102" i="3" s="1"/>
  <c r="AU102" i="3" s="1"/>
  <c r="AP140" i="5"/>
  <c r="O141" i="3" s="1"/>
  <c r="AV141" i="3" s="1"/>
  <c r="AP144" i="5"/>
  <c r="O145" i="3" s="1"/>
  <c r="AV145" i="3" s="1"/>
  <c r="AP148" i="5"/>
  <c r="O149" i="3" s="1"/>
  <c r="AV149" i="3" s="1"/>
  <c r="AP152" i="5"/>
  <c r="O153" i="3" s="1"/>
  <c r="AV153" i="3" s="1"/>
  <c r="AP156" i="5"/>
  <c r="O157" i="3" s="1"/>
  <c r="AE212" i="5"/>
  <c r="AE216" i="5"/>
  <c r="AH216" i="5" s="1"/>
  <c r="AL5" i="6"/>
  <c r="S6" i="3" s="1"/>
  <c r="AL9" i="6"/>
  <c r="S10" i="3" s="1"/>
  <c r="AL13" i="6"/>
  <c r="S14" i="3" s="1"/>
  <c r="AL17" i="6"/>
  <c r="S18" i="3" s="1"/>
  <c r="AL21" i="6"/>
  <c r="S22" i="3" s="1"/>
  <c r="AL25" i="6"/>
  <c r="S26" i="3" s="1"/>
  <c r="AL29" i="6"/>
  <c r="S30" i="3" s="1"/>
  <c r="AL33" i="6"/>
  <c r="S34" i="3" s="1"/>
  <c r="AP36" i="6"/>
  <c r="W37" i="3" s="1"/>
  <c r="AV37" i="3" s="1"/>
  <c r="AN37" i="6"/>
  <c r="U38" i="3" s="1"/>
  <c r="AQ38" i="6"/>
  <c r="AQ41" i="6"/>
  <c r="AN41" i="6"/>
  <c r="U42" i="3" s="1"/>
  <c r="AT42" i="3" s="1"/>
  <c r="AP54" i="6"/>
  <c r="W55" i="3" s="1"/>
  <c r="AL69" i="6"/>
  <c r="S70" i="3" s="1"/>
  <c r="AQ69" i="6"/>
  <c r="AN69" i="6"/>
  <c r="U70" i="3" s="1"/>
  <c r="AT70" i="3" s="1"/>
  <c r="AP74" i="6"/>
  <c r="W75" i="3" s="1"/>
  <c r="AV75" i="3" s="1"/>
  <c r="AQ81" i="6"/>
  <c r="AN81" i="6"/>
  <c r="U82" i="3" s="1"/>
  <c r="AN84" i="6"/>
  <c r="U85" i="3" s="1"/>
  <c r="AP87" i="6"/>
  <c r="W88" i="3" s="1"/>
  <c r="AV88" i="3" s="1"/>
  <c r="AP94" i="6"/>
  <c r="W95" i="3" s="1"/>
  <c r="AV95" i="3" s="1"/>
  <c r="AN96" i="6"/>
  <c r="U97" i="3" s="1"/>
  <c r="AO103" i="6"/>
  <c r="V104" i="3" s="1"/>
  <c r="AU104" i="3" s="1"/>
  <c r="AN103" i="6"/>
  <c r="U104" i="3" s="1"/>
  <c r="AP107" i="6"/>
  <c r="W108" i="3" s="1"/>
  <c r="AV108" i="3" s="1"/>
  <c r="AP114" i="6"/>
  <c r="W115" i="3" s="1"/>
  <c r="AV115" i="3" s="1"/>
  <c r="AN118" i="6"/>
  <c r="U119" i="3" s="1"/>
  <c r="AC118" i="6"/>
  <c r="AF118" i="6" s="1"/>
  <c r="AP119" i="6"/>
  <c r="W120" i="3" s="1"/>
  <c r="AV120" i="3" s="1"/>
  <c r="AO123" i="6"/>
  <c r="V124" i="3" s="1"/>
  <c r="AU124" i="3" s="1"/>
  <c r="AN123" i="6"/>
  <c r="U124" i="3" s="1"/>
  <c r="AC123" i="6"/>
  <c r="AF123" i="6" s="1"/>
  <c r="AN138" i="6"/>
  <c r="U139" i="3" s="1"/>
  <c r="AP150" i="6"/>
  <c r="W151" i="3" s="1"/>
  <c r="AV151" i="3" s="1"/>
  <c r="AO151" i="6"/>
  <c r="V152" i="3" s="1"/>
  <c r="AU152" i="3" s="1"/>
  <c r="AN151" i="6"/>
  <c r="U152" i="3" s="1"/>
  <c r="AT152" i="3" s="1"/>
  <c r="AP154" i="6"/>
  <c r="W155" i="3" s="1"/>
  <c r="AN158" i="6"/>
  <c r="U159" i="3" s="1"/>
  <c r="AC158" i="6"/>
  <c r="AF158" i="6" s="1"/>
  <c r="AN126" i="6"/>
  <c r="U127" i="3" s="1"/>
  <c r="AC126" i="6"/>
  <c r="AF126" i="6" s="1"/>
  <c r="AO131" i="6"/>
  <c r="V132" i="3" s="1"/>
  <c r="AU132" i="3" s="1"/>
  <c r="AN131" i="6"/>
  <c r="U132" i="3" s="1"/>
  <c r="AC131" i="6"/>
  <c r="AF131" i="6" s="1"/>
  <c r="AN148" i="6"/>
  <c r="U149" i="3" s="1"/>
  <c r="AQ160" i="6"/>
  <c r="AP160" i="6"/>
  <c r="W161" i="3" s="1"/>
  <c r="AV161" i="3" s="1"/>
  <c r="AO160" i="6"/>
  <c r="V161" i="3" s="1"/>
  <c r="AU161" i="3" s="1"/>
  <c r="AN160" i="6"/>
  <c r="U161" i="3" s="1"/>
  <c r="AT161" i="3" s="1"/>
  <c r="AM160" i="6"/>
  <c r="T161" i="3" s="1"/>
  <c r="AL160" i="6"/>
  <c r="S161" i="3" s="1"/>
  <c r="AQ204" i="6"/>
  <c r="AN204" i="6"/>
  <c r="U205" i="3" s="1"/>
  <c r="AM204" i="6"/>
  <c r="T205" i="3" s="1"/>
  <c r="AP204" i="6"/>
  <c r="W205" i="3" s="1"/>
  <c r="AV205" i="3" s="1"/>
  <c r="AO204" i="6"/>
  <c r="V205" i="3" s="1"/>
  <c r="AU205" i="3" s="1"/>
  <c r="AL204" i="6"/>
  <c r="S205" i="3" s="1"/>
  <c r="AO8" i="7"/>
  <c r="AD9" i="3" s="1"/>
  <c r="AN8" i="7"/>
  <c r="AC9" i="3" s="1"/>
  <c r="AQ8" i="7"/>
  <c r="AP8" i="7"/>
  <c r="AE9" i="3" s="1"/>
  <c r="AM2" i="6"/>
  <c r="AM6" i="6"/>
  <c r="T7" i="3" s="1"/>
  <c r="AM10" i="6"/>
  <c r="T11" i="3" s="1"/>
  <c r="AM14" i="6"/>
  <c r="T15" i="3" s="1"/>
  <c r="AM18" i="6"/>
  <c r="T19" i="3" s="1"/>
  <c r="AM22" i="6"/>
  <c r="T23" i="3" s="1"/>
  <c r="AM26" i="6"/>
  <c r="T27" i="3" s="1"/>
  <c r="AM30" i="6"/>
  <c r="T31" i="3" s="1"/>
  <c r="AN34" i="6"/>
  <c r="U35" i="3" s="1"/>
  <c r="AM41" i="6"/>
  <c r="T42" i="3" s="1"/>
  <c r="AN42" i="6"/>
  <c r="U43" i="3" s="1"/>
  <c r="AT43" i="3" s="1"/>
  <c r="AO43" i="6"/>
  <c r="V44" i="3" s="1"/>
  <c r="AU44" i="3" s="1"/>
  <c r="AO46" i="6"/>
  <c r="V47" i="3" s="1"/>
  <c r="AU47" i="3" s="1"/>
  <c r="AN52" i="6"/>
  <c r="U53" i="3" s="1"/>
  <c r="AN60" i="6"/>
  <c r="U61" i="3" s="1"/>
  <c r="AT61" i="3" s="1"/>
  <c r="AP62" i="6"/>
  <c r="W63" i="3" s="1"/>
  <c r="AV63" i="3" s="1"/>
  <c r="AP69" i="6"/>
  <c r="W70" i="3" s="1"/>
  <c r="AV70" i="3" s="1"/>
  <c r="AO87" i="6"/>
  <c r="V88" i="3" s="1"/>
  <c r="AU88" i="3" s="1"/>
  <c r="AN87" i="6"/>
  <c r="U88" i="3" s="1"/>
  <c r="AT88" i="3" s="1"/>
  <c r="AP106" i="6"/>
  <c r="W107" i="3" s="1"/>
  <c r="AV107" i="3" s="1"/>
  <c r="AO107" i="6"/>
  <c r="V108" i="3" s="1"/>
  <c r="AU108" i="3" s="1"/>
  <c r="AN107" i="6"/>
  <c r="U108" i="3" s="1"/>
  <c r="AT108" i="3" s="1"/>
  <c r="AP110" i="6"/>
  <c r="W111" i="3" s="1"/>
  <c r="AV111" i="3" s="1"/>
  <c r="AN114" i="6"/>
  <c r="U115" i="3" s="1"/>
  <c r="AC114" i="6"/>
  <c r="AF114" i="6" s="1"/>
  <c r="AP115" i="6"/>
  <c r="W116" i="3" s="1"/>
  <c r="AV116" i="3" s="1"/>
  <c r="AO119" i="6"/>
  <c r="V120" i="3" s="1"/>
  <c r="AU120" i="3" s="1"/>
  <c r="AN119" i="6"/>
  <c r="U120" i="3" s="1"/>
  <c r="AC119" i="6"/>
  <c r="AF119" i="6" s="1"/>
  <c r="AN150" i="6"/>
  <c r="U151" i="3" s="1"/>
  <c r="AN154" i="6"/>
  <c r="U155" i="3" s="1"/>
  <c r="AC154" i="6"/>
  <c r="AF154" i="6" s="1"/>
  <c r="AP159" i="6"/>
  <c r="W160" i="3" s="1"/>
  <c r="AV160" i="3" s="1"/>
  <c r="AO159" i="6"/>
  <c r="V160" i="3" s="1"/>
  <c r="AU160" i="3" s="1"/>
  <c r="AC159" i="6"/>
  <c r="AF159" i="6" s="1"/>
  <c r="AM159" i="6"/>
  <c r="T160" i="3" s="1"/>
  <c r="AO174" i="6"/>
  <c r="V175" i="3" s="1"/>
  <c r="AU175" i="3" s="1"/>
  <c r="AN174" i="6"/>
  <c r="U175" i="3" s="1"/>
  <c r="AQ174" i="6"/>
  <c r="AP174" i="6"/>
  <c r="W175" i="3" s="1"/>
  <c r="AV175" i="3" s="1"/>
  <c r="AQ184" i="6"/>
  <c r="AN184" i="6"/>
  <c r="U185" i="3" s="1"/>
  <c r="AM184" i="6"/>
  <c r="T185" i="3" s="1"/>
  <c r="AP184" i="6"/>
  <c r="W185" i="3" s="1"/>
  <c r="AV185" i="3" s="1"/>
  <c r="AL184" i="6"/>
  <c r="S185" i="3" s="1"/>
  <c r="AO184" i="6"/>
  <c r="V185" i="3" s="1"/>
  <c r="AN203" i="5"/>
  <c r="M204" i="3" s="1"/>
  <c r="AT204" i="3" s="1"/>
  <c r="AN207" i="5"/>
  <c r="M208" i="3" s="1"/>
  <c r="AN211" i="5"/>
  <c r="M212" i="3" s="1"/>
  <c r="AN215" i="5"/>
  <c r="M216" i="3" s="1"/>
  <c r="AN219" i="5"/>
  <c r="M220" i="3" s="1"/>
  <c r="AN223" i="5"/>
  <c r="M224" i="3" s="1"/>
  <c r="AN2" i="6"/>
  <c r="AN6" i="6"/>
  <c r="U7" i="3" s="1"/>
  <c r="AT7" i="3" s="1"/>
  <c r="AN10" i="6"/>
  <c r="U11" i="3" s="1"/>
  <c r="AT11" i="3" s="1"/>
  <c r="AN14" i="6"/>
  <c r="U15" i="3" s="1"/>
  <c r="AN18" i="6"/>
  <c r="U19" i="3" s="1"/>
  <c r="AN22" i="6"/>
  <c r="U23" i="3" s="1"/>
  <c r="AN26" i="6"/>
  <c r="U27" i="3" s="1"/>
  <c r="AN30" i="6"/>
  <c r="U31" i="3" s="1"/>
  <c r="AT31" i="3" s="1"/>
  <c r="AO34" i="6"/>
  <c r="V35" i="3" s="1"/>
  <c r="AU35" i="3" s="1"/>
  <c r="AM36" i="6"/>
  <c r="T37" i="3" s="1"/>
  <c r="AM37" i="6"/>
  <c r="T38" i="3" s="1"/>
  <c r="AO41" i="6"/>
  <c r="V42" i="3" s="1"/>
  <c r="AU42" i="3" s="1"/>
  <c r="AP42" i="6"/>
  <c r="W43" i="3" s="1"/>
  <c r="AV43" i="3" s="1"/>
  <c r="AP43" i="6"/>
  <c r="W44" i="3" s="1"/>
  <c r="AV44" i="3" s="1"/>
  <c r="AQ53" i="6"/>
  <c r="AN53" i="6"/>
  <c r="U54" i="3" s="1"/>
  <c r="AP55" i="6"/>
  <c r="W56" i="3" s="1"/>
  <c r="AV56" i="3" s="1"/>
  <c r="AN59" i="6"/>
  <c r="U60" i="3" s="1"/>
  <c r="AN64" i="6"/>
  <c r="U65" i="3" s="1"/>
  <c r="AP67" i="6"/>
  <c r="W68" i="3" s="1"/>
  <c r="AP70" i="6"/>
  <c r="W71" i="3" s="1"/>
  <c r="AV71" i="3" s="1"/>
  <c r="AO71" i="6"/>
  <c r="V72" i="3" s="1"/>
  <c r="AU72" i="3" s="1"/>
  <c r="AN71" i="6"/>
  <c r="U72" i="3" s="1"/>
  <c r="AQ73" i="6"/>
  <c r="AN73" i="6"/>
  <c r="U74" i="3" s="1"/>
  <c r="AP79" i="6"/>
  <c r="W80" i="3" s="1"/>
  <c r="AV80" i="3" s="1"/>
  <c r="AQ89" i="6"/>
  <c r="AN89" i="6"/>
  <c r="U90" i="3" s="1"/>
  <c r="AP99" i="6"/>
  <c r="W100" i="3" s="1"/>
  <c r="AP130" i="6"/>
  <c r="W131" i="3" s="1"/>
  <c r="AV131" i="3" s="1"/>
  <c r="AP135" i="6"/>
  <c r="W136" i="3" s="1"/>
  <c r="AN140" i="6"/>
  <c r="U141" i="3" s="1"/>
  <c r="AT141" i="3" s="1"/>
  <c r="AP142" i="6"/>
  <c r="W143" i="3" s="1"/>
  <c r="AV143" i="3" s="1"/>
  <c r="AO147" i="6"/>
  <c r="V148" i="3" s="1"/>
  <c r="AU148" i="3" s="1"/>
  <c r="AN147" i="6"/>
  <c r="U148" i="3" s="1"/>
  <c r="AQ168" i="6"/>
  <c r="AN168" i="6"/>
  <c r="U169" i="3" s="1"/>
  <c r="AT169" i="3" s="1"/>
  <c r="AP168" i="6"/>
  <c r="W169" i="3" s="1"/>
  <c r="AV169" i="3" s="1"/>
  <c r="AO168" i="6"/>
  <c r="V169" i="3" s="1"/>
  <c r="AU169" i="3" s="1"/>
  <c r="AO203" i="5"/>
  <c r="N204" i="3" s="1"/>
  <c r="AO207" i="5"/>
  <c r="N208" i="3" s="1"/>
  <c r="AU208" i="3" s="1"/>
  <c r="AO211" i="5"/>
  <c r="N212" i="3" s="1"/>
  <c r="AO215" i="5"/>
  <c r="N216" i="3" s="1"/>
  <c r="AU216" i="3" s="1"/>
  <c r="AO219" i="5"/>
  <c r="N220" i="3" s="1"/>
  <c r="AU220" i="3" s="1"/>
  <c r="AO223" i="5"/>
  <c r="N224" i="3" s="1"/>
  <c r="AU224" i="3" s="1"/>
  <c r="AO2" i="6"/>
  <c r="AO6" i="6"/>
  <c r="V7" i="3" s="1"/>
  <c r="AU7" i="3" s="1"/>
  <c r="AO10" i="6"/>
  <c r="V11" i="3" s="1"/>
  <c r="AU11" i="3" s="1"/>
  <c r="AO14" i="6"/>
  <c r="V15" i="3" s="1"/>
  <c r="AU15" i="3" s="1"/>
  <c r="AO18" i="6"/>
  <c r="V19" i="3" s="1"/>
  <c r="AO22" i="6"/>
  <c r="V23" i="3" s="1"/>
  <c r="AU23" i="3" s="1"/>
  <c r="AO26" i="6"/>
  <c r="V27" i="3" s="1"/>
  <c r="AU27" i="3" s="1"/>
  <c r="AO30" i="6"/>
  <c r="V31" i="3" s="1"/>
  <c r="AP34" i="6"/>
  <c r="W35" i="3" s="1"/>
  <c r="AV35" i="3" s="1"/>
  <c r="AO37" i="6"/>
  <c r="V38" i="3" s="1"/>
  <c r="AU38" i="3" s="1"/>
  <c r="AQ45" i="6"/>
  <c r="AN45" i="6"/>
  <c r="U46" i="3" s="1"/>
  <c r="AT46" i="3" s="1"/>
  <c r="AN51" i="6"/>
  <c r="U52" i="3" s="1"/>
  <c r="AC51" i="6"/>
  <c r="AF51" i="6" s="1"/>
  <c r="AO51" i="6"/>
  <c r="V52" i="3" s="1"/>
  <c r="AU52" i="3" s="1"/>
  <c r="AN56" i="6"/>
  <c r="U57" i="3" s="1"/>
  <c r="AN63" i="6"/>
  <c r="U64" i="3" s="1"/>
  <c r="AO91" i="6"/>
  <c r="V92" i="3" s="1"/>
  <c r="AU92" i="3" s="1"/>
  <c r="AN91" i="6"/>
  <c r="U92" i="3" s="1"/>
  <c r="AC91" i="6"/>
  <c r="AF91" i="6" s="1"/>
  <c r="AN100" i="6"/>
  <c r="U101" i="3" s="1"/>
  <c r="AN122" i="6"/>
  <c r="U123" i="3" s="1"/>
  <c r="AC122" i="6"/>
  <c r="AF122" i="6" s="1"/>
  <c r="AO127" i="6"/>
  <c r="V128" i="3" s="1"/>
  <c r="AU128" i="3" s="1"/>
  <c r="AN127" i="6"/>
  <c r="U128" i="3" s="1"/>
  <c r="AC127" i="6"/>
  <c r="AF127" i="6" s="1"/>
  <c r="AN136" i="6"/>
  <c r="U137" i="3" s="1"/>
  <c r="AT137" i="3" s="1"/>
  <c r="AO143" i="6"/>
  <c r="V144" i="3" s="1"/>
  <c r="AU144" i="3" s="1"/>
  <c r="AN143" i="6"/>
  <c r="U144" i="3" s="1"/>
  <c r="AM164" i="6"/>
  <c r="T165" i="3" s="1"/>
  <c r="AQ164" i="6"/>
  <c r="AP164" i="6"/>
  <c r="W165" i="3" s="1"/>
  <c r="AV165" i="3" s="1"/>
  <c r="AO164" i="6"/>
  <c r="V165" i="3" s="1"/>
  <c r="AU165" i="3" s="1"/>
  <c r="AN164" i="6"/>
  <c r="U165" i="3" s="1"/>
  <c r="AQ34" i="6"/>
  <c r="AO42" i="6"/>
  <c r="V43" i="3" s="1"/>
  <c r="AU43" i="3" s="1"/>
  <c r="AL42" i="6"/>
  <c r="S43" i="3" s="1"/>
  <c r="AM43" i="6"/>
  <c r="T44" i="3" s="1"/>
  <c r="AP50" i="6"/>
  <c r="W51" i="3" s="1"/>
  <c r="AV51" i="3" s="1"/>
  <c r="AQ57" i="6"/>
  <c r="AN57" i="6"/>
  <c r="U58" i="3" s="1"/>
  <c r="AQ61" i="6"/>
  <c r="AN61" i="6"/>
  <c r="U62" i="3" s="1"/>
  <c r="AP75" i="6"/>
  <c r="W76" i="3" s="1"/>
  <c r="AV76" i="3" s="1"/>
  <c r="AN80" i="6"/>
  <c r="U81" i="3" s="1"/>
  <c r="AP83" i="6"/>
  <c r="W84" i="3" s="1"/>
  <c r="AV84" i="3" s="1"/>
  <c r="AP98" i="6"/>
  <c r="W99" i="3" s="1"/>
  <c r="AV99" i="3" s="1"/>
  <c r="AP102" i="6"/>
  <c r="W103" i="3" s="1"/>
  <c r="AV103" i="3" s="1"/>
  <c r="AN106" i="6"/>
  <c r="U107" i="3" s="1"/>
  <c r="AN110" i="6"/>
  <c r="U111" i="3" s="1"/>
  <c r="AC110" i="6"/>
  <c r="AF110" i="6" s="1"/>
  <c r="AP111" i="6"/>
  <c r="W112" i="3" s="1"/>
  <c r="AV112" i="3" s="1"/>
  <c r="AO115" i="6"/>
  <c r="V116" i="3" s="1"/>
  <c r="AU116" i="3" s="1"/>
  <c r="AN115" i="6"/>
  <c r="U116" i="3" s="1"/>
  <c r="AC115" i="6"/>
  <c r="AF115" i="6" s="1"/>
  <c r="AP134" i="6"/>
  <c r="W135" i="3" s="1"/>
  <c r="AV135" i="3" s="1"/>
  <c r="AO139" i="6"/>
  <c r="V140" i="3" s="1"/>
  <c r="AU140" i="3" s="1"/>
  <c r="AN139" i="6"/>
  <c r="U140" i="3" s="1"/>
  <c r="AO155" i="6"/>
  <c r="V156" i="3" s="1"/>
  <c r="AU156" i="3" s="1"/>
  <c r="AN155" i="6"/>
  <c r="U156" i="3" s="1"/>
  <c r="AC155" i="6"/>
  <c r="AF155" i="6" s="1"/>
  <c r="AM158" i="6"/>
  <c r="T159" i="3" s="1"/>
  <c r="AL164" i="6"/>
  <c r="S165" i="3" s="1"/>
  <c r="AL70" i="6"/>
  <c r="S71" i="3" s="1"/>
  <c r="AE92" i="6"/>
  <c r="AH92" i="6" s="1"/>
  <c r="AN105" i="6"/>
  <c r="U106" i="3" s="1"/>
  <c r="AN109" i="6"/>
  <c r="U110" i="3" s="1"/>
  <c r="AL110" i="6"/>
  <c r="S111" i="3" s="1"/>
  <c r="AN113" i="6"/>
  <c r="U114" i="3" s="1"/>
  <c r="AT114" i="3" s="1"/>
  <c r="AL114" i="6"/>
  <c r="S115" i="3" s="1"/>
  <c r="AN117" i="6"/>
  <c r="U118" i="3" s="1"/>
  <c r="AT118" i="3" s="1"/>
  <c r="AL118" i="6"/>
  <c r="S119" i="3" s="1"/>
  <c r="AN121" i="6"/>
  <c r="U122" i="3" s="1"/>
  <c r="AL122" i="6"/>
  <c r="S123" i="3" s="1"/>
  <c r="AN125" i="6"/>
  <c r="U126" i="3" s="1"/>
  <c r="AT126" i="3" s="1"/>
  <c r="AL126" i="6"/>
  <c r="S127" i="3" s="1"/>
  <c r="AN129" i="6"/>
  <c r="U130" i="3" s="1"/>
  <c r="AL130" i="6"/>
  <c r="S131" i="3" s="1"/>
  <c r="AN133" i="6"/>
  <c r="U134" i="3" s="1"/>
  <c r="AT134" i="3" s="1"/>
  <c r="AN137" i="6"/>
  <c r="U138" i="3" s="1"/>
  <c r="AN141" i="6"/>
  <c r="U142" i="3" s="1"/>
  <c r="AT142" i="3" s="1"/>
  <c r="AN145" i="6"/>
  <c r="U146" i="3" s="1"/>
  <c r="AN149" i="6"/>
  <c r="U150" i="3" s="1"/>
  <c r="AN153" i="6"/>
  <c r="U154" i="3" s="1"/>
  <c r="AT154" i="3" s="1"/>
  <c r="AL154" i="6"/>
  <c r="S155" i="3" s="1"/>
  <c r="AN157" i="6"/>
  <c r="U158" i="3" s="1"/>
  <c r="AL158" i="6"/>
  <c r="S159" i="3" s="1"/>
  <c r="AM163" i="6"/>
  <c r="T164" i="3" s="1"/>
  <c r="AL163" i="6"/>
  <c r="S164" i="3" s="1"/>
  <c r="AO163" i="6"/>
  <c r="V164" i="3" s="1"/>
  <c r="AU164" i="3" s="1"/>
  <c r="AO167" i="6"/>
  <c r="V168" i="3" s="1"/>
  <c r="AU168" i="3" s="1"/>
  <c r="AQ180" i="6"/>
  <c r="AN180" i="6"/>
  <c r="U181" i="3" s="1"/>
  <c r="AM180" i="6"/>
  <c r="T181" i="3" s="1"/>
  <c r="AO182" i="6"/>
  <c r="V183" i="3" s="1"/>
  <c r="AU183" i="3" s="1"/>
  <c r="AN182" i="6"/>
  <c r="U183" i="3" s="1"/>
  <c r="AT183" i="3" s="1"/>
  <c r="AM182" i="6"/>
  <c r="T183" i="3" s="1"/>
  <c r="AQ182" i="6"/>
  <c r="AL182" i="6"/>
  <c r="S183" i="3" s="1"/>
  <c r="AO206" i="6"/>
  <c r="V207" i="3" s="1"/>
  <c r="AU207" i="3" s="1"/>
  <c r="AN206" i="6"/>
  <c r="U207" i="3" s="1"/>
  <c r="AT207" i="3" s="1"/>
  <c r="AM206" i="6"/>
  <c r="T207" i="3" s="1"/>
  <c r="AQ206" i="6"/>
  <c r="AL206" i="6"/>
  <c r="S207" i="3" s="1"/>
  <c r="AO225" i="6"/>
  <c r="V226" i="3" s="1"/>
  <c r="AU226" i="3" s="1"/>
  <c r="AN225" i="6"/>
  <c r="U226" i="3" s="1"/>
  <c r="AQ225" i="6"/>
  <c r="AP225" i="6"/>
  <c r="W226" i="3" s="1"/>
  <c r="AV226" i="3" s="1"/>
  <c r="AP105" i="6"/>
  <c r="W106" i="3" s="1"/>
  <c r="AV106" i="3" s="1"/>
  <c r="AP109" i="6"/>
  <c r="W110" i="3" s="1"/>
  <c r="AV110" i="3" s="1"/>
  <c r="AP113" i="6"/>
  <c r="W114" i="3" s="1"/>
  <c r="AV114" i="3" s="1"/>
  <c r="AP117" i="6"/>
  <c r="W118" i="3" s="1"/>
  <c r="AV118" i="3" s="1"/>
  <c r="AP121" i="6"/>
  <c r="W122" i="3" s="1"/>
  <c r="AV122" i="3" s="1"/>
  <c r="AP125" i="6"/>
  <c r="W126" i="3" s="1"/>
  <c r="AV126" i="3" s="1"/>
  <c r="AP129" i="6"/>
  <c r="W130" i="3" s="1"/>
  <c r="AV130" i="3" s="1"/>
  <c r="AP133" i="6"/>
  <c r="W134" i="3" s="1"/>
  <c r="AV134" i="3" s="1"/>
  <c r="AP137" i="6"/>
  <c r="W138" i="3" s="1"/>
  <c r="AV138" i="3" s="1"/>
  <c r="AP141" i="6"/>
  <c r="W142" i="3" s="1"/>
  <c r="AV142" i="3" s="1"/>
  <c r="AP145" i="6"/>
  <c r="W146" i="3" s="1"/>
  <c r="AV146" i="3" s="1"/>
  <c r="AP149" i="6"/>
  <c r="W150" i="3" s="1"/>
  <c r="AV150" i="3" s="1"/>
  <c r="AP153" i="6"/>
  <c r="W154" i="3" s="1"/>
  <c r="AV154" i="3" s="1"/>
  <c r="AP157" i="6"/>
  <c r="W158" i="3" s="1"/>
  <c r="AV158" i="3" s="1"/>
  <c r="AN161" i="6"/>
  <c r="U162" i="3" s="1"/>
  <c r="AO166" i="6"/>
  <c r="V167" i="3" s="1"/>
  <c r="AU167" i="3" s="1"/>
  <c r="AN166" i="6"/>
  <c r="U167" i="3" s="1"/>
  <c r="AQ166" i="6"/>
  <c r="AO202" i="6"/>
  <c r="V203" i="3" s="1"/>
  <c r="AU203" i="3" s="1"/>
  <c r="AN202" i="6"/>
  <c r="U203" i="3" s="1"/>
  <c r="AM202" i="6"/>
  <c r="T203" i="3" s="1"/>
  <c r="AQ202" i="6"/>
  <c r="AL202" i="6"/>
  <c r="S203" i="3" s="1"/>
  <c r="AF215" i="6"/>
  <c r="AN215" i="6" s="1"/>
  <c r="U216" i="3" s="1"/>
  <c r="AO4" i="7"/>
  <c r="AD5" i="3" s="1"/>
  <c r="AN4" i="7"/>
  <c r="AC5" i="3" s="1"/>
  <c r="AQ4" i="7"/>
  <c r="AP4" i="7"/>
  <c r="AE5" i="3" s="1"/>
  <c r="AN93" i="7"/>
  <c r="AC94" i="3" s="1"/>
  <c r="AO93" i="7"/>
  <c r="AD94" i="3" s="1"/>
  <c r="AP93" i="7"/>
  <c r="AE94" i="3" s="1"/>
  <c r="AQ93" i="7"/>
  <c r="AO50" i="6"/>
  <c r="V51" i="3" s="1"/>
  <c r="AU51" i="3" s="1"/>
  <c r="AO54" i="6"/>
  <c r="V55" i="3" s="1"/>
  <c r="AU55" i="3" s="1"/>
  <c r="AO58" i="6"/>
  <c r="V59" i="3" s="1"/>
  <c r="AU59" i="3" s="1"/>
  <c r="AO62" i="6"/>
  <c r="V63" i="3" s="1"/>
  <c r="AU63" i="3" s="1"/>
  <c r="AO66" i="6"/>
  <c r="V67" i="3" s="1"/>
  <c r="AU67" i="3" s="1"/>
  <c r="AM67" i="6"/>
  <c r="T68" i="3" s="1"/>
  <c r="AO70" i="6"/>
  <c r="V71" i="3" s="1"/>
  <c r="AU71" i="3" s="1"/>
  <c r="AO74" i="6"/>
  <c r="V75" i="3" s="1"/>
  <c r="AO78" i="6"/>
  <c r="V79" i="3" s="1"/>
  <c r="AU79" i="3" s="1"/>
  <c r="AO82" i="6"/>
  <c r="V83" i="3" s="1"/>
  <c r="AU83" i="3" s="1"/>
  <c r="AO86" i="6"/>
  <c r="V87" i="3" s="1"/>
  <c r="AU87" i="3" s="1"/>
  <c r="AO90" i="6"/>
  <c r="V91" i="3" s="1"/>
  <c r="AU91" i="3" s="1"/>
  <c r="AO94" i="6"/>
  <c r="V95" i="3" s="1"/>
  <c r="AU95" i="3" s="1"/>
  <c r="AO98" i="6"/>
  <c r="V99" i="3" s="1"/>
  <c r="AU99" i="3" s="1"/>
  <c r="AO102" i="6"/>
  <c r="V103" i="3" s="1"/>
  <c r="AU103" i="3" s="1"/>
  <c r="AQ105" i="6"/>
  <c r="AO106" i="6"/>
  <c r="V107" i="3" s="1"/>
  <c r="AU107" i="3" s="1"/>
  <c r="AQ109" i="6"/>
  <c r="AO110" i="6"/>
  <c r="V111" i="3" s="1"/>
  <c r="AU111" i="3" s="1"/>
  <c r="AM111" i="6"/>
  <c r="T112" i="3" s="1"/>
  <c r="AQ113" i="6"/>
  <c r="AO114" i="6"/>
  <c r="V115" i="3" s="1"/>
  <c r="AU115" i="3" s="1"/>
  <c r="AM115" i="6"/>
  <c r="T116" i="3" s="1"/>
  <c r="AQ117" i="6"/>
  <c r="AO118" i="6"/>
  <c r="V119" i="3" s="1"/>
  <c r="AU119" i="3" s="1"/>
  <c r="AM119" i="6"/>
  <c r="T120" i="3" s="1"/>
  <c r="AQ121" i="6"/>
  <c r="AO122" i="6"/>
  <c r="V123" i="3" s="1"/>
  <c r="AM123" i="6"/>
  <c r="T124" i="3" s="1"/>
  <c r="AQ125" i="6"/>
  <c r="AO126" i="6"/>
  <c r="V127" i="3" s="1"/>
  <c r="AU127" i="3" s="1"/>
  <c r="AM127" i="6"/>
  <c r="T128" i="3" s="1"/>
  <c r="AQ129" i="6"/>
  <c r="AO130" i="6"/>
  <c r="V131" i="3" s="1"/>
  <c r="AU131" i="3" s="1"/>
  <c r="AM131" i="6"/>
  <c r="T132" i="3" s="1"/>
  <c r="AQ133" i="6"/>
  <c r="AO134" i="6"/>
  <c r="V135" i="3" s="1"/>
  <c r="AU135" i="3" s="1"/>
  <c r="AQ137" i="6"/>
  <c r="AO138" i="6"/>
  <c r="V139" i="3" s="1"/>
  <c r="AU139" i="3" s="1"/>
  <c r="AQ141" i="6"/>
  <c r="AO142" i="6"/>
  <c r="V143" i="3" s="1"/>
  <c r="AU143" i="3" s="1"/>
  <c r="AQ145" i="6"/>
  <c r="AO146" i="6"/>
  <c r="V147" i="3" s="1"/>
  <c r="AU147" i="3" s="1"/>
  <c r="AQ149" i="6"/>
  <c r="AO150" i="6"/>
  <c r="V151" i="3" s="1"/>
  <c r="AU151" i="3" s="1"/>
  <c r="AQ153" i="6"/>
  <c r="AO154" i="6"/>
  <c r="V155" i="3" s="1"/>
  <c r="AM155" i="6"/>
  <c r="T156" i="3" s="1"/>
  <c r="AQ157" i="6"/>
  <c r="AO158" i="6"/>
  <c r="V159" i="3" s="1"/>
  <c r="AU159" i="3" s="1"/>
  <c r="AN159" i="6"/>
  <c r="U160" i="3" s="1"/>
  <c r="AO161" i="6"/>
  <c r="V162" i="3" s="1"/>
  <c r="AU162" i="3" s="1"/>
  <c r="AQ176" i="6"/>
  <c r="AN176" i="6"/>
  <c r="U177" i="3" s="1"/>
  <c r="AQ200" i="6"/>
  <c r="AN200" i="6"/>
  <c r="U201" i="3" s="1"/>
  <c r="AT201" i="3" s="1"/>
  <c r="AM200" i="6"/>
  <c r="T201" i="3" s="1"/>
  <c r="AP202" i="6"/>
  <c r="W203" i="3" s="1"/>
  <c r="AV203" i="3" s="1"/>
  <c r="AO221" i="6"/>
  <c r="V222" i="3" s="1"/>
  <c r="AU222" i="3" s="1"/>
  <c r="AN221" i="6"/>
  <c r="U222" i="3" s="1"/>
  <c r="AQ221" i="6"/>
  <c r="AP221" i="6"/>
  <c r="W222" i="3" s="1"/>
  <c r="AV222" i="3" s="1"/>
  <c r="AO17" i="7"/>
  <c r="AD18" i="3" s="1"/>
  <c r="AP17" i="7"/>
  <c r="AE18" i="3" s="1"/>
  <c r="AN17" i="7"/>
  <c r="AC18" i="3" s="1"/>
  <c r="AQ17" i="7"/>
  <c r="AP47" i="7"/>
  <c r="AE48" i="3" s="1"/>
  <c r="AO47" i="7"/>
  <c r="AD48" i="3" s="1"/>
  <c r="AQ47" i="7"/>
  <c r="AN47" i="7"/>
  <c r="AC48" i="3" s="1"/>
  <c r="AO162" i="6"/>
  <c r="V163" i="3" s="1"/>
  <c r="AU163" i="3" s="1"/>
  <c r="AN162" i="6"/>
  <c r="U163" i="3" s="1"/>
  <c r="AQ162" i="6"/>
  <c r="AQ196" i="6"/>
  <c r="AN196" i="6"/>
  <c r="U197" i="3" s="1"/>
  <c r="AM196" i="6"/>
  <c r="T197" i="3" s="1"/>
  <c r="AO198" i="6"/>
  <c r="V199" i="3" s="1"/>
  <c r="AU199" i="3" s="1"/>
  <c r="AN198" i="6"/>
  <c r="U199" i="3" s="1"/>
  <c r="AM198" i="6"/>
  <c r="T199" i="3" s="1"/>
  <c r="AQ198" i="6"/>
  <c r="AL198" i="6"/>
  <c r="S199" i="3" s="1"/>
  <c r="AL200" i="6"/>
  <c r="S201" i="3" s="1"/>
  <c r="AF75" i="7"/>
  <c r="AO170" i="6"/>
  <c r="V171" i="3" s="1"/>
  <c r="AU171" i="3" s="1"/>
  <c r="AN170" i="6"/>
  <c r="U171" i="3" s="1"/>
  <c r="AQ170" i="6"/>
  <c r="AQ192" i="6"/>
  <c r="AN192" i="6"/>
  <c r="U193" i="3" s="1"/>
  <c r="AT193" i="3" s="1"/>
  <c r="AM192" i="6"/>
  <c r="T193" i="3" s="1"/>
  <c r="AO194" i="6"/>
  <c r="V195" i="3" s="1"/>
  <c r="AU195" i="3" s="1"/>
  <c r="AN194" i="6"/>
  <c r="U195" i="3" s="1"/>
  <c r="AM194" i="6"/>
  <c r="T195" i="3" s="1"/>
  <c r="AQ194" i="6"/>
  <c r="AL194" i="6"/>
  <c r="S195" i="3" s="1"/>
  <c r="AF211" i="6"/>
  <c r="AN211" i="6" s="1"/>
  <c r="U212" i="3" s="1"/>
  <c r="AT212" i="3" s="1"/>
  <c r="AO21" i="7"/>
  <c r="AD22" i="3" s="1"/>
  <c r="AN21" i="7"/>
  <c r="AC22" i="3" s="1"/>
  <c r="AQ21" i="7"/>
  <c r="AP21" i="7"/>
  <c r="AE22" i="3" s="1"/>
  <c r="AQ42" i="7"/>
  <c r="AN42" i="7"/>
  <c r="AC43" i="3" s="1"/>
  <c r="AP42" i="7"/>
  <c r="AE43" i="3" s="1"/>
  <c r="AO42" i="7"/>
  <c r="AD43" i="3" s="1"/>
  <c r="AQ159" i="6"/>
  <c r="AM162" i="6"/>
  <c r="T163" i="3" s="1"/>
  <c r="AQ188" i="6"/>
  <c r="AN188" i="6"/>
  <c r="U189" i="3" s="1"/>
  <c r="AT189" i="3" s="1"/>
  <c r="AM188" i="6"/>
  <c r="T189" i="3" s="1"/>
  <c r="AO190" i="6"/>
  <c r="V191" i="3" s="1"/>
  <c r="AU191" i="3" s="1"/>
  <c r="AN190" i="6"/>
  <c r="U191" i="3" s="1"/>
  <c r="AT191" i="3" s="1"/>
  <c r="AM190" i="6"/>
  <c r="T191" i="3" s="1"/>
  <c r="AQ190" i="6"/>
  <c r="AL190" i="6"/>
  <c r="S191" i="3" s="1"/>
  <c r="AL192" i="6"/>
  <c r="S193" i="3" s="1"/>
  <c r="AP194" i="6"/>
  <c r="W195" i="3" s="1"/>
  <c r="AV195" i="3" s="1"/>
  <c r="AO196" i="6"/>
  <c r="V197" i="3" s="1"/>
  <c r="AU197" i="3" s="1"/>
  <c r="AP200" i="6"/>
  <c r="W201" i="3" s="1"/>
  <c r="AV201" i="3" s="1"/>
  <c r="AO39" i="7"/>
  <c r="AD40" i="3" s="1"/>
  <c r="AQ39" i="7"/>
  <c r="AP39" i="7"/>
  <c r="AE40" i="3" s="1"/>
  <c r="AN39" i="7"/>
  <c r="AC40" i="3" s="1"/>
  <c r="AP119" i="7"/>
  <c r="AE120" i="3" s="1"/>
  <c r="AO119" i="7"/>
  <c r="AD120" i="3" s="1"/>
  <c r="AO171" i="6"/>
  <c r="V172" i="3" s="1"/>
  <c r="AU172" i="3" s="1"/>
  <c r="AO175" i="6"/>
  <c r="V176" i="3" s="1"/>
  <c r="AU176" i="3" s="1"/>
  <c r="AO179" i="6"/>
  <c r="V180" i="3" s="1"/>
  <c r="AU180" i="3" s="1"/>
  <c r="AO183" i="6"/>
  <c r="V184" i="3" s="1"/>
  <c r="AU184" i="3" s="1"/>
  <c r="AO187" i="6"/>
  <c r="V188" i="3" s="1"/>
  <c r="AU188" i="3" s="1"/>
  <c r="AO191" i="6"/>
  <c r="V192" i="3" s="1"/>
  <c r="AU192" i="3" s="1"/>
  <c r="AO195" i="6"/>
  <c r="V196" i="3" s="1"/>
  <c r="AU196" i="3" s="1"/>
  <c r="AO199" i="6"/>
  <c r="V200" i="3" s="1"/>
  <c r="AU200" i="3" s="1"/>
  <c r="AO203" i="6"/>
  <c r="V204" i="3" s="1"/>
  <c r="AU204" i="3" s="1"/>
  <c r="AO209" i="6"/>
  <c r="V210" i="3" s="1"/>
  <c r="AU210" i="3" s="1"/>
  <c r="AM209" i="6"/>
  <c r="T210" i="3" s="1"/>
  <c r="AL209" i="6"/>
  <c r="S210" i="3" s="1"/>
  <c r="AQ209" i="6"/>
  <c r="AO214" i="6"/>
  <c r="V215" i="3" s="1"/>
  <c r="AU215" i="3" s="1"/>
  <c r="AO218" i="6"/>
  <c r="V219" i="3" s="1"/>
  <c r="AU219" i="3" s="1"/>
  <c r="AO226" i="6"/>
  <c r="V227" i="3" s="1"/>
  <c r="AU227" i="3" s="1"/>
  <c r="AO9" i="7"/>
  <c r="AD10" i="3" s="1"/>
  <c r="AO28" i="7"/>
  <c r="AD29" i="3" s="1"/>
  <c r="AN28" i="7"/>
  <c r="AC29" i="3" s="1"/>
  <c r="AQ28" i="7"/>
  <c r="AN41" i="7"/>
  <c r="AC42" i="3" s="1"/>
  <c r="AC54" i="7"/>
  <c r="AO54" i="7"/>
  <c r="AD55" i="3" s="1"/>
  <c r="AO150" i="7"/>
  <c r="AD151" i="3" s="1"/>
  <c r="AN150" i="7"/>
  <c r="AC151" i="3" s="1"/>
  <c r="AQ150" i="7"/>
  <c r="AP150" i="7"/>
  <c r="AE151" i="3" s="1"/>
  <c r="AN153" i="7"/>
  <c r="AC154" i="3" s="1"/>
  <c r="AP171" i="6"/>
  <c r="W172" i="3" s="1"/>
  <c r="AV172" i="3" s="1"/>
  <c r="AP175" i="6"/>
  <c r="W176" i="3" s="1"/>
  <c r="AV176" i="3" s="1"/>
  <c r="AP179" i="6"/>
  <c r="W180" i="3" s="1"/>
  <c r="AV180" i="3" s="1"/>
  <c r="AP183" i="6"/>
  <c r="W184" i="3" s="1"/>
  <c r="AV184" i="3" s="1"/>
  <c r="AP187" i="6"/>
  <c r="W188" i="3" s="1"/>
  <c r="AV188" i="3" s="1"/>
  <c r="AP191" i="6"/>
  <c r="W192" i="3" s="1"/>
  <c r="AV192" i="3" s="1"/>
  <c r="AP195" i="6"/>
  <c r="W196" i="3" s="1"/>
  <c r="AV196" i="3" s="1"/>
  <c r="AP199" i="6"/>
  <c r="W200" i="3" s="1"/>
  <c r="AV200" i="3" s="1"/>
  <c r="AP203" i="6"/>
  <c r="W204" i="3" s="1"/>
  <c r="AV204" i="3" s="1"/>
  <c r="AQ212" i="6"/>
  <c r="AO212" i="6"/>
  <c r="V213" i="3" s="1"/>
  <c r="AU213" i="3" s="1"/>
  <c r="AN212" i="6"/>
  <c r="U213" i="3" s="1"/>
  <c r="AQ216" i="6"/>
  <c r="AO216" i="6"/>
  <c r="V217" i="3" s="1"/>
  <c r="AU217" i="3" s="1"/>
  <c r="AN216" i="6"/>
  <c r="U217" i="3" s="1"/>
  <c r="AO13" i="7"/>
  <c r="AD14" i="3" s="1"/>
  <c r="AO32" i="7"/>
  <c r="AD33" i="3" s="1"/>
  <c r="AN32" i="7"/>
  <c r="AC33" i="3" s="1"/>
  <c r="AQ32" i="7"/>
  <c r="AN79" i="7"/>
  <c r="AC80" i="3" s="1"/>
  <c r="AN83" i="7"/>
  <c r="AC84" i="3" s="1"/>
  <c r="AN124" i="7"/>
  <c r="AC125" i="3" s="1"/>
  <c r="AO124" i="7"/>
  <c r="AD125" i="3" s="1"/>
  <c r="AQ124" i="7"/>
  <c r="AP124" i="7"/>
  <c r="AE125" i="3" s="1"/>
  <c r="AP209" i="6"/>
  <c r="W210" i="3" s="1"/>
  <c r="AV210" i="3" s="1"/>
  <c r="AO213" i="6"/>
  <c r="V214" i="3" s="1"/>
  <c r="AU214" i="3" s="1"/>
  <c r="AQ213" i="6"/>
  <c r="AQ214" i="6"/>
  <c r="AO217" i="6"/>
  <c r="V218" i="3" s="1"/>
  <c r="AU218" i="3" s="1"/>
  <c r="AQ217" i="6"/>
  <c r="AQ218" i="6"/>
  <c r="AP222" i="6"/>
  <c r="W223" i="3" s="1"/>
  <c r="AV223" i="3" s="1"/>
  <c r="AQ226" i="6"/>
  <c r="AP5" i="7"/>
  <c r="AE6" i="3" s="1"/>
  <c r="AN9" i="7"/>
  <c r="AC10" i="3" s="1"/>
  <c r="AO12" i="7"/>
  <c r="AD13" i="3" s="1"/>
  <c r="AN12" i="7"/>
  <c r="AC13" i="3" s="1"/>
  <c r="AQ12" i="7"/>
  <c r="AO25" i="7"/>
  <c r="AD26" i="3" s="1"/>
  <c r="AP28" i="7"/>
  <c r="AE29" i="3" s="1"/>
  <c r="AN37" i="7"/>
  <c r="AC38" i="3" s="1"/>
  <c r="AN44" i="7"/>
  <c r="AC45" i="3" s="1"/>
  <c r="AP44" i="7"/>
  <c r="AE45" i="3" s="1"/>
  <c r="AG58" i="7"/>
  <c r="AO88" i="7"/>
  <c r="AD89" i="3" s="1"/>
  <c r="AN88" i="7"/>
  <c r="AC89" i="3" s="1"/>
  <c r="AP161" i="6"/>
  <c r="W162" i="3" s="1"/>
  <c r="AV162" i="3" s="1"/>
  <c r="AP165" i="6"/>
  <c r="W166" i="3" s="1"/>
  <c r="AV166" i="3" s="1"/>
  <c r="AP169" i="6"/>
  <c r="W170" i="3" s="1"/>
  <c r="AV170" i="3" s="1"/>
  <c r="AP173" i="6"/>
  <c r="W174" i="3" s="1"/>
  <c r="AV174" i="3" s="1"/>
  <c r="AP177" i="6"/>
  <c r="W178" i="3" s="1"/>
  <c r="AV178" i="3" s="1"/>
  <c r="AL179" i="6"/>
  <c r="S180" i="3" s="1"/>
  <c r="AP181" i="6"/>
  <c r="W182" i="3" s="1"/>
  <c r="AV182" i="3" s="1"/>
  <c r="AL183" i="6"/>
  <c r="S184" i="3" s="1"/>
  <c r="AP185" i="6"/>
  <c r="W186" i="3" s="1"/>
  <c r="AV186" i="3" s="1"/>
  <c r="AL187" i="6"/>
  <c r="S188" i="3" s="1"/>
  <c r="AP189" i="6"/>
  <c r="W190" i="3" s="1"/>
  <c r="AV190" i="3" s="1"/>
  <c r="AL191" i="6"/>
  <c r="S192" i="3" s="1"/>
  <c r="AP193" i="6"/>
  <c r="W194" i="3" s="1"/>
  <c r="AV194" i="3" s="1"/>
  <c r="AL195" i="6"/>
  <c r="S196" i="3" s="1"/>
  <c r="AP197" i="6"/>
  <c r="W198" i="3" s="1"/>
  <c r="AV198" i="3" s="1"/>
  <c r="AL199" i="6"/>
  <c r="S200" i="3" s="1"/>
  <c r="AP201" i="6"/>
  <c r="W202" i="3" s="1"/>
  <c r="AV202" i="3" s="1"/>
  <c r="AL203" i="6"/>
  <c r="S204" i="3" s="1"/>
  <c r="AP205" i="6"/>
  <c r="W206" i="3" s="1"/>
  <c r="AV206" i="3" s="1"/>
  <c r="AQ208" i="6"/>
  <c r="AO208" i="6"/>
  <c r="V209" i="3" s="1"/>
  <c r="AU209" i="3" s="1"/>
  <c r="AN208" i="6"/>
  <c r="U209" i="3" s="1"/>
  <c r="AT209" i="3" s="1"/>
  <c r="AL208" i="6"/>
  <c r="S209" i="3" s="1"/>
  <c r="AO210" i="6"/>
  <c r="V211" i="3" s="1"/>
  <c r="AU211" i="3" s="1"/>
  <c r="AP9" i="7"/>
  <c r="AE10" i="3" s="1"/>
  <c r="AN13" i="7"/>
  <c r="AC14" i="3" s="1"/>
  <c r="AO16" i="7"/>
  <c r="AD17" i="3" s="1"/>
  <c r="AN16" i="7"/>
  <c r="AC17" i="3" s="1"/>
  <c r="AQ16" i="7"/>
  <c r="AO29" i="7"/>
  <c r="AD30" i="3" s="1"/>
  <c r="AP32" i="7"/>
  <c r="AE33" i="3" s="1"/>
  <c r="AN48" i="7"/>
  <c r="AC49" i="3" s="1"/>
  <c r="AQ48" i="7"/>
  <c r="AP48" i="7"/>
  <c r="AE49" i="3" s="1"/>
  <c r="AO48" i="7"/>
  <c r="AD49" i="3" s="1"/>
  <c r="AN63" i="7"/>
  <c r="AC64" i="3" s="1"/>
  <c r="AN71" i="7"/>
  <c r="AC72" i="3" s="1"/>
  <c r="AO112" i="7"/>
  <c r="AD113" i="3" s="1"/>
  <c r="AN112" i="7"/>
  <c r="AC113" i="3" s="1"/>
  <c r="AM208" i="6"/>
  <c r="T209" i="3" s="1"/>
  <c r="AN213" i="6"/>
  <c r="U214" i="3" s="1"/>
  <c r="AN217" i="6"/>
  <c r="U218" i="3" s="1"/>
  <c r="AQ9" i="7"/>
  <c r="AP13" i="7"/>
  <c r="AE14" i="3" s="1"/>
  <c r="AO20" i="7"/>
  <c r="AD21" i="3" s="1"/>
  <c r="AN20" i="7"/>
  <c r="AC21" i="3" s="1"/>
  <c r="AQ20" i="7"/>
  <c r="AO33" i="7"/>
  <c r="AD34" i="3" s="1"/>
  <c r="AP54" i="7"/>
  <c r="AE55" i="3" s="1"/>
  <c r="AO222" i="6"/>
  <c r="V223" i="3" s="1"/>
  <c r="AU223" i="3" s="1"/>
  <c r="AO5" i="7"/>
  <c r="AD6" i="3" s="1"/>
  <c r="AO24" i="7"/>
  <c r="AD25" i="3" s="1"/>
  <c r="AN24" i="7"/>
  <c r="AC25" i="3" s="1"/>
  <c r="AQ24" i="7"/>
  <c r="AQ38" i="7"/>
  <c r="AN38" i="7"/>
  <c r="AC39" i="3" s="1"/>
  <c r="AP38" i="7"/>
  <c r="AE39" i="3" s="1"/>
  <c r="AO38" i="7"/>
  <c r="AD39" i="3" s="1"/>
  <c r="AP40" i="7"/>
  <c r="AE41" i="3" s="1"/>
  <c r="AO40" i="7"/>
  <c r="AD41" i="3" s="1"/>
  <c r="AN40" i="7"/>
  <c r="AC41" i="3" s="1"/>
  <c r="AO43" i="7"/>
  <c r="AD44" i="3" s="1"/>
  <c r="AN43" i="7"/>
  <c r="AC44" i="3" s="1"/>
  <c r="AQ43" i="7"/>
  <c r="AC51" i="7"/>
  <c r="AF51" i="7" s="1"/>
  <c r="AN51" i="7"/>
  <c r="AC52" i="3" s="1"/>
  <c r="AN67" i="7"/>
  <c r="AC68" i="3" s="1"/>
  <c r="AN114" i="7"/>
  <c r="AC115" i="3" s="1"/>
  <c r="AO114" i="7"/>
  <c r="AD115" i="3" s="1"/>
  <c r="AN169" i="7"/>
  <c r="AC170" i="3" s="1"/>
  <c r="AM207" i="6"/>
  <c r="T208" i="3" s="1"/>
  <c r="AC55" i="7"/>
  <c r="AP56" i="7"/>
  <c r="AE57" i="3" s="1"/>
  <c r="AQ58" i="7"/>
  <c r="AN58" i="7"/>
  <c r="AC59" i="3" s="1"/>
  <c r="AP68" i="7"/>
  <c r="AE69" i="3" s="1"/>
  <c r="AN77" i="7"/>
  <c r="AC78" i="3" s="1"/>
  <c r="AP80" i="7"/>
  <c r="AE81" i="3" s="1"/>
  <c r="AN96" i="7"/>
  <c r="AC97" i="3" s="1"/>
  <c r="AO122" i="7"/>
  <c r="AD123" i="3" s="1"/>
  <c r="AP143" i="7"/>
  <c r="AE144" i="3" s="1"/>
  <c r="AN143" i="7"/>
  <c r="AC144" i="3" s="1"/>
  <c r="AQ143" i="7"/>
  <c r="AO143" i="7"/>
  <c r="AD144" i="3" s="1"/>
  <c r="AE49" i="7"/>
  <c r="AQ50" i="7"/>
  <c r="AN50" i="7"/>
  <c r="AC51" i="3" s="1"/>
  <c r="AN65" i="7"/>
  <c r="AC66" i="3" s="1"/>
  <c r="AN69" i="7"/>
  <c r="AC70" i="3" s="1"/>
  <c r="AN73" i="7"/>
  <c r="AC74" i="3" s="1"/>
  <c r="AO76" i="7"/>
  <c r="AD77" i="3" s="1"/>
  <c r="AN76" i="7"/>
  <c r="AC77" i="3" s="1"/>
  <c r="AQ78" i="7"/>
  <c r="AN78" i="7"/>
  <c r="AC79" i="3" s="1"/>
  <c r="AN81" i="7"/>
  <c r="AC82" i="3" s="1"/>
  <c r="AN102" i="7"/>
  <c r="AC103" i="3" s="1"/>
  <c r="AP111" i="7"/>
  <c r="AE112" i="3" s="1"/>
  <c r="AN126" i="7"/>
  <c r="AC127" i="3" s="1"/>
  <c r="AP126" i="7"/>
  <c r="AE127" i="3" s="1"/>
  <c r="AQ126" i="7"/>
  <c r="AP139" i="7"/>
  <c r="AE140" i="3" s="1"/>
  <c r="AN139" i="7"/>
  <c r="AC140" i="3" s="1"/>
  <c r="AQ139" i="7"/>
  <c r="AN151" i="7"/>
  <c r="AC152" i="3" s="1"/>
  <c r="AP151" i="7"/>
  <c r="AE152" i="3" s="1"/>
  <c r="AQ151" i="7"/>
  <c r="AO151" i="7"/>
  <c r="AD152" i="3" s="1"/>
  <c r="AP207" i="6"/>
  <c r="W208" i="3" s="1"/>
  <c r="AV208" i="3" s="1"/>
  <c r="AP211" i="6"/>
  <c r="W212" i="3" s="1"/>
  <c r="AV212" i="3" s="1"/>
  <c r="AP215" i="6"/>
  <c r="W216" i="3" s="1"/>
  <c r="AV216" i="3" s="1"/>
  <c r="AP219" i="6"/>
  <c r="W220" i="3" s="1"/>
  <c r="AV220" i="3" s="1"/>
  <c r="AN220" i="6"/>
  <c r="U221" i="3" s="1"/>
  <c r="AP223" i="6"/>
  <c r="W224" i="3" s="1"/>
  <c r="AV224" i="3" s="1"/>
  <c r="AN224" i="6"/>
  <c r="U225" i="3" s="1"/>
  <c r="AT225" i="3" s="1"/>
  <c r="AP2" i="7"/>
  <c r="AN3" i="7"/>
  <c r="AP6" i="7"/>
  <c r="AE7" i="3" s="1"/>
  <c r="AN7" i="7"/>
  <c r="AC8" i="3" s="1"/>
  <c r="AP10" i="7"/>
  <c r="AE11" i="3" s="1"/>
  <c r="AN11" i="7"/>
  <c r="AC12" i="3" s="1"/>
  <c r="AP14" i="7"/>
  <c r="AE15" i="3" s="1"/>
  <c r="AN15" i="7"/>
  <c r="AC16" i="3" s="1"/>
  <c r="AP18" i="7"/>
  <c r="AE19" i="3" s="1"/>
  <c r="AN19" i="7"/>
  <c r="AC20" i="3" s="1"/>
  <c r="AP22" i="7"/>
  <c r="AE23" i="3" s="1"/>
  <c r="AN23" i="7"/>
  <c r="AC24" i="3" s="1"/>
  <c r="AP26" i="7"/>
  <c r="AE27" i="3" s="1"/>
  <c r="AN27" i="7"/>
  <c r="AC28" i="3" s="1"/>
  <c r="AP30" i="7"/>
  <c r="AE31" i="3" s="1"/>
  <c r="AN31" i="7"/>
  <c r="AC32" i="3" s="1"/>
  <c r="AP34" i="7"/>
  <c r="AE35" i="3" s="1"/>
  <c r="AP35" i="7"/>
  <c r="AE36" i="3" s="1"/>
  <c r="AO36" i="7"/>
  <c r="AD37" i="3" s="1"/>
  <c r="AQ46" i="7"/>
  <c r="AN46" i="7"/>
  <c r="AC47" i="3" s="1"/>
  <c r="AO56" i="7"/>
  <c r="AD57" i="3" s="1"/>
  <c r="AC56" i="7"/>
  <c r="AF56" i="7" s="1"/>
  <c r="AO80" i="7"/>
  <c r="AD81" i="3" s="1"/>
  <c r="AN80" i="7"/>
  <c r="AC81" i="3" s="1"/>
  <c r="AO91" i="7"/>
  <c r="AD92" i="3" s="1"/>
  <c r="AN91" i="7"/>
  <c r="AC92" i="3" s="1"/>
  <c r="AN98" i="7"/>
  <c r="AC99" i="3" s="1"/>
  <c r="AO102" i="7"/>
  <c r="AD103" i="3" s="1"/>
  <c r="AN161" i="7"/>
  <c r="AC162" i="3" s="1"/>
  <c r="AN165" i="7"/>
  <c r="AC166" i="3" s="1"/>
  <c r="AQ216" i="7"/>
  <c r="AO216" i="7"/>
  <c r="AD217" i="3" s="1"/>
  <c r="AN216" i="7"/>
  <c r="AC217" i="3" s="1"/>
  <c r="AO220" i="6"/>
  <c r="V221" i="3" s="1"/>
  <c r="AU221" i="3" s="1"/>
  <c r="AO224" i="6"/>
  <c r="V225" i="3" s="1"/>
  <c r="AU225" i="3" s="1"/>
  <c r="AO3" i="7"/>
  <c r="AO7" i="7"/>
  <c r="AD8" i="3" s="1"/>
  <c r="AO11" i="7"/>
  <c r="AD12" i="3" s="1"/>
  <c r="AO15" i="7"/>
  <c r="AD16" i="3" s="1"/>
  <c r="AO19" i="7"/>
  <c r="AD20" i="3" s="1"/>
  <c r="AO23" i="7"/>
  <c r="AD24" i="3" s="1"/>
  <c r="AO27" i="7"/>
  <c r="AD28" i="3" s="1"/>
  <c r="AO31" i="7"/>
  <c r="AD32" i="3" s="1"/>
  <c r="AO50" i="7"/>
  <c r="AD51" i="3" s="1"/>
  <c r="AP52" i="7"/>
  <c r="AE53" i="3" s="1"/>
  <c r="AP58" i="7"/>
  <c r="AE59" i="3" s="1"/>
  <c r="AN61" i="7"/>
  <c r="AC62" i="3" s="1"/>
  <c r="AQ66" i="7"/>
  <c r="AN66" i="7"/>
  <c r="AC67" i="3" s="1"/>
  <c r="AQ70" i="7"/>
  <c r="AN70" i="7"/>
  <c r="AC71" i="3" s="1"/>
  <c r="AO72" i="7"/>
  <c r="AD73" i="3" s="1"/>
  <c r="AN72" i="7"/>
  <c r="AC73" i="3" s="1"/>
  <c r="AQ74" i="7"/>
  <c r="AN74" i="7"/>
  <c r="AC75" i="3" s="1"/>
  <c r="AQ82" i="7"/>
  <c r="AN82" i="7"/>
  <c r="AC83" i="3" s="1"/>
  <c r="AN85" i="7"/>
  <c r="AC86" i="3" s="1"/>
  <c r="AP88" i="7"/>
  <c r="AE89" i="3" s="1"/>
  <c r="AP91" i="7"/>
  <c r="AE92" i="3" s="1"/>
  <c r="AO113" i="7"/>
  <c r="AD114" i="3" s="1"/>
  <c r="AO120" i="7"/>
  <c r="AD121" i="3" s="1"/>
  <c r="AO175" i="7"/>
  <c r="AD176" i="3" s="1"/>
  <c r="AN175" i="7"/>
  <c r="AC176" i="3" s="1"/>
  <c r="AQ175" i="7"/>
  <c r="AP175" i="7"/>
  <c r="AE176" i="3" s="1"/>
  <c r="AC214" i="7"/>
  <c r="AF214" i="7" s="1"/>
  <c r="AP216" i="7"/>
  <c r="AE217" i="3" s="1"/>
  <c r="AP220" i="6"/>
  <c r="W221" i="3" s="1"/>
  <c r="AV221" i="3" s="1"/>
  <c r="AP224" i="6"/>
  <c r="W225" i="3" s="1"/>
  <c r="AV225" i="3" s="1"/>
  <c r="AP3" i="7"/>
  <c r="AE4" i="3" s="1"/>
  <c r="AP7" i="7"/>
  <c r="AE8" i="3" s="1"/>
  <c r="AP11" i="7"/>
  <c r="AE12" i="3" s="1"/>
  <c r="AP15" i="7"/>
  <c r="AE16" i="3" s="1"/>
  <c r="AP19" i="7"/>
  <c r="AE20" i="3" s="1"/>
  <c r="AP23" i="7"/>
  <c r="AE24" i="3" s="1"/>
  <c r="AP27" i="7"/>
  <c r="AE28" i="3" s="1"/>
  <c r="AP31" i="7"/>
  <c r="AE32" i="3" s="1"/>
  <c r="AO35" i="7"/>
  <c r="AD36" i="3" s="1"/>
  <c r="AQ36" i="7"/>
  <c r="AP50" i="7"/>
  <c r="AE51" i="3" s="1"/>
  <c r="AO84" i="7"/>
  <c r="AD85" i="3" s="1"/>
  <c r="AN84" i="7"/>
  <c r="AC85" i="3" s="1"/>
  <c r="AN193" i="7"/>
  <c r="AC194" i="3" s="1"/>
  <c r="AO199" i="7"/>
  <c r="AD200" i="3" s="1"/>
  <c r="AN199" i="7"/>
  <c r="AC200" i="3" s="1"/>
  <c r="AQ199" i="7"/>
  <c r="AP199" i="7"/>
  <c r="AE200" i="3" s="1"/>
  <c r="AP51" i="7"/>
  <c r="AE52" i="3" s="1"/>
  <c r="AE53" i="7"/>
  <c r="AQ54" i="7"/>
  <c r="AQ62" i="7"/>
  <c r="AN62" i="7"/>
  <c r="AC63" i="3" s="1"/>
  <c r="AQ86" i="7"/>
  <c r="AN86" i="7"/>
  <c r="AC87" i="3" s="1"/>
  <c r="AN90" i="7"/>
  <c r="AC91" i="3" s="1"/>
  <c r="AP90" i="7"/>
  <c r="AE91" i="3" s="1"/>
  <c r="AN100" i="7"/>
  <c r="AC101" i="3" s="1"/>
  <c r="AN104" i="7"/>
  <c r="AC105" i="3" s="1"/>
  <c r="AO126" i="7"/>
  <c r="AD127" i="3" s="1"/>
  <c r="AO135" i="7"/>
  <c r="AD136" i="3" s="1"/>
  <c r="AN135" i="7"/>
  <c r="AC136" i="3" s="1"/>
  <c r="AO139" i="7"/>
  <c r="AD140" i="3" s="1"/>
  <c r="AE57" i="7"/>
  <c r="AE89" i="7"/>
  <c r="AQ89" i="7"/>
  <c r="AO92" i="7"/>
  <c r="AD93" i="3" s="1"/>
  <c r="AO104" i="7"/>
  <c r="AD105" i="3" s="1"/>
  <c r="AN107" i="7"/>
  <c r="AC108" i="3" s="1"/>
  <c r="AN118" i="7"/>
  <c r="AC119" i="3" s="1"/>
  <c r="AQ128" i="7"/>
  <c r="AO128" i="7"/>
  <c r="AD129" i="3" s="1"/>
  <c r="AN133" i="7"/>
  <c r="AC134" i="3" s="1"/>
  <c r="AP138" i="7"/>
  <c r="AE139" i="3" s="1"/>
  <c r="AN142" i="7"/>
  <c r="AC143" i="3" s="1"/>
  <c r="AP142" i="7"/>
  <c r="AE143" i="3" s="1"/>
  <c r="AN155" i="7"/>
  <c r="AC156" i="3" s="1"/>
  <c r="AP155" i="7"/>
  <c r="AE156" i="3" s="1"/>
  <c r="AN157" i="7"/>
  <c r="AC158" i="3" s="1"/>
  <c r="AO159" i="7"/>
  <c r="AD160" i="3" s="1"/>
  <c r="AN159" i="7"/>
  <c r="AC160" i="3" s="1"/>
  <c r="AQ159" i="7"/>
  <c r="AP163" i="7"/>
  <c r="AE164" i="3" s="1"/>
  <c r="AO167" i="7"/>
  <c r="AD168" i="3" s="1"/>
  <c r="AN167" i="7"/>
  <c r="AC168" i="3" s="1"/>
  <c r="AQ167" i="7"/>
  <c r="AN181" i="7"/>
  <c r="AC182" i="3" s="1"/>
  <c r="AQ192" i="7"/>
  <c r="AP192" i="7"/>
  <c r="AE193" i="3" s="1"/>
  <c r="AO192" i="7"/>
  <c r="AD193" i="3" s="1"/>
  <c r="AE213" i="7"/>
  <c r="AO220" i="7"/>
  <c r="AD221" i="3" s="1"/>
  <c r="AN220" i="7"/>
  <c r="AC221" i="3" s="1"/>
  <c r="AQ220" i="7"/>
  <c r="AN110" i="7"/>
  <c r="AC111" i="3" s="1"/>
  <c r="AP123" i="7"/>
  <c r="AE124" i="3" s="1"/>
  <c r="AN123" i="7"/>
  <c r="AC124" i="3" s="1"/>
  <c r="AO136" i="7"/>
  <c r="AD137" i="3" s="1"/>
  <c r="AQ208" i="7"/>
  <c r="AO208" i="7"/>
  <c r="AD209" i="3" s="1"/>
  <c r="AO51" i="7"/>
  <c r="AD52" i="3" s="1"/>
  <c r="AO55" i="7"/>
  <c r="AD56" i="3" s="1"/>
  <c r="AO59" i="7"/>
  <c r="AD60" i="3" s="1"/>
  <c r="AO63" i="7"/>
  <c r="AD64" i="3" s="1"/>
  <c r="AO67" i="7"/>
  <c r="AD68" i="3" s="1"/>
  <c r="AO71" i="7"/>
  <c r="AD72" i="3" s="1"/>
  <c r="AO75" i="7"/>
  <c r="AD76" i="3" s="1"/>
  <c r="AO79" i="7"/>
  <c r="AD80" i="3" s="1"/>
  <c r="AO83" i="7"/>
  <c r="AD84" i="3" s="1"/>
  <c r="AO87" i="7"/>
  <c r="AD88" i="3" s="1"/>
  <c r="AP92" i="7"/>
  <c r="AE93" i="3" s="1"/>
  <c r="AP94" i="7"/>
  <c r="AE95" i="3" s="1"/>
  <c r="AN95" i="7"/>
  <c r="AC96" i="3" s="1"/>
  <c r="AP96" i="7"/>
  <c r="AE97" i="3" s="1"/>
  <c r="AN97" i="7"/>
  <c r="AC98" i="3" s="1"/>
  <c r="AP98" i="7"/>
  <c r="AE99" i="3" s="1"/>
  <c r="AN99" i="7"/>
  <c r="AC100" i="3" s="1"/>
  <c r="AP100" i="7"/>
  <c r="AE101" i="3" s="1"/>
  <c r="AN101" i="7"/>
  <c r="AC102" i="3" s="1"/>
  <c r="AQ101" i="7"/>
  <c r="AN103" i="7"/>
  <c r="AC104" i="3" s="1"/>
  <c r="AP104" i="7"/>
  <c r="AE105" i="3" s="1"/>
  <c r="AP115" i="7"/>
  <c r="AE116" i="3" s="1"/>
  <c r="AP130" i="7"/>
  <c r="AE131" i="3" s="1"/>
  <c r="AP131" i="7"/>
  <c r="AE132" i="3" s="1"/>
  <c r="AO133" i="7"/>
  <c r="AD134" i="3" s="1"/>
  <c r="AP144" i="7"/>
  <c r="AE145" i="3" s="1"/>
  <c r="AQ148" i="7"/>
  <c r="AO148" i="7"/>
  <c r="AD149" i="3" s="1"/>
  <c r="AP149" i="7"/>
  <c r="AE150" i="3" s="1"/>
  <c r="AN164" i="7"/>
  <c r="AC165" i="3" s="1"/>
  <c r="AO219" i="7"/>
  <c r="AD220" i="3" s="1"/>
  <c r="AN219" i="7"/>
  <c r="AC220" i="3" s="1"/>
  <c r="AQ219" i="7"/>
  <c r="AN52" i="7"/>
  <c r="AC53" i="3" s="1"/>
  <c r="AN56" i="7"/>
  <c r="AC57" i="3" s="1"/>
  <c r="AN60" i="7"/>
  <c r="AC61" i="3" s="1"/>
  <c r="AN64" i="7"/>
  <c r="AC65" i="3" s="1"/>
  <c r="AN68" i="7"/>
  <c r="AC69" i="3" s="1"/>
  <c r="AP102" i="7"/>
  <c r="AE103" i="3" s="1"/>
  <c r="AN106" i="7"/>
  <c r="AC107" i="3" s="1"/>
  <c r="AN108" i="7"/>
  <c r="AC109" i="3" s="1"/>
  <c r="AO110" i="7"/>
  <c r="AD111" i="3" s="1"/>
  <c r="AN119" i="7"/>
  <c r="AC120" i="3" s="1"/>
  <c r="AP120" i="7"/>
  <c r="AE121" i="3" s="1"/>
  <c r="AP121" i="7"/>
  <c r="AE122" i="3" s="1"/>
  <c r="AN141" i="7"/>
  <c r="AC142" i="3" s="1"/>
  <c r="AQ147" i="7"/>
  <c r="AQ176" i="7"/>
  <c r="AO176" i="7"/>
  <c r="AD177" i="3" s="1"/>
  <c r="AN189" i="7"/>
  <c r="AC190" i="3" s="1"/>
  <c r="AO191" i="7"/>
  <c r="AD192" i="3" s="1"/>
  <c r="AN191" i="7"/>
  <c r="AC192" i="3" s="1"/>
  <c r="AQ191" i="7"/>
  <c r="AP191" i="7"/>
  <c r="AE192" i="3" s="1"/>
  <c r="AO211" i="7"/>
  <c r="AD212" i="3" s="1"/>
  <c r="AN211" i="7"/>
  <c r="AC212" i="3" s="1"/>
  <c r="AQ211" i="7"/>
  <c r="AP211" i="7"/>
  <c r="AE212" i="3" s="1"/>
  <c r="AP220" i="7"/>
  <c r="AE221" i="3" s="1"/>
  <c r="AN115" i="7"/>
  <c r="AC116" i="3" s="1"/>
  <c r="AN131" i="7"/>
  <c r="AC132" i="3" s="1"/>
  <c r="AN134" i="7"/>
  <c r="AC135" i="3" s="1"/>
  <c r="AP134" i="7"/>
  <c r="AE135" i="3" s="1"/>
  <c r="AN144" i="7"/>
  <c r="AC145" i="3" s="1"/>
  <c r="AO146" i="7"/>
  <c r="AD147" i="3" s="1"/>
  <c r="AN146" i="7"/>
  <c r="AC147" i="3" s="1"/>
  <c r="AQ146" i="7"/>
  <c r="AN156" i="7"/>
  <c r="AC157" i="3" s="1"/>
  <c r="AQ160" i="7"/>
  <c r="AO160" i="7"/>
  <c r="AD161" i="3" s="1"/>
  <c r="AO168" i="7"/>
  <c r="AD169" i="3" s="1"/>
  <c r="AQ168" i="7"/>
  <c r="AO183" i="7"/>
  <c r="AD184" i="3" s="1"/>
  <c r="AN183" i="7"/>
  <c r="AC184" i="3" s="1"/>
  <c r="AQ183" i="7"/>
  <c r="AN185" i="7"/>
  <c r="AC186" i="3" s="1"/>
  <c r="AN209" i="7"/>
  <c r="AC210" i="3" s="1"/>
  <c r="AO106" i="7"/>
  <c r="AD107" i="3" s="1"/>
  <c r="AN111" i="7"/>
  <c r="AC112" i="3" s="1"/>
  <c r="AP112" i="7"/>
  <c r="AE113" i="3" s="1"/>
  <c r="AP113" i="7"/>
  <c r="AE114" i="3" s="1"/>
  <c r="AP114" i="7"/>
  <c r="AE115" i="3" s="1"/>
  <c r="AN130" i="7"/>
  <c r="AC131" i="3" s="1"/>
  <c r="AO130" i="7"/>
  <c r="AD131" i="3" s="1"/>
  <c r="AO141" i="7"/>
  <c r="AD142" i="3" s="1"/>
  <c r="AN149" i="7"/>
  <c r="AC150" i="3" s="1"/>
  <c r="AO200" i="7"/>
  <c r="AD201" i="3" s="1"/>
  <c r="AN200" i="7"/>
  <c r="AC201" i="3" s="1"/>
  <c r="AQ200" i="7"/>
  <c r="AN208" i="7"/>
  <c r="AC209" i="3" s="1"/>
  <c r="AD217" i="7"/>
  <c r="AN105" i="7"/>
  <c r="AC106" i="3" s="1"/>
  <c r="AN109" i="7"/>
  <c r="AC110" i="3" s="1"/>
  <c r="AN113" i="7"/>
  <c r="AC114" i="3" s="1"/>
  <c r="AN117" i="7"/>
  <c r="AC118" i="3" s="1"/>
  <c r="AN121" i="7"/>
  <c r="AC122" i="3" s="1"/>
  <c r="AP125" i="7"/>
  <c r="AE126" i="3" s="1"/>
  <c r="AP132" i="7"/>
  <c r="AE133" i="3" s="1"/>
  <c r="AN138" i="7"/>
  <c r="AC139" i="3" s="1"/>
  <c r="AQ138" i="7"/>
  <c r="AN140" i="7"/>
  <c r="AC141" i="3" s="1"/>
  <c r="AP145" i="7"/>
  <c r="AE146" i="3" s="1"/>
  <c r="AO171" i="7"/>
  <c r="AD172" i="3" s="1"/>
  <c r="AN171" i="7"/>
  <c r="AC172" i="3" s="1"/>
  <c r="AP182" i="7"/>
  <c r="AE183" i="3" s="1"/>
  <c r="AO203" i="7"/>
  <c r="AD204" i="3" s="1"/>
  <c r="AN203" i="7"/>
  <c r="AC204" i="3" s="1"/>
  <c r="AN212" i="7"/>
  <c r="AC213" i="3" s="1"/>
  <c r="AO223" i="7"/>
  <c r="AD224" i="3" s="1"/>
  <c r="AN223" i="7"/>
  <c r="AC224" i="3" s="1"/>
  <c r="AQ223" i="7"/>
  <c r="AQ127" i="7"/>
  <c r="AP133" i="7"/>
  <c r="AE134" i="3" s="1"/>
  <c r="AQ152" i="7"/>
  <c r="AP158" i="7"/>
  <c r="AE159" i="3" s="1"/>
  <c r="AN172" i="7"/>
  <c r="AC173" i="3" s="1"/>
  <c r="AO179" i="7"/>
  <c r="AD180" i="3" s="1"/>
  <c r="AN179" i="7"/>
  <c r="AC180" i="3" s="1"/>
  <c r="AO184" i="7"/>
  <c r="AD185" i="3" s="1"/>
  <c r="AP190" i="7"/>
  <c r="AE191" i="3" s="1"/>
  <c r="AN204" i="7"/>
  <c r="AC205" i="3" s="1"/>
  <c r="AO215" i="7"/>
  <c r="AD216" i="3" s="1"/>
  <c r="AN215" i="7"/>
  <c r="AC216" i="3" s="1"/>
  <c r="AN122" i="7"/>
  <c r="AC123" i="3" s="1"/>
  <c r="AQ122" i="7"/>
  <c r="AQ135" i="7"/>
  <c r="AP141" i="7"/>
  <c r="AE142" i="3" s="1"/>
  <c r="AP154" i="7"/>
  <c r="AE155" i="3" s="1"/>
  <c r="AP166" i="7"/>
  <c r="AE167" i="3" s="1"/>
  <c r="AP171" i="7"/>
  <c r="AE172" i="3" s="1"/>
  <c r="AN180" i="7"/>
  <c r="AC181" i="3" s="1"/>
  <c r="AO187" i="7"/>
  <c r="AD188" i="3" s="1"/>
  <c r="AN187" i="7"/>
  <c r="AC188" i="3" s="1"/>
  <c r="AP198" i="7"/>
  <c r="AE199" i="3" s="1"/>
  <c r="AP203" i="7"/>
  <c r="AE204" i="3" s="1"/>
  <c r="AP223" i="7"/>
  <c r="AE224" i="3" s="1"/>
  <c r="AO207" i="7"/>
  <c r="AD208" i="3" s="1"/>
  <c r="AN207" i="7"/>
  <c r="AC208" i="3" s="1"/>
  <c r="AP215" i="7"/>
  <c r="AE216" i="3" s="1"/>
  <c r="AO163" i="7"/>
  <c r="AD164" i="3" s="1"/>
  <c r="AN163" i="7"/>
  <c r="AC164" i="3" s="1"/>
  <c r="AP174" i="7"/>
  <c r="AE175" i="3" s="1"/>
  <c r="AO195" i="7"/>
  <c r="AD196" i="3" s="1"/>
  <c r="AN195" i="7"/>
  <c r="AC196" i="3" s="1"/>
  <c r="AP206" i="7"/>
  <c r="AE207" i="3" s="1"/>
  <c r="AO224" i="7"/>
  <c r="AD225" i="3" s="1"/>
  <c r="AP224" i="7"/>
  <c r="AE225" i="3" s="1"/>
  <c r="AN225" i="7"/>
  <c r="AC226" i="3" s="1"/>
  <c r="AO225" i="7"/>
  <c r="AD226" i="3" s="1"/>
  <c r="AN154" i="7"/>
  <c r="AC155" i="3" s="1"/>
  <c r="AP157" i="7"/>
  <c r="AE158" i="3" s="1"/>
  <c r="AN158" i="7"/>
  <c r="AC159" i="3" s="1"/>
  <c r="AP161" i="7"/>
  <c r="AE162" i="3" s="1"/>
  <c r="AN162" i="7"/>
  <c r="AC163" i="3" s="1"/>
  <c r="AP165" i="7"/>
  <c r="AE166" i="3" s="1"/>
  <c r="AN166" i="7"/>
  <c r="AC167" i="3" s="1"/>
  <c r="AP169" i="7"/>
  <c r="AE170" i="3" s="1"/>
  <c r="AN170" i="7"/>
  <c r="AC171" i="3" s="1"/>
  <c r="AP173" i="7"/>
  <c r="AE174" i="3" s="1"/>
  <c r="AN174" i="7"/>
  <c r="AC175" i="3" s="1"/>
  <c r="AP177" i="7"/>
  <c r="AE178" i="3" s="1"/>
  <c r="AN178" i="7"/>
  <c r="AC179" i="3" s="1"/>
  <c r="AP181" i="7"/>
  <c r="AE182" i="3" s="1"/>
  <c r="AN182" i="7"/>
  <c r="AC183" i="3" s="1"/>
  <c r="AP185" i="7"/>
  <c r="AE186" i="3" s="1"/>
  <c r="AN186" i="7"/>
  <c r="AC187" i="3" s="1"/>
  <c r="AP189" i="7"/>
  <c r="AE190" i="3" s="1"/>
  <c r="AN190" i="7"/>
  <c r="AC191" i="3" s="1"/>
  <c r="AP193" i="7"/>
  <c r="AE194" i="3" s="1"/>
  <c r="AN194" i="7"/>
  <c r="AC195" i="3" s="1"/>
  <c r="AP197" i="7"/>
  <c r="AE198" i="3" s="1"/>
  <c r="AN198" i="7"/>
  <c r="AC199" i="3" s="1"/>
  <c r="AP201" i="7"/>
  <c r="AE202" i="3" s="1"/>
  <c r="AN202" i="7"/>
  <c r="AC203" i="3" s="1"/>
  <c r="AP205" i="7"/>
  <c r="AE206" i="3" s="1"/>
  <c r="AN206" i="7"/>
  <c r="AC207" i="3" s="1"/>
  <c r="AP209" i="7"/>
  <c r="AE210" i="3" s="1"/>
  <c r="AN210" i="7"/>
  <c r="AC211" i="3" s="1"/>
  <c r="AP213" i="7"/>
  <c r="AE214" i="3" s="1"/>
  <c r="AN214" i="7"/>
  <c r="AC215" i="3" s="1"/>
  <c r="AP217" i="7"/>
  <c r="AE218" i="3" s="1"/>
  <c r="AN218" i="7"/>
  <c r="AC219" i="3" s="1"/>
  <c r="AN222" i="7"/>
  <c r="AC223" i="3" s="1"/>
  <c r="AP225" i="7"/>
  <c r="AE226" i="3" s="1"/>
  <c r="AN226" i="7"/>
  <c r="AC227" i="3" s="1"/>
  <c r="AO154" i="7"/>
  <c r="AD155" i="3" s="1"/>
  <c r="AO158" i="7"/>
  <c r="AD159" i="3" s="1"/>
  <c r="AO162" i="7"/>
  <c r="AD163" i="3" s="1"/>
  <c r="AO166" i="7"/>
  <c r="AD167" i="3" s="1"/>
  <c r="AO170" i="7"/>
  <c r="AD171" i="3" s="1"/>
  <c r="AO174" i="7"/>
  <c r="AD175" i="3" s="1"/>
  <c r="AO178" i="7"/>
  <c r="AD179" i="3" s="1"/>
  <c r="AO182" i="7"/>
  <c r="AD183" i="3" s="1"/>
  <c r="AO186" i="7"/>
  <c r="AD187" i="3" s="1"/>
  <c r="AO190" i="7"/>
  <c r="AD191" i="3" s="1"/>
  <c r="AO194" i="7"/>
  <c r="AD195" i="3" s="1"/>
  <c r="AO198" i="7"/>
  <c r="AD199" i="3" s="1"/>
  <c r="AO202" i="7"/>
  <c r="AD203" i="3" s="1"/>
  <c r="AO206" i="7"/>
  <c r="AD207" i="3" s="1"/>
  <c r="AO210" i="7"/>
  <c r="AD211" i="3" s="1"/>
  <c r="AO214" i="7"/>
  <c r="AD215" i="3" s="1"/>
  <c r="AO218" i="7"/>
  <c r="AD219" i="3" s="1"/>
  <c r="AO222" i="7"/>
  <c r="AD223" i="3" s="1"/>
  <c r="AO226" i="7"/>
  <c r="AD227" i="3" s="1"/>
  <c r="AP210" i="7"/>
  <c r="AE211" i="3" s="1"/>
  <c r="AP214" i="7"/>
  <c r="AE215" i="3" s="1"/>
  <c r="AP218" i="7"/>
  <c r="AE219" i="3" s="1"/>
  <c r="AP222" i="7"/>
  <c r="AE223" i="3" s="1"/>
  <c r="AP226" i="7"/>
  <c r="AE227" i="3" s="1"/>
  <c r="AT32" i="3" l="1"/>
  <c r="AT177" i="3"/>
  <c r="AT146" i="3"/>
  <c r="AT106" i="3"/>
  <c r="AT140" i="3"/>
  <c r="AT111" i="3"/>
  <c r="AT27" i="3"/>
  <c r="AT220" i="3"/>
  <c r="AT127" i="3"/>
  <c r="AT38" i="3"/>
  <c r="AT164" i="3"/>
  <c r="AT68" i="3"/>
  <c r="AT129" i="3"/>
  <c r="AT113" i="3"/>
  <c r="AT198" i="3"/>
  <c r="AT196" i="3"/>
  <c r="AT195" i="3"/>
  <c r="AT197" i="3"/>
  <c r="AT90" i="3"/>
  <c r="AT15" i="3"/>
  <c r="AT208" i="3"/>
  <c r="AT172" i="3"/>
  <c r="AT39" i="3"/>
  <c r="AT122" i="3"/>
  <c r="AT35" i="3"/>
  <c r="AT158" i="3"/>
  <c r="AT116" i="3"/>
  <c r="AT148" i="3"/>
  <c r="AT180" i="3"/>
  <c r="AT76" i="3"/>
  <c r="AT83" i="3"/>
  <c r="AT23" i="3"/>
  <c r="AT179" i="3"/>
  <c r="AT18" i="3"/>
  <c r="AT167" i="3"/>
  <c r="AT132" i="3"/>
  <c r="AT99" i="3"/>
  <c r="AT67" i="3"/>
  <c r="AT64" i="3"/>
  <c r="AT124" i="3"/>
  <c r="AT80" i="3"/>
  <c r="AT165" i="3"/>
  <c r="AT77" i="3"/>
  <c r="AT222" i="3"/>
  <c r="AT203" i="3"/>
  <c r="AT138" i="3"/>
  <c r="AT159" i="3"/>
  <c r="AT97" i="3"/>
  <c r="AT51" i="3"/>
  <c r="AT79" i="3"/>
  <c r="AT227" i="3"/>
  <c r="AT199" i="3"/>
  <c r="AT160" i="3"/>
  <c r="AT115" i="3"/>
  <c r="AT205" i="3"/>
  <c r="AT149" i="3"/>
  <c r="AT188" i="3"/>
  <c r="AT65" i="3"/>
  <c r="AT112" i="3"/>
  <c r="AT36" i="3"/>
  <c r="AT104" i="3"/>
  <c r="AT181" i="3"/>
  <c r="AT130" i="3"/>
  <c r="AT81" i="3"/>
  <c r="AT101" i="3"/>
  <c r="AT175" i="3"/>
  <c r="AT151" i="3"/>
  <c r="AT53" i="3"/>
  <c r="AT119" i="3"/>
  <c r="AT85" i="3"/>
  <c r="AT29" i="3"/>
  <c r="AT26" i="3"/>
  <c r="AT22" i="3"/>
  <c r="AT93" i="3"/>
  <c r="AT218" i="3"/>
  <c r="AT163" i="3"/>
  <c r="AT156" i="3"/>
  <c r="AT82" i="3"/>
  <c r="AT95" i="3"/>
  <c r="AT63" i="3"/>
  <c r="AT133" i="3"/>
  <c r="AT117" i="3"/>
  <c r="AT69" i="3"/>
  <c r="AG217" i="7"/>
  <c r="AN217" i="7" s="1"/>
  <c r="AC218" i="3" s="1"/>
  <c r="AU16" i="3"/>
  <c r="AH89" i="7"/>
  <c r="AN89" i="7"/>
  <c r="AC90" i="3" s="1"/>
  <c r="M3" i="3"/>
  <c r="AF218" i="5"/>
  <c r="AN218" i="5" s="1"/>
  <c r="M219" i="3" s="1"/>
  <c r="AT219" i="3" s="1"/>
  <c r="AF55" i="7"/>
  <c r="AF54" i="7"/>
  <c r="AN54" i="7"/>
  <c r="AC55" i="3" s="1"/>
  <c r="AN75" i="7"/>
  <c r="AC76" i="3" s="1"/>
  <c r="Q14" i="1"/>
  <c r="Q12" i="1"/>
  <c r="AH213" i="7"/>
  <c r="AN213" i="7" s="1"/>
  <c r="AC214" i="3" s="1"/>
  <c r="T7" i="1"/>
  <c r="AD4" i="3"/>
  <c r="AH53" i="7"/>
  <c r="AT59" i="3"/>
  <c r="AH57" i="7"/>
  <c r="AN57" i="7" s="1"/>
  <c r="AC58" i="3" s="1"/>
  <c r="AN53" i="7"/>
  <c r="AC54" i="3" s="1"/>
  <c r="V3" i="3"/>
  <c r="S7" i="1"/>
  <c r="AH212" i="5"/>
  <c r="AN212" i="5"/>
  <c r="M213" i="3" s="1"/>
  <c r="AN53" i="4"/>
  <c r="E54" i="3" s="1"/>
  <c r="AU155" i="3"/>
  <c r="AU123" i="3"/>
  <c r="AT226" i="3"/>
  <c r="AT62" i="3"/>
  <c r="AU31" i="3"/>
  <c r="AV68" i="3"/>
  <c r="AT19" i="3"/>
  <c r="AV179" i="3"/>
  <c r="W7" i="3"/>
  <c r="AV7" i="3" s="1"/>
  <c r="S6" i="1"/>
  <c r="AN216" i="4"/>
  <c r="E217" i="3" s="1"/>
  <c r="AN215" i="4"/>
  <c r="E216" i="3" s="1"/>
  <c r="AT216" i="3" s="1"/>
  <c r="AC4" i="3"/>
  <c r="AT214" i="3"/>
  <c r="AT107" i="3"/>
  <c r="AT144" i="3"/>
  <c r="AT123" i="3"/>
  <c r="AT185" i="3"/>
  <c r="AU17" i="3"/>
  <c r="AT13" i="3"/>
  <c r="AT50" i="3"/>
  <c r="AV132" i="3"/>
  <c r="AV20" i="3"/>
  <c r="R14" i="1"/>
  <c r="R12" i="1"/>
  <c r="AV19" i="3"/>
  <c r="Q7" i="1"/>
  <c r="F3" i="3"/>
  <c r="T6" i="1"/>
  <c r="AE3" i="3"/>
  <c r="AH49" i="7"/>
  <c r="AN49" i="7" s="1"/>
  <c r="AC50" i="3" s="1"/>
  <c r="AT150" i="3"/>
  <c r="AV136" i="3"/>
  <c r="AT74" i="3"/>
  <c r="AT60" i="3"/>
  <c r="AT139" i="3"/>
  <c r="AT87" i="3"/>
  <c r="AT192" i="3"/>
  <c r="AT71" i="3"/>
  <c r="S14" i="1"/>
  <c r="AN212" i="4"/>
  <c r="E213" i="3" s="1"/>
  <c r="AT213" i="3" s="1"/>
  <c r="AN51" i="5"/>
  <c r="M52" i="3" s="1"/>
  <c r="AT52" i="3" s="1"/>
  <c r="E3" i="3"/>
  <c r="AT171" i="3"/>
  <c r="T14" i="1"/>
  <c r="T12" i="1"/>
  <c r="AT162" i="3"/>
  <c r="AT58" i="3"/>
  <c r="AU19" i="3"/>
  <c r="AT120" i="3"/>
  <c r="AT187" i="3"/>
  <c r="S13" i="1"/>
  <c r="S12" i="1"/>
  <c r="AT135" i="3"/>
  <c r="AU57" i="3"/>
  <c r="R7" i="1"/>
  <c r="N3" i="3"/>
  <c r="AU94" i="3"/>
  <c r="AN91" i="4"/>
  <c r="E92" i="3" s="1"/>
  <c r="AT92" i="3" s="1"/>
  <c r="G4" i="3"/>
  <c r="AV4" i="3" s="1"/>
  <c r="Q6" i="1"/>
  <c r="AN55" i="4"/>
  <c r="E56" i="3" s="1"/>
  <c r="AT56" i="3" s="1"/>
  <c r="AN47" i="4"/>
  <c r="E48" i="3" s="1"/>
  <c r="AV100" i="3"/>
  <c r="AT54" i="3"/>
  <c r="U3" i="3"/>
  <c r="T3" i="3"/>
  <c r="AV55" i="3"/>
  <c r="AU187" i="3"/>
  <c r="S5" i="3"/>
  <c r="AT94" i="3"/>
  <c r="AT221" i="3"/>
  <c r="AU75" i="3"/>
  <c r="AT72" i="3"/>
  <c r="AT224" i="3"/>
  <c r="AU185" i="3"/>
  <c r="AT89" i="3"/>
  <c r="AT98" i="3"/>
  <c r="AT75" i="3"/>
  <c r="AT202" i="3"/>
  <c r="AT143" i="3"/>
  <c r="AT176" i="3"/>
  <c r="AN47" i="6"/>
  <c r="U48" i="3" s="1"/>
  <c r="AV12" i="3"/>
  <c r="O3" i="3"/>
  <c r="AV3" i="3" s="1"/>
  <c r="R6" i="1"/>
  <c r="AN56" i="5"/>
  <c r="M57" i="3" s="1"/>
  <c r="AT57" i="3" s="1"/>
  <c r="M10" i="1"/>
  <c r="I10" i="1" s="1"/>
  <c r="C10" i="1" s="1"/>
  <c r="M9" i="1"/>
  <c r="I9" i="1" s="1"/>
  <c r="C9" i="1" s="1"/>
  <c r="AM54" i="7" s="1"/>
  <c r="AB55" i="3" s="1"/>
  <c r="AT217" i="3"/>
  <c r="AT110" i="3"/>
  <c r="AT128" i="3"/>
  <c r="AT155" i="3"/>
  <c r="AV155" i="3"/>
  <c r="AT100" i="3"/>
  <c r="AF90" i="6"/>
  <c r="AN90" i="6" s="1"/>
  <c r="U91" i="3" s="1"/>
  <c r="AT91" i="3" s="1"/>
  <c r="AN48" i="6"/>
  <c r="U49" i="3" s="1"/>
  <c r="AT49" i="3" s="1"/>
  <c r="AT131" i="3"/>
  <c r="AV33" i="3"/>
  <c r="AT48" i="3" l="1"/>
  <c r="Q8" i="1"/>
  <c r="AM212" i="5"/>
  <c r="L213" i="3" s="1"/>
  <c r="AM57" i="4"/>
  <c r="D58" i="3" s="1"/>
  <c r="AM55" i="7"/>
  <c r="AB56" i="3" s="1"/>
  <c r="AM50" i="6"/>
  <c r="T51" i="3" s="1"/>
  <c r="AM89" i="7"/>
  <c r="AB90" i="3" s="1"/>
  <c r="AM53" i="4"/>
  <c r="D54" i="3" s="1"/>
  <c r="AM53" i="7"/>
  <c r="AB54" i="3" s="1"/>
  <c r="AN55" i="7"/>
  <c r="AC56" i="3" s="1"/>
  <c r="AM215" i="4"/>
  <c r="D216" i="3" s="1"/>
  <c r="AM49" i="4"/>
  <c r="D50" i="3" s="1"/>
  <c r="AM75" i="7"/>
  <c r="AB76" i="3" s="1"/>
  <c r="R8" i="1"/>
  <c r="AM56" i="5"/>
  <c r="L57" i="3" s="1"/>
  <c r="AM57" i="7"/>
  <c r="AB58" i="3" s="1"/>
  <c r="AM58" i="7"/>
  <c r="AB59" i="3" s="1"/>
  <c r="AM218" i="5"/>
  <c r="L219" i="3" s="1"/>
  <c r="AM217" i="7"/>
  <c r="AB218" i="3" s="1"/>
  <c r="AM91" i="4"/>
  <c r="D92" i="3" s="1"/>
  <c r="AM216" i="4"/>
  <c r="D217" i="3" s="1"/>
  <c r="AM216" i="5"/>
  <c r="L217" i="3" s="1"/>
  <c r="AM205" i="7"/>
  <c r="AB206" i="3" s="1"/>
  <c r="AM190" i="7"/>
  <c r="AB191" i="3" s="1"/>
  <c r="AM145" i="7"/>
  <c r="AB146" i="3" s="1"/>
  <c r="AM197" i="7"/>
  <c r="AB198" i="3" s="1"/>
  <c r="AM173" i="7"/>
  <c r="AB174" i="3" s="1"/>
  <c r="AM132" i="7"/>
  <c r="AB133" i="3" s="1"/>
  <c r="AM116" i="7"/>
  <c r="AB117" i="3" s="1"/>
  <c r="AM97" i="7"/>
  <c r="AB98" i="3" s="1"/>
  <c r="AM94" i="7"/>
  <c r="AB95" i="3" s="1"/>
  <c r="AM198" i="7"/>
  <c r="AB199" i="3" s="1"/>
  <c r="AM95" i="7"/>
  <c r="AB96" i="3" s="1"/>
  <c r="AM86" i="7"/>
  <c r="AB87" i="3" s="1"/>
  <c r="AM144" i="7"/>
  <c r="AB145" i="3" s="1"/>
  <c r="AM131" i="7"/>
  <c r="AB132" i="3" s="1"/>
  <c r="AM87" i="7"/>
  <c r="AB88" i="3" s="1"/>
  <c r="AM115" i="7"/>
  <c r="AB116" i="3" s="1"/>
  <c r="AM96" i="7"/>
  <c r="AB97" i="3" s="1"/>
  <c r="AM103" i="7"/>
  <c r="AB104" i="3" s="1"/>
  <c r="AM216" i="6"/>
  <c r="T217" i="3" s="1"/>
  <c r="AM169" i="6"/>
  <c r="T170" i="3" s="1"/>
  <c r="AM224" i="6"/>
  <c r="T225" i="3" s="1"/>
  <c r="AM137" i="6"/>
  <c r="T138" i="3" s="1"/>
  <c r="AM212" i="6"/>
  <c r="T213" i="3" s="1"/>
  <c r="AM138" i="6"/>
  <c r="T139" i="3" s="1"/>
  <c r="AM78" i="6"/>
  <c r="T79" i="3" s="1"/>
  <c r="AM62" i="6"/>
  <c r="T63" i="3" s="1"/>
  <c r="AM52" i="6"/>
  <c r="T53" i="3" s="1"/>
  <c r="AM145" i="6"/>
  <c r="T146" i="3" s="1"/>
  <c r="AM66" i="6"/>
  <c r="T67" i="3" s="1"/>
  <c r="AM205" i="5"/>
  <c r="L206" i="3" s="1"/>
  <c r="AM146" i="6"/>
  <c r="T147" i="3" s="1"/>
  <c r="AM202" i="5"/>
  <c r="L203" i="3" s="1"/>
  <c r="AM162" i="5"/>
  <c r="L163" i="3" s="1"/>
  <c r="AM169" i="5"/>
  <c r="L170" i="3" s="1"/>
  <c r="AM206" i="5"/>
  <c r="L207" i="3" s="1"/>
  <c r="AM137" i="5"/>
  <c r="L138" i="3" s="1"/>
  <c r="AM112" i="5"/>
  <c r="L113" i="3" s="1"/>
  <c r="AM101" i="5"/>
  <c r="L102" i="3" s="1"/>
  <c r="AM85" i="5"/>
  <c r="L86" i="3" s="1"/>
  <c r="AM156" i="5"/>
  <c r="L157" i="3" s="1"/>
  <c r="AM151" i="5"/>
  <c r="L152" i="3" s="1"/>
  <c r="AM120" i="5"/>
  <c r="L121" i="3" s="1"/>
  <c r="AM113" i="5"/>
  <c r="L114" i="3" s="1"/>
  <c r="AM104" i="5"/>
  <c r="L105" i="3" s="1"/>
  <c r="AM93" i="5"/>
  <c r="L94" i="3" s="1"/>
  <c r="AM68" i="5"/>
  <c r="L69" i="3" s="1"/>
  <c r="AM59" i="5"/>
  <c r="L60" i="3" s="1"/>
  <c r="AM43" i="5"/>
  <c r="L44" i="3" s="1"/>
  <c r="AS44" i="3" s="1"/>
  <c r="AM152" i="5"/>
  <c r="L153" i="3" s="1"/>
  <c r="AM148" i="5"/>
  <c r="L149" i="3" s="1"/>
  <c r="AM128" i="5"/>
  <c r="L129" i="3" s="1"/>
  <c r="AM121" i="5"/>
  <c r="L122" i="3" s="1"/>
  <c r="AM60" i="5"/>
  <c r="L61" i="3" s="1"/>
  <c r="AM102" i="4"/>
  <c r="D103" i="3" s="1"/>
  <c r="AM43" i="4"/>
  <c r="D44" i="3" s="1"/>
  <c r="AM12" i="4"/>
  <c r="D13" i="3" s="1"/>
  <c r="AM6" i="4"/>
  <c r="D7" i="3" s="1"/>
  <c r="AM70" i="4"/>
  <c r="D71" i="3" s="1"/>
  <c r="AM14" i="4"/>
  <c r="D15" i="3" s="1"/>
  <c r="AM4" i="4"/>
  <c r="D5" i="3" s="1"/>
  <c r="AM39" i="4"/>
  <c r="D40" i="3" s="1"/>
  <c r="AM78" i="4"/>
  <c r="D79" i="3" s="1"/>
  <c r="AM5" i="4"/>
  <c r="D6" i="3" s="1"/>
  <c r="AM66" i="4"/>
  <c r="D67" i="3" s="1"/>
  <c r="AM13" i="4"/>
  <c r="D14" i="3" s="1"/>
  <c r="AM133" i="4"/>
  <c r="D134" i="3" s="1"/>
  <c r="AM145" i="4"/>
  <c r="D146" i="3" s="1"/>
  <c r="AM37" i="4"/>
  <c r="D38" i="3" s="1"/>
  <c r="AM59" i="4"/>
  <c r="D60" i="3" s="1"/>
  <c r="AM153" i="4"/>
  <c r="D154" i="3" s="1"/>
  <c r="AM7" i="4"/>
  <c r="D8" i="3" s="1"/>
  <c r="AM197" i="4"/>
  <c r="D198" i="3" s="1"/>
  <c r="AM77" i="4"/>
  <c r="D78" i="3" s="1"/>
  <c r="AM181" i="4"/>
  <c r="D182" i="3" s="1"/>
  <c r="AM81" i="4"/>
  <c r="D82" i="3" s="1"/>
  <c r="AM138" i="4"/>
  <c r="D139" i="3" s="1"/>
  <c r="AM16" i="4"/>
  <c r="D17" i="3" s="1"/>
  <c r="AM63" i="4"/>
  <c r="D64" i="3" s="1"/>
  <c r="AM121" i="4"/>
  <c r="D122" i="3" s="1"/>
  <c r="AM136" i="5"/>
  <c r="L137" i="3" s="1"/>
  <c r="AM107" i="4"/>
  <c r="D108" i="3" s="1"/>
  <c r="AM123" i="4"/>
  <c r="D124" i="3" s="1"/>
  <c r="AM139" i="4"/>
  <c r="D140" i="3" s="1"/>
  <c r="AM155" i="4"/>
  <c r="D156" i="3" s="1"/>
  <c r="AM171" i="4"/>
  <c r="D172" i="3" s="1"/>
  <c r="AM187" i="4"/>
  <c r="D188" i="3" s="1"/>
  <c r="AM213" i="4"/>
  <c r="D214" i="3" s="1"/>
  <c r="AM224" i="4"/>
  <c r="D225" i="3" s="1"/>
  <c r="AM48" i="4"/>
  <c r="D49" i="3" s="1"/>
  <c r="AM225" i="4"/>
  <c r="D226" i="3" s="1"/>
  <c r="AM201" i="4"/>
  <c r="D202" i="3" s="1"/>
  <c r="AM14" i="5"/>
  <c r="L15" i="3" s="1"/>
  <c r="AM125" i="5"/>
  <c r="L126" i="3" s="1"/>
  <c r="AM158" i="5"/>
  <c r="L159" i="3" s="1"/>
  <c r="AM54" i="5"/>
  <c r="L55" i="3" s="1"/>
  <c r="AM208" i="5"/>
  <c r="L209" i="3" s="1"/>
  <c r="AM118" i="7"/>
  <c r="AB119" i="3" s="1"/>
  <c r="AM220" i="4"/>
  <c r="D221" i="3" s="1"/>
  <c r="AM19" i="5"/>
  <c r="L20" i="3" s="1"/>
  <c r="AM117" i="5"/>
  <c r="L118" i="3" s="1"/>
  <c r="AM201" i="5"/>
  <c r="L202" i="3" s="1"/>
  <c r="AM16" i="5"/>
  <c r="L17" i="3" s="1"/>
  <c r="AM81" i="5"/>
  <c r="L82" i="3" s="1"/>
  <c r="AM97" i="5"/>
  <c r="L98" i="3" s="1"/>
  <c r="AM71" i="5"/>
  <c r="L72" i="3" s="1"/>
  <c r="AM80" i="5"/>
  <c r="L81" i="3" s="1"/>
  <c r="AM150" i="5"/>
  <c r="L151" i="3" s="1"/>
  <c r="AM226" i="4"/>
  <c r="D227" i="3" s="1"/>
  <c r="AM17" i="5"/>
  <c r="L18" i="3" s="1"/>
  <c r="AM181" i="5"/>
  <c r="L182" i="3" s="1"/>
  <c r="AS182" i="3" s="1"/>
  <c r="AM49" i="6"/>
  <c r="T50" i="3" s="1"/>
  <c r="AM168" i="5"/>
  <c r="L169" i="3" s="1"/>
  <c r="AM80" i="6"/>
  <c r="T81" i="3" s="1"/>
  <c r="AM58" i="5"/>
  <c r="L59" i="3" s="1"/>
  <c r="AM82" i="5"/>
  <c r="L83" i="3" s="1"/>
  <c r="AM210" i="5"/>
  <c r="L211" i="3" s="1"/>
  <c r="AM176" i="5"/>
  <c r="L177" i="3" s="1"/>
  <c r="AM79" i="5"/>
  <c r="L80" i="3" s="1"/>
  <c r="AM111" i="5"/>
  <c r="L112" i="3" s="1"/>
  <c r="AM196" i="5"/>
  <c r="L197" i="3" s="1"/>
  <c r="AM8" i="7"/>
  <c r="AB9" i="3" s="1"/>
  <c r="AM219" i="5"/>
  <c r="L220" i="3" s="1"/>
  <c r="AM47" i="6"/>
  <c r="T48" i="3" s="1"/>
  <c r="AM174" i="6"/>
  <c r="T175" i="3" s="1"/>
  <c r="AM86" i="6"/>
  <c r="T87" i="3" s="1"/>
  <c r="AM55" i="6"/>
  <c r="T56" i="3" s="1"/>
  <c r="AM71" i="6"/>
  <c r="T72" i="3" s="1"/>
  <c r="AM87" i="6"/>
  <c r="T88" i="3" s="1"/>
  <c r="AM103" i="6"/>
  <c r="T104" i="3" s="1"/>
  <c r="AM135" i="6"/>
  <c r="T136" i="3" s="1"/>
  <c r="AM218" i="6"/>
  <c r="T219" i="3" s="1"/>
  <c r="AM157" i="7"/>
  <c r="AB158" i="3" s="1"/>
  <c r="AM99" i="7"/>
  <c r="AB100" i="3" s="1"/>
  <c r="AM16" i="7"/>
  <c r="AB17" i="3" s="1"/>
  <c r="AM48" i="7"/>
  <c r="AB49" i="3" s="1"/>
  <c r="AM5" i="7"/>
  <c r="AB6" i="3" s="1"/>
  <c r="AM10" i="7"/>
  <c r="AB11" i="3" s="1"/>
  <c r="AM101" i="7"/>
  <c r="AB102" i="3" s="1"/>
  <c r="AM126" i="7"/>
  <c r="AB127" i="3" s="1"/>
  <c r="AM158" i="7"/>
  <c r="AB159" i="3" s="1"/>
  <c r="AM105" i="7"/>
  <c r="AB106" i="3" s="1"/>
  <c r="AM216" i="7"/>
  <c r="AB217" i="3" s="1"/>
  <c r="AM148" i="7"/>
  <c r="AB149" i="3" s="1"/>
  <c r="AM206" i="7"/>
  <c r="AB207" i="3" s="1"/>
  <c r="AM36" i="7"/>
  <c r="AB37" i="3" s="1"/>
  <c r="AM107" i="7"/>
  <c r="AB108" i="3" s="1"/>
  <c r="AM166" i="7"/>
  <c r="AB167" i="3" s="1"/>
  <c r="AM136" i="7"/>
  <c r="AB137" i="3" s="1"/>
  <c r="AM27" i="4"/>
  <c r="D28" i="3" s="1"/>
  <c r="AM86" i="4"/>
  <c r="D87" i="3" s="1"/>
  <c r="AM18" i="4"/>
  <c r="D19" i="3" s="1"/>
  <c r="AM58" i="4"/>
  <c r="D59" i="3" s="1"/>
  <c r="AM134" i="4"/>
  <c r="D135" i="3" s="1"/>
  <c r="AM114" i="4"/>
  <c r="D115" i="3" s="1"/>
  <c r="AM89" i="4"/>
  <c r="D90" i="3" s="1"/>
  <c r="AM141" i="4"/>
  <c r="D142" i="3" s="1"/>
  <c r="AM40" i="4"/>
  <c r="D41" i="3" s="1"/>
  <c r="AM205" i="4"/>
  <c r="D206" i="3" s="1"/>
  <c r="AM47" i="5"/>
  <c r="L48" i="3" s="1"/>
  <c r="AM6" i="5"/>
  <c r="L7" i="3" s="1"/>
  <c r="AS7" i="3" s="1"/>
  <c r="AM52" i="4"/>
  <c r="D53" i="3" s="1"/>
  <c r="AM68" i="4"/>
  <c r="D69" i="3" s="1"/>
  <c r="AM84" i="4"/>
  <c r="D85" i="3" s="1"/>
  <c r="AM100" i="4"/>
  <c r="D101" i="3" s="1"/>
  <c r="AM116" i="4"/>
  <c r="D117" i="3" s="1"/>
  <c r="AM132" i="4"/>
  <c r="D133" i="3" s="1"/>
  <c r="AM148" i="4"/>
  <c r="D149" i="3" s="1"/>
  <c r="AM164" i="4"/>
  <c r="D165" i="3" s="1"/>
  <c r="AM180" i="4"/>
  <c r="D181" i="3" s="1"/>
  <c r="AM196" i="4"/>
  <c r="D197" i="3" s="1"/>
  <c r="AM44" i="5"/>
  <c r="L45" i="3" s="1"/>
  <c r="AM209" i="4"/>
  <c r="D210" i="3" s="1"/>
  <c r="AM219" i="4"/>
  <c r="D220" i="3" s="1"/>
  <c r="AM220" i="5"/>
  <c r="L221" i="3" s="1"/>
  <c r="AM34" i="5"/>
  <c r="L35" i="3" s="1"/>
  <c r="AM28" i="5"/>
  <c r="L29" i="3" s="1"/>
  <c r="AM153" i="5"/>
  <c r="L154" i="3" s="1"/>
  <c r="AM42" i="5"/>
  <c r="L43" i="3" s="1"/>
  <c r="AM154" i="5"/>
  <c r="L155" i="3" s="1"/>
  <c r="AM209" i="5"/>
  <c r="L210" i="3" s="1"/>
  <c r="AS210" i="3" s="1"/>
  <c r="AM67" i="5"/>
  <c r="L68" i="3" s="1"/>
  <c r="AM86" i="5"/>
  <c r="L87" i="3" s="1"/>
  <c r="AM102" i="5"/>
  <c r="L103" i="3" s="1"/>
  <c r="AM118" i="5"/>
  <c r="L119" i="3" s="1"/>
  <c r="AM134" i="5"/>
  <c r="L135" i="3" s="1"/>
  <c r="AM166" i="5"/>
  <c r="L167" i="3" s="1"/>
  <c r="AM159" i="5"/>
  <c r="L160" i="3" s="1"/>
  <c r="AM83" i="5"/>
  <c r="L84" i="3" s="1"/>
  <c r="AM115" i="5"/>
  <c r="L116" i="3" s="1"/>
  <c r="AM204" i="5"/>
  <c r="L205" i="3" s="1"/>
  <c r="AM225" i="5"/>
  <c r="L226" i="3" s="1"/>
  <c r="AM104" i="6"/>
  <c r="T105" i="3" s="1"/>
  <c r="AM223" i="5"/>
  <c r="L224" i="3" s="1"/>
  <c r="AM89" i="6"/>
  <c r="T90" i="3" s="1"/>
  <c r="AM4" i="7"/>
  <c r="AB5" i="3" s="1"/>
  <c r="AM147" i="6"/>
  <c r="T148" i="3" s="1"/>
  <c r="AM23" i="7"/>
  <c r="AB24" i="3" s="1"/>
  <c r="AM83" i="7"/>
  <c r="AB84" i="3" s="1"/>
  <c r="AM15" i="7"/>
  <c r="AB16" i="3" s="1"/>
  <c r="AM25" i="7"/>
  <c r="AB26" i="3" s="1"/>
  <c r="AM45" i="7"/>
  <c r="AB46" i="3" s="1"/>
  <c r="AM14" i="7"/>
  <c r="AB15" i="3" s="1"/>
  <c r="AM140" i="7"/>
  <c r="AB141" i="3" s="1"/>
  <c r="AM174" i="7"/>
  <c r="AB175" i="3" s="1"/>
  <c r="AM50" i="7"/>
  <c r="AB51" i="3" s="1"/>
  <c r="AM81" i="7"/>
  <c r="AB82" i="3" s="1"/>
  <c r="AM117" i="7"/>
  <c r="AB118" i="3" s="1"/>
  <c r="AM154" i="7"/>
  <c r="AB155" i="3" s="1"/>
  <c r="AM146" i="7"/>
  <c r="AB147" i="3" s="1"/>
  <c r="AM106" i="7"/>
  <c r="AB107" i="3" s="1"/>
  <c r="AM8" i="4"/>
  <c r="D9" i="3" s="1"/>
  <c r="AM82" i="4"/>
  <c r="D83" i="3" s="1"/>
  <c r="AM98" i="4"/>
  <c r="D99" i="3" s="1"/>
  <c r="AM30" i="4"/>
  <c r="D31" i="3" s="1"/>
  <c r="AM87" i="4"/>
  <c r="D88" i="3" s="1"/>
  <c r="AM158" i="4"/>
  <c r="D159" i="3" s="1"/>
  <c r="AM71" i="4"/>
  <c r="D72" i="3" s="1"/>
  <c r="AM95" i="4"/>
  <c r="D96" i="3" s="1"/>
  <c r="AM186" i="4"/>
  <c r="D187" i="3" s="1"/>
  <c r="AM11" i="4"/>
  <c r="D12" i="3" s="1"/>
  <c r="AM69" i="4"/>
  <c r="D70" i="3" s="1"/>
  <c r="AM137" i="4"/>
  <c r="D138" i="3" s="1"/>
  <c r="AM117" i="4"/>
  <c r="D118" i="3" s="1"/>
  <c r="AM150" i="4"/>
  <c r="D151" i="3" s="1"/>
  <c r="AM32" i="4"/>
  <c r="D33" i="3" s="1"/>
  <c r="AM52" i="5"/>
  <c r="L53" i="3" s="1"/>
  <c r="AM111" i="4"/>
  <c r="D112" i="3" s="1"/>
  <c r="AM127" i="4"/>
  <c r="D128" i="3" s="1"/>
  <c r="AM143" i="4"/>
  <c r="D144" i="3" s="1"/>
  <c r="AM159" i="4"/>
  <c r="D160" i="3" s="1"/>
  <c r="AM175" i="4"/>
  <c r="D176" i="3" s="1"/>
  <c r="AM191" i="4"/>
  <c r="D192" i="3" s="1"/>
  <c r="AM214" i="4"/>
  <c r="D215" i="3" s="1"/>
  <c r="AM202" i="4"/>
  <c r="D203" i="3" s="1"/>
  <c r="AM33" i="5"/>
  <c r="L34" i="3" s="1"/>
  <c r="AM10" i="5"/>
  <c r="L11" i="3" s="1"/>
  <c r="AM100" i="5"/>
  <c r="L101" i="3" s="1"/>
  <c r="AM198" i="4"/>
  <c r="D199" i="3" s="1"/>
  <c r="AM208" i="4"/>
  <c r="D209" i="3" s="1"/>
  <c r="AM11" i="5"/>
  <c r="L12" i="3" s="1"/>
  <c r="AM8" i="5"/>
  <c r="L9" i="3" s="1"/>
  <c r="AM160" i="5"/>
  <c r="L161" i="3" s="1"/>
  <c r="AM92" i="5"/>
  <c r="L93" i="3" s="1"/>
  <c r="AM5" i="5"/>
  <c r="L6" i="3" s="1"/>
  <c r="AS6" i="3" s="1"/>
  <c r="AM21" i="5"/>
  <c r="L22" i="3" s="1"/>
  <c r="AM221" i="5"/>
  <c r="L222" i="3" s="1"/>
  <c r="AM77" i="6"/>
  <c r="T78" i="3" s="1"/>
  <c r="AM94" i="6"/>
  <c r="T95" i="3" s="1"/>
  <c r="AM175" i="5"/>
  <c r="L176" i="3" s="1"/>
  <c r="AM58" i="6"/>
  <c r="T59" i="3" s="1"/>
  <c r="AM142" i="6"/>
  <c r="T143" i="3" s="1"/>
  <c r="AM62" i="5"/>
  <c r="L63" i="3" s="1"/>
  <c r="AM188" i="5"/>
  <c r="L189" i="3" s="1"/>
  <c r="AM222" i="5"/>
  <c r="L223" i="3" s="1"/>
  <c r="AM53" i="6"/>
  <c r="T54" i="3" s="1"/>
  <c r="AM96" i="6"/>
  <c r="T97" i="3" s="1"/>
  <c r="AM186" i="5"/>
  <c r="L187" i="3" s="1"/>
  <c r="AM226" i="5"/>
  <c r="L227" i="3" s="1"/>
  <c r="AM87" i="5"/>
  <c r="L88" i="3" s="1"/>
  <c r="AM119" i="5"/>
  <c r="L120" i="3" s="1"/>
  <c r="AM174" i="5"/>
  <c r="L175" i="3" s="1"/>
  <c r="AM164" i="5"/>
  <c r="L165" i="3" s="1"/>
  <c r="AM184" i="5"/>
  <c r="L185" i="3" s="1"/>
  <c r="AM56" i="6"/>
  <c r="T57" i="3" s="1"/>
  <c r="AM88" i="6"/>
  <c r="T89" i="3" s="1"/>
  <c r="AM7" i="7"/>
  <c r="AB8" i="3" s="1"/>
  <c r="AM74" i="4"/>
  <c r="D75" i="3" s="1"/>
  <c r="AM126" i="4"/>
  <c r="D127" i="3" s="1"/>
  <c r="AM161" i="4"/>
  <c r="D162" i="3" s="1"/>
  <c r="AM105" i="4"/>
  <c r="D106" i="3" s="1"/>
  <c r="AM45" i="4"/>
  <c r="D46" i="3" s="1"/>
  <c r="AM85" i="4"/>
  <c r="D86" i="3" s="1"/>
  <c r="AM106" i="4"/>
  <c r="D107" i="3" s="1"/>
  <c r="AM194" i="4"/>
  <c r="D195" i="3" s="1"/>
  <c r="AM36" i="4"/>
  <c r="D37" i="3" s="1"/>
  <c r="AM75" i="4"/>
  <c r="D76" i="3" s="1"/>
  <c r="AM182" i="4"/>
  <c r="D183" i="3" s="1"/>
  <c r="AM218" i="4"/>
  <c r="D219" i="3" s="1"/>
  <c r="AM88" i="5"/>
  <c r="L89" i="3" s="1"/>
  <c r="AM2" i="5"/>
  <c r="AM37" i="5"/>
  <c r="L38" i="3" s="1"/>
  <c r="AS38" i="3" s="1"/>
  <c r="AM56" i="4"/>
  <c r="D57" i="3" s="1"/>
  <c r="AM72" i="4"/>
  <c r="D73" i="3" s="1"/>
  <c r="AM88" i="4"/>
  <c r="D89" i="3" s="1"/>
  <c r="AM104" i="4"/>
  <c r="D105" i="3" s="1"/>
  <c r="AM120" i="4"/>
  <c r="D121" i="3" s="1"/>
  <c r="AM136" i="4"/>
  <c r="D137" i="3" s="1"/>
  <c r="AM152" i="4"/>
  <c r="D153" i="3" s="1"/>
  <c r="AM168" i="4"/>
  <c r="D169" i="3" s="1"/>
  <c r="AM184" i="4"/>
  <c r="D185" i="3" s="1"/>
  <c r="AM200" i="4"/>
  <c r="D201" i="3" s="1"/>
  <c r="AM40" i="5"/>
  <c r="L41" i="3" s="1"/>
  <c r="AM211" i="4"/>
  <c r="D212" i="3" s="1"/>
  <c r="AM108" i="5"/>
  <c r="L109" i="3" s="1"/>
  <c r="AM221" i="4"/>
  <c r="D222" i="3" s="1"/>
  <c r="AM22" i="5"/>
  <c r="L23" i="3" s="1"/>
  <c r="AM23" i="5"/>
  <c r="L24" i="3" s="1"/>
  <c r="AM138" i="5"/>
  <c r="L139" i="3" s="1"/>
  <c r="AM20" i="5"/>
  <c r="L21" i="3" s="1"/>
  <c r="AM141" i="5"/>
  <c r="L142" i="3" s="1"/>
  <c r="AM57" i="5"/>
  <c r="L58" i="3" s="1"/>
  <c r="AM141" i="6"/>
  <c r="T142" i="3" s="1"/>
  <c r="AS142" i="3" s="1"/>
  <c r="AM189" i="5"/>
  <c r="L190" i="3" s="1"/>
  <c r="AM224" i="5"/>
  <c r="L225" i="3" s="1"/>
  <c r="AM98" i="6"/>
  <c r="T99" i="3" s="1"/>
  <c r="AM98" i="7"/>
  <c r="AB99" i="3" s="1"/>
  <c r="AM183" i="5"/>
  <c r="L184" i="3" s="1"/>
  <c r="AM90" i="5"/>
  <c r="L91" i="3" s="1"/>
  <c r="AM106" i="5"/>
  <c r="L107" i="3" s="1"/>
  <c r="AM122" i="5"/>
  <c r="L123" i="3" s="1"/>
  <c r="AM57" i="6"/>
  <c r="T58" i="3" s="1"/>
  <c r="AM149" i="6"/>
  <c r="T150" i="3" s="1"/>
  <c r="AM82" i="6"/>
  <c r="T83" i="3" s="1"/>
  <c r="AM91" i="5"/>
  <c r="L92" i="3" s="1"/>
  <c r="AM123" i="5"/>
  <c r="L124" i="3" s="1"/>
  <c r="AS124" i="3" s="1"/>
  <c r="AM177" i="6"/>
  <c r="T178" i="3" s="1"/>
  <c r="AM11" i="7"/>
  <c r="AB12" i="3" s="1"/>
  <c r="AM140" i="6"/>
  <c r="T141" i="3" s="1"/>
  <c r="AM100" i="6"/>
  <c r="T101" i="3" s="1"/>
  <c r="AM19" i="7"/>
  <c r="AB20" i="3" s="1"/>
  <c r="AM93" i="7"/>
  <c r="AB94" i="3" s="1"/>
  <c r="AM107" i="6"/>
  <c r="T108" i="3" s="1"/>
  <c r="AM139" i="6"/>
  <c r="T140" i="3" s="1"/>
  <c r="AM17" i="7"/>
  <c r="AB18" i="3" s="1"/>
  <c r="AM70" i="7"/>
  <c r="AB71" i="3" s="1"/>
  <c r="AM29" i="7"/>
  <c r="AB30" i="3" s="1"/>
  <c r="AM112" i="7"/>
  <c r="AB113" i="3" s="1"/>
  <c r="AM20" i="7"/>
  <c r="AB21" i="3" s="1"/>
  <c r="AM215" i="6"/>
  <c r="T216" i="3" s="1"/>
  <c r="AM22" i="7"/>
  <c r="AB23" i="3" s="1"/>
  <c r="AM127" i="7"/>
  <c r="AB128" i="3" s="1"/>
  <c r="AM130" i="7"/>
  <c r="AB131" i="3" s="1"/>
  <c r="AM151" i="7"/>
  <c r="AB152" i="3" s="1"/>
  <c r="AM221" i="7"/>
  <c r="AB222" i="3" s="1"/>
  <c r="AM133" i="7"/>
  <c r="AB134" i="3" s="1"/>
  <c r="AM46" i="7"/>
  <c r="AB47" i="3" s="1"/>
  <c r="AM94" i="4"/>
  <c r="D95" i="3" s="1"/>
  <c r="AM129" i="4"/>
  <c r="D130" i="3" s="1"/>
  <c r="AM67" i="4"/>
  <c r="D68" i="3" s="1"/>
  <c r="AM10" i="4"/>
  <c r="D11" i="3" s="1"/>
  <c r="AM110" i="4"/>
  <c r="D111" i="3" s="1"/>
  <c r="AM174" i="4"/>
  <c r="D175" i="3" s="1"/>
  <c r="AM50" i="4"/>
  <c r="D51" i="3" s="1"/>
  <c r="AM199" i="4"/>
  <c r="D200" i="3" s="1"/>
  <c r="AM23" i="4"/>
  <c r="D24" i="3" s="1"/>
  <c r="AM162" i="4"/>
  <c r="D163" i="3" s="1"/>
  <c r="AM146" i="4"/>
  <c r="D147" i="3" s="1"/>
  <c r="AM38" i="4"/>
  <c r="D39" i="3" s="1"/>
  <c r="AM166" i="4"/>
  <c r="D167" i="3" s="1"/>
  <c r="AM51" i="4"/>
  <c r="D52" i="3" s="1"/>
  <c r="AM97" i="4"/>
  <c r="D98" i="3" s="1"/>
  <c r="AM185" i="4"/>
  <c r="D186" i="3" s="1"/>
  <c r="AM26" i="5"/>
  <c r="L27" i="3" s="1"/>
  <c r="AM124" i="5"/>
  <c r="L125" i="3" s="1"/>
  <c r="AM115" i="4"/>
  <c r="D116" i="3" s="1"/>
  <c r="AM131" i="4"/>
  <c r="D132" i="3" s="1"/>
  <c r="AM147" i="4"/>
  <c r="D148" i="3" s="1"/>
  <c r="AM163" i="4"/>
  <c r="D164" i="3" s="1"/>
  <c r="AM179" i="4"/>
  <c r="D180" i="3" s="1"/>
  <c r="AM195" i="4"/>
  <c r="D196" i="3" s="1"/>
  <c r="AM53" i="5"/>
  <c r="L54" i="3" s="1"/>
  <c r="AM149" i="5"/>
  <c r="L150" i="3" s="1"/>
  <c r="AM193" i="5"/>
  <c r="L194" i="3" s="1"/>
  <c r="AM187" i="5"/>
  <c r="L188" i="3" s="1"/>
  <c r="AM93" i="6"/>
  <c r="T94" i="3" s="1"/>
  <c r="AM3" i="5"/>
  <c r="L4" i="3" s="1"/>
  <c r="AM77" i="5"/>
  <c r="L78" i="3" s="1"/>
  <c r="AM157" i="5"/>
  <c r="L158" i="3" s="1"/>
  <c r="AM48" i="5"/>
  <c r="L49" i="3" s="1"/>
  <c r="AM173" i="5"/>
  <c r="L174" i="3" s="1"/>
  <c r="AM69" i="5"/>
  <c r="L70" i="3" s="1"/>
  <c r="AM109" i="5"/>
  <c r="L110" i="3" s="1"/>
  <c r="AM144" i="5"/>
  <c r="L145" i="3" s="1"/>
  <c r="AM31" i="5"/>
  <c r="L32" i="3" s="1"/>
  <c r="AM50" i="5"/>
  <c r="L51" i="3" s="1"/>
  <c r="AM161" i="5"/>
  <c r="L162" i="3" s="1"/>
  <c r="AM9" i="5"/>
  <c r="L10" i="3" s="1"/>
  <c r="AM25" i="5"/>
  <c r="L26" i="3" s="1"/>
  <c r="AM133" i="5"/>
  <c r="L134" i="3" s="1"/>
  <c r="AM84" i="5"/>
  <c r="L85" i="3" s="1"/>
  <c r="AM134" i="6"/>
  <c r="T135" i="3" s="1"/>
  <c r="AM105" i="5"/>
  <c r="L106" i="3" s="1"/>
  <c r="AM85" i="6"/>
  <c r="T86" i="3" s="1"/>
  <c r="AM66" i="5"/>
  <c r="L67" i="3" s="1"/>
  <c r="AM139" i="5"/>
  <c r="L140" i="3" s="1"/>
  <c r="AM198" i="5"/>
  <c r="L199" i="3" s="1"/>
  <c r="AM97" i="6"/>
  <c r="T98" i="3" s="1"/>
  <c r="AM95" i="5"/>
  <c r="L96" i="3" s="1"/>
  <c r="AM127" i="5"/>
  <c r="L128" i="3" s="1"/>
  <c r="AS128" i="3" s="1"/>
  <c r="AM194" i="5"/>
  <c r="L195" i="3" s="1"/>
  <c r="AS195" i="3" s="1"/>
  <c r="AM61" i="6"/>
  <c r="T62" i="3" s="1"/>
  <c r="AM203" i="5"/>
  <c r="L204" i="3" s="1"/>
  <c r="AM27" i="7"/>
  <c r="AB28" i="3" s="1"/>
  <c r="AM63" i="6"/>
  <c r="T64" i="3" s="1"/>
  <c r="AM79" i="6"/>
  <c r="T80" i="3" s="1"/>
  <c r="AM95" i="6"/>
  <c r="T96" i="3" s="1"/>
  <c r="AS96" i="3" s="1"/>
  <c r="AM151" i="6"/>
  <c r="T152" i="3" s="1"/>
  <c r="AM171" i="6"/>
  <c r="T172" i="3" s="1"/>
  <c r="AM173" i="6"/>
  <c r="T174" i="3" s="1"/>
  <c r="AM170" i="6"/>
  <c r="T171" i="3" s="1"/>
  <c r="AM39" i="7"/>
  <c r="AB40" i="3" s="1"/>
  <c r="AM150" i="7"/>
  <c r="AB151" i="3" s="1"/>
  <c r="AM77" i="7"/>
  <c r="AB78" i="3" s="1"/>
  <c r="AM217" i="6"/>
  <c r="T218" i="3" s="1"/>
  <c r="AM104" i="7"/>
  <c r="AB105" i="3" s="1"/>
  <c r="AM38" i="7"/>
  <c r="AB39" i="3" s="1"/>
  <c r="AM219" i="6"/>
  <c r="T220" i="3" s="1"/>
  <c r="AM26" i="7"/>
  <c r="AB27" i="3" s="1"/>
  <c r="AM138" i="7"/>
  <c r="AB139" i="3" s="1"/>
  <c r="AM111" i="7"/>
  <c r="AB112" i="3" s="1"/>
  <c r="AM222" i="7"/>
  <c r="AB223" i="3" s="1"/>
  <c r="AM65" i="7"/>
  <c r="AB66" i="3" s="1"/>
  <c r="AM161" i="7"/>
  <c r="AB162" i="3" s="1"/>
  <c r="AM175" i="7"/>
  <c r="AB176" i="3" s="1"/>
  <c r="AM61" i="7"/>
  <c r="AB62" i="3" s="1"/>
  <c r="AM193" i="7"/>
  <c r="AB194" i="3" s="1"/>
  <c r="AM135" i="7"/>
  <c r="AB136" i="3" s="1"/>
  <c r="AM119" i="7"/>
  <c r="AB120" i="3" s="1"/>
  <c r="AM142" i="7"/>
  <c r="AB143" i="3" s="1"/>
  <c r="AM159" i="7"/>
  <c r="AB160" i="3" s="1"/>
  <c r="AM129" i="7"/>
  <c r="AB130" i="3" s="1"/>
  <c r="AM20" i="4"/>
  <c r="D21" i="3" s="1"/>
  <c r="AM62" i="4"/>
  <c r="D63" i="3" s="1"/>
  <c r="AM154" i="4"/>
  <c r="D155" i="3" s="1"/>
  <c r="AM101" i="4"/>
  <c r="D102" i="3" s="1"/>
  <c r="AM79" i="4"/>
  <c r="D80" i="3" s="1"/>
  <c r="AM99" i="4"/>
  <c r="D100" i="3" s="1"/>
  <c r="AM19" i="4"/>
  <c r="D20" i="3" s="1"/>
  <c r="AM113" i="4"/>
  <c r="D114" i="3" s="1"/>
  <c r="AM177" i="4"/>
  <c r="D178" i="3" s="1"/>
  <c r="AM17" i="4"/>
  <c r="D18" i="3" s="1"/>
  <c r="AM33" i="4"/>
  <c r="D34" i="3" s="1"/>
  <c r="AM90" i="4"/>
  <c r="D91" i="3" s="1"/>
  <c r="AM122" i="4"/>
  <c r="D123" i="3" s="1"/>
  <c r="AM24" i="4"/>
  <c r="D25" i="3" s="1"/>
  <c r="AM165" i="4"/>
  <c r="D166" i="3" s="1"/>
  <c r="AM55" i="4"/>
  <c r="D56" i="3" s="1"/>
  <c r="AM83" i="4"/>
  <c r="D84" i="3" s="1"/>
  <c r="AM149" i="4"/>
  <c r="D150" i="3" s="1"/>
  <c r="AM25" i="4"/>
  <c r="D26" i="3" s="1"/>
  <c r="AM41" i="4"/>
  <c r="D42" i="3" s="1"/>
  <c r="AM170" i="4"/>
  <c r="D171" i="3" s="1"/>
  <c r="AM193" i="4"/>
  <c r="D194" i="3" s="1"/>
  <c r="AM36" i="5"/>
  <c r="L37" i="3" s="1"/>
  <c r="AM190" i="5"/>
  <c r="L191" i="3" s="1"/>
  <c r="AM63" i="5"/>
  <c r="L64" i="3" s="1"/>
  <c r="AM210" i="4"/>
  <c r="D211" i="3" s="1"/>
  <c r="AM55" i="5"/>
  <c r="L56" i="3" s="1"/>
  <c r="AM60" i="4"/>
  <c r="D61" i="3" s="1"/>
  <c r="AM76" i="4"/>
  <c r="D77" i="3" s="1"/>
  <c r="AM92" i="4"/>
  <c r="D93" i="3" s="1"/>
  <c r="AM108" i="4"/>
  <c r="D109" i="3" s="1"/>
  <c r="AM124" i="4"/>
  <c r="D125" i="3" s="1"/>
  <c r="AM140" i="4"/>
  <c r="D141" i="3" s="1"/>
  <c r="AM156" i="4"/>
  <c r="D157" i="3" s="1"/>
  <c r="AM172" i="4"/>
  <c r="D173" i="3" s="1"/>
  <c r="AM188" i="4"/>
  <c r="D189" i="3" s="1"/>
  <c r="AM182" i="5"/>
  <c r="L183" i="3" s="1"/>
  <c r="AM204" i="4"/>
  <c r="D205" i="3" s="1"/>
  <c r="AM18" i="5"/>
  <c r="L19" i="3" s="1"/>
  <c r="AS19" i="3" s="1"/>
  <c r="AM61" i="5"/>
  <c r="L62" i="3" s="1"/>
  <c r="AM46" i="5"/>
  <c r="L47" i="3" s="1"/>
  <c r="AM60" i="6"/>
  <c r="T61" i="3" s="1"/>
  <c r="AM15" i="5"/>
  <c r="L16" i="3" s="1"/>
  <c r="AM165" i="5"/>
  <c r="L166" i="3" s="1"/>
  <c r="AM197" i="5"/>
  <c r="L198" i="3" s="1"/>
  <c r="AM12" i="5"/>
  <c r="L13" i="3" s="1"/>
  <c r="AM72" i="5"/>
  <c r="L73" i="3" s="1"/>
  <c r="AM170" i="5"/>
  <c r="L171" i="3" s="1"/>
  <c r="AM75" i="5"/>
  <c r="L76" i="3" s="1"/>
  <c r="AM142" i="5"/>
  <c r="L143" i="3" s="1"/>
  <c r="AM180" i="5"/>
  <c r="L181" i="3" s="1"/>
  <c r="AS181" i="3" s="1"/>
  <c r="AM46" i="6"/>
  <c r="AM32" i="5"/>
  <c r="L33" i="3" s="1"/>
  <c r="AM89" i="5"/>
  <c r="L90" i="3" s="1"/>
  <c r="AM100" i="7"/>
  <c r="AB101" i="3" s="1"/>
  <c r="AM172" i="6"/>
  <c r="T173" i="3" s="1"/>
  <c r="AM70" i="5"/>
  <c r="L71" i="3" s="1"/>
  <c r="AS71" i="3" s="1"/>
  <c r="AM94" i="5"/>
  <c r="L95" i="3" s="1"/>
  <c r="AM110" i="5"/>
  <c r="L111" i="3" s="1"/>
  <c r="AM126" i="5"/>
  <c r="L127" i="3" s="1"/>
  <c r="AM140" i="5"/>
  <c r="L141" i="3" s="1"/>
  <c r="AM171" i="5"/>
  <c r="L172" i="3" s="1"/>
  <c r="AM73" i="6"/>
  <c r="T74" i="3" s="1"/>
  <c r="AM191" i="5"/>
  <c r="L192" i="3" s="1"/>
  <c r="AM105" i="6"/>
  <c r="T106" i="3" s="1"/>
  <c r="AS106" i="3" s="1"/>
  <c r="AM99" i="5"/>
  <c r="L100" i="3" s="1"/>
  <c r="AM131" i="5"/>
  <c r="L132" i="3" s="1"/>
  <c r="AS132" i="3" s="1"/>
  <c r="AM179" i="5"/>
  <c r="L180" i="3" s="1"/>
  <c r="AS180" i="3" s="1"/>
  <c r="AM213" i="5"/>
  <c r="L214" i="3" s="1"/>
  <c r="AM167" i="5"/>
  <c r="L168" i="3" s="1"/>
  <c r="AM207" i="5"/>
  <c r="L208" i="3" s="1"/>
  <c r="AM148" i="6"/>
  <c r="T149" i="3" s="1"/>
  <c r="AS149" i="3" s="1"/>
  <c r="AM168" i="6"/>
  <c r="T169" i="3" s="1"/>
  <c r="AM167" i="6"/>
  <c r="T168" i="3" s="1"/>
  <c r="AM31" i="7"/>
  <c r="AB32" i="3" s="1"/>
  <c r="AM51" i="7"/>
  <c r="AB52" i="3" s="1"/>
  <c r="AM9" i="7"/>
  <c r="AB10" i="3" s="1"/>
  <c r="AM35" i="7"/>
  <c r="AB36" i="3" s="1"/>
  <c r="AM79" i="7"/>
  <c r="AB80" i="3" s="1"/>
  <c r="AM63" i="7"/>
  <c r="AB64" i="3" s="1"/>
  <c r="AM222" i="6"/>
  <c r="T223" i="3" s="1"/>
  <c r="AM24" i="7"/>
  <c r="AB25" i="3" s="1"/>
  <c r="AM223" i="6"/>
  <c r="T224" i="3" s="1"/>
  <c r="AS224" i="3" s="1"/>
  <c r="AM30" i="7"/>
  <c r="AB31" i="3" s="1"/>
  <c r="AM143" i="7"/>
  <c r="AB144" i="3" s="1"/>
  <c r="AM125" i="7"/>
  <c r="AB126" i="3" s="1"/>
  <c r="AM69" i="7"/>
  <c r="AB70" i="3" s="1"/>
  <c r="AM15" i="4"/>
  <c r="D16" i="3" s="1"/>
  <c r="AM31" i="4"/>
  <c r="D32" i="3" s="1"/>
  <c r="AM157" i="4"/>
  <c r="D158" i="3" s="1"/>
  <c r="AM29" i="4"/>
  <c r="D30" i="3" s="1"/>
  <c r="AM46" i="4"/>
  <c r="D47" i="3" s="1"/>
  <c r="AM22" i="4"/>
  <c r="D23" i="3" s="1"/>
  <c r="AM125" i="4"/>
  <c r="D126" i="3" s="1"/>
  <c r="AM3" i="4"/>
  <c r="D4" i="3" s="1"/>
  <c r="AM169" i="4"/>
  <c r="D170" i="3" s="1"/>
  <c r="AM21" i="4"/>
  <c r="D22" i="3" s="1"/>
  <c r="AM65" i="4"/>
  <c r="D66" i="3" s="1"/>
  <c r="AM109" i="4"/>
  <c r="D110" i="3" s="1"/>
  <c r="AM173" i="4"/>
  <c r="D174" i="3" s="1"/>
  <c r="AM203" i="4"/>
  <c r="D204" i="3" s="1"/>
  <c r="AM39" i="5"/>
  <c r="L40" i="3" s="1"/>
  <c r="AS40" i="3" s="1"/>
  <c r="AM119" i="4"/>
  <c r="D120" i="3" s="1"/>
  <c r="AM135" i="4"/>
  <c r="D136" i="3" s="1"/>
  <c r="AM151" i="4"/>
  <c r="D152" i="3" s="1"/>
  <c r="AM167" i="4"/>
  <c r="D168" i="3" s="1"/>
  <c r="AM183" i="4"/>
  <c r="D184" i="3" s="1"/>
  <c r="AM147" i="5"/>
  <c r="L148" i="3" s="1"/>
  <c r="AM129" i="5"/>
  <c r="L130" i="3" s="1"/>
  <c r="AS130" i="3" s="1"/>
  <c r="AM223" i="4"/>
  <c r="D224" i="3" s="1"/>
  <c r="AM217" i="4"/>
  <c r="D218" i="3" s="1"/>
  <c r="AM41" i="5"/>
  <c r="L42" i="3" s="1"/>
  <c r="AM96" i="5"/>
  <c r="L97" i="3" s="1"/>
  <c r="AM64" i="6"/>
  <c r="T65" i="3" s="1"/>
  <c r="AM59" i="7"/>
  <c r="AB60" i="3" s="1"/>
  <c r="AM27" i="5"/>
  <c r="L28" i="3" s="1"/>
  <c r="AM24" i="5"/>
  <c r="L25" i="3" s="1"/>
  <c r="AM73" i="5"/>
  <c r="L74" i="3" s="1"/>
  <c r="AM145" i="5"/>
  <c r="L146" i="3" s="1"/>
  <c r="AM214" i="5"/>
  <c r="L215" i="3" s="1"/>
  <c r="AM38" i="5"/>
  <c r="L39" i="3" s="1"/>
  <c r="AS39" i="3" s="1"/>
  <c r="AM64" i="5"/>
  <c r="L65" i="3" s="1"/>
  <c r="AM143" i="5"/>
  <c r="L144" i="3" s="1"/>
  <c r="AM84" i="6"/>
  <c r="T85" i="3" s="1"/>
  <c r="AM13" i="5"/>
  <c r="L14" i="3" s="1"/>
  <c r="AM29" i="5"/>
  <c r="L30" i="3" s="1"/>
  <c r="AM195" i="5"/>
  <c r="L196" i="3" s="1"/>
  <c r="AM200" i="5"/>
  <c r="L201" i="3" s="1"/>
  <c r="AM74" i="5"/>
  <c r="L75" i="3" s="1"/>
  <c r="AM177" i="5"/>
  <c r="L178" i="3" s="1"/>
  <c r="AM133" i="6"/>
  <c r="T134" i="3" s="1"/>
  <c r="AS134" i="3" s="1"/>
  <c r="AM103" i="5"/>
  <c r="L104" i="3" s="1"/>
  <c r="AM135" i="5"/>
  <c r="L136" i="3" s="1"/>
  <c r="AM101" i="6"/>
  <c r="T102" i="3" s="1"/>
  <c r="AM211" i="5"/>
  <c r="L212" i="3" s="1"/>
  <c r="AM72" i="6"/>
  <c r="T73" i="3" s="1"/>
  <c r="AM106" i="6"/>
  <c r="T107" i="3" s="1"/>
  <c r="AM136" i="6"/>
  <c r="T137" i="3" s="1"/>
  <c r="AM166" i="6"/>
  <c r="T167" i="3" s="1"/>
  <c r="AM92" i="7"/>
  <c r="AB93" i="3" s="1"/>
  <c r="AM51" i="6"/>
  <c r="T52" i="3" s="1"/>
  <c r="AM83" i="6"/>
  <c r="T84" i="3" s="1"/>
  <c r="AM99" i="6"/>
  <c r="T100" i="3" s="1"/>
  <c r="AM143" i="6"/>
  <c r="T144" i="3" s="1"/>
  <c r="AM221" i="6"/>
  <c r="T222" i="3" s="1"/>
  <c r="AS222" i="3" s="1"/>
  <c r="AM220" i="6"/>
  <c r="T221" i="3" s="1"/>
  <c r="AM175" i="6"/>
  <c r="T176" i="3" s="1"/>
  <c r="AS176" i="3" s="1"/>
  <c r="AM67" i="7"/>
  <c r="AB68" i="3" s="1"/>
  <c r="AM214" i="6"/>
  <c r="T215" i="3" s="1"/>
  <c r="AM12" i="7"/>
  <c r="AB13" i="3" s="1"/>
  <c r="AM37" i="7"/>
  <c r="AB38" i="3" s="1"/>
  <c r="AM33" i="7"/>
  <c r="AB34" i="3" s="1"/>
  <c r="AM40" i="7"/>
  <c r="AB41" i="3" s="1"/>
  <c r="AM43" i="7"/>
  <c r="AB44" i="3" s="1"/>
  <c r="AM114" i="7"/>
  <c r="AB115" i="3" s="1"/>
  <c r="AM2" i="7"/>
  <c r="AM34" i="7"/>
  <c r="AB35" i="3" s="1"/>
  <c r="AM73" i="7"/>
  <c r="AB74" i="3" s="1"/>
  <c r="AM28" i="4"/>
  <c r="D29" i="3" s="1"/>
  <c r="AM142" i="4"/>
  <c r="D143" i="3" s="1"/>
  <c r="AM190" i="4"/>
  <c r="D191" i="3" s="1"/>
  <c r="AM49" i="5"/>
  <c r="L50" i="3" s="1"/>
  <c r="AM132" i="5"/>
  <c r="L133" i="3" s="1"/>
  <c r="AS133" i="3" s="1"/>
  <c r="AM128" i="4"/>
  <c r="D129" i="3" s="1"/>
  <c r="AM116" i="5"/>
  <c r="L117" i="3" s="1"/>
  <c r="AS117" i="3" s="1"/>
  <c r="AM62" i="7"/>
  <c r="AB63" i="3" s="1"/>
  <c r="AM4" i="5"/>
  <c r="L5" i="3" s="1"/>
  <c r="AS5" i="3" s="1"/>
  <c r="AM35" i="5"/>
  <c r="L36" i="3" s="1"/>
  <c r="AM192" i="5"/>
  <c r="L193" i="3" s="1"/>
  <c r="AM78" i="5"/>
  <c r="L79" i="3" s="1"/>
  <c r="AM102" i="6"/>
  <c r="T103" i="3" s="1"/>
  <c r="AS103" i="3" s="1"/>
  <c r="AM91" i="6"/>
  <c r="T92" i="3" s="1"/>
  <c r="AS92" i="3" s="1"/>
  <c r="AM21" i="7"/>
  <c r="AB22" i="3" s="1"/>
  <c r="AM124" i="7"/>
  <c r="AB125" i="3" s="1"/>
  <c r="AM189" i="7"/>
  <c r="AB190" i="3" s="1"/>
  <c r="AM74" i="7"/>
  <c r="AB75" i="3" s="1"/>
  <c r="AM128" i="7"/>
  <c r="AB129" i="3" s="1"/>
  <c r="AM60" i="7"/>
  <c r="AB61" i="3" s="1"/>
  <c r="AM76" i="7"/>
  <c r="AB77" i="3" s="1"/>
  <c r="AM176" i="7"/>
  <c r="AB177" i="3" s="1"/>
  <c r="AM211" i="7"/>
  <c r="AB212" i="3" s="1"/>
  <c r="AM183" i="7"/>
  <c r="AB184" i="3" s="1"/>
  <c r="AM223" i="7"/>
  <c r="AB224" i="3" s="1"/>
  <c r="AM215" i="7"/>
  <c r="AB216" i="3" s="1"/>
  <c r="AM181" i="7"/>
  <c r="AB182" i="3" s="1"/>
  <c r="AM195" i="7"/>
  <c r="AB196" i="3" s="1"/>
  <c r="AM225" i="7"/>
  <c r="AB226" i="3" s="1"/>
  <c r="AM188" i="7"/>
  <c r="AB189" i="3" s="1"/>
  <c r="AM42" i="7"/>
  <c r="AB43" i="3" s="1"/>
  <c r="AM179" i="7"/>
  <c r="AB180" i="3" s="1"/>
  <c r="AM2" i="4"/>
  <c r="AM103" i="4"/>
  <c r="D104" i="3" s="1"/>
  <c r="AM93" i="4"/>
  <c r="D94" i="3" s="1"/>
  <c r="AM80" i="4"/>
  <c r="D81" i="3" s="1"/>
  <c r="AM172" i="5"/>
  <c r="L173" i="3" s="1"/>
  <c r="AM54" i="6"/>
  <c r="T55" i="3" s="1"/>
  <c r="AM114" i="5"/>
  <c r="L115" i="3" s="1"/>
  <c r="AS115" i="3" s="1"/>
  <c r="AM32" i="7"/>
  <c r="AB33" i="3" s="1"/>
  <c r="AM121" i="7"/>
  <c r="AB122" i="3" s="1"/>
  <c r="AM78" i="7"/>
  <c r="AB79" i="3" s="1"/>
  <c r="AM167" i="7"/>
  <c r="AB168" i="3" s="1"/>
  <c r="AM191" i="7"/>
  <c r="AB192" i="3" s="1"/>
  <c r="AM162" i="7"/>
  <c r="AB163" i="3" s="1"/>
  <c r="AM153" i="7"/>
  <c r="AB154" i="3" s="1"/>
  <c r="AM156" i="7"/>
  <c r="AB157" i="3" s="1"/>
  <c r="AM187" i="7"/>
  <c r="AB188" i="3" s="1"/>
  <c r="AM184" i="7"/>
  <c r="AB185" i="3" s="1"/>
  <c r="AM218" i="7"/>
  <c r="AB219" i="3" s="1"/>
  <c r="AM164" i="7"/>
  <c r="AB165" i="3" s="1"/>
  <c r="AM163" i="7"/>
  <c r="AB164" i="3" s="1"/>
  <c r="AM189" i="4"/>
  <c r="D190" i="3" s="1"/>
  <c r="AM178" i="4"/>
  <c r="D179" i="3" s="1"/>
  <c r="AM160" i="4"/>
  <c r="D161" i="3" s="1"/>
  <c r="AM7" i="5"/>
  <c r="L8" i="3" s="1"/>
  <c r="AS8" i="3" s="1"/>
  <c r="AM185" i="5"/>
  <c r="L186" i="3" s="1"/>
  <c r="AM155" i="5"/>
  <c r="L156" i="3" s="1"/>
  <c r="AS156" i="3" s="1"/>
  <c r="AM163" i="5"/>
  <c r="L164" i="3" s="1"/>
  <c r="AS164" i="3" s="1"/>
  <c r="AM217" i="5"/>
  <c r="L218" i="3" s="1"/>
  <c r="AM215" i="5"/>
  <c r="L216" i="3" s="1"/>
  <c r="AM82" i="7"/>
  <c r="AB83" i="3" s="1"/>
  <c r="AM71" i="7"/>
  <c r="AB72" i="3" s="1"/>
  <c r="AM6" i="7"/>
  <c r="AB7" i="3" s="1"/>
  <c r="AM210" i="7"/>
  <c r="AB211" i="3" s="1"/>
  <c r="AM64" i="7"/>
  <c r="AB65" i="3" s="1"/>
  <c r="AM80" i="7"/>
  <c r="AB81" i="3" s="1"/>
  <c r="AM219" i="7"/>
  <c r="AB220" i="3" s="1"/>
  <c r="AM168" i="7"/>
  <c r="AB169" i="3" s="1"/>
  <c r="AM112" i="4"/>
  <c r="D113" i="3" s="1"/>
  <c r="AM76" i="5"/>
  <c r="L77" i="3" s="1"/>
  <c r="AM150" i="6"/>
  <c r="T151" i="3" s="1"/>
  <c r="AM144" i="6"/>
  <c r="T145" i="3" s="1"/>
  <c r="AM75" i="6"/>
  <c r="T76" i="3" s="1"/>
  <c r="AS76" i="3" s="1"/>
  <c r="AM176" i="6"/>
  <c r="T177" i="3" s="1"/>
  <c r="AM41" i="7"/>
  <c r="AB42" i="3" s="1"/>
  <c r="AM18" i="7"/>
  <c r="AB19" i="3" s="1"/>
  <c r="AM201" i="7"/>
  <c r="AB202" i="3" s="1"/>
  <c r="AM149" i="7"/>
  <c r="AB150" i="3" s="1"/>
  <c r="AM203" i="7"/>
  <c r="AB204" i="3" s="1"/>
  <c r="AM224" i="7"/>
  <c r="AB225" i="3" s="1"/>
  <c r="AM196" i="7"/>
  <c r="AB197" i="3" s="1"/>
  <c r="AM204" i="7"/>
  <c r="AB205" i="3" s="1"/>
  <c r="AM123" i="7"/>
  <c r="AB124" i="3" s="1"/>
  <c r="AM134" i="7"/>
  <c r="AB135" i="3" s="1"/>
  <c r="AM212" i="7"/>
  <c r="AB213" i="3" s="1"/>
  <c r="AM26" i="4"/>
  <c r="D27" i="3" s="1"/>
  <c r="AM208" i="7"/>
  <c r="AB209" i="3" s="1"/>
  <c r="AM42" i="4"/>
  <c r="D43" i="3" s="1"/>
  <c r="AM73" i="4"/>
  <c r="D74" i="3" s="1"/>
  <c r="AM64" i="4"/>
  <c r="D65" i="3" s="1"/>
  <c r="AM192" i="4"/>
  <c r="D193" i="3" s="1"/>
  <c r="AM146" i="5"/>
  <c r="L147" i="3" s="1"/>
  <c r="AM178" i="5"/>
  <c r="L179" i="3" s="1"/>
  <c r="AS179" i="3" s="1"/>
  <c r="AM98" i="5"/>
  <c r="L99" i="3" s="1"/>
  <c r="AM76" i="6"/>
  <c r="T77" i="3" s="1"/>
  <c r="AM28" i="7"/>
  <c r="AB29" i="3" s="1"/>
  <c r="AM210" i="6"/>
  <c r="T211" i="3" s="1"/>
  <c r="AS211" i="3" s="1"/>
  <c r="AM91" i="7"/>
  <c r="AB92" i="3" s="1"/>
  <c r="AM165" i="7"/>
  <c r="AB166" i="3" s="1"/>
  <c r="AM113" i="7"/>
  <c r="AB114" i="3" s="1"/>
  <c r="AM199" i="7"/>
  <c r="AB200" i="3" s="1"/>
  <c r="AM220" i="7"/>
  <c r="AB221" i="3" s="1"/>
  <c r="AM52" i="7"/>
  <c r="AB53" i="3" s="1"/>
  <c r="AM68" i="7"/>
  <c r="AB69" i="3" s="1"/>
  <c r="AM84" i="7"/>
  <c r="AB85" i="3" s="1"/>
  <c r="AM108" i="7"/>
  <c r="AB109" i="3" s="1"/>
  <c r="AM178" i="7"/>
  <c r="AB179" i="3" s="1"/>
  <c r="AM202" i="7"/>
  <c r="AB203" i="3" s="1"/>
  <c r="AM170" i="7"/>
  <c r="AB171" i="3" s="1"/>
  <c r="AM171" i="7"/>
  <c r="AB172" i="3" s="1"/>
  <c r="AM172" i="7"/>
  <c r="AB173" i="3" s="1"/>
  <c r="AM177" i="7"/>
  <c r="AB178" i="3" s="1"/>
  <c r="AM207" i="7"/>
  <c r="AB208" i="3" s="1"/>
  <c r="AM226" i="7"/>
  <c r="AB227" i="3" s="1"/>
  <c r="AM35" i="4"/>
  <c r="D36" i="3" s="1"/>
  <c r="AM226" i="6"/>
  <c r="T227" i="3" s="1"/>
  <c r="AS227" i="3" s="1"/>
  <c r="AM44" i="7"/>
  <c r="AB45" i="3" s="1"/>
  <c r="AM66" i="7"/>
  <c r="AB67" i="3" s="1"/>
  <c r="AM182" i="7"/>
  <c r="AB183" i="3" s="1"/>
  <c r="AM200" i="7"/>
  <c r="AB201" i="3" s="1"/>
  <c r="AM54" i="4"/>
  <c r="D55" i="3" s="1"/>
  <c r="AM44" i="4"/>
  <c r="D45" i="3" s="1"/>
  <c r="AM118" i="4"/>
  <c r="D119" i="3" s="1"/>
  <c r="AM45" i="5"/>
  <c r="L46" i="3" s="1"/>
  <c r="AS46" i="3" s="1"/>
  <c r="AM144" i="4"/>
  <c r="D145" i="3" s="1"/>
  <c r="AM207" i="4"/>
  <c r="D208" i="3" s="1"/>
  <c r="AM206" i="4"/>
  <c r="D207" i="3" s="1"/>
  <c r="AM81" i="6"/>
  <c r="T82" i="3" s="1"/>
  <c r="AS82" i="3" s="1"/>
  <c r="AM107" i="5"/>
  <c r="L108" i="3" s="1"/>
  <c r="AM74" i="6"/>
  <c r="T75" i="3" s="1"/>
  <c r="AS75" i="3" s="1"/>
  <c r="AM59" i="6"/>
  <c r="T60" i="3" s="1"/>
  <c r="AS60" i="3" s="1"/>
  <c r="AM3" i="7"/>
  <c r="AB4" i="3" s="1"/>
  <c r="AM13" i="7"/>
  <c r="AB14" i="3" s="1"/>
  <c r="AM213" i="6"/>
  <c r="T214" i="3" s="1"/>
  <c r="AS214" i="3" s="1"/>
  <c r="AM122" i="7"/>
  <c r="AB123" i="3" s="1"/>
  <c r="AM139" i="7"/>
  <c r="AB140" i="3" s="1"/>
  <c r="AM214" i="7"/>
  <c r="AB215" i="3" s="1"/>
  <c r="AM192" i="7"/>
  <c r="AB193" i="3" s="1"/>
  <c r="AM152" i="7"/>
  <c r="AB153" i="3" s="1"/>
  <c r="AM110" i="7"/>
  <c r="AB111" i="3" s="1"/>
  <c r="AM109" i="7"/>
  <c r="AB110" i="3" s="1"/>
  <c r="AM147" i="7"/>
  <c r="AB148" i="3" s="1"/>
  <c r="AM185" i="7"/>
  <c r="AB186" i="3" s="1"/>
  <c r="AM209" i="7"/>
  <c r="AB210" i="3" s="1"/>
  <c r="AM160" i="7"/>
  <c r="AB161" i="3" s="1"/>
  <c r="AM222" i="4"/>
  <c r="D223" i="3" s="1"/>
  <c r="AM65" i="6"/>
  <c r="T66" i="3" s="1"/>
  <c r="AM9" i="4"/>
  <c r="D10" i="3" s="1"/>
  <c r="AM130" i="4"/>
  <c r="D131" i="3" s="1"/>
  <c r="AM96" i="4"/>
  <c r="D97" i="3" s="1"/>
  <c r="AM51" i="5"/>
  <c r="L52" i="3" s="1"/>
  <c r="AM130" i="5"/>
  <c r="L131" i="3" s="1"/>
  <c r="AM199" i="5"/>
  <c r="L200" i="3" s="1"/>
  <c r="AM225" i="6"/>
  <c r="T226" i="3" s="1"/>
  <c r="AS226" i="3" s="1"/>
  <c r="AM47" i="7"/>
  <c r="AB48" i="3" s="1"/>
  <c r="AM169" i="7"/>
  <c r="AB170" i="3" s="1"/>
  <c r="AM102" i="7"/>
  <c r="AB103" i="3" s="1"/>
  <c r="AM120" i="7"/>
  <c r="AB121" i="3" s="1"/>
  <c r="AM90" i="7"/>
  <c r="AB91" i="3" s="1"/>
  <c r="AM141" i="7"/>
  <c r="AB142" i="3" s="1"/>
  <c r="AM155" i="7"/>
  <c r="AB156" i="3" s="1"/>
  <c r="AM186" i="7"/>
  <c r="AB187" i="3" s="1"/>
  <c r="AM56" i="7"/>
  <c r="AB57" i="3" s="1"/>
  <c r="AM72" i="7"/>
  <c r="AB73" i="3" s="1"/>
  <c r="AM88" i="7"/>
  <c r="AB89" i="3" s="1"/>
  <c r="AM137" i="7"/>
  <c r="AB138" i="3" s="1"/>
  <c r="AM194" i="7"/>
  <c r="AB195" i="3" s="1"/>
  <c r="AM180" i="7"/>
  <c r="AB181" i="3" s="1"/>
  <c r="AM34" i="4"/>
  <c r="D35" i="3" s="1"/>
  <c r="AM176" i="4"/>
  <c r="D177" i="3" s="1"/>
  <c r="AM65" i="5"/>
  <c r="L66" i="3" s="1"/>
  <c r="AM30" i="5"/>
  <c r="L31" i="3" s="1"/>
  <c r="AS31" i="3" s="1"/>
  <c r="AM85" i="7"/>
  <c r="AB86" i="3" s="1"/>
  <c r="AM92" i="6"/>
  <c r="T93" i="3" s="1"/>
  <c r="S8" i="1"/>
  <c r="AM212" i="4"/>
  <c r="D213" i="3" s="1"/>
  <c r="AM49" i="7"/>
  <c r="AB50" i="3" s="1"/>
  <c r="AM61" i="4"/>
  <c r="D62" i="3" s="1"/>
  <c r="AM213" i="7"/>
  <c r="AB214" i="3" s="1"/>
  <c r="AM90" i="6"/>
  <c r="T91" i="3" s="1"/>
  <c r="AS91" i="3" s="1"/>
  <c r="AL224" i="7"/>
  <c r="AA225" i="3" s="1"/>
  <c r="AL225" i="7"/>
  <c r="AA226" i="3" s="1"/>
  <c r="AL222" i="7"/>
  <c r="AA223" i="3" s="1"/>
  <c r="AL190" i="7"/>
  <c r="AA191" i="3" s="1"/>
  <c r="AL189" i="7"/>
  <c r="AA190" i="3" s="1"/>
  <c r="AL158" i="7"/>
  <c r="AA159" i="3" s="1"/>
  <c r="AL157" i="7"/>
  <c r="AA158" i="3" s="1"/>
  <c r="AL221" i="7"/>
  <c r="AA222" i="3" s="1"/>
  <c r="AL217" i="7"/>
  <c r="AA218" i="3" s="1"/>
  <c r="AL202" i="7"/>
  <c r="AA203" i="3" s="1"/>
  <c r="AL201" i="7"/>
  <c r="AA202" i="3" s="1"/>
  <c r="AL213" i="7"/>
  <c r="AA214" i="3" s="1"/>
  <c r="AL182" i="7"/>
  <c r="AA183" i="3" s="1"/>
  <c r="AL181" i="7"/>
  <c r="AA182" i="3" s="1"/>
  <c r="AL145" i="7"/>
  <c r="AA146" i="3" s="1"/>
  <c r="AL125" i="7"/>
  <c r="AA126" i="3" s="1"/>
  <c r="AL120" i="7"/>
  <c r="AA121" i="3" s="1"/>
  <c r="AL116" i="7"/>
  <c r="AA117" i="3" s="1"/>
  <c r="AL112" i="7"/>
  <c r="AA113" i="3" s="1"/>
  <c r="AL108" i="7"/>
  <c r="AA109" i="3" s="1"/>
  <c r="AL104" i="7"/>
  <c r="AA105" i="3" s="1"/>
  <c r="AL100" i="7"/>
  <c r="AA101" i="3" s="1"/>
  <c r="AL96" i="7"/>
  <c r="AA97" i="3" s="1"/>
  <c r="AL92" i="7"/>
  <c r="AA93" i="3" s="1"/>
  <c r="AL206" i="7"/>
  <c r="AA207" i="3" s="1"/>
  <c r="AL205" i="7"/>
  <c r="AA206" i="3" s="1"/>
  <c r="AL174" i="7"/>
  <c r="AA175" i="3" s="1"/>
  <c r="AL173" i="7"/>
  <c r="AA174" i="3" s="1"/>
  <c r="AL214" i="7"/>
  <c r="AA215" i="3" s="1"/>
  <c r="AL198" i="7"/>
  <c r="AA199" i="3" s="1"/>
  <c r="AL197" i="7"/>
  <c r="AA198" i="3" s="1"/>
  <c r="AL166" i="7"/>
  <c r="AA167" i="3" s="1"/>
  <c r="AL165" i="7"/>
  <c r="AA166" i="3" s="1"/>
  <c r="AL154" i="7"/>
  <c r="AA155" i="3" s="1"/>
  <c r="AL141" i="7"/>
  <c r="AA142" i="3" s="1"/>
  <c r="AL177" i="7"/>
  <c r="AA178" i="3" s="1"/>
  <c r="AL170" i="7"/>
  <c r="AA171" i="3" s="1"/>
  <c r="AL162" i="7"/>
  <c r="AA163" i="3" s="1"/>
  <c r="AL137" i="7"/>
  <c r="AA138" i="3" s="1"/>
  <c r="AL99" i="7"/>
  <c r="AA100" i="3" s="1"/>
  <c r="AL97" i="7"/>
  <c r="AA98" i="3" s="1"/>
  <c r="AL95" i="7"/>
  <c r="AA96" i="3" s="1"/>
  <c r="AL178" i="7"/>
  <c r="AA179" i="3" s="1"/>
  <c r="AL149" i="7"/>
  <c r="AA150" i="3" s="1"/>
  <c r="AL140" i="7"/>
  <c r="AA141" i="3" s="1"/>
  <c r="AL105" i="7"/>
  <c r="AA106" i="3" s="1"/>
  <c r="AL209" i="7"/>
  <c r="AA210" i="3" s="1"/>
  <c r="AL185" i="7"/>
  <c r="AA186" i="3" s="1"/>
  <c r="AL142" i="7"/>
  <c r="AA143" i="3" s="1"/>
  <c r="AL128" i="7"/>
  <c r="AA129" i="3" s="1"/>
  <c r="AL89" i="7"/>
  <c r="AA90" i="3" s="1"/>
  <c r="AL85" i="7"/>
  <c r="AA86" i="3" s="1"/>
  <c r="AL81" i="7"/>
  <c r="AA82" i="3" s="1"/>
  <c r="AL77" i="7"/>
  <c r="AA78" i="3" s="1"/>
  <c r="AL73" i="7"/>
  <c r="AA74" i="3" s="1"/>
  <c r="AL69" i="7"/>
  <c r="AA70" i="3" s="1"/>
  <c r="AL65" i="7"/>
  <c r="AA66" i="3" s="1"/>
  <c r="AL61" i="7"/>
  <c r="AA62" i="3" s="1"/>
  <c r="AL57" i="7"/>
  <c r="AA58" i="3" s="1"/>
  <c r="AL53" i="7"/>
  <c r="AA54" i="3" s="1"/>
  <c r="AL49" i="7"/>
  <c r="AA50" i="3" s="1"/>
  <c r="AL210" i="7"/>
  <c r="AA211" i="3" s="1"/>
  <c r="AL186" i="7"/>
  <c r="AA187" i="3" s="1"/>
  <c r="AL129" i="7"/>
  <c r="AA130" i="3" s="1"/>
  <c r="AL109" i="7"/>
  <c r="AA110" i="3" s="1"/>
  <c r="AL218" i="7"/>
  <c r="AA219" i="3" s="1"/>
  <c r="AL113" i="7"/>
  <c r="AA114" i="3" s="1"/>
  <c r="AL121" i="7"/>
  <c r="AA122" i="3" s="1"/>
  <c r="AL84" i="7"/>
  <c r="AA85" i="3" s="1"/>
  <c r="AL60" i="7"/>
  <c r="AA61" i="3" s="1"/>
  <c r="AL52" i="7"/>
  <c r="AA53" i="3" s="1"/>
  <c r="AL45" i="7"/>
  <c r="AA46" i="3" s="1"/>
  <c r="AL193" i="7"/>
  <c r="AA194" i="3" s="1"/>
  <c r="AL146" i="7"/>
  <c r="AA147" i="3" s="1"/>
  <c r="AL46" i="7"/>
  <c r="AA47" i="3" s="1"/>
  <c r="AL101" i="7"/>
  <c r="AA102" i="3" s="1"/>
  <c r="AL80" i="7"/>
  <c r="AA81" i="3" s="1"/>
  <c r="AL72" i="7"/>
  <c r="AA73" i="3" s="1"/>
  <c r="AL68" i="7"/>
  <c r="AA69" i="3" s="1"/>
  <c r="AL64" i="7"/>
  <c r="AA65" i="3" s="1"/>
  <c r="AL41" i="7"/>
  <c r="AA42" i="3" s="1"/>
  <c r="AL194" i="7"/>
  <c r="AA195" i="3" s="1"/>
  <c r="AL161" i="7"/>
  <c r="AA162" i="3" s="1"/>
  <c r="AL133" i="7"/>
  <c r="AA134" i="3" s="1"/>
  <c r="AL117" i="7"/>
  <c r="AA118" i="3" s="1"/>
  <c r="AL76" i="7"/>
  <c r="AA77" i="3" s="1"/>
  <c r="AL56" i="7"/>
  <c r="AA57" i="3" s="1"/>
  <c r="AL148" i="7"/>
  <c r="AA149" i="3" s="1"/>
  <c r="AL88" i="7"/>
  <c r="AA89" i="3" s="1"/>
  <c r="AL169" i="7"/>
  <c r="AA170" i="3" s="1"/>
  <c r="AL134" i="7"/>
  <c r="AA135" i="3" s="1"/>
  <c r="AL48" i="7"/>
  <c r="AA49" i="3" s="1"/>
  <c r="AL31" i="7"/>
  <c r="AA32" i="3" s="1"/>
  <c r="AL26" i="7"/>
  <c r="AA27" i="3" s="1"/>
  <c r="AL36" i="7"/>
  <c r="AA37" i="3" s="1"/>
  <c r="AL27" i="7"/>
  <c r="AA28" i="3" s="1"/>
  <c r="AL22" i="7"/>
  <c r="AA23" i="3" s="1"/>
  <c r="AL215" i="6"/>
  <c r="S216" i="3" s="1"/>
  <c r="AL211" i="6"/>
  <c r="S212" i="3" s="1"/>
  <c r="AL23" i="7"/>
  <c r="AA24" i="3" s="1"/>
  <c r="AL18" i="7"/>
  <c r="AA19" i="3" s="1"/>
  <c r="AL37" i="7"/>
  <c r="AA38" i="3" s="1"/>
  <c r="AL19" i="7"/>
  <c r="AA20" i="3" s="1"/>
  <c r="AL14" i="7"/>
  <c r="AA15" i="3" s="1"/>
  <c r="AL34" i="7"/>
  <c r="AA35" i="3" s="1"/>
  <c r="AL7" i="7"/>
  <c r="AA8" i="3" s="1"/>
  <c r="AL2" i="7"/>
  <c r="AL224" i="6"/>
  <c r="S225" i="3" s="1"/>
  <c r="AL219" i="6"/>
  <c r="S220" i="3" s="1"/>
  <c r="AL218" i="6"/>
  <c r="S219" i="3" s="1"/>
  <c r="AL214" i="6"/>
  <c r="S215" i="3" s="1"/>
  <c r="AL210" i="6"/>
  <c r="S211" i="3" s="1"/>
  <c r="AL177" i="6"/>
  <c r="S178" i="3" s="1"/>
  <c r="AL173" i="6"/>
  <c r="S174" i="3" s="1"/>
  <c r="AL169" i="6"/>
  <c r="S170" i="3" s="1"/>
  <c r="AL153" i="7"/>
  <c r="AA154" i="3" s="1"/>
  <c r="AL30" i="7"/>
  <c r="AA31" i="3" s="1"/>
  <c r="AL3" i="7"/>
  <c r="AA4" i="3" s="1"/>
  <c r="AL220" i="6"/>
  <c r="S221" i="3" s="1"/>
  <c r="AL15" i="7"/>
  <c r="AA16" i="3" s="1"/>
  <c r="AL148" i="6"/>
  <c r="S149" i="3" s="1"/>
  <c r="AL144" i="6"/>
  <c r="S145" i="3" s="1"/>
  <c r="AL140" i="6"/>
  <c r="S141" i="3" s="1"/>
  <c r="AL136" i="6"/>
  <c r="S137" i="3" s="1"/>
  <c r="AL104" i="6"/>
  <c r="S105" i="3" s="1"/>
  <c r="AL100" i="6"/>
  <c r="S101" i="3" s="1"/>
  <c r="AL96" i="6"/>
  <c r="S97" i="3" s="1"/>
  <c r="AL92" i="6"/>
  <c r="S93" i="3" s="1"/>
  <c r="AL88" i="6"/>
  <c r="S89" i="3" s="1"/>
  <c r="AL84" i="6"/>
  <c r="S85" i="3" s="1"/>
  <c r="AL80" i="6"/>
  <c r="S81" i="3" s="1"/>
  <c r="AL76" i="6"/>
  <c r="S77" i="3" s="1"/>
  <c r="AL72" i="6"/>
  <c r="S73" i="3" s="1"/>
  <c r="AL64" i="6"/>
  <c r="S65" i="3" s="1"/>
  <c r="AL60" i="6"/>
  <c r="S61" i="3" s="1"/>
  <c r="AL56" i="6"/>
  <c r="S57" i="3" s="1"/>
  <c r="AL52" i="6"/>
  <c r="S53" i="3" s="1"/>
  <c r="AL48" i="6"/>
  <c r="S49" i="3" s="1"/>
  <c r="AL10" i="7"/>
  <c r="AA11" i="3" s="1"/>
  <c r="AL151" i="6"/>
  <c r="S152" i="3" s="1"/>
  <c r="AL147" i="6"/>
  <c r="S148" i="3" s="1"/>
  <c r="AL143" i="6"/>
  <c r="S144" i="3" s="1"/>
  <c r="AL139" i="6"/>
  <c r="S140" i="3" s="1"/>
  <c r="AL135" i="6"/>
  <c r="S136" i="3" s="1"/>
  <c r="AL107" i="6"/>
  <c r="S108" i="3" s="1"/>
  <c r="AL223" i="6"/>
  <c r="S224" i="3" s="1"/>
  <c r="AL55" i="6"/>
  <c r="S56" i="3" s="1"/>
  <c r="AL47" i="6"/>
  <c r="S48" i="3" s="1"/>
  <c r="AL63" i="6"/>
  <c r="S64" i="3" s="1"/>
  <c r="AL6" i="7"/>
  <c r="AA7" i="3" s="1"/>
  <c r="AL87" i="6"/>
  <c r="S88" i="3" s="1"/>
  <c r="AL71" i="6"/>
  <c r="S72" i="3" s="1"/>
  <c r="AL59" i="6"/>
  <c r="S60" i="3" s="1"/>
  <c r="AL51" i="6"/>
  <c r="S52" i="3" s="1"/>
  <c r="AL224" i="5"/>
  <c r="K225" i="3" s="1"/>
  <c r="AL220" i="5"/>
  <c r="K221" i="3" s="1"/>
  <c r="AL216" i="5"/>
  <c r="K217" i="3" s="1"/>
  <c r="AL212" i="5"/>
  <c r="K213" i="3" s="1"/>
  <c r="AL208" i="5"/>
  <c r="K209" i="3" s="1"/>
  <c r="AL204" i="5"/>
  <c r="K205" i="3" s="1"/>
  <c r="AL200" i="5"/>
  <c r="K201" i="3" s="1"/>
  <c r="AL196" i="5"/>
  <c r="K197" i="3" s="1"/>
  <c r="AL192" i="5"/>
  <c r="K193" i="3" s="1"/>
  <c r="AL188" i="5"/>
  <c r="K189" i="3" s="1"/>
  <c r="AL184" i="5"/>
  <c r="K185" i="3" s="1"/>
  <c r="AL180" i="5"/>
  <c r="K181" i="3" s="1"/>
  <c r="AL176" i="5"/>
  <c r="K177" i="3" s="1"/>
  <c r="AL172" i="5"/>
  <c r="K173" i="3" s="1"/>
  <c r="AL168" i="5"/>
  <c r="K169" i="3" s="1"/>
  <c r="AL164" i="5"/>
  <c r="K165" i="3" s="1"/>
  <c r="AL160" i="5"/>
  <c r="K161" i="3" s="1"/>
  <c r="AL11" i="7"/>
  <c r="AA12" i="3" s="1"/>
  <c r="AL91" i="6"/>
  <c r="S92" i="3" s="1"/>
  <c r="AL79" i="6"/>
  <c r="S80" i="3" s="1"/>
  <c r="AL99" i="6"/>
  <c r="S100" i="3" s="1"/>
  <c r="AL215" i="5"/>
  <c r="K216" i="3" s="1"/>
  <c r="AL203" i="5"/>
  <c r="K204" i="3" s="1"/>
  <c r="AL151" i="5"/>
  <c r="K152" i="3" s="1"/>
  <c r="AL149" i="5"/>
  <c r="K150" i="3" s="1"/>
  <c r="AL103" i="6"/>
  <c r="S104" i="3" s="1"/>
  <c r="AL95" i="6"/>
  <c r="S96" i="3" s="1"/>
  <c r="AL185" i="5"/>
  <c r="K186" i="3" s="1"/>
  <c r="AL170" i="6"/>
  <c r="S171" i="3" s="1"/>
  <c r="AL83" i="6"/>
  <c r="S84" i="3" s="1"/>
  <c r="AL223" i="5"/>
  <c r="K224" i="3" s="1"/>
  <c r="AL199" i="5"/>
  <c r="K200" i="3" s="1"/>
  <c r="AL177" i="5"/>
  <c r="K178" i="3" s="1"/>
  <c r="AL167" i="5"/>
  <c r="K168" i="3" s="1"/>
  <c r="AL139" i="5"/>
  <c r="K140" i="3" s="1"/>
  <c r="AL134" i="5"/>
  <c r="K135" i="3" s="1"/>
  <c r="AL130" i="5"/>
  <c r="K131" i="3" s="1"/>
  <c r="AL126" i="5"/>
  <c r="K127" i="3" s="1"/>
  <c r="AL122" i="5"/>
  <c r="K123" i="3" s="1"/>
  <c r="AL118" i="5"/>
  <c r="K119" i="3" s="1"/>
  <c r="AL114" i="5"/>
  <c r="K115" i="3" s="1"/>
  <c r="AL110" i="5"/>
  <c r="K111" i="3" s="1"/>
  <c r="AL106" i="5"/>
  <c r="K107" i="3" s="1"/>
  <c r="AL102" i="5"/>
  <c r="K103" i="3" s="1"/>
  <c r="AL98" i="5"/>
  <c r="K99" i="3" s="1"/>
  <c r="AL94" i="5"/>
  <c r="K95" i="3" s="1"/>
  <c r="AL90" i="5"/>
  <c r="K91" i="3" s="1"/>
  <c r="AL86" i="5"/>
  <c r="K87" i="3" s="1"/>
  <c r="AL176" i="6"/>
  <c r="S177" i="3" s="1"/>
  <c r="AL75" i="6"/>
  <c r="S76" i="3" s="1"/>
  <c r="AL219" i="5"/>
  <c r="K220" i="3" s="1"/>
  <c r="AL207" i="5"/>
  <c r="K208" i="3" s="1"/>
  <c r="AL159" i="5"/>
  <c r="K160" i="3" s="1"/>
  <c r="AL155" i="5"/>
  <c r="K156" i="3" s="1"/>
  <c r="AL137" i="5"/>
  <c r="K138" i="3" s="1"/>
  <c r="AL133" i="5"/>
  <c r="K134" i="3" s="1"/>
  <c r="AL129" i="5"/>
  <c r="K130" i="3" s="1"/>
  <c r="AL125" i="5"/>
  <c r="K126" i="3" s="1"/>
  <c r="AL121" i="5"/>
  <c r="K122" i="3" s="1"/>
  <c r="AL117" i="5"/>
  <c r="K118" i="3" s="1"/>
  <c r="AL113" i="5"/>
  <c r="K114" i="3" s="1"/>
  <c r="AL109" i="5"/>
  <c r="K110" i="3" s="1"/>
  <c r="AL105" i="5"/>
  <c r="K106" i="3" s="1"/>
  <c r="AL101" i="5"/>
  <c r="K102" i="3" s="1"/>
  <c r="AL97" i="5"/>
  <c r="K98" i="3" s="1"/>
  <c r="AL93" i="5"/>
  <c r="K94" i="3" s="1"/>
  <c r="AL89" i="5"/>
  <c r="K90" i="3" s="1"/>
  <c r="AL85" i="5"/>
  <c r="K86" i="3" s="1"/>
  <c r="AL81" i="5"/>
  <c r="K82" i="3" s="1"/>
  <c r="AL77" i="5"/>
  <c r="K78" i="3" s="1"/>
  <c r="AL36" i="5"/>
  <c r="K37" i="3" s="1"/>
  <c r="AL189" i="5"/>
  <c r="K190" i="3" s="1"/>
  <c r="AL33" i="5"/>
  <c r="K34" i="3" s="1"/>
  <c r="AL179" i="5"/>
  <c r="K180" i="3" s="1"/>
  <c r="AL211" i="5"/>
  <c r="K212" i="3" s="1"/>
  <c r="AL66" i="5"/>
  <c r="K67" i="3" s="1"/>
  <c r="AL65" i="5"/>
  <c r="K66" i="3" s="1"/>
  <c r="AL58" i="5"/>
  <c r="K59" i="3" s="1"/>
  <c r="AL57" i="5"/>
  <c r="K58" i="3" s="1"/>
  <c r="AL53" i="5"/>
  <c r="K54" i="3" s="1"/>
  <c r="AL45" i="5"/>
  <c r="K46" i="3" s="1"/>
  <c r="AL171" i="5"/>
  <c r="K172" i="3" s="1"/>
  <c r="AL82" i="5"/>
  <c r="K83" i="3" s="1"/>
  <c r="AL74" i="5"/>
  <c r="K75" i="3" s="1"/>
  <c r="AL73" i="5"/>
  <c r="K74" i="3" s="1"/>
  <c r="AL70" i="5"/>
  <c r="K71" i="3" s="1"/>
  <c r="AL69" i="5"/>
  <c r="K70" i="3" s="1"/>
  <c r="AL42" i="5"/>
  <c r="K43" i="3" s="1"/>
  <c r="AL41" i="5"/>
  <c r="K42" i="3" s="1"/>
  <c r="AL28" i="5"/>
  <c r="K29" i="3" s="1"/>
  <c r="AL24" i="5"/>
  <c r="K25" i="3" s="1"/>
  <c r="AL20" i="5"/>
  <c r="K21" i="3" s="1"/>
  <c r="AL16" i="5"/>
  <c r="K17" i="3" s="1"/>
  <c r="AL12" i="5"/>
  <c r="K13" i="3" s="1"/>
  <c r="AL8" i="5"/>
  <c r="K9" i="3" s="1"/>
  <c r="AL4" i="5"/>
  <c r="K5" i="3" s="1"/>
  <c r="AL181" i="5"/>
  <c r="K182" i="3" s="1"/>
  <c r="AL157" i="5"/>
  <c r="K158" i="3" s="1"/>
  <c r="AL40" i="5"/>
  <c r="K41" i="3" s="1"/>
  <c r="AL161" i="5"/>
  <c r="K162" i="3" s="1"/>
  <c r="AL153" i="5"/>
  <c r="K154" i="3" s="1"/>
  <c r="AL78" i="5"/>
  <c r="K79" i="3" s="1"/>
  <c r="AL62" i="5"/>
  <c r="K63" i="3" s="1"/>
  <c r="AL61" i="5"/>
  <c r="K62" i="3" s="1"/>
  <c r="AL49" i="5"/>
  <c r="K50" i="3" s="1"/>
  <c r="AL38" i="5"/>
  <c r="K39" i="3" s="1"/>
  <c r="AL37" i="5"/>
  <c r="K38" i="3" s="1"/>
  <c r="AL27" i="5"/>
  <c r="K28" i="3" s="1"/>
  <c r="AL23" i="5"/>
  <c r="K24" i="3" s="1"/>
  <c r="AL19" i="5"/>
  <c r="K20" i="3" s="1"/>
  <c r="AL15" i="5"/>
  <c r="K16" i="3" s="1"/>
  <c r="AL11" i="5"/>
  <c r="K12" i="3" s="1"/>
  <c r="AL7" i="5"/>
  <c r="K8" i="3" s="1"/>
  <c r="AL3" i="5"/>
  <c r="K4" i="3" s="1"/>
  <c r="AL224" i="4"/>
  <c r="C225" i="3" s="1"/>
  <c r="AL220" i="4"/>
  <c r="C221" i="3" s="1"/>
  <c r="AL216" i="4"/>
  <c r="C217" i="3" s="1"/>
  <c r="AL212" i="4"/>
  <c r="C213" i="3" s="1"/>
  <c r="AL208" i="4"/>
  <c r="C209" i="3" s="1"/>
  <c r="AL219" i="4"/>
  <c r="C220" i="3" s="1"/>
  <c r="AL207" i="4"/>
  <c r="C208" i="3" s="1"/>
  <c r="AL204" i="4"/>
  <c r="C205" i="3" s="1"/>
  <c r="AL203" i="4"/>
  <c r="C204" i="3" s="1"/>
  <c r="AL223" i="4"/>
  <c r="C224" i="3" s="1"/>
  <c r="AL215" i="4"/>
  <c r="C216" i="3" s="1"/>
  <c r="AL200" i="4"/>
  <c r="C201" i="3" s="1"/>
  <c r="AL196" i="4"/>
  <c r="C197" i="3" s="1"/>
  <c r="AL192" i="4"/>
  <c r="C193" i="3" s="1"/>
  <c r="AL188" i="4"/>
  <c r="C189" i="3" s="1"/>
  <c r="AL184" i="4"/>
  <c r="C185" i="3" s="1"/>
  <c r="AL180" i="4"/>
  <c r="C181" i="3" s="1"/>
  <c r="AL176" i="4"/>
  <c r="C177" i="3" s="1"/>
  <c r="AL172" i="4"/>
  <c r="C173" i="3" s="1"/>
  <c r="AL168" i="4"/>
  <c r="C169" i="3" s="1"/>
  <c r="AL164" i="4"/>
  <c r="C165" i="3" s="1"/>
  <c r="AL160" i="4"/>
  <c r="C161" i="3" s="1"/>
  <c r="AL156" i="4"/>
  <c r="C157" i="3" s="1"/>
  <c r="AL152" i="4"/>
  <c r="C153" i="3" s="1"/>
  <c r="AL148" i="4"/>
  <c r="C149" i="3" s="1"/>
  <c r="AL144" i="4"/>
  <c r="C145" i="3" s="1"/>
  <c r="AL140" i="4"/>
  <c r="C141" i="3" s="1"/>
  <c r="AL136" i="4"/>
  <c r="C137" i="3" s="1"/>
  <c r="AL132" i="4"/>
  <c r="C133" i="3" s="1"/>
  <c r="AL128" i="4"/>
  <c r="C129" i="3" s="1"/>
  <c r="AL124" i="4"/>
  <c r="C125" i="3" s="1"/>
  <c r="AL120" i="4"/>
  <c r="C121" i="3" s="1"/>
  <c r="AL116" i="4"/>
  <c r="C117" i="3" s="1"/>
  <c r="AL112" i="4"/>
  <c r="C113" i="3" s="1"/>
  <c r="AL108" i="4"/>
  <c r="C109" i="3" s="1"/>
  <c r="AL104" i="4"/>
  <c r="C105" i="3" s="1"/>
  <c r="AL100" i="4"/>
  <c r="C101" i="3" s="1"/>
  <c r="AL96" i="4"/>
  <c r="C97" i="3" s="1"/>
  <c r="AL92" i="4"/>
  <c r="C93" i="3" s="1"/>
  <c r="AL88" i="4"/>
  <c r="C89" i="3" s="1"/>
  <c r="AL84" i="4"/>
  <c r="C85" i="3" s="1"/>
  <c r="AL80" i="4"/>
  <c r="C81" i="3" s="1"/>
  <c r="AL76" i="4"/>
  <c r="C77" i="3" s="1"/>
  <c r="AL72" i="4"/>
  <c r="C73" i="3" s="1"/>
  <c r="AL68" i="4"/>
  <c r="C69" i="3" s="1"/>
  <c r="AL64" i="4"/>
  <c r="C65" i="3" s="1"/>
  <c r="AL60" i="4"/>
  <c r="C61" i="3" s="1"/>
  <c r="AL56" i="4"/>
  <c r="C57" i="3" s="1"/>
  <c r="AL52" i="4"/>
  <c r="C53" i="3" s="1"/>
  <c r="AL199" i="4"/>
  <c r="C200" i="3" s="1"/>
  <c r="AL195" i="4"/>
  <c r="C196" i="3" s="1"/>
  <c r="AL191" i="4"/>
  <c r="C192" i="3" s="1"/>
  <c r="AL187" i="4"/>
  <c r="C188" i="3" s="1"/>
  <c r="AL183" i="4"/>
  <c r="C184" i="3" s="1"/>
  <c r="AL179" i="4"/>
  <c r="C180" i="3" s="1"/>
  <c r="AL175" i="4"/>
  <c r="C176" i="3" s="1"/>
  <c r="AL171" i="4"/>
  <c r="C172" i="3" s="1"/>
  <c r="AL167" i="4"/>
  <c r="C168" i="3" s="1"/>
  <c r="AL163" i="4"/>
  <c r="C164" i="3" s="1"/>
  <c r="AL159" i="4"/>
  <c r="C160" i="3" s="1"/>
  <c r="AL155" i="4"/>
  <c r="C156" i="3" s="1"/>
  <c r="AL151" i="4"/>
  <c r="C152" i="3" s="1"/>
  <c r="AL147" i="4"/>
  <c r="C148" i="3" s="1"/>
  <c r="AL143" i="4"/>
  <c r="C144" i="3" s="1"/>
  <c r="AL139" i="4"/>
  <c r="C140" i="3" s="1"/>
  <c r="AL135" i="4"/>
  <c r="C136" i="3" s="1"/>
  <c r="AL131" i="4"/>
  <c r="C132" i="3" s="1"/>
  <c r="AL127" i="4"/>
  <c r="C128" i="3" s="1"/>
  <c r="AL123" i="4"/>
  <c r="C124" i="3" s="1"/>
  <c r="AL119" i="4"/>
  <c r="C120" i="3" s="1"/>
  <c r="AL115" i="4"/>
  <c r="C116" i="3" s="1"/>
  <c r="AL111" i="4"/>
  <c r="C112" i="3" s="1"/>
  <c r="AL107" i="4"/>
  <c r="C108" i="3" s="1"/>
  <c r="AL103" i="4"/>
  <c r="C104" i="3" s="1"/>
  <c r="AL99" i="4"/>
  <c r="C100" i="3" s="1"/>
  <c r="AL95" i="4"/>
  <c r="C96" i="3" s="1"/>
  <c r="AL91" i="4"/>
  <c r="C92" i="3" s="1"/>
  <c r="AL87" i="4"/>
  <c r="C88" i="3" s="1"/>
  <c r="AL83" i="4"/>
  <c r="C84" i="3" s="1"/>
  <c r="AL79" i="4"/>
  <c r="C80" i="3" s="1"/>
  <c r="AL75" i="4"/>
  <c r="C76" i="3" s="1"/>
  <c r="AL71" i="4"/>
  <c r="C72" i="3" s="1"/>
  <c r="AL67" i="4"/>
  <c r="C68" i="3" s="1"/>
  <c r="AL63" i="4"/>
  <c r="C64" i="3" s="1"/>
  <c r="AL59" i="4"/>
  <c r="C60" i="3" s="1"/>
  <c r="AL55" i="4"/>
  <c r="C56" i="3" s="1"/>
  <c r="AL51" i="4"/>
  <c r="C52" i="3" s="1"/>
  <c r="AL47" i="4"/>
  <c r="C48" i="3" s="1"/>
  <c r="AL43" i="4"/>
  <c r="C44" i="3" s="1"/>
  <c r="AL39" i="4"/>
  <c r="C40" i="3" s="1"/>
  <c r="AL211" i="4"/>
  <c r="C212" i="3" s="1"/>
  <c r="AL31" i="4"/>
  <c r="C32" i="3" s="1"/>
  <c r="AL15" i="4"/>
  <c r="C16" i="3" s="1"/>
  <c r="AL30" i="4"/>
  <c r="C31" i="3" s="1"/>
  <c r="AL28" i="4"/>
  <c r="C29" i="3" s="1"/>
  <c r="AL27" i="4"/>
  <c r="C28" i="3" s="1"/>
  <c r="AL14" i="4"/>
  <c r="C15" i="3" s="1"/>
  <c r="AL12" i="4"/>
  <c r="C13" i="3" s="1"/>
  <c r="AL8" i="4"/>
  <c r="C9" i="3" s="1"/>
  <c r="AL4" i="4"/>
  <c r="C5" i="3" s="1"/>
  <c r="AL48" i="4"/>
  <c r="C49" i="3" s="1"/>
  <c r="AL23" i="4"/>
  <c r="C24" i="3" s="1"/>
  <c r="AL3" i="4"/>
  <c r="C4" i="3" s="1"/>
  <c r="AL35" i="4"/>
  <c r="C36" i="3" s="1"/>
  <c r="AL19" i="4"/>
  <c r="C20" i="3" s="1"/>
  <c r="AL38" i="4"/>
  <c r="C39" i="3" s="1"/>
  <c r="AL42" i="4"/>
  <c r="C43" i="3" s="1"/>
  <c r="AL7" i="4"/>
  <c r="C8" i="3" s="1"/>
  <c r="AL24" i="4"/>
  <c r="C25" i="3" s="1"/>
  <c r="AL130" i="4"/>
  <c r="C131" i="3" s="1"/>
  <c r="AL110" i="4"/>
  <c r="C111" i="3" s="1"/>
  <c r="AL16" i="4"/>
  <c r="C17" i="3" s="1"/>
  <c r="AL32" i="4"/>
  <c r="C33" i="3" s="1"/>
  <c r="AL57" i="4"/>
  <c r="C58" i="3" s="1"/>
  <c r="AL89" i="4"/>
  <c r="C90" i="3" s="1"/>
  <c r="AL121" i="4"/>
  <c r="C122" i="3" s="1"/>
  <c r="AL153" i="4"/>
  <c r="C154" i="3" s="1"/>
  <c r="AL185" i="4"/>
  <c r="C186" i="3" s="1"/>
  <c r="AL31" i="5"/>
  <c r="K32" i="3" s="1"/>
  <c r="AL93" i="6"/>
  <c r="S94" i="3" s="1"/>
  <c r="AL95" i="5"/>
  <c r="K96" i="3" s="1"/>
  <c r="AL111" i="5"/>
  <c r="K112" i="3" s="1"/>
  <c r="AL132" i="5"/>
  <c r="K133" i="3" s="1"/>
  <c r="AL218" i="4"/>
  <c r="C219" i="3" s="1"/>
  <c r="AL9" i="5"/>
  <c r="K10" i="3" s="1"/>
  <c r="AL25" i="5"/>
  <c r="K26" i="3" s="1"/>
  <c r="AL92" i="5"/>
  <c r="K93" i="3" s="1"/>
  <c r="AL124" i="5"/>
  <c r="K125" i="3" s="1"/>
  <c r="AR125" i="3" s="1"/>
  <c r="AL195" i="5"/>
  <c r="K196" i="3" s="1"/>
  <c r="AL225" i="5"/>
  <c r="K226" i="3" s="1"/>
  <c r="AL147" i="5"/>
  <c r="K148" i="3" s="1"/>
  <c r="AL186" i="5"/>
  <c r="K187" i="3" s="1"/>
  <c r="AL214" i="5"/>
  <c r="K215" i="3" s="1"/>
  <c r="AL81" i="6"/>
  <c r="S82" i="3" s="1"/>
  <c r="AL53" i="6"/>
  <c r="S54" i="3" s="1"/>
  <c r="AL168" i="6"/>
  <c r="S169" i="3" s="1"/>
  <c r="AL54" i="6"/>
  <c r="S55" i="3" s="1"/>
  <c r="AL86" i="6"/>
  <c r="S87" i="3" s="1"/>
  <c r="AL225" i="6"/>
  <c r="S226" i="3" s="1"/>
  <c r="AL93" i="7"/>
  <c r="AA94" i="3" s="1"/>
  <c r="AL39" i="7"/>
  <c r="AA40" i="3" s="1"/>
  <c r="AL32" i="7"/>
  <c r="AA33" i="3" s="1"/>
  <c r="AL124" i="7"/>
  <c r="AA125" i="3" s="1"/>
  <c r="AL213" i="6"/>
  <c r="S214" i="3" s="1"/>
  <c r="AL199" i="7"/>
  <c r="AA200" i="3" s="1"/>
  <c r="AL86" i="7"/>
  <c r="AA87" i="3" s="1"/>
  <c r="AL75" i="7"/>
  <c r="AA76" i="3" s="1"/>
  <c r="AL106" i="4"/>
  <c r="C107" i="3" s="1"/>
  <c r="AL2" i="4"/>
  <c r="AL13" i="4"/>
  <c r="C14" i="3" s="1"/>
  <c r="AL66" i="4"/>
  <c r="C67" i="3" s="1"/>
  <c r="AL154" i="4"/>
  <c r="C155" i="3" s="1"/>
  <c r="AL150" i="4"/>
  <c r="C151" i="3" s="1"/>
  <c r="AL37" i="4"/>
  <c r="C38" i="3" s="1"/>
  <c r="AL62" i="4"/>
  <c r="C63" i="3" s="1"/>
  <c r="AL182" i="4"/>
  <c r="C183" i="3" s="1"/>
  <c r="AL186" i="4"/>
  <c r="C187" i="3" s="1"/>
  <c r="AL146" i="4"/>
  <c r="C147" i="3" s="1"/>
  <c r="AL213" i="4"/>
  <c r="C214" i="3" s="1"/>
  <c r="AL225" i="4"/>
  <c r="C226" i="3" s="1"/>
  <c r="AL69" i="4"/>
  <c r="C70" i="3" s="1"/>
  <c r="AL101" i="4"/>
  <c r="C102" i="3" s="1"/>
  <c r="AL133" i="4"/>
  <c r="C134" i="3" s="1"/>
  <c r="AL165" i="4"/>
  <c r="C166" i="3" s="1"/>
  <c r="AL201" i="4"/>
  <c r="C202" i="3" s="1"/>
  <c r="AL119" i="5"/>
  <c r="K120" i="3" s="1"/>
  <c r="AR120" i="3" s="1"/>
  <c r="AL99" i="5"/>
  <c r="K100" i="3" s="1"/>
  <c r="AL72" i="5"/>
  <c r="K73" i="3" s="1"/>
  <c r="AL136" i="5"/>
  <c r="K137" i="3" s="1"/>
  <c r="AL63" i="5"/>
  <c r="K64" i="3" s="1"/>
  <c r="AL71" i="5"/>
  <c r="K72" i="3" s="1"/>
  <c r="AL32" i="5"/>
  <c r="K33" i="3" s="1"/>
  <c r="AL56" i="5"/>
  <c r="K57" i="3" s="1"/>
  <c r="AL96" i="5"/>
  <c r="K97" i="3" s="1"/>
  <c r="AL191" i="5"/>
  <c r="K192" i="3" s="1"/>
  <c r="AL10" i="5"/>
  <c r="K11" i="3" s="1"/>
  <c r="AL26" i="5"/>
  <c r="K27" i="3" s="1"/>
  <c r="AL123" i="5"/>
  <c r="K124" i="3" s="1"/>
  <c r="AL49" i="6"/>
  <c r="S50" i="3" s="1"/>
  <c r="AL85" i="6"/>
  <c r="S86" i="3" s="1"/>
  <c r="AL137" i="6"/>
  <c r="S138" i="3" s="1"/>
  <c r="AL163" i="5"/>
  <c r="K164" i="3" s="1"/>
  <c r="AL183" i="5"/>
  <c r="K184" i="3" s="1"/>
  <c r="AL205" i="5"/>
  <c r="K206" i="3" s="1"/>
  <c r="AL101" i="6"/>
  <c r="S102" i="3" s="1"/>
  <c r="AL142" i="5"/>
  <c r="K143" i="3" s="1"/>
  <c r="AL158" i="5"/>
  <c r="K159" i="3" s="1"/>
  <c r="AL190" i="5"/>
  <c r="K191" i="3" s="1"/>
  <c r="AL8" i="7"/>
  <c r="AA9" i="3" s="1"/>
  <c r="AL57" i="6"/>
  <c r="S58" i="3" s="1"/>
  <c r="AL141" i="6"/>
  <c r="S142" i="3" s="1"/>
  <c r="AL58" i="6"/>
  <c r="S59" i="3" s="1"/>
  <c r="AL90" i="6"/>
  <c r="S91" i="3" s="1"/>
  <c r="AL142" i="6"/>
  <c r="S143" i="3" s="1"/>
  <c r="AL216" i="6"/>
  <c r="S217" i="3" s="1"/>
  <c r="AL44" i="7"/>
  <c r="AA45" i="3" s="1"/>
  <c r="AL16" i="7"/>
  <c r="AA17" i="3" s="1"/>
  <c r="AL5" i="7"/>
  <c r="AA6" i="3" s="1"/>
  <c r="AL58" i="7"/>
  <c r="AA59" i="3" s="1"/>
  <c r="AL126" i="7"/>
  <c r="AA127" i="3" s="1"/>
  <c r="AL216" i="7"/>
  <c r="AA217" i="3" s="1"/>
  <c r="AL51" i="7"/>
  <c r="AA52" i="3" s="1"/>
  <c r="AL122" i="4"/>
  <c r="C123" i="3" s="1"/>
  <c r="AL46" i="4"/>
  <c r="C47" i="3" s="1"/>
  <c r="AL78" i="4"/>
  <c r="C79" i="3" s="1"/>
  <c r="AL50" i="4"/>
  <c r="C51" i="3" s="1"/>
  <c r="AL166" i="4"/>
  <c r="C167" i="3" s="1"/>
  <c r="AL11" i="4"/>
  <c r="C12" i="3" s="1"/>
  <c r="AL26" i="4"/>
  <c r="C27" i="3" s="1"/>
  <c r="AL74" i="4"/>
  <c r="C75" i="3" s="1"/>
  <c r="AL82" i="4"/>
  <c r="C83" i="3" s="1"/>
  <c r="AL194" i="4"/>
  <c r="C195" i="3" s="1"/>
  <c r="AL18" i="4"/>
  <c r="C19" i="3" s="1"/>
  <c r="AL34" i="4"/>
  <c r="C35" i="3" s="1"/>
  <c r="AL44" i="4"/>
  <c r="C45" i="3" s="1"/>
  <c r="AL178" i="4"/>
  <c r="C179" i="3" s="1"/>
  <c r="AL205" i="4"/>
  <c r="C206" i="3" s="1"/>
  <c r="AL49" i="4"/>
  <c r="C50" i="3" s="1"/>
  <c r="AL81" i="4"/>
  <c r="C82" i="3" s="1"/>
  <c r="AL113" i="4"/>
  <c r="C114" i="3" s="1"/>
  <c r="AL145" i="4"/>
  <c r="C146" i="3" s="1"/>
  <c r="AL177" i="4"/>
  <c r="C178" i="3" s="1"/>
  <c r="AL189" i="4"/>
  <c r="C190" i="3" s="1"/>
  <c r="AL209" i="4"/>
  <c r="C210" i="3" s="1"/>
  <c r="AL80" i="5"/>
  <c r="K81" i="3" s="1"/>
  <c r="AL48" i="5"/>
  <c r="K49" i="3" s="1"/>
  <c r="AL104" i="5"/>
  <c r="K105" i="3" s="1"/>
  <c r="AL35" i="5"/>
  <c r="K36" i="3" s="1"/>
  <c r="AR36" i="3" s="1"/>
  <c r="AL51" i="5"/>
  <c r="K52" i="3" s="1"/>
  <c r="AL206" i="4"/>
  <c r="C207" i="3" s="1"/>
  <c r="AL222" i="4"/>
  <c r="C223" i="3" s="1"/>
  <c r="AL13" i="5"/>
  <c r="K14" i="3" s="1"/>
  <c r="AL29" i="5"/>
  <c r="K30" i="3" s="1"/>
  <c r="AL43" i="5"/>
  <c r="K44" i="3" s="1"/>
  <c r="AL55" i="5"/>
  <c r="K56" i="3" s="1"/>
  <c r="AL120" i="5"/>
  <c r="K121" i="3" s="1"/>
  <c r="AR121" i="3" s="1"/>
  <c r="AL67" i="5"/>
  <c r="K68" i="3" s="1"/>
  <c r="AL209" i="5"/>
  <c r="K210" i="3" s="1"/>
  <c r="AL152" i="5"/>
  <c r="K153" i="3" s="1"/>
  <c r="AL79" i="5"/>
  <c r="K80" i="3" s="1"/>
  <c r="AL165" i="5"/>
  <c r="K166" i="3" s="1"/>
  <c r="AL213" i="5"/>
  <c r="K214" i="3" s="1"/>
  <c r="AL162" i="5"/>
  <c r="K163" i="3" s="1"/>
  <c r="AL194" i="5"/>
  <c r="K195" i="3" s="1"/>
  <c r="AR195" i="3" s="1"/>
  <c r="AL218" i="5"/>
  <c r="K219" i="3" s="1"/>
  <c r="AL105" i="6"/>
  <c r="S106" i="3" s="1"/>
  <c r="AL73" i="6"/>
  <c r="S74" i="3" s="1"/>
  <c r="AL149" i="6"/>
  <c r="S150" i="3" s="1"/>
  <c r="AL62" i="6"/>
  <c r="S63" i="3" s="1"/>
  <c r="AL6" i="4"/>
  <c r="C7" i="3" s="1"/>
  <c r="AL22" i="4"/>
  <c r="C23" i="3" s="1"/>
  <c r="AL170" i="4"/>
  <c r="C171" i="3" s="1"/>
  <c r="AL98" i="4"/>
  <c r="C99" i="3" s="1"/>
  <c r="AL158" i="4"/>
  <c r="C159" i="3" s="1"/>
  <c r="AL142" i="4"/>
  <c r="C143" i="3" s="1"/>
  <c r="AL162" i="4"/>
  <c r="C163" i="3" s="1"/>
  <c r="AL202" i="4"/>
  <c r="C203" i="3" s="1"/>
  <c r="AL61" i="4"/>
  <c r="C62" i="3" s="1"/>
  <c r="AL93" i="4"/>
  <c r="C94" i="3" s="1"/>
  <c r="AL125" i="4"/>
  <c r="C126" i="3" s="1"/>
  <c r="AL157" i="4"/>
  <c r="C158" i="3" s="1"/>
  <c r="AL198" i="4"/>
  <c r="C199" i="3" s="1"/>
  <c r="AL76" i="5"/>
  <c r="K77" i="3" s="1"/>
  <c r="AL103" i="5"/>
  <c r="K104" i="3" s="1"/>
  <c r="AL30" i="5"/>
  <c r="K31" i="3" s="1"/>
  <c r="AL100" i="5"/>
  <c r="K101" i="3" s="1"/>
  <c r="AL131" i="5"/>
  <c r="K132" i="3" s="1"/>
  <c r="AR132" i="3" s="1"/>
  <c r="AL14" i="5"/>
  <c r="K15" i="3" s="1"/>
  <c r="AL60" i="5"/>
  <c r="K61" i="3" s="1"/>
  <c r="AL47" i="5"/>
  <c r="K48" i="3" s="1"/>
  <c r="AL140" i="5"/>
  <c r="K141" i="3" s="1"/>
  <c r="AL65" i="6"/>
  <c r="S66" i="3" s="1"/>
  <c r="AL193" i="5"/>
  <c r="K194" i="3" s="1"/>
  <c r="AL146" i="5"/>
  <c r="K147" i="3" s="1"/>
  <c r="AL166" i="5"/>
  <c r="K167" i="3" s="1"/>
  <c r="AL198" i="5"/>
  <c r="K199" i="3" s="1"/>
  <c r="AL222" i="5"/>
  <c r="K223" i="3" s="1"/>
  <c r="AL133" i="6"/>
  <c r="S134" i="3" s="1"/>
  <c r="AL174" i="6"/>
  <c r="S175" i="3" s="1"/>
  <c r="AL66" i="6"/>
  <c r="S67" i="3" s="1"/>
  <c r="AL94" i="6"/>
  <c r="S95" i="3" s="1"/>
  <c r="AL146" i="6"/>
  <c r="S147" i="3" s="1"/>
  <c r="AL21" i="7"/>
  <c r="AA22" i="3" s="1"/>
  <c r="AL42" i="7"/>
  <c r="AA43" i="3" s="1"/>
  <c r="AL226" i="6"/>
  <c r="S227" i="3" s="1"/>
  <c r="AL28" i="7"/>
  <c r="AA29" i="3" s="1"/>
  <c r="AL13" i="7"/>
  <c r="AA14" i="3" s="1"/>
  <c r="AL91" i="7"/>
  <c r="AA92" i="3" s="1"/>
  <c r="AL66" i="7"/>
  <c r="AA67" i="3" s="1"/>
  <c r="AL74" i="7"/>
  <c r="AA75" i="3" s="1"/>
  <c r="AL90" i="4"/>
  <c r="C91" i="3" s="1"/>
  <c r="AL118" i="4"/>
  <c r="C119" i="3" s="1"/>
  <c r="AL40" i="4"/>
  <c r="C41" i="3" s="1"/>
  <c r="AL102" i="4"/>
  <c r="C103" i="3" s="1"/>
  <c r="AL5" i="4"/>
  <c r="C6" i="3" s="1"/>
  <c r="AL36" i="4"/>
  <c r="C37" i="3" s="1"/>
  <c r="AL73" i="4"/>
  <c r="C74" i="3" s="1"/>
  <c r="AL105" i="4"/>
  <c r="C106" i="3" s="1"/>
  <c r="AL137" i="4"/>
  <c r="C138" i="3" s="1"/>
  <c r="AL169" i="4"/>
  <c r="C170" i="3" s="1"/>
  <c r="AL193" i="4"/>
  <c r="C194" i="3" s="1"/>
  <c r="AL221" i="4"/>
  <c r="C222" i="3" s="1"/>
  <c r="AL108" i="5"/>
  <c r="K109" i="3" s="1"/>
  <c r="AL54" i="5"/>
  <c r="K55" i="3" s="1"/>
  <c r="AL210" i="4"/>
  <c r="C211" i="3" s="1"/>
  <c r="AL226" i="4"/>
  <c r="C227" i="3" s="1"/>
  <c r="AL17" i="5"/>
  <c r="K18" i="3" s="1"/>
  <c r="AL128" i="5"/>
  <c r="K129" i="3" s="1"/>
  <c r="AL141" i="5"/>
  <c r="K142" i="3" s="1"/>
  <c r="AL107" i="5"/>
  <c r="K108" i="3" s="1"/>
  <c r="AL50" i="5"/>
  <c r="K51" i="3" s="1"/>
  <c r="AL83" i="5"/>
  <c r="K84" i="3" s="1"/>
  <c r="AL143" i="5"/>
  <c r="K144" i="3" s="1"/>
  <c r="AL217" i="5"/>
  <c r="K218" i="3" s="1"/>
  <c r="AL170" i="5"/>
  <c r="K171" i="3" s="1"/>
  <c r="AL202" i="5"/>
  <c r="K203" i="3" s="1"/>
  <c r="AL226" i="5"/>
  <c r="K227" i="3" s="1"/>
  <c r="AL61" i="6"/>
  <c r="S62" i="3" s="1"/>
  <c r="AL98" i="6"/>
  <c r="S99" i="3" s="1"/>
  <c r="AL17" i="7"/>
  <c r="AA18" i="3" s="1"/>
  <c r="AL47" i="7"/>
  <c r="AA48" i="3" s="1"/>
  <c r="AL171" i="6"/>
  <c r="S172" i="3" s="1"/>
  <c r="AL29" i="7"/>
  <c r="AA30" i="3" s="1"/>
  <c r="AL20" i="7"/>
  <c r="AA21" i="3" s="1"/>
  <c r="AL43" i="7"/>
  <c r="AA44" i="3" s="1"/>
  <c r="AL139" i="7"/>
  <c r="AA140" i="3" s="1"/>
  <c r="AL151" i="7"/>
  <c r="AA152" i="3" s="1"/>
  <c r="AL59" i="7"/>
  <c r="AA60" i="3" s="1"/>
  <c r="AL123" i="7"/>
  <c r="AA124" i="3" s="1"/>
  <c r="AL208" i="7"/>
  <c r="AA209" i="3" s="1"/>
  <c r="AL10" i="4"/>
  <c r="C11" i="3" s="1"/>
  <c r="AL41" i="4"/>
  <c r="C42" i="3" s="1"/>
  <c r="AL53" i="4"/>
  <c r="C54" i="3" s="1"/>
  <c r="AL85" i="4"/>
  <c r="C86" i="3" s="1"/>
  <c r="AL117" i="4"/>
  <c r="C118" i="3" s="1"/>
  <c r="AL149" i="4"/>
  <c r="C150" i="3" s="1"/>
  <c r="AL181" i="4"/>
  <c r="C182" i="3" s="1"/>
  <c r="AL197" i="4"/>
  <c r="C198" i="3" s="1"/>
  <c r="AL88" i="5"/>
  <c r="K89" i="3" s="1"/>
  <c r="AL91" i="5"/>
  <c r="K92" i="3" s="1"/>
  <c r="AL173" i="5"/>
  <c r="K174" i="3" s="1"/>
  <c r="AL144" i="5"/>
  <c r="K145" i="3" s="1"/>
  <c r="AL2" i="5"/>
  <c r="AL18" i="5"/>
  <c r="K19" i="3" s="1"/>
  <c r="AL127" i="5"/>
  <c r="K128" i="3" s="1"/>
  <c r="AL77" i="6"/>
  <c r="S78" i="3" s="1"/>
  <c r="AL138" i="5"/>
  <c r="K139" i="3" s="1"/>
  <c r="AL150" i="5"/>
  <c r="K151" i="3" s="1"/>
  <c r="AL174" i="5"/>
  <c r="K175" i="3" s="1"/>
  <c r="AL206" i="5"/>
  <c r="K207" i="3" s="1"/>
  <c r="AR207" i="3" s="1"/>
  <c r="AL74" i="6"/>
  <c r="S75" i="3" s="1"/>
  <c r="AL102" i="6"/>
  <c r="S103" i="3" s="1"/>
  <c r="AL134" i="6"/>
  <c r="S135" i="3" s="1"/>
  <c r="AL150" i="6"/>
  <c r="S151" i="3" s="1"/>
  <c r="AL212" i="6"/>
  <c r="S213" i="3" s="1"/>
  <c r="AL217" i="6"/>
  <c r="S218" i="3" s="1"/>
  <c r="AL38" i="7"/>
  <c r="AA39" i="3" s="1"/>
  <c r="AL50" i="7"/>
  <c r="AA51" i="3" s="1"/>
  <c r="AL78" i="7"/>
  <c r="AA79" i="3" s="1"/>
  <c r="AL20" i="4"/>
  <c r="C21" i="3" s="1"/>
  <c r="AL126" i="4"/>
  <c r="C127" i="3" s="1"/>
  <c r="AL54" i="4"/>
  <c r="C55" i="3" s="1"/>
  <c r="AL138" i="4"/>
  <c r="C139" i="3" s="1"/>
  <c r="AL190" i="4"/>
  <c r="C191" i="3" s="1"/>
  <c r="AL17" i="4"/>
  <c r="C18" i="3" s="1"/>
  <c r="AL33" i="4"/>
  <c r="C34" i="3" s="1"/>
  <c r="AL174" i="4"/>
  <c r="C175" i="3" s="1"/>
  <c r="AL9" i="4"/>
  <c r="C10" i="3" s="1"/>
  <c r="AL25" i="4"/>
  <c r="C26" i="3" s="1"/>
  <c r="AL114" i="4"/>
  <c r="C115" i="3" s="1"/>
  <c r="AL65" i="4"/>
  <c r="C66" i="3" s="1"/>
  <c r="AL97" i="4"/>
  <c r="C98" i="3" s="1"/>
  <c r="AL129" i="4"/>
  <c r="C130" i="3" s="1"/>
  <c r="AL161" i="4"/>
  <c r="C162" i="3" s="1"/>
  <c r="AL112" i="5"/>
  <c r="K113" i="3" s="1"/>
  <c r="AL169" i="5"/>
  <c r="K170" i="3" s="1"/>
  <c r="AL197" i="5"/>
  <c r="K198" i="3" s="1"/>
  <c r="AL84" i="5"/>
  <c r="K85" i="3" s="1"/>
  <c r="AL44" i="5"/>
  <c r="K45" i="3" s="1"/>
  <c r="AL214" i="4"/>
  <c r="C215" i="3" s="1"/>
  <c r="AL5" i="5"/>
  <c r="K6" i="3" s="1"/>
  <c r="AR6" i="3" s="1"/>
  <c r="AL21" i="5"/>
  <c r="K22" i="3" s="1"/>
  <c r="AL75" i="5"/>
  <c r="K76" i="3" s="1"/>
  <c r="AL34" i="5"/>
  <c r="K35" i="3" s="1"/>
  <c r="AL68" i="5"/>
  <c r="K69" i="3" s="1"/>
  <c r="AL59" i="5"/>
  <c r="K60" i="3" s="1"/>
  <c r="AL116" i="5"/>
  <c r="K117" i="3" s="1"/>
  <c r="AL148" i="5"/>
  <c r="K149" i="3" s="1"/>
  <c r="AL87" i="5"/>
  <c r="K88" i="3" s="1"/>
  <c r="AL178" i="5"/>
  <c r="K179" i="3" s="1"/>
  <c r="AL210" i="5"/>
  <c r="K211" i="3" s="1"/>
  <c r="AL89" i="6"/>
  <c r="S90" i="3" s="1"/>
  <c r="AL145" i="6"/>
  <c r="S146" i="3" s="1"/>
  <c r="AL78" i="6"/>
  <c r="S79" i="3" s="1"/>
  <c r="AL167" i="6"/>
  <c r="S168" i="3" s="1"/>
  <c r="AL9" i="7"/>
  <c r="AA10" i="3" s="1"/>
  <c r="AL150" i="7"/>
  <c r="AA151" i="3" s="1"/>
  <c r="AL175" i="6"/>
  <c r="S176" i="3" s="1"/>
  <c r="AL222" i="6"/>
  <c r="S223" i="3" s="1"/>
  <c r="AL24" i="7"/>
  <c r="AA25" i="3" s="1"/>
  <c r="AL143" i="7"/>
  <c r="AA144" i="3" s="1"/>
  <c r="AL70" i="7"/>
  <c r="AA71" i="3" s="1"/>
  <c r="AL82" i="7"/>
  <c r="AA83" i="3" s="1"/>
  <c r="AL21" i="4"/>
  <c r="C22" i="3" s="1"/>
  <c r="AL135" i="5"/>
  <c r="K136" i="3" s="1"/>
  <c r="AL97" i="6"/>
  <c r="S98" i="3" s="1"/>
  <c r="AL46" i="6"/>
  <c r="AL119" i="7"/>
  <c r="AA120" i="3" s="1"/>
  <c r="AL131" i="7"/>
  <c r="AA132" i="3" s="1"/>
  <c r="AL144" i="7"/>
  <c r="AA145" i="3" s="1"/>
  <c r="AL111" i="7"/>
  <c r="AA112" i="3" s="1"/>
  <c r="AL136" i="7"/>
  <c r="AA137" i="3" s="1"/>
  <c r="AL200" i="7"/>
  <c r="AA201" i="3" s="1"/>
  <c r="AL98" i="7"/>
  <c r="AA99" i="3" s="1"/>
  <c r="AL179" i="7"/>
  <c r="AA180" i="3" s="1"/>
  <c r="AL223" i="7"/>
  <c r="AA224" i="3" s="1"/>
  <c r="AL187" i="7"/>
  <c r="AA188" i="3" s="1"/>
  <c r="AL195" i="7"/>
  <c r="AA196" i="3" s="1"/>
  <c r="AL221" i="5"/>
  <c r="K222" i="3" s="1"/>
  <c r="AL155" i="7"/>
  <c r="AA156" i="3" s="1"/>
  <c r="AL114" i="7"/>
  <c r="AA115" i="3" s="1"/>
  <c r="AL86" i="4"/>
  <c r="C87" i="3" s="1"/>
  <c r="AL46" i="5"/>
  <c r="K47" i="3" s="1"/>
  <c r="AL39" i="5"/>
  <c r="K40" i="3" s="1"/>
  <c r="AL82" i="6"/>
  <c r="S83" i="3" s="1"/>
  <c r="AL12" i="7"/>
  <c r="AA13" i="3" s="1"/>
  <c r="AL175" i="7"/>
  <c r="AA176" i="3" s="1"/>
  <c r="AL63" i="7"/>
  <c r="AA64" i="3" s="1"/>
  <c r="AL176" i="7"/>
  <c r="AA177" i="3" s="1"/>
  <c r="AL211" i="7"/>
  <c r="AA212" i="3" s="1"/>
  <c r="AL183" i="7"/>
  <c r="AA184" i="3" s="1"/>
  <c r="AL102" i="7"/>
  <c r="AA103" i="3" s="1"/>
  <c r="AL118" i="7"/>
  <c r="AA119" i="3" s="1"/>
  <c r="AL215" i="7"/>
  <c r="AA216" i="3" s="1"/>
  <c r="AL156" i="7"/>
  <c r="AA157" i="3" s="1"/>
  <c r="AL182" i="5"/>
  <c r="K183" i="3" s="1"/>
  <c r="AR183" i="3" s="1"/>
  <c r="AL115" i="7"/>
  <c r="AA116" i="3" s="1"/>
  <c r="AL94" i="7"/>
  <c r="AA95" i="3" s="1"/>
  <c r="AL64" i="5"/>
  <c r="K65" i="3" s="1"/>
  <c r="AL221" i="6"/>
  <c r="S222" i="3" s="1"/>
  <c r="AL35" i="7"/>
  <c r="AA36" i="3" s="1"/>
  <c r="AL54" i="7"/>
  <c r="AA55" i="3" s="1"/>
  <c r="AL67" i="7"/>
  <c r="AA68" i="3" s="1"/>
  <c r="AL167" i="7"/>
  <c r="AA168" i="3" s="1"/>
  <c r="AL103" i="7"/>
  <c r="AA104" i="3" s="1"/>
  <c r="AL191" i="7"/>
  <c r="AA192" i="3" s="1"/>
  <c r="AL132" i="7"/>
  <c r="AA133" i="3" s="1"/>
  <c r="AL184" i="7"/>
  <c r="AA185" i="3" s="1"/>
  <c r="AL45" i="4"/>
  <c r="C46" i="3" s="1"/>
  <c r="AL217" i="4"/>
  <c r="C218" i="3" s="1"/>
  <c r="AL22" i="5"/>
  <c r="K23" i="3" s="1"/>
  <c r="AR23" i="3" s="1"/>
  <c r="AL201" i="5"/>
  <c r="K202" i="3" s="1"/>
  <c r="AL138" i="6"/>
  <c r="S139" i="3" s="1"/>
  <c r="AL4" i="7"/>
  <c r="AA5" i="3" s="1"/>
  <c r="AL25" i="7"/>
  <c r="AA26" i="3" s="1"/>
  <c r="AL71" i="7"/>
  <c r="AA72" i="3" s="1"/>
  <c r="AL219" i="7"/>
  <c r="AA220" i="3" s="1"/>
  <c r="AL122" i="7"/>
  <c r="AA123" i="3" s="1"/>
  <c r="AL168" i="7"/>
  <c r="AA169" i="3" s="1"/>
  <c r="AL106" i="7"/>
  <c r="AA107" i="3" s="1"/>
  <c r="AL188" i="7"/>
  <c r="AA189" i="3" s="1"/>
  <c r="AL164" i="7"/>
  <c r="AA165" i="3" s="1"/>
  <c r="AL163" i="7"/>
  <c r="AA164" i="3" s="1"/>
  <c r="AL203" i="7"/>
  <c r="AA204" i="3" s="1"/>
  <c r="AL171" i="7"/>
  <c r="AA172" i="3" s="1"/>
  <c r="AL135" i="7"/>
  <c r="AA136" i="3" s="1"/>
  <c r="AL172" i="7"/>
  <c r="AA173" i="3" s="1"/>
  <c r="AL29" i="4"/>
  <c r="C30" i="3" s="1"/>
  <c r="AL173" i="4"/>
  <c r="C174" i="3" s="1"/>
  <c r="AL187" i="5"/>
  <c r="K188" i="3" s="1"/>
  <c r="AL58" i="4"/>
  <c r="C59" i="3" s="1"/>
  <c r="AL77" i="4"/>
  <c r="C78" i="3" s="1"/>
  <c r="AL145" i="5"/>
  <c r="K146" i="3" s="1"/>
  <c r="AL52" i="5"/>
  <c r="K53" i="3" s="1"/>
  <c r="AL106" i="6"/>
  <c r="S107" i="3" s="1"/>
  <c r="AL62" i="7"/>
  <c r="AA63" i="3" s="1"/>
  <c r="AL90" i="7"/>
  <c r="AA91" i="3" s="1"/>
  <c r="AL79" i="7"/>
  <c r="AA80" i="3" s="1"/>
  <c r="AL107" i="7"/>
  <c r="AA108" i="3" s="1"/>
  <c r="AL159" i="7"/>
  <c r="AA160" i="3" s="1"/>
  <c r="AL127" i="7"/>
  <c r="AA128" i="3" s="1"/>
  <c r="AL196" i="7"/>
  <c r="AA197" i="3" s="1"/>
  <c r="AL204" i="7"/>
  <c r="AA205" i="3" s="1"/>
  <c r="AL226" i="7"/>
  <c r="AA227" i="3" s="1"/>
  <c r="AL130" i="7"/>
  <c r="AA131" i="3" s="1"/>
  <c r="AL152" i="7"/>
  <c r="AA153" i="3" s="1"/>
  <c r="AL70" i="4"/>
  <c r="C71" i="3" s="1"/>
  <c r="AL109" i="4"/>
  <c r="C110" i="3" s="1"/>
  <c r="AL172" i="6"/>
  <c r="S173" i="3" s="1"/>
  <c r="AL154" i="5"/>
  <c r="K155" i="3" s="1"/>
  <c r="AL166" i="6"/>
  <c r="S167" i="3" s="1"/>
  <c r="AL40" i="7"/>
  <c r="AA41" i="3" s="1"/>
  <c r="AL83" i="7"/>
  <c r="AA84" i="3" s="1"/>
  <c r="AL220" i="7"/>
  <c r="AA221" i="3" s="1"/>
  <c r="AL110" i="7"/>
  <c r="AA111" i="3" s="1"/>
  <c r="AL50" i="6"/>
  <c r="S51" i="3" s="1"/>
  <c r="AL180" i="7"/>
  <c r="AA181" i="3" s="1"/>
  <c r="AL138" i="7"/>
  <c r="AA139" i="3" s="1"/>
  <c r="AL94" i="4"/>
  <c r="C95" i="3" s="1"/>
  <c r="AL141" i="4"/>
  <c r="C142" i="3" s="1"/>
  <c r="AL115" i="5"/>
  <c r="K116" i="3" s="1"/>
  <c r="AR116" i="3" s="1"/>
  <c r="AL6" i="5"/>
  <c r="K7" i="3" s="1"/>
  <c r="AL175" i="5"/>
  <c r="K176" i="3" s="1"/>
  <c r="AL156" i="5"/>
  <c r="K157" i="3" s="1"/>
  <c r="AR157" i="3" s="1"/>
  <c r="AL33" i="7"/>
  <c r="AA34" i="3" s="1"/>
  <c r="AL87" i="7"/>
  <c r="AA88" i="3" s="1"/>
  <c r="AL192" i="7"/>
  <c r="AA193" i="3" s="1"/>
  <c r="AL147" i="7"/>
  <c r="AA148" i="3" s="1"/>
  <c r="AL160" i="7"/>
  <c r="AA161" i="3" s="1"/>
  <c r="AL207" i="7"/>
  <c r="AA208" i="3" s="1"/>
  <c r="AL134" i="4"/>
  <c r="C135" i="3" s="1"/>
  <c r="AL55" i="7"/>
  <c r="AA56" i="3" s="1"/>
  <c r="AL212" i="7"/>
  <c r="AA213" i="3" s="1"/>
  <c r="AM48" i="6"/>
  <c r="T49" i="3" s="1"/>
  <c r="AS49" i="3" s="1"/>
  <c r="AM47" i="4"/>
  <c r="D48" i="3" s="1"/>
  <c r="AT3" i="3"/>
  <c r="AU3" i="3"/>
  <c r="AM211" i="6"/>
  <c r="T212" i="3" s="1"/>
  <c r="AS212" i="3" s="1"/>
  <c r="AR223" i="3" l="1"/>
  <c r="AR188" i="3"/>
  <c r="AR98" i="3"/>
  <c r="AR176" i="3"/>
  <c r="AR179" i="3"/>
  <c r="AR210" i="3"/>
  <c r="AR165" i="3"/>
  <c r="AR197" i="3"/>
  <c r="AS93" i="3"/>
  <c r="AS14" i="3"/>
  <c r="AS33" i="3"/>
  <c r="AR187" i="3"/>
  <c r="AR167" i="3"/>
  <c r="AR45" i="3"/>
  <c r="AR18" i="3"/>
  <c r="AR133" i="3"/>
  <c r="AS51" i="3"/>
  <c r="AR79" i="3"/>
  <c r="AR124" i="3"/>
  <c r="AS193" i="3"/>
  <c r="AS107" i="3"/>
  <c r="AS123" i="3"/>
  <c r="AS17" i="3"/>
  <c r="AR202" i="3"/>
  <c r="AR69" i="3"/>
  <c r="AR135" i="3"/>
  <c r="AR128" i="3"/>
  <c r="AR194" i="3"/>
  <c r="AR166" i="3"/>
  <c r="AR25" i="3"/>
  <c r="AR185" i="3"/>
  <c r="AS73" i="3"/>
  <c r="AS201" i="3"/>
  <c r="AS42" i="3"/>
  <c r="AS135" i="3"/>
  <c r="AS37" i="3"/>
  <c r="AR19" i="3"/>
  <c r="AR169" i="3"/>
  <c r="AR153" i="3"/>
  <c r="AS102" i="3"/>
  <c r="AR67" i="3"/>
  <c r="AR59" i="3"/>
  <c r="AR206" i="3"/>
  <c r="AR214" i="3"/>
  <c r="AS188" i="3"/>
  <c r="AS41" i="3"/>
  <c r="AR198" i="3"/>
  <c r="AR38" i="3"/>
  <c r="AR40" i="3"/>
  <c r="AR113" i="3"/>
  <c r="AR75" i="3"/>
  <c r="AS77" i="3"/>
  <c r="AS84" i="3"/>
  <c r="AS80" i="3"/>
  <c r="AS70" i="3"/>
  <c r="AS140" i="3"/>
  <c r="AS160" i="3"/>
  <c r="AR62" i="3"/>
  <c r="AR106" i="3"/>
  <c r="AR58" i="3"/>
  <c r="AR26" i="3"/>
  <c r="AR12" i="3"/>
  <c r="AR5" i="3"/>
  <c r="AR190" i="3"/>
  <c r="AR119" i="3"/>
  <c r="AR200" i="3"/>
  <c r="AR52" i="3"/>
  <c r="AR224" i="3"/>
  <c r="AR49" i="3"/>
  <c r="AR85" i="3"/>
  <c r="AR174" i="3"/>
  <c r="AS183" i="3"/>
  <c r="AS199" i="3"/>
  <c r="AR7" i="3"/>
  <c r="AR22" i="3"/>
  <c r="AS85" i="3"/>
  <c r="AS28" i="3"/>
  <c r="AS127" i="3"/>
  <c r="AS166" i="3"/>
  <c r="AS83" i="3"/>
  <c r="AS154" i="3"/>
  <c r="AR218" i="3"/>
  <c r="AR15" i="3"/>
  <c r="AR33" i="3"/>
  <c r="AR13" i="3"/>
  <c r="AS167" i="3"/>
  <c r="AS111" i="3"/>
  <c r="AS16" i="3"/>
  <c r="AS171" i="3"/>
  <c r="AS204" i="3"/>
  <c r="AS162" i="3"/>
  <c r="AS158" i="3"/>
  <c r="AS150" i="3"/>
  <c r="AS23" i="3"/>
  <c r="AS57" i="3"/>
  <c r="AS97" i="3"/>
  <c r="AS95" i="3"/>
  <c r="AS12" i="3"/>
  <c r="AS105" i="3"/>
  <c r="AS119" i="3"/>
  <c r="AS29" i="3"/>
  <c r="AS88" i="3"/>
  <c r="AS197" i="3"/>
  <c r="AS209" i="3"/>
  <c r="AS157" i="3"/>
  <c r="AS203" i="3"/>
  <c r="AS139" i="3"/>
  <c r="AR107" i="3"/>
  <c r="AR168" i="3"/>
  <c r="AR117" i="3"/>
  <c r="AR213" i="3"/>
  <c r="AR163" i="3"/>
  <c r="AR217" i="3"/>
  <c r="AR159" i="3"/>
  <c r="AR50" i="3"/>
  <c r="AR226" i="3"/>
  <c r="AR24" i="3"/>
  <c r="AR154" i="3"/>
  <c r="AR17" i="3"/>
  <c r="AR114" i="3"/>
  <c r="AR160" i="3"/>
  <c r="AR131" i="3"/>
  <c r="AR209" i="3"/>
  <c r="AR88" i="3"/>
  <c r="AR140" i="3"/>
  <c r="AR61" i="3"/>
  <c r="AR97" i="3"/>
  <c r="AR221" i="3"/>
  <c r="AR215" i="3"/>
  <c r="AS221" i="3"/>
  <c r="AS220" i="3"/>
  <c r="AS101" i="3"/>
  <c r="L3" i="3"/>
  <c r="R9" i="1"/>
  <c r="AR155" i="3"/>
  <c r="AR151" i="3"/>
  <c r="AR78" i="3"/>
  <c r="AR172" i="3"/>
  <c r="AR147" i="3"/>
  <c r="AR44" i="3"/>
  <c r="AR143" i="3"/>
  <c r="AR87" i="3"/>
  <c r="AR112" i="3"/>
  <c r="AR28" i="3"/>
  <c r="AR162" i="3"/>
  <c r="AR21" i="3"/>
  <c r="AR118" i="3"/>
  <c r="AR208" i="3"/>
  <c r="AR186" i="3"/>
  <c r="AR80" i="3"/>
  <c r="AR181" i="3"/>
  <c r="AR144" i="3"/>
  <c r="AR65" i="3"/>
  <c r="AR101" i="3"/>
  <c r="AR219" i="3"/>
  <c r="AS66" i="3"/>
  <c r="AS137" i="3"/>
  <c r="AS65" i="3"/>
  <c r="AS168" i="3"/>
  <c r="AS61" i="3"/>
  <c r="AS174" i="3"/>
  <c r="AS62" i="3"/>
  <c r="AS86" i="3"/>
  <c r="AS58" i="3"/>
  <c r="AS190" i="3"/>
  <c r="AS185" i="3"/>
  <c r="AS54" i="3"/>
  <c r="AS78" i="3"/>
  <c r="AS35" i="3"/>
  <c r="AS72" i="3"/>
  <c r="AS112" i="3"/>
  <c r="AS50" i="3"/>
  <c r="AS147" i="3"/>
  <c r="AS213" i="3"/>
  <c r="AR146" i="3"/>
  <c r="AR95" i="3"/>
  <c r="AR31" i="3"/>
  <c r="AR63" i="3"/>
  <c r="AR30" i="3"/>
  <c r="AR91" i="3"/>
  <c r="AR102" i="3"/>
  <c r="AR27" i="3"/>
  <c r="AR55" i="3"/>
  <c r="AR196" i="3"/>
  <c r="AR41" i="3"/>
  <c r="AR122" i="3"/>
  <c r="AR96" i="3"/>
  <c r="AR92" i="3"/>
  <c r="AR64" i="3"/>
  <c r="AR148" i="3"/>
  <c r="AR73" i="3"/>
  <c r="AR105" i="3"/>
  <c r="AR220" i="3"/>
  <c r="AS177" i="3"/>
  <c r="AS223" i="3"/>
  <c r="AS169" i="3"/>
  <c r="AS172" i="3"/>
  <c r="AS32" i="3"/>
  <c r="AS4" i="3"/>
  <c r="AS141" i="3"/>
  <c r="AS109" i="3"/>
  <c r="AS165" i="3"/>
  <c r="AS205" i="3"/>
  <c r="AS56" i="3"/>
  <c r="AS159" i="3"/>
  <c r="AS69" i="3"/>
  <c r="AS206" i="3"/>
  <c r="AS138" i="3"/>
  <c r="AR100" i="3"/>
  <c r="AR90" i="3"/>
  <c r="AR66" i="3"/>
  <c r="AR150" i="3"/>
  <c r="AR11" i="3"/>
  <c r="AR94" i="3"/>
  <c r="AR4" i="3"/>
  <c r="AR39" i="3"/>
  <c r="AR158" i="3"/>
  <c r="AR29" i="3"/>
  <c r="AR180" i="3"/>
  <c r="AR126" i="3"/>
  <c r="AR76" i="3"/>
  <c r="AR111" i="3"/>
  <c r="AR104" i="3"/>
  <c r="AR189" i="3"/>
  <c r="AR48" i="3"/>
  <c r="AR152" i="3"/>
  <c r="AR77" i="3"/>
  <c r="AR137" i="3"/>
  <c r="AR225" i="3"/>
  <c r="AS200" i="3"/>
  <c r="AS36" i="3"/>
  <c r="AS144" i="3"/>
  <c r="AS192" i="3"/>
  <c r="AS173" i="3"/>
  <c r="AS191" i="3"/>
  <c r="AS152" i="3"/>
  <c r="AS94" i="3"/>
  <c r="AS189" i="3"/>
  <c r="AS22" i="3"/>
  <c r="AS116" i="3"/>
  <c r="AS68" i="3"/>
  <c r="AS87" i="3"/>
  <c r="AS18" i="3"/>
  <c r="AS202" i="3"/>
  <c r="AS126" i="3"/>
  <c r="AS113" i="3"/>
  <c r="AS67" i="3"/>
  <c r="AS225" i="3"/>
  <c r="AR171" i="3"/>
  <c r="AR173" i="3"/>
  <c r="AR83" i="3"/>
  <c r="AR51" i="3"/>
  <c r="AR222" i="3"/>
  <c r="AR35" i="3"/>
  <c r="AR103" i="3"/>
  <c r="AR14" i="3"/>
  <c r="S47" i="3"/>
  <c r="AR47" i="3" s="1"/>
  <c r="S10" i="1"/>
  <c r="K3" i="3"/>
  <c r="R10" i="1"/>
  <c r="AR99" i="3"/>
  <c r="AR109" i="3"/>
  <c r="AR175" i="3"/>
  <c r="AR74" i="3"/>
  <c r="AR142" i="3"/>
  <c r="AR184" i="3"/>
  <c r="AR192" i="3"/>
  <c r="AR54" i="3"/>
  <c r="AR32" i="3"/>
  <c r="AR8" i="3"/>
  <c r="AR182" i="3"/>
  <c r="AR42" i="3"/>
  <c r="AR46" i="3"/>
  <c r="AR34" i="3"/>
  <c r="AR130" i="3"/>
  <c r="AR177" i="3"/>
  <c r="AR115" i="3"/>
  <c r="AR161" i="3"/>
  <c r="AR193" i="3"/>
  <c r="AR56" i="3"/>
  <c r="AR81" i="3"/>
  <c r="AR141" i="3"/>
  <c r="AR170" i="3"/>
  <c r="T10" i="1"/>
  <c r="AA3" i="3"/>
  <c r="AR212" i="3"/>
  <c r="AS131" i="3"/>
  <c r="AS145" i="3"/>
  <c r="AS186" i="3"/>
  <c r="D3" i="3"/>
  <c r="Q9" i="1"/>
  <c r="AS100" i="3"/>
  <c r="AS196" i="3"/>
  <c r="AS208" i="3"/>
  <c r="AS74" i="3"/>
  <c r="AS218" i="3"/>
  <c r="AS110" i="3"/>
  <c r="AS178" i="3"/>
  <c r="AS120" i="3"/>
  <c r="AS11" i="3"/>
  <c r="AS148" i="3"/>
  <c r="AS175" i="3"/>
  <c r="AS118" i="3"/>
  <c r="AS15" i="3"/>
  <c r="AS122" i="3"/>
  <c r="AS146" i="3"/>
  <c r="AS170" i="3"/>
  <c r="AR134" i="3"/>
  <c r="AR216" i="3"/>
  <c r="AS151" i="3"/>
  <c r="AS30" i="3"/>
  <c r="AS13" i="3"/>
  <c r="AS98" i="3"/>
  <c r="AS194" i="3"/>
  <c r="AS184" i="3"/>
  <c r="AS21" i="3"/>
  <c r="AS143" i="3"/>
  <c r="AS34" i="3"/>
  <c r="AS155" i="3"/>
  <c r="AS45" i="3"/>
  <c r="AS219" i="3"/>
  <c r="AS48" i="3"/>
  <c r="AS20" i="3"/>
  <c r="AS129" i="3"/>
  <c r="AS114" i="3"/>
  <c r="AS207" i="3"/>
  <c r="AS53" i="3"/>
  <c r="AS217" i="3"/>
  <c r="AR82" i="3"/>
  <c r="AR43" i="3"/>
  <c r="AR145" i="3"/>
  <c r="AR139" i="3"/>
  <c r="AR227" i="3"/>
  <c r="AR68" i="3"/>
  <c r="AR138" i="3"/>
  <c r="Q10" i="1"/>
  <c r="C3" i="3"/>
  <c r="AR10" i="3"/>
  <c r="AR16" i="3"/>
  <c r="AR9" i="3"/>
  <c r="AR70" i="3"/>
  <c r="AR37" i="3"/>
  <c r="AR123" i="3"/>
  <c r="AR204" i="3"/>
  <c r="AR201" i="3"/>
  <c r="AR60" i="3"/>
  <c r="AR108" i="3"/>
  <c r="AR53" i="3"/>
  <c r="AR89" i="3"/>
  <c r="AR149" i="3"/>
  <c r="AR178" i="3"/>
  <c r="AS215" i="3"/>
  <c r="AS52" i="3"/>
  <c r="AS25" i="3"/>
  <c r="AS198" i="3"/>
  <c r="AS64" i="3"/>
  <c r="AS26" i="3"/>
  <c r="AS125" i="3"/>
  <c r="AS108" i="3"/>
  <c r="AS59" i="3"/>
  <c r="AS161" i="3"/>
  <c r="AS90" i="3"/>
  <c r="AS43" i="3"/>
  <c r="AS136" i="3"/>
  <c r="AS121" i="3"/>
  <c r="AS63" i="3"/>
  <c r="AR164" i="3"/>
  <c r="AR203" i="3"/>
  <c r="AR129" i="3"/>
  <c r="AR199" i="3"/>
  <c r="AR191" i="3"/>
  <c r="AR86" i="3"/>
  <c r="AR20" i="3"/>
  <c r="AR71" i="3"/>
  <c r="AR110" i="3"/>
  <c r="AR156" i="3"/>
  <c r="AR127" i="3"/>
  <c r="AR84" i="3"/>
  <c r="AR205" i="3"/>
  <c r="AR72" i="3"/>
  <c r="AR136" i="3"/>
  <c r="AR57" i="3"/>
  <c r="AR93" i="3"/>
  <c r="AR211" i="3"/>
  <c r="AS55" i="3"/>
  <c r="AB3" i="3"/>
  <c r="T9" i="1"/>
  <c r="T47" i="3"/>
  <c r="AS47" i="3" s="1"/>
  <c r="S9" i="1"/>
  <c r="AS10" i="3"/>
  <c r="AS27" i="3"/>
  <c r="AS216" i="3"/>
  <c r="AS99" i="3"/>
  <c r="AS24" i="3"/>
  <c r="AS89" i="3"/>
  <c r="AS187" i="3"/>
  <c r="AS9" i="3"/>
  <c r="AS104" i="3"/>
  <c r="AS81" i="3"/>
  <c r="AS153" i="3"/>
  <c r="AS163" i="3"/>
  <c r="AS79" i="3"/>
  <c r="T8" i="1"/>
  <c r="AR3" i="3" l="1"/>
  <c r="AS3" i="3"/>
</calcChain>
</file>

<file path=xl/sharedStrings.xml><?xml version="1.0" encoding="utf-8"?>
<sst xmlns="http://schemas.openxmlformats.org/spreadsheetml/2006/main" count="8748" uniqueCount="538">
  <si>
    <t>Wszystkie moce (TAK/-)</t>
  </si>
  <si>
    <t>TAK</t>
  </si>
  <si>
    <t>Roczny czas świecenia [h]</t>
  </si>
  <si>
    <t xml:space="preserve"> </t>
  </si>
  <si>
    <t>MOC</t>
  </si>
  <si>
    <t>MOC BIERNA - POZIOM LFR</t>
  </si>
  <si>
    <t>RODZAJ INSTALACJI</t>
  </si>
  <si>
    <t>PRODUCENT 1</t>
  </si>
  <si>
    <t>PRODUCENT 2</t>
  </si>
  <si>
    <t>PRODUCENT 3</t>
  </si>
  <si>
    <t>ŚREDNIA</t>
  </si>
  <si>
    <t>OPRAWY</t>
  </si>
  <si>
    <t>WAGI DLA STEROWANIA 1</t>
  </si>
  <si>
    <t>GŁÓWNA KLASA</t>
  </si>
  <si>
    <t>REDUKCJA O JEDNĄ KLASE</t>
  </si>
  <si>
    <t>REDUKCJA O DWIE KLASY</t>
  </si>
  <si>
    <t>OPRAWY Z REDUKCJĄ MOCY</t>
  </si>
  <si>
    <t>STEROWANIE - DYNAMICZNE  (wg. wag)</t>
  </si>
  <si>
    <t>STEROWANIE - od 23:00 - 5:00 (LFR, max (min_klasa,moc_bierna) )</t>
  </si>
  <si>
    <t>STEROWANIE - od 23:00 - 5:00 (100%,50%)</t>
  </si>
  <si>
    <t>LICZBA WSZYSTKICH OPRAW</t>
  </si>
  <si>
    <t>BRAK ROZWIĄZANIA W ANALIZOWANYM ZBIORZE</t>
  </si>
  <si>
    <t>BRAK ROZWIĄZANIA  - WSZYSTKIE (także poza analizą)</t>
  </si>
  <si>
    <t>WSCHODY I ZACHODY SŁOŃCA PRZED GODZ:</t>
  </si>
  <si>
    <t>05:00</t>
  </si>
  <si>
    <t>ILOŚĆ GODZIN KIEDY NIE JEST POTRZEBNE ŚWIECENIE</t>
  </si>
  <si>
    <t>- w pewnym przedziale na nastąpić zmiana świecenia np. pomiędzy 23:00-5:00 następuje redukcja o 50%
            aby poprawnie wyliczyć efekt ekologiczny wyliczamy ilość godzin jakie będzie obejmowała redukcja
            w roku mamy 365 dni mnożymy przez 6 godzin (od 23-5:00) 
            - jednak w niektórych przypadkach godzina zakończenia może zachodzić o godzine wschodu słońca - a więc w niektórych przypadkach nie ma redukcji
                &lt;il_godz_red&gt; = 365 * 6 - &lt;ilość godzin po wschodzie&gt; 
            - &lt;il_godz_red&gt; odejmujemy od ilośc godzin jaka jest standardowo przyjęta do oświetlenia w roku czyli około 4150</t>
  </si>
  <si>
    <t>Adres do strony</t>
  </si>
  <si>
    <t>https://kalendarz.livecity.pl/wschod-slonca/lipiec-2021/Brzesko</t>
  </si>
  <si>
    <t>Data</t>
  </si>
  <si>
    <t>Wschód słońca</t>
  </si>
  <si>
    <t>Zachód słońca</t>
  </si>
  <si>
    <t>Dzień dłuższy od najkrótszego w roku</t>
  </si>
  <si>
    <t>Dzień krótszy od najdłuższego w roku</t>
  </si>
  <si>
    <t>Długość</t>
  </si>
  <si>
    <t>MINUTY PRZED GODZ</t>
  </si>
  <si>
    <t>MINUTY KIEDY NIE POWINNIŚMY ŚWIECIĆ</t>
  </si>
  <si>
    <t>wschodu słońca</t>
  </si>
  <si>
    <t>dnia</t>
  </si>
  <si>
    <t>1 maja 2021 (Sobota)</t>
  </si>
  <si>
    <t>05:16</t>
  </si>
  <si>
    <t>19:54</t>
  </si>
  <si>
    <t>6 godz. 33 min.</t>
  </si>
  <si>
    <t>1 godz. 35 min.</t>
  </si>
  <si>
    <t>14 godz. 38 min.</t>
  </si>
  <si>
    <t>2 maja 2021 (Niedziela)</t>
  </si>
  <si>
    <t>05:14</t>
  </si>
  <si>
    <t>19:56</t>
  </si>
  <si>
    <t>6 godz. 36 min.</t>
  </si>
  <si>
    <t>1 godz. 32 min.</t>
  </si>
  <si>
    <t>14 godz. 41 min.</t>
  </si>
  <si>
    <t>3 maja 2021 (Poniedziałek)</t>
  </si>
  <si>
    <t>05:12</t>
  </si>
  <si>
    <t>19:57</t>
  </si>
  <si>
    <t>6 godz. 40 min.</t>
  </si>
  <si>
    <t>1 godz. 29 min.</t>
  </si>
  <si>
    <t>14 godz. 45 min.</t>
  </si>
  <si>
    <t>4 maja 2021 (Wtorek)</t>
  </si>
  <si>
    <t>05:11</t>
  </si>
  <si>
    <t>19:59</t>
  </si>
  <si>
    <t>6 godz. 43 min.</t>
  </si>
  <si>
    <t>1 godz. 26 min.</t>
  </si>
  <si>
    <t>14 godz. 48 min.</t>
  </si>
  <si>
    <t>5 maja 2021 (Środa)</t>
  </si>
  <si>
    <t>05:09</t>
  </si>
  <si>
    <t>20:00</t>
  </si>
  <si>
    <t>6 godz. 46 min.</t>
  </si>
  <si>
    <t>1 godz. 23 min.</t>
  </si>
  <si>
    <t>14 godz. 51 min.</t>
  </si>
  <si>
    <t>6 maja 2021 (Czwartek)</t>
  </si>
  <si>
    <t>05:07</t>
  </si>
  <si>
    <t>20:02</t>
  </si>
  <si>
    <t>6 godz. 49 min.</t>
  </si>
  <si>
    <t>1 godz. 20 min.</t>
  </si>
  <si>
    <t>14 godz. 54 min.</t>
  </si>
  <si>
    <t>7 maja 2021 (Piątek)</t>
  </si>
  <si>
    <t>05:06</t>
  </si>
  <si>
    <t>20:03</t>
  </si>
  <si>
    <t>6 godz. 52 min.</t>
  </si>
  <si>
    <t>1 godz. 16 min.</t>
  </si>
  <si>
    <t>14 godz. 57 min.</t>
  </si>
  <si>
    <t>8 maja 2021 (Sobota)</t>
  </si>
  <si>
    <t>05:04</t>
  </si>
  <si>
    <t>20:05</t>
  </si>
  <si>
    <t>6 godz. 55 min.</t>
  </si>
  <si>
    <t>1 godz. 13 min.</t>
  </si>
  <si>
    <t>15 godz.</t>
  </si>
  <si>
    <t>9 maja 2021 (Niedziela)</t>
  </si>
  <si>
    <t>05:03</t>
  </si>
  <si>
    <t>20:06</t>
  </si>
  <si>
    <t>6 godz. 58 min.</t>
  </si>
  <si>
    <t>1 godz. 10 min.</t>
  </si>
  <si>
    <t>15 godz. 03 min.</t>
  </si>
  <si>
    <t>10 maja 2021 (Poniedziałek)</t>
  </si>
  <si>
    <t>05:01</t>
  </si>
  <si>
    <t>20:08</t>
  </si>
  <si>
    <t>7 godz. 1 min.</t>
  </si>
  <si>
    <t>1 godz. 8 min.</t>
  </si>
  <si>
    <t>15 godz. 06 min.</t>
  </si>
  <si>
    <t>11 maja 2021 (Wtorek)</t>
  </si>
  <si>
    <t>20:09</t>
  </si>
  <si>
    <t>7 godz. 4 min.</t>
  </si>
  <si>
    <t>1 godz. 5 min.</t>
  </si>
  <si>
    <t>15 godz. 09 min.</t>
  </si>
  <si>
    <t>12 maja 2021 (Środa)</t>
  </si>
  <si>
    <t>04:58</t>
  </si>
  <si>
    <t>20:10</t>
  </si>
  <si>
    <t>7 godz. 7 min.</t>
  </si>
  <si>
    <t>1 godz. 2 min.</t>
  </si>
  <si>
    <t>15 godz. 12 min.</t>
  </si>
  <si>
    <t>13 maja 2021 (Czwartek)</t>
  </si>
  <si>
    <t>04:57</t>
  </si>
  <si>
    <t>20:12</t>
  </si>
  <si>
    <t>7 godz. 10 min.</t>
  </si>
  <si>
    <t>59 minut</t>
  </si>
  <si>
    <t>15 godz. 14 min.</t>
  </si>
  <si>
    <t>14 maja 2021 (Piątek)</t>
  </si>
  <si>
    <t>04:56</t>
  </si>
  <si>
    <t>20:13</t>
  </si>
  <si>
    <t>7 godz. 12 min.</t>
  </si>
  <si>
    <t>56 minut</t>
  </si>
  <si>
    <t>15 godz. 17 min.</t>
  </si>
  <si>
    <t>15 maja 2021 (Sobota)</t>
  </si>
  <si>
    <t>04:54</t>
  </si>
  <si>
    <t>20:15</t>
  </si>
  <si>
    <t>7 godz. 15 min.</t>
  </si>
  <si>
    <t>53 minut</t>
  </si>
  <si>
    <t>15 godz. 20 min.</t>
  </si>
  <si>
    <t>16 maja 2021 (Niedziela)</t>
  </si>
  <si>
    <t>04:53</t>
  </si>
  <si>
    <t>20:16</t>
  </si>
  <si>
    <t>7 godz. 18 min.</t>
  </si>
  <si>
    <t>51 minut</t>
  </si>
  <si>
    <t>15 godz. 23 min.</t>
  </si>
  <si>
    <t>17 maja 2021 (Poniedziałek)</t>
  </si>
  <si>
    <t>04:52</t>
  </si>
  <si>
    <t>20:17</t>
  </si>
  <si>
    <t>7 godz. 20 min.</t>
  </si>
  <si>
    <t>48 minut</t>
  </si>
  <si>
    <t>15 godz. 25 min.</t>
  </si>
  <si>
    <t>18 maja 2021 (Wtorek)</t>
  </si>
  <si>
    <t>04:50</t>
  </si>
  <si>
    <t>20:19</t>
  </si>
  <si>
    <t>7 godz. 23 min.</t>
  </si>
  <si>
    <t>46 minut</t>
  </si>
  <si>
    <t>15 godz. 28 min.</t>
  </si>
  <si>
    <t>19 maja 2021 (Środa)</t>
  </si>
  <si>
    <t>04:49</t>
  </si>
  <si>
    <t>20:20</t>
  </si>
  <si>
    <t>7 godz. 25 min.</t>
  </si>
  <si>
    <t>43 minut</t>
  </si>
  <si>
    <t>15 godz. 30 min.</t>
  </si>
  <si>
    <t>20 maja 2021 (Czwartek)</t>
  </si>
  <si>
    <t>04:48</t>
  </si>
  <si>
    <t>20:21</t>
  </si>
  <si>
    <t>7 godz. 28 min.</t>
  </si>
  <si>
    <t>41 minut</t>
  </si>
  <si>
    <t>15 godz. 33 min.</t>
  </si>
  <si>
    <t>21 maja 2021 (Piątek)</t>
  </si>
  <si>
    <t>04:47</t>
  </si>
  <si>
    <t>20:23</t>
  </si>
  <si>
    <t>7 godz. 30 min.</t>
  </si>
  <si>
    <t>38 minut</t>
  </si>
  <si>
    <t>15 godz. 35 min.</t>
  </si>
  <si>
    <t>22 maja 2021 (Sobota)</t>
  </si>
  <si>
    <t>04:46</t>
  </si>
  <si>
    <t>20:24</t>
  </si>
  <si>
    <t>7 godz. 33 min.</t>
  </si>
  <si>
    <t>36 minut</t>
  </si>
  <si>
    <t>15 godz. 38 min.</t>
  </si>
  <si>
    <t>23 maja 2021 (Niedziela)</t>
  </si>
  <si>
    <t>04:45</t>
  </si>
  <si>
    <t>20:25</t>
  </si>
  <si>
    <t>7 godz. 35 min.</t>
  </si>
  <si>
    <t>34 minut</t>
  </si>
  <si>
    <t>15 godz. 40 min.</t>
  </si>
  <si>
    <t>24 maja 2021 (Poniedziałek)</t>
  </si>
  <si>
    <t>04:44</t>
  </si>
  <si>
    <t>20:26</t>
  </si>
  <si>
    <t>7 godz. 37 min.</t>
  </si>
  <si>
    <t>31 minut</t>
  </si>
  <si>
    <t>15 godz. 42 min.</t>
  </si>
  <si>
    <t>25 maja 2021 (Wtorek)</t>
  </si>
  <si>
    <t>04:43</t>
  </si>
  <si>
    <t>20:27</t>
  </si>
  <si>
    <t>7 godz. 39 min.</t>
  </si>
  <si>
    <t>29 minut</t>
  </si>
  <si>
    <t>15 godz. 44 min.</t>
  </si>
  <si>
    <t>26 maja 2021 (Środa)</t>
  </si>
  <si>
    <t>04:42</t>
  </si>
  <si>
    <t>20:29</t>
  </si>
  <si>
    <t>7 godz. 41 min.</t>
  </si>
  <si>
    <t>27 minut</t>
  </si>
  <si>
    <t>15 godz. 46 min.</t>
  </si>
  <si>
    <t>27 maja 2021 (Czwartek)</t>
  </si>
  <si>
    <t>04:41</t>
  </si>
  <si>
    <t>20:30</t>
  </si>
  <si>
    <t>7 godz. 43 min.</t>
  </si>
  <si>
    <t>25 minut</t>
  </si>
  <si>
    <t>15 godz. 48 min.</t>
  </si>
  <si>
    <t>28 maja 2021 (Piątek)</t>
  </si>
  <si>
    <t>04:40</t>
  </si>
  <si>
    <t>20:31</t>
  </si>
  <si>
    <t>7 godz. 45 min.</t>
  </si>
  <si>
    <t>23 minut</t>
  </si>
  <si>
    <t>15 godz. 50 min.</t>
  </si>
  <si>
    <t>29 maja 2021 (Sobota)</t>
  </si>
  <si>
    <t>04:39</t>
  </si>
  <si>
    <t>20:32</t>
  </si>
  <si>
    <t>7 godz. 47 min.</t>
  </si>
  <si>
    <t>21 minut</t>
  </si>
  <si>
    <t>15 godz. 52 min.</t>
  </si>
  <si>
    <t>30 maja 2021 (Niedziela)</t>
  </si>
  <si>
    <t>04:38</t>
  </si>
  <si>
    <t>20:33</t>
  </si>
  <si>
    <t>7 godz. 49 min.</t>
  </si>
  <si>
    <t>19 minut</t>
  </si>
  <si>
    <t>15 godz. 54 min.</t>
  </si>
  <si>
    <t>31 maja 2021 (Poniedziałek)</t>
  </si>
  <si>
    <t>20:34</t>
  </si>
  <si>
    <t>7 godz. 51 min.</t>
  </si>
  <si>
    <t>18 minut</t>
  </si>
  <si>
    <t>15 godz. 56 min</t>
  </si>
  <si>
    <t>1 czerwca 2021 (Wtorek)</t>
  </si>
  <si>
    <t>04:37</t>
  </si>
  <si>
    <t>20:35</t>
  </si>
  <si>
    <t>7 godz. 53 min.</t>
  </si>
  <si>
    <t>16 minut</t>
  </si>
  <si>
    <t>15 godz. 58 min.</t>
  </si>
  <si>
    <t>2 czerwca 2021 (Środa)</t>
  </si>
  <si>
    <t>04:36</t>
  </si>
  <si>
    <t>20:36</t>
  </si>
  <si>
    <t>7 godz. 54 min.</t>
  </si>
  <si>
    <t>14 minut</t>
  </si>
  <si>
    <t>15 godz. 59 min.</t>
  </si>
  <si>
    <t>3 czerwca 2021 (Czwartek)</t>
  </si>
  <si>
    <t>20:37</t>
  </si>
  <si>
    <t>7 godz. 56 min.</t>
  </si>
  <si>
    <t>13 minut</t>
  </si>
  <si>
    <t>16 godz. 01 min.</t>
  </si>
  <si>
    <t>4 czerwca 2021 (Piątek)</t>
  </si>
  <si>
    <t>04:35</t>
  </si>
  <si>
    <t>20:38</t>
  </si>
  <si>
    <t>7 godz. 57 min.</t>
  </si>
  <si>
    <t>11 minut</t>
  </si>
  <si>
    <t>16 godz. 02 min.</t>
  </si>
  <si>
    <t>5 czerwca 2021 (Sobota)</t>
  </si>
  <si>
    <t>20:39</t>
  </si>
  <si>
    <t>7 godz. 59 min.</t>
  </si>
  <si>
    <t>10 minut</t>
  </si>
  <si>
    <t>16 godz. 03 min.</t>
  </si>
  <si>
    <t>6 czerwca 2021 (Niedziela)</t>
  </si>
  <si>
    <t>04:34</t>
  </si>
  <si>
    <t>20:40</t>
  </si>
  <si>
    <t>8 godzin</t>
  </si>
  <si>
    <t>9 minut</t>
  </si>
  <si>
    <t>16 godz. 05 min.</t>
  </si>
  <si>
    <t>7 czerwca 2021 (Poniedziałek)</t>
  </si>
  <si>
    <t>8 godz. 1 min.</t>
  </si>
  <si>
    <t>7 minut</t>
  </si>
  <si>
    <t>16 godz. 06 min.</t>
  </si>
  <si>
    <t>8 czerwca 2021 (Wtorek)</t>
  </si>
  <si>
    <t>04:33</t>
  </si>
  <si>
    <t>20:41</t>
  </si>
  <si>
    <t>8 godz. 2 min.</t>
  </si>
  <si>
    <t>6 minut</t>
  </si>
  <si>
    <t>16 godz. 07 min.</t>
  </si>
  <si>
    <t>9 czerwca 2021 (Środa)</t>
  </si>
  <si>
    <t>20:42</t>
  </si>
  <si>
    <t>8 godz. 3 min.</t>
  </si>
  <si>
    <t>5 minut</t>
  </si>
  <si>
    <t>16 godz. 08 min.</t>
  </si>
  <si>
    <t>10 czerwca 2021 (Czwartek)</t>
  </si>
  <si>
    <t>8 godz. 4 min.</t>
  </si>
  <si>
    <t>4 minut</t>
  </si>
  <si>
    <t>16 godz. 09 min.</t>
  </si>
  <si>
    <t>11 czerwca 2021 (Piątek)</t>
  </si>
  <si>
    <t>20:43</t>
  </si>
  <si>
    <t>8 godz. 5 min.</t>
  </si>
  <si>
    <t>3 minut</t>
  </si>
  <si>
    <t>16 godz. 10 min.</t>
  </si>
  <si>
    <t>12 czerwca 2021 (Sobota)</t>
  </si>
  <si>
    <t>04:32</t>
  </si>
  <si>
    <t>20:44</t>
  </si>
  <si>
    <t>8 godz. 6 min.</t>
  </si>
  <si>
    <t>16 godz. 11 min.</t>
  </si>
  <si>
    <t>13 czerwca 2021 (Niedziela)</t>
  </si>
  <si>
    <t>8 godz. 7 min.</t>
  </si>
  <si>
    <t>2 minut</t>
  </si>
  <si>
    <t>16 godz. 12 min.</t>
  </si>
  <si>
    <t>14 czerwca 2021 (Poniedziałek)</t>
  </si>
  <si>
    <t>20:45</t>
  </si>
  <si>
    <t>1 minut</t>
  </si>
  <si>
    <t>15 czerwca 2021 (Wtorek)</t>
  </si>
  <si>
    <t>8 godz. 8 min.</t>
  </si>
  <si>
    <t>16 godz. 13 min.</t>
  </si>
  <si>
    <t>16 czerwca 2021 (Środa)</t>
  </si>
  <si>
    <t>20:46</t>
  </si>
  <si>
    <t>49 sekund</t>
  </si>
  <si>
    <t>17 czerwca 2021 (Czwartek)</t>
  </si>
  <si>
    <t>8 godz. 9 min.</t>
  </si>
  <si>
    <t>28 sekund</t>
  </si>
  <si>
    <t>18 czerwca 2021 (Piątek)</t>
  </si>
  <si>
    <t>13 sekund</t>
  </si>
  <si>
    <t>16 godz. 14 min.</t>
  </si>
  <si>
    <t>19 czerwca 2021 (Sobota)</t>
  </si>
  <si>
    <t>20:47</t>
  </si>
  <si>
    <t>4 sekund</t>
  </si>
  <si>
    <t>20 czerwca 2021 (Niedziela)</t>
  </si>
  <si>
    <t>0 sekund</t>
  </si>
  <si>
    <t>21 czerwca 2021 (Poniedziałek)</t>
  </si>
  <si>
    <t>22 czerwca 2021 (Wtorek)</t>
  </si>
  <si>
    <t>7 sekund</t>
  </si>
  <si>
    <t>23 czerwca 2021 (Środa)</t>
  </si>
  <si>
    <t>20 sekund</t>
  </si>
  <si>
    <t>24 czerwca 2021 (Czwartek)</t>
  </si>
  <si>
    <t>20:48</t>
  </si>
  <si>
    <t>37 sekund</t>
  </si>
  <si>
    <t>25 czerwca 2021 (Piątek)</t>
  </si>
  <si>
    <t>59 sekund</t>
  </si>
  <si>
    <t>26 czerwca 2021 (Sobota)</t>
  </si>
  <si>
    <t>27 czerwca 2021 (Niedziela)</t>
  </si>
  <si>
    <t>28 czerwca 2021 (Poniedziałek)</t>
  </si>
  <si>
    <t>29 czerwca 2021 (Wtorek)</t>
  </si>
  <si>
    <t>30 czerwca 2021 (Środa)</t>
  </si>
  <si>
    <t>16 godz. 10 min</t>
  </si>
  <si>
    <t>1 lipca 2021 (Czwartek)</t>
  </si>
  <si>
    <t>2 lipca 2021 (Piątek)</t>
  </si>
  <si>
    <t>3 lipca 2021 (Sobota)</t>
  </si>
  <si>
    <t>4 lipca 2021 (Niedziela)</t>
  </si>
  <si>
    <t>8 minut</t>
  </si>
  <si>
    <t>5 lipca 2021 (Poniedziałek)</t>
  </si>
  <si>
    <t>16 godz. 04 min.</t>
  </si>
  <si>
    <t>6 lipca 2021 (Wtorek)</t>
  </si>
  <si>
    <t>7 godz. 58 min.</t>
  </si>
  <si>
    <t>7 lipca 2021 (Środa)</t>
  </si>
  <si>
    <t>12 minut</t>
  </si>
  <si>
    <t>8 lipca 2021 (Czwartek)</t>
  </si>
  <si>
    <t>7 godz. 55 min.</t>
  </si>
  <si>
    <t>16 godz.</t>
  </si>
  <si>
    <t>9 lipca 2021 (Piątek)</t>
  </si>
  <si>
    <t>15 minut</t>
  </si>
  <si>
    <t>10 lipca 2021 (Sobota)</t>
  </si>
  <si>
    <t>7 godz. 52 min.</t>
  </si>
  <si>
    <t>17 minut</t>
  </si>
  <si>
    <t>15 godz. 57 min.</t>
  </si>
  <si>
    <t>11 lipca 2021 (Niedziela)</t>
  </si>
  <si>
    <t>7 godz. 50 min.</t>
  </si>
  <si>
    <t>15 godz. 55 min.</t>
  </si>
  <si>
    <t>12 lipca 2021 (Poniedziałek)</t>
  </si>
  <si>
    <t>7 godz. 48 min.</t>
  </si>
  <si>
    <t>20 minut</t>
  </si>
  <si>
    <t>15 godz. 53 min.</t>
  </si>
  <si>
    <t>13 lipca 2021 (Wtorek)</t>
  </si>
  <si>
    <t>22 minut</t>
  </si>
  <si>
    <t>14 lipca 2021 (Środa)</t>
  </si>
  <si>
    <t>24 minut</t>
  </si>
  <si>
    <t>15 lipca 2021 (Czwartek)</t>
  </si>
  <si>
    <t>26 minut</t>
  </si>
  <si>
    <t>16 lipca 2021 (Piątek)</t>
  </si>
  <si>
    <t>04:51</t>
  </si>
  <si>
    <t>28 minut</t>
  </si>
  <si>
    <t>17 lipca 2021 (Sobota)</t>
  </si>
  <si>
    <t>30 minut</t>
  </si>
  <si>
    <t>15 godz. 43 min.</t>
  </si>
  <si>
    <t>18 lipca 2021 (Niedziela)</t>
  </si>
  <si>
    <t>7 godz. 36 min.</t>
  </si>
  <si>
    <t>32 minut</t>
  </si>
  <si>
    <t>15 godz. 41 min.</t>
  </si>
  <si>
    <t>19 lipca 2021 (Poniedziałek)</t>
  </si>
  <si>
    <t>04:55</t>
  </si>
  <si>
    <t>7 godz. 34 min.</t>
  </si>
  <si>
    <t>15 godz. 39 min.</t>
  </si>
  <si>
    <t>20 lipca 2021 (Wtorek)</t>
  </si>
  <si>
    <t>7 godz. 32 min.</t>
  </si>
  <si>
    <t>37 minut</t>
  </si>
  <si>
    <t>15 godz. 37 min.</t>
  </si>
  <si>
    <t>21 lipca 2021 (Środa)</t>
  </si>
  <si>
    <t>7 godz. 29 min.</t>
  </si>
  <si>
    <t>39 minut</t>
  </si>
  <si>
    <t>15 godz. 34 min.</t>
  </si>
  <si>
    <t>22 lipca 2021 (Czwartek)</t>
  </si>
  <si>
    <t>7 godz. 27 min.</t>
  </si>
  <si>
    <t>15 godz. 32 min.</t>
  </si>
  <si>
    <t>23 lipca 2021 (Piątek)</t>
  </si>
  <si>
    <t>44 minut</t>
  </si>
  <si>
    <t>24 lipca 2021 (Sobota)</t>
  </si>
  <si>
    <t>20:28</t>
  </si>
  <si>
    <t>7 godz. 22 min.</t>
  </si>
  <si>
    <t>15 godz. 27 min.</t>
  </si>
  <si>
    <t>25 lipca 2021 (Niedziela)</t>
  </si>
  <si>
    <t>05:02</t>
  </si>
  <si>
    <t>49 minut</t>
  </si>
  <si>
    <t>15 godz. 24 min.</t>
  </si>
  <si>
    <t>26 lipca 2021 (Poniedziałek)</t>
  </si>
  <si>
    <t>7 godz. 17 min.</t>
  </si>
  <si>
    <t>52 minut</t>
  </si>
  <si>
    <t>15 godz. 22 min.</t>
  </si>
  <si>
    <t>27 lipca 2021 (Wtorek)</t>
  </si>
  <si>
    <t>05:05</t>
  </si>
  <si>
    <t>7 godz. 14 min.</t>
  </si>
  <si>
    <t>54 minut</t>
  </si>
  <si>
    <t>15 godz. 19 min.</t>
  </si>
  <si>
    <t>28 lipca 2021 (Środa)</t>
  </si>
  <si>
    <t>57 minut</t>
  </si>
  <si>
    <t>15 godz. 16 min.</t>
  </si>
  <si>
    <t>29 lipca 2021 (Czwartek)</t>
  </si>
  <si>
    <t>20:22</t>
  </si>
  <si>
    <t>7 godz. 9 min.</t>
  </si>
  <si>
    <t>1 godzin</t>
  </si>
  <si>
    <t>30 lipca 2021 (Piątek)</t>
  </si>
  <si>
    <t>7 godz. 6 min.</t>
  </si>
  <si>
    <t>1 godz. 3 min.</t>
  </si>
  <si>
    <t>15 godz. 11 min.</t>
  </si>
  <si>
    <t>31 lipca 2021 (Sobota)</t>
  </si>
  <si>
    <t>05:10</t>
  </si>
  <si>
    <t>7 godz. 3 min.</t>
  </si>
  <si>
    <t>15 godz. 08 min</t>
  </si>
  <si>
    <t>PRODUCENT1</t>
  </si>
  <si>
    <t>PRODUCENT2</t>
  </si>
  <si>
    <t>PRODUCENT3</t>
  </si>
  <si>
    <t>PRODUCENT4</t>
  </si>
  <si>
    <t>średnia</t>
  </si>
  <si>
    <t>ETYKIETA SEGMENTU</t>
  </si>
  <si>
    <t>STEROWANIE 3 [W]</t>
  </si>
  <si>
    <t>STEROWANIE 2 [W]</t>
  </si>
  <si>
    <t>STEROWANIE 1 [W]</t>
  </si>
  <si>
    <t>REDUKCJA [W]</t>
  </si>
  <si>
    <t>OPRAWY [W]</t>
  </si>
  <si>
    <t>PciId</t>
  </si>
  <si>
    <t>SPEŁNIONA NORMA</t>
  </si>
  <si>
    <t xml:space="preserve">SPEŁNIONA NORMA </t>
  </si>
  <si>
    <t>SPEŁNIONA NORMA -1 PRZY REDUKCJI 50%</t>
  </si>
  <si>
    <t>SPEŁNIONA NORMA -2 PRZY REDUKCJI 50%</t>
  </si>
  <si>
    <t>WYNIK - NAZWA SEGMENTU</t>
  </si>
  <si>
    <t>WYNIK - OPIS</t>
  </si>
  <si>
    <t>WYNIK - NAZWA OPRAWY</t>
  </si>
  <si>
    <t>WYNIK - MOC OPRAWY</t>
  </si>
  <si>
    <t>WYNIK - KLASA DROGI</t>
  </si>
  <si>
    <t>GŁÓWNA KLASA 0.0000</t>
  </si>
  <si>
    <t>GŁÓWNA KLASA 0.3000</t>
  </si>
  <si>
    <t>GŁÓWNA KLASA 0.7000</t>
  </si>
  <si>
    <t>0.0(-1)</t>
  </si>
  <si>
    <t>0.3(-1)</t>
  </si>
  <si>
    <t>0.7(-1)</t>
  </si>
  <si>
    <t>0.0(-2)</t>
  </si>
  <si>
    <t>0.3(-2)</t>
  </si>
  <si>
    <t>0.7(-2)</t>
  </si>
  <si>
    <t>rseg_id</t>
  </si>
  <si>
    <t>ILOSC OPRAW  [szt]</t>
  </si>
  <si>
    <t>Uid</t>
  </si>
  <si>
    <t>calc  15065  - SCH#1. Próg 20.0W(15069), użyto 5 opraw(5.2kW)( 19 kW/ 5 kW)</t>
  </si>
  <si>
    <t>ok</t>
  </si>
  <si>
    <t>Służewo_Plaża Służewo_P3_1</t>
  </si>
  <si>
    <t>Plaża Służewo</t>
  </si>
  <si>
    <t>STYLAGE 5117 16 XP-G3 400mA NW 740 19.982W 431592 Flat glass Nothing 230V EF .ldt</t>
  </si>
  <si>
    <t>P3</t>
  </si>
  <si>
    <t>Przybranowo_Jakuba Kuligowskiego_P4_1</t>
  </si>
  <si>
    <t>Jakuba Kuligowskiego</t>
  </si>
  <si>
    <t>PILZEO 5141 16 XP-G3 400mA WW 730 20.5W 358412 Deep shape PC Nothing 230V EF .ldt</t>
  </si>
  <si>
    <t>P4</t>
  </si>
  <si>
    <t>Różno-Parcele_Konwaliowa_C5_1</t>
  </si>
  <si>
    <t>Konwaliowa</t>
  </si>
  <si>
    <t>IZYLUM LT 2 5390 30 LEDs 300mA NW 740 26.578W 544432 [Flat glass], [Lum. shape-related, Plastic, White] LE BL 230V EF .ldt</t>
  </si>
  <si>
    <t>C5</t>
  </si>
  <si>
    <t>Rudunki_Witolda Gombrowicza_C5_1</t>
  </si>
  <si>
    <t>Witolda Gombrowicza</t>
  </si>
  <si>
    <t>Różno-Parcele_Krokusowa_M5_1</t>
  </si>
  <si>
    <t>Krokusowa</t>
  </si>
  <si>
    <t>IZYLUM LT 2 5399 40 LEDs 200mA NW 740 23.377W 544572 [Flat glass], [Lum. shape-related, Plastic, White] LE BL 230V EF .ldt</t>
  </si>
  <si>
    <t>M5</t>
  </si>
  <si>
    <t>Służewo_Park Dworski_P4_1</t>
  </si>
  <si>
    <t>Park Dworski</t>
  </si>
  <si>
    <t>Stawki_Osiedlowa_M5_1</t>
  </si>
  <si>
    <t>Osiedlowa</t>
  </si>
  <si>
    <t>Rudunki_Mundurowa_P4_1</t>
  </si>
  <si>
    <t>Mundurowa</t>
  </si>
  <si>
    <t>Rudunki_Adama Asnyka_P4_1</t>
  </si>
  <si>
    <t>Adama Asnyka</t>
  </si>
  <si>
    <t>Rudunki_Franciszka Karpińskiego_C5_1</t>
  </si>
  <si>
    <t>Franciszka Karpińskiego</t>
  </si>
  <si>
    <t>Rudunki_Stanisława Lema_P4_1</t>
  </si>
  <si>
    <t>Stanisława Lema</t>
  </si>
  <si>
    <t>Konradowo_Wspólna_M5_1</t>
  </si>
  <si>
    <t>Wspólna</t>
  </si>
  <si>
    <t>IZYLUM LT 1 5300 25 LH351C 300mA NW 740 22.601W 541872 Flat glass Nothing 230V EF .ldt</t>
  </si>
  <si>
    <t>Otłoczyn_Szlak Bursztynowy_M5_2</t>
  </si>
  <si>
    <t>Szlak Bursztynowy</t>
  </si>
  <si>
    <t>Rudunki_Wisławy Szymborskiej_P4_1</t>
  </si>
  <si>
    <t>Wisławy Szymborskiej</t>
  </si>
  <si>
    <t>Otłoczyn_Szlak Bursztynowy_M5_1</t>
  </si>
  <si>
    <t>Ostowąs_Bulwary Plaża_P4_1</t>
  </si>
  <si>
    <t>Bulwary Plaża</t>
  </si>
  <si>
    <t>Przybranowo_Jakuba Kuligowskiego_P4_2</t>
  </si>
  <si>
    <t>Odolion_Sosnowa_P3_1</t>
  </si>
  <si>
    <t>Sosnowa</t>
  </si>
  <si>
    <t>Odolion_Krokusowa_P3_1</t>
  </si>
  <si>
    <t>Odolion_Okrężna_P4_1</t>
  </si>
  <si>
    <t>Okrężna</t>
  </si>
  <si>
    <t>Różno-Parcele_Akacjowa_M5_1</t>
  </si>
  <si>
    <t>Akacjowa</t>
  </si>
  <si>
    <t>Wołuszewo_349/31_M5_1</t>
  </si>
  <si>
    <t>349/31</t>
  </si>
  <si>
    <t>Zduny_Posesja 27_P4_1</t>
  </si>
  <si>
    <t>Posesja 27</t>
  </si>
  <si>
    <t>Wołuszewo_Wołuszewska_P4_2</t>
  </si>
  <si>
    <t>Wołuszewska</t>
  </si>
  <si>
    <t>Wołuszewo_Wołuszewska_P4_1</t>
  </si>
  <si>
    <t>Służewo_Droga do Posesji 24_P4_1</t>
  </si>
  <si>
    <t>Droga do Posesji 24</t>
  </si>
  <si>
    <t>Służewo_Plaża Służewo_P4_1</t>
  </si>
  <si>
    <t>Służewo_Plaża Służewo_P4_2</t>
  </si>
  <si>
    <t>Łazieniec_Podgórna_P3_1</t>
  </si>
  <si>
    <t>Podgórna</t>
  </si>
  <si>
    <t>Rożno-Parcele_Konwaliowa_P4_1</t>
  </si>
  <si>
    <t>Zduny_Posesja 26_P4_1</t>
  </si>
  <si>
    <t>Posesja 26</t>
  </si>
  <si>
    <t>Różno-Parcele_Liliowa_C5_1</t>
  </si>
  <si>
    <t>Liliowa</t>
  </si>
  <si>
    <t>Odolion_Okrężna_P3_1</t>
  </si>
  <si>
    <t>Opoki_Posesja 44_M5_1</t>
  </si>
  <si>
    <t>Posesja 44</t>
  </si>
  <si>
    <t>calc  15066  - LUG( 19 kW/ 6 kW)#1. Próg 20.0W(15071), użyto 4 opraw(6.3kW)( 19 kW/ 6 kW)</t>
  </si>
  <si>
    <t>130723.7L042.030_LUCERA_LED_ZHAGA_D4i_22W_2750lm_4000K_IP66_O3_czarny_II.ldt</t>
  </si>
  <si>
    <t>130325.5L052.011_AVENIDA_HERITAGE_LED_wersja_P_ED_27W_3500lm_4000K_IP66_klosz_grafit_II.ldt</t>
  </si>
  <si>
    <t>URBINO 24 LED S 37W 5450lm 740 O8.ldt</t>
  </si>
  <si>
    <t>URBINO 12 LED S 31W 4350lm 740 O11.ldt_2</t>
  </si>
  <si>
    <t>calc  15067  - PHI( 11 kW/ 2 kW)#1. Próg 20.0W(15075), użyto 3 opraw(2.8kW)( 11 kW/ 3 kW)</t>
  </si>
  <si>
    <t>BRAK ROZWIAZANIA</t>
  </si>
  <si>
    <t>BGP281 T25 SR LED39 L97@100kh-740 DRXN1 FG-XW.ldt</t>
  </si>
  <si>
    <t>BGP281 T25 SR LED44 L97@100kh-740 DN09 FG-XW.ldt</t>
  </si>
  <si>
    <t>BGP281 T25 SR LED39 L97@100kh-740 DN25 FG-XW.ldt</t>
  </si>
  <si>
    <t>calc  15068  - ZPSO( 19 kW/ 9 kW)#1. Próg 20.0W(15070), użyto 5 opraw(9.0kW)( 19 kW/ 9 kW)</t>
  </si>
  <si>
    <t>OS-1 LED 32W 5000K.ldt</t>
  </si>
  <si>
    <t>ELBA LED czarna 4000K.ldt</t>
  </si>
  <si>
    <t>CUDDLE MINI LED 48W 4000K LN.ldt</t>
  </si>
  <si>
    <t>CUDDLE MINI LED 48W 4000K T3.ldt</t>
  </si>
  <si>
    <t>CUDDLE MINI LED 36W 5000K LN.ldt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</si>
</sst>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 ##0.00"/>
    <numFmt numFmtId="165" formatCode="#\ ###&quot; godz/dzień&quot;;;"/>
    <numFmt numFmtId="166" formatCode="#\ ###\ ##0&quot; W&quot;"/>
    <numFmt numFmtId="167" formatCode="#\ ###\ ##0.00"/>
    <numFmt numFmtId="168" formatCode="_(* #,##0.00_);_(* \(#,##0.00\);_(* &quot;-&quot;??_);_(@_)"/>
  </numFmts>
  <fonts count="6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9" fontId="3" fillId="0" borderId="0" xfId="0" applyNumberFormat="1" applyFont="1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164" fontId="0" fillId="0" borderId="0" xfId="0" applyNumberFormat="1"/>
    <xf numFmtId="165" fontId="0" fillId="0" borderId="0" xfId="0" applyNumberFormat="1"/>
    <xf numFmtId="164" fontId="0" fillId="2" borderId="1" xfId="0" applyNumberFormat="1" applyFill="1" applyBorder="1"/>
    <xf numFmtId="166" fontId="0" fillId="0" borderId="1" xfId="0" applyNumberFormat="1" applyBorder="1"/>
    <xf numFmtId="167" fontId="0" fillId="0" borderId="1" xfId="0" applyNumberFormat="1" applyBorder="1"/>
    <xf numFmtId="168" fontId="0" fillId="0" borderId="0" xfId="0" applyNumberFormat="1"/>
    <xf numFmtId="0" fontId="1" fillId="3" borderId="1" xfId="0" applyFont="1" applyFill="1" applyBorder="1"/>
    <xf numFmtId="0" fontId="0" fillId="3" borderId="1" xfId="0" applyFill="1" applyBorder="1"/>
    <xf numFmtId="166" fontId="0" fillId="3" borderId="1" xfId="0" applyNumberFormat="1" applyFill="1" applyBorder="1"/>
    <xf numFmtId="0" fontId="0" fillId="3" borderId="0" xfId="0" applyFill="1"/>
    <xf numFmtId="164" fontId="5" fillId="0" borderId="1" xfId="0" applyNumberFormat="1" applyFont="1" applyBorder="1"/>
    <xf numFmtId="164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14"/>
  <sheetViews>
    <sheetView tabSelected="1" workbookViewId="0">
      <selection activeCell="O18" sqref="O18"/>
    </sheetView>
  </sheetViews>
  <sheetFormatPr defaultRowHeight="14.4" x14ac:dyDescent="0.3"/>
  <cols>
    <col min="1" max="1" width="5" customWidth="1"/>
    <col min="2" max="2" width="60" customWidth="1"/>
    <col min="3" max="11" width="7" customWidth="1"/>
    <col min="12" max="12" width="16" customWidth="1"/>
    <col min="15" max="15" width="60" customWidth="1"/>
    <col min="16" max="16" width="2" customWidth="1"/>
    <col min="17" max="18" width="15" customWidth="1"/>
    <col min="19" max="19" width="15" hidden="1" customWidth="1"/>
    <col min="20" max="20" width="15" customWidth="1"/>
    <col min="21" max="21" width="15" hidden="1" customWidth="1"/>
  </cols>
  <sheetData>
    <row r="2" spans="2:21" x14ac:dyDescent="0.3">
      <c r="B2" s="5" t="s">
        <v>0</v>
      </c>
      <c r="C2" s="5" t="s">
        <v>1</v>
      </c>
    </row>
    <row r="3" spans="2:21" x14ac:dyDescent="0.3">
      <c r="B3" s="5" t="s">
        <v>2</v>
      </c>
      <c r="C3" s="5">
        <v>4150</v>
      </c>
      <c r="O3" t="s">
        <v>3</v>
      </c>
      <c r="Q3" s="20" t="s">
        <v>4</v>
      </c>
      <c r="R3" s="21"/>
      <c r="S3" s="21"/>
      <c r="T3" s="21"/>
      <c r="U3" s="22"/>
    </row>
    <row r="4" spans="2:21" x14ac:dyDescent="0.3">
      <c r="B4" s="6" t="s">
        <v>5</v>
      </c>
      <c r="C4" s="5">
        <v>0.6</v>
      </c>
      <c r="O4" s="6" t="s">
        <v>6</v>
      </c>
      <c r="P4" s="5"/>
      <c r="Q4" s="6" t="s">
        <v>7</v>
      </c>
      <c r="R4" s="6" t="s">
        <v>8</v>
      </c>
      <c r="S4" s="6" t="s">
        <v>9</v>
      </c>
      <c r="T4" s="14" t="s">
        <v>9</v>
      </c>
      <c r="U4" s="6" t="s">
        <v>10</v>
      </c>
    </row>
    <row r="5" spans="2:21" ht="5.0999999999999996" customHeight="1" x14ac:dyDescent="0.3">
      <c r="O5" s="5"/>
      <c r="P5" s="5"/>
      <c r="Q5" s="5"/>
      <c r="R5" s="5"/>
      <c r="S5" s="5"/>
      <c r="T5" s="15"/>
      <c r="U5" s="5"/>
    </row>
    <row r="6" spans="2:21" x14ac:dyDescent="0.3">
      <c r="O6" s="6" t="s">
        <v>11</v>
      </c>
      <c r="P6" s="5"/>
      <c r="Q6" s="11">
        <f>SUM(PRODUCENT1!AP1:AP226)</f>
        <v>5165.7000000000007</v>
      </c>
      <c r="R6" s="11">
        <f>SUM(PRODUCENT2!AP1:AP226)</f>
        <v>6291</v>
      </c>
      <c r="S6" s="11">
        <f>SUM(PRODUCENTSIG!AP1:AP226)</f>
        <v>2792.5</v>
      </c>
      <c r="T6" s="16">
        <f>SUM(PRODUCENT3!AP1:AP226)</f>
        <v>9048</v>
      </c>
      <c r="U6" s="12">
        <f>SUM(SREDNIA!AN2:AN227)</f>
        <v>0</v>
      </c>
    </row>
    <row r="7" spans="2:21" x14ac:dyDescent="0.3">
      <c r="B7" s="6" t="s">
        <v>12</v>
      </c>
      <c r="C7" s="18" t="s">
        <v>13</v>
      </c>
      <c r="D7" s="19"/>
      <c r="E7" s="19"/>
      <c r="F7" s="18" t="s">
        <v>14</v>
      </c>
      <c r="G7" s="19"/>
      <c r="H7" s="19"/>
      <c r="I7" s="18" t="s">
        <v>15</v>
      </c>
      <c r="J7" s="19"/>
      <c r="K7" s="19"/>
      <c r="O7" s="6" t="s">
        <v>16</v>
      </c>
      <c r="P7" s="5"/>
      <c r="Q7" s="11">
        <f>SUM(PRODUCENT1!AO1:AO226)</f>
        <v>3696.1520000000037</v>
      </c>
      <c r="R7" s="11">
        <f>SUM(PRODUCENT2!AO1:AO226)</f>
        <v>4565.9699999999903</v>
      </c>
      <c r="S7" s="11">
        <f>SUM(PRODUCENTSIG!AO1:AO226)</f>
        <v>2234.3249999999998</v>
      </c>
      <c r="T7" s="16">
        <f>SUM(PRODUCENT3!AO1:AO226)</f>
        <v>7388.1900000000041</v>
      </c>
      <c r="U7" s="12">
        <f>SUM(SREDNIA!AM2:AM227)</f>
        <v>0</v>
      </c>
    </row>
    <row r="8" spans="2:21" hidden="1" x14ac:dyDescent="0.3">
      <c r="B8" s="6" t="str">
        <f>O8</f>
        <v>STEROWANIE - DYNAMICZNE  (wg. wag)</v>
      </c>
      <c r="C8" s="7">
        <v>0.25</v>
      </c>
      <c r="D8" s="7">
        <v>0</v>
      </c>
      <c r="E8" s="7">
        <v>0</v>
      </c>
      <c r="F8" s="7">
        <v>0.4</v>
      </c>
      <c r="G8" s="7">
        <v>0</v>
      </c>
      <c r="H8" s="7">
        <v>0</v>
      </c>
      <c r="I8" s="7">
        <v>0.35</v>
      </c>
      <c r="J8" s="7">
        <v>0</v>
      </c>
      <c r="K8" s="7">
        <v>0</v>
      </c>
      <c r="O8" s="6" t="s">
        <v>17</v>
      </c>
      <c r="P8" s="5"/>
      <c r="Q8" s="11">
        <f>SUM(PRODUCENT1!AN1:AN226)</f>
        <v>3357.2507000000055</v>
      </c>
      <c r="R8" s="11">
        <f>SUM(PRODUCENT2!AN1:AN226)</f>
        <v>4108.4955</v>
      </c>
      <c r="S8" s="11">
        <f>SUM(PRODUCENTSIG!AN1:AN226)</f>
        <v>1908.9982500000012</v>
      </c>
      <c r="T8" s="16">
        <f>SUM(PRODUCENT3!AN1:AN226)</f>
        <v>6192.1875000000009</v>
      </c>
      <c r="U8" s="12">
        <f>SUM(SREDNIA!AL2:AL227)</f>
        <v>0</v>
      </c>
    </row>
    <row r="9" spans="2:21" ht="13.5" customHeight="1" x14ac:dyDescent="0.3">
      <c r="B9" s="6" t="str">
        <f>O9</f>
        <v>STEROWANIE - od 23:00 - 5:00 (LFR, max (min_klasa,moc_bierna) )</v>
      </c>
      <c r="C9" s="7">
        <f>1-I9</f>
        <v>0.47759036144578315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f>(L9*365-M9)/C3</f>
        <v>0.52240963855421685</v>
      </c>
      <c r="J9" s="7">
        <v>0</v>
      </c>
      <c r="K9" s="7">
        <v>0</v>
      </c>
      <c r="L9" s="9">
        <v>6</v>
      </c>
      <c r="M9">
        <f>WSCHODY!J2</f>
        <v>22</v>
      </c>
      <c r="O9" s="6" t="s">
        <v>18</v>
      </c>
      <c r="P9" s="5"/>
      <c r="Q9" s="11">
        <f>SUM(PRODUCENT1!AM1:AM226)</f>
        <v>3458.757567228919</v>
      </c>
      <c r="R9" s="11">
        <f>SUM(PRODUCENT2!AM1:AM226)</f>
        <v>4243.6066843373537</v>
      </c>
      <c r="S9" s="11">
        <f>SUM(PRODUCENTSIG!AM1:AM226)</f>
        <v>2005.0785903614469</v>
      </c>
      <c r="T9" s="16">
        <f>SUM(PRODUCENT3!AM1:AM226)</f>
        <v>6550.1456819277219</v>
      </c>
      <c r="U9" s="12">
        <f>SUM(SREDNIA!AK2:AK227)</f>
        <v>0</v>
      </c>
    </row>
    <row r="10" spans="2:21" hidden="1" x14ac:dyDescent="0.3">
      <c r="B10" s="6" t="str">
        <f>O10</f>
        <v>STEROWANIE - od 23:00 - 5:00 (100%,50%)</v>
      </c>
      <c r="C10" s="7">
        <f>1-I10</f>
        <v>0.47759036144578315</v>
      </c>
      <c r="D10" s="10"/>
      <c r="E10" s="10"/>
      <c r="F10" s="10"/>
      <c r="G10" s="10"/>
      <c r="H10" s="10"/>
      <c r="I10" s="7">
        <f>(L10*365-M10)/C3</f>
        <v>0.52240963855421685</v>
      </c>
      <c r="J10" s="10"/>
      <c r="K10" s="10"/>
      <c r="L10" s="9">
        <v>6</v>
      </c>
      <c r="M10">
        <f>WSCHODY!J2</f>
        <v>22</v>
      </c>
      <c r="O10" s="6" t="s">
        <v>19</v>
      </c>
      <c r="P10" s="5"/>
      <c r="Q10" s="11">
        <f>SUM(PRODUCENT1!AL1:AL226)</f>
        <v>3816.394265060248</v>
      </c>
      <c r="R10" s="11">
        <f>SUM(PRODUCENT2!AL1:AL226)</f>
        <v>4647.760481927703</v>
      </c>
      <c r="S10" s="11">
        <f>SUM(PRODUCENTSIG!AL1:AL226)</f>
        <v>2063.0855421686738</v>
      </c>
      <c r="T10" s="16">
        <f>SUM(PRODUCENT3!AL1:AL226)</f>
        <v>6684.618795180736</v>
      </c>
      <c r="U10" s="12">
        <f>SUM(SREDNIA!AJ2:AJ227)</f>
        <v>0</v>
      </c>
    </row>
    <row r="11" spans="2:21" x14ac:dyDescent="0.3">
      <c r="C11" s="8"/>
      <c r="D11" s="8"/>
      <c r="E11" s="8"/>
      <c r="F11" s="8"/>
      <c r="G11" s="8"/>
      <c r="H11" s="8"/>
      <c r="I11" s="8"/>
      <c r="J11" s="8"/>
      <c r="K11" s="8"/>
      <c r="T11" s="17"/>
    </row>
    <row r="12" spans="2:21" x14ac:dyDescent="0.3">
      <c r="O12" s="5" t="s">
        <v>20</v>
      </c>
      <c r="P12" s="5"/>
      <c r="Q12" s="5">
        <f>SUM(PRODUCENT1!AQ1:AQ226)</f>
        <v>225</v>
      </c>
      <c r="R12" s="5">
        <f>SUM(PRODUCENT2!AQ1:AQ226)</f>
        <v>225</v>
      </c>
      <c r="S12" s="5">
        <f>SUM(PRODUCENTSIG!AQ1:AQ226)</f>
        <v>225</v>
      </c>
      <c r="T12" s="15">
        <f>SUM(PRODUCENT3!AQ1:AQ226)</f>
        <v>225</v>
      </c>
    </row>
    <row r="13" spans="2:21" x14ac:dyDescent="0.3">
      <c r="O13" s="5" t="s">
        <v>21</v>
      </c>
      <c r="P13" s="5"/>
      <c r="Q13" s="5">
        <f>SUMIF(PRODUCENT1!F1:F226,"NIE",PRODUCENT1!AQ1:AQ226)</f>
        <v>0</v>
      </c>
      <c r="R13" s="5">
        <f>SUMIF(PRODUCENT2!F1:F226,"NIE",PRODUCENT2!AQ1:AQ226)</f>
        <v>0</v>
      </c>
      <c r="S13" s="5">
        <f>SUMIF(PRODUCENTSIG!F1:F226,"NIE",PRODUCENTSIG!AQ1:AQ226)</f>
        <v>119</v>
      </c>
      <c r="T13" s="15">
        <f>SUMIF(PRODUCENT3!F1:F226,"NIE",PRODUCENT3!AQ1:AQ226)</f>
        <v>0</v>
      </c>
    </row>
    <row r="14" spans="2:21" x14ac:dyDescent="0.3">
      <c r="O14" s="5" t="s">
        <v>22</v>
      </c>
      <c r="P14" s="5"/>
      <c r="Q14" s="5">
        <f>SUM(PRODUCENT1!X2:X226)-SUMIF(PRODUCENT1!F1:F226,"TAK",PRODUCENT1!AQ1:AQ226)</f>
        <v>0</v>
      </c>
      <c r="R14" s="5">
        <f>SUM(PRODUCENT2!X2:X226)-SUMIF(PRODUCENT2!F1:F226,"TAK",PRODUCENT2!AQ1:AQ226)</f>
        <v>0</v>
      </c>
      <c r="S14" s="5">
        <f>SUM(PRODUCENTSIG!X2:X226)-SUMIF(PRODUCENTSIG!F1:F226,"TAK",PRODUCENTSIG!AQ1:AQ226)</f>
        <v>119</v>
      </c>
      <c r="T14" s="15">
        <f>SUM(PRODUCENT3!X2:X226)-SUMIF(PRODUCENT3!F1:F226,"TAK",PRODUCENT3!AQ1:AQ226)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7:E7"/>
    <mergeCell ref="F7:H7"/>
    <mergeCell ref="I7:K7"/>
    <mergeCell ref="Q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107"/>
  <sheetViews>
    <sheetView workbookViewId="0">
      <selection activeCell="I10" sqref="I10"/>
    </sheetView>
  </sheetViews>
  <sheetFormatPr defaultRowHeight="14.4" x14ac:dyDescent="0.3"/>
  <cols>
    <col min="2" max="2" width="45" customWidth="1"/>
    <col min="5" max="6" width="35" customWidth="1"/>
    <col min="9" max="9" width="30" customWidth="1"/>
  </cols>
  <sheetData>
    <row r="2" spans="2:10" x14ac:dyDescent="0.3">
      <c r="B2" t="s">
        <v>23</v>
      </c>
      <c r="C2" t="s">
        <v>24</v>
      </c>
      <c r="G2" t="s">
        <v>25</v>
      </c>
      <c r="J2">
        <f>ROUNDDOWN(SUM(J10:J107)/60,0)</f>
        <v>22</v>
      </c>
    </row>
    <row r="4" spans="2:10" ht="69.900000000000006" customHeight="1" x14ac:dyDescent="0.3">
      <c r="B4" s="23" t="s">
        <v>26</v>
      </c>
      <c r="C4" s="21"/>
      <c r="D4" s="21"/>
      <c r="E4" s="21"/>
      <c r="F4" s="21"/>
      <c r="G4" s="21"/>
      <c r="H4" s="21"/>
    </row>
    <row r="5" spans="2:10" x14ac:dyDescent="0.3">
      <c r="B5" t="s">
        <v>27</v>
      </c>
      <c r="C5" t="s">
        <v>28</v>
      </c>
    </row>
    <row r="8" spans="2:10" x14ac:dyDescent="0.3">
      <c r="B8" t="s">
        <v>29</v>
      </c>
      <c r="C8" t="s">
        <v>30</v>
      </c>
      <c r="D8" t="s">
        <v>31</v>
      </c>
      <c r="E8" t="s">
        <v>32</v>
      </c>
      <c r="F8" t="s">
        <v>33</v>
      </c>
      <c r="G8" t="s">
        <v>34</v>
      </c>
      <c r="I8" t="s">
        <v>35</v>
      </c>
      <c r="J8" t="s">
        <v>36</v>
      </c>
    </row>
    <row r="9" spans="2:10" x14ac:dyDescent="0.3">
      <c r="B9" t="s">
        <v>37</v>
      </c>
      <c r="G9" t="s">
        <v>38</v>
      </c>
    </row>
    <row r="10" spans="2:10" x14ac:dyDescent="0.3">
      <c r="B10" t="s">
        <v>39</v>
      </c>
      <c r="C10" t="s">
        <v>40</v>
      </c>
      <c r="D10" t="s">
        <v>41</v>
      </c>
      <c r="E10" t="s">
        <v>42</v>
      </c>
      <c r="F10" t="s">
        <v>43</v>
      </c>
      <c r="G10" t="s">
        <v>44</v>
      </c>
      <c r="I10" s="13">
        <f t="shared" ref="I10:I40" si="0">MINUTE(C10)</f>
        <v>16</v>
      </c>
      <c r="J10">
        <f>IF(C10&lt;&gt;"",IF(C10&lt;&gt;"Wschód słońca",IF(HOUR(C10)&lt;HOUR(C2),60-I10,0),0),0)</f>
        <v>0</v>
      </c>
    </row>
    <row r="11" spans="2:10" x14ac:dyDescent="0.3">
      <c r="B11" t="s">
        <v>45</v>
      </c>
      <c r="C11" t="s">
        <v>46</v>
      </c>
      <c r="D11" t="s">
        <v>47</v>
      </c>
      <c r="E11" t="s">
        <v>48</v>
      </c>
      <c r="F11" t="s">
        <v>49</v>
      </c>
      <c r="G11" t="s">
        <v>50</v>
      </c>
      <c r="I11" s="13">
        <f t="shared" si="0"/>
        <v>14</v>
      </c>
      <c r="J11">
        <f>IF(C11&lt;&gt;"",IF(C11&lt;&gt;"Wschód słońca",IF(HOUR(C11)&lt;HOUR(C2),60-I11,0),0),0)</f>
        <v>0</v>
      </c>
    </row>
    <row r="12" spans="2:10" x14ac:dyDescent="0.3">
      <c r="B12" t="s">
        <v>51</v>
      </c>
      <c r="C12" t="s">
        <v>52</v>
      </c>
      <c r="D12" t="s">
        <v>53</v>
      </c>
      <c r="E12" t="s">
        <v>54</v>
      </c>
      <c r="F12" t="s">
        <v>55</v>
      </c>
      <c r="G12" t="s">
        <v>56</v>
      </c>
      <c r="I12" s="13">
        <f t="shared" si="0"/>
        <v>12</v>
      </c>
      <c r="J12">
        <f>IF(C12&lt;&gt;"",IF(C12&lt;&gt;"Wschód słońca",IF(HOUR(C12)&lt;HOUR(C2),60-I12,0),0),0)</f>
        <v>0</v>
      </c>
    </row>
    <row r="13" spans="2:10" x14ac:dyDescent="0.3">
      <c r="B13" t="s">
        <v>57</v>
      </c>
      <c r="C13" t="s">
        <v>58</v>
      </c>
      <c r="D13" t="s">
        <v>59</v>
      </c>
      <c r="E13" t="s">
        <v>60</v>
      </c>
      <c r="F13" t="s">
        <v>61</v>
      </c>
      <c r="G13" t="s">
        <v>62</v>
      </c>
      <c r="I13" s="13">
        <f t="shared" si="0"/>
        <v>11</v>
      </c>
      <c r="J13">
        <f>IF(C13&lt;&gt;"",IF(C13&lt;&gt;"Wschód słońca",IF(HOUR(C13)&lt;HOUR(C2),60-I13,0),0),0)</f>
        <v>0</v>
      </c>
    </row>
    <row r="14" spans="2:10" x14ac:dyDescent="0.3">
      <c r="B14" t="s">
        <v>63</v>
      </c>
      <c r="C14" t="s">
        <v>64</v>
      </c>
      <c r="D14" t="s">
        <v>65</v>
      </c>
      <c r="E14" t="s">
        <v>66</v>
      </c>
      <c r="F14" t="s">
        <v>67</v>
      </c>
      <c r="G14" t="s">
        <v>68</v>
      </c>
      <c r="I14" s="13">
        <f t="shared" si="0"/>
        <v>9</v>
      </c>
      <c r="J14">
        <f>IF(C14&lt;&gt;"",IF(C14&lt;&gt;"Wschód słońca",IF(HOUR(C14)&lt;HOUR(C2),60-I14,0),0),0)</f>
        <v>0</v>
      </c>
    </row>
    <row r="15" spans="2:10" x14ac:dyDescent="0.3">
      <c r="B15" t="s">
        <v>69</v>
      </c>
      <c r="C15" t="s">
        <v>70</v>
      </c>
      <c r="D15" t="s">
        <v>71</v>
      </c>
      <c r="E15" t="s">
        <v>72</v>
      </c>
      <c r="F15" t="s">
        <v>73</v>
      </c>
      <c r="G15" t="s">
        <v>74</v>
      </c>
      <c r="I15" s="13">
        <f t="shared" si="0"/>
        <v>7</v>
      </c>
      <c r="J15">
        <f>IF(C15&lt;&gt;"",IF(C15&lt;&gt;"Wschód słońca",IF(HOUR(C15)&lt;HOUR(C2),60-I15,0),0),0)</f>
        <v>0</v>
      </c>
    </row>
    <row r="16" spans="2:10" x14ac:dyDescent="0.3">
      <c r="B16" t="s">
        <v>75</v>
      </c>
      <c r="C16" t="s">
        <v>76</v>
      </c>
      <c r="D16" t="s">
        <v>77</v>
      </c>
      <c r="E16" t="s">
        <v>78</v>
      </c>
      <c r="F16" t="s">
        <v>79</v>
      </c>
      <c r="G16" t="s">
        <v>80</v>
      </c>
      <c r="I16" s="13">
        <f t="shared" si="0"/>
        <v>6</v>
      </c>
      <c r="J16">
        <f>IF(C16&lt;&gt;"",IF(C16&lt;&gt;"Wschód słońca",IF(HOUR(C16)&lt;HOUR(C2),60-I16,0),0),0)</f>
        <v>0</v>
      </c>
    </row>
    <row r="17" spans="2:10" x14ac:dyDescent="0.3">
      <c r="B17" t="s">
        <v>81</v>
      </c>
      <c r="C17" t="s">
        <v>82</v>
      </c>
      <c r="D17" t="s">
        <v>83</v>
      </c>
      <c r="E17" t="s">
        <v>84</v>
      </c>
      <c r="F17" t="s">
        <v>85</v>
      </c>
      <c r="G17" t="s">
        <v>86</v>
      </c>
      <c r="I17" s="13">
        <f t="shared" si="0"/>
        <v>4</v>
      </c>
      <c r="J17">
        <f>IF(C17&lt;&gt;"",IF(C17&lt;&gt;"Wschód słońca",IF(HOUR(C17)&lt;HOUR(C2),60-I17,0),0),0)</f>
        <v>0</v>
      </c>
    </row>
    <row r="18" spans="2:10" x14ac:dyDescent="0.3">
      <c r="B18" t="s">
        <v>87</v>
      </c>
      <c r="C18" t="s">
        <v>88</v>
      </c>
      <c r="D18" t="s">
        <v>89</v>
      </c>
      <c r="E18" t="s">
        <v>90</v>
      </c>
      <c r="F18" t="s">
        <v>91</v>
      </c>
      <c r="G18" t="s">
        <v>92</v>
      </c>
      <c r="I18" s="13">
        <f t="shared" si="0"/>
        <v>3</v>
      </c>
      <c r="J18">
        <f>IF(C18&lt;&gt;"",IF(C18&lt;&gt;"Wschód słońca",IF(HOUR(C18)&lt;HOUR(C2),60-I18,0),0),0)</f>
        <v>0</v>
      </c>
    </row>
    <row r="19" spans="2:10" x14ac:dyDescent="0.3">
      <c r="B19" t="s">
        <v>93</v>
      </c>
      <c r="C19" t="s">
        <v>94</v>
      </c>
      <c r="D19" t="s">
        <v>95</v>
      </c>
      <c r="E19" t="s">
        <v>96</v>
      </c>
      <c r="F19" t="s">
        <v>97</v>
      </c>
      <c r="G19" t="s">
        <v>98</v>
      </c>
      <c r="I19" s="13">
        <f t="shared" si="0"/>
        <v>1</v>
      </c>
      <c r="J19">
        <f>IF(C19&lt;&gt;"",IF(C19&lt;&gt;"Wschód słońca",IF(HOUR(C19)&lt;HOUR(C2),60-I19,0),0),0)</f>
        <v>0</v>
      </c>
    </row>
    <row r="20" spans="2:10" x14ac:dyDescent="0.3">
      <c r="B20" t="s">
        <v>99</v>
      </c>
      <c r="C20" t="s">
        <v>24</v>
      </c>
      <c r="D20" t="s">
        <v>100</v>
      </c>
      <c r="E20" t="s">
        <v>101</v>
      </c>
      <c r="F20" t="s">
        <v>102</v>
      </c>
      <c r="G20" t="s">
        <v>103</v>
      </c>
      <c r="I20" s="13">
        <f t="shared" si="0"/>
        <v>0</v>
      </c>
      <c r="J20">
        <f>IF(C20&lt;&gt;"",IF(C20&lt;&gt;"Wschód słońca",IF(HOUR(C20)&lt;HOUR(C2),60-I20,0),0),0)</f>
        <v>0</v>
      </c>
    </row>
    <row r="21" spans="2:10" x14ac:dyDescent="0.3">
      <c r="B21" t="s">
        <v>104</v>
      </c>
      <c r="C21" t="s">
        <v>105</v>
      </c>
      <c r="D21" t="s">
        <v>106</v>
      </c>
      <c r="E21" t="s">
        <v>107</v>
      </c>
      <c r="F21" t="s">
        <v>108</v>
      </c>
      <c r="G21" t="s">
        <v>109</v>
      </c>
      <c r="I21" s="13">
        <f t="shared" si="0"/>
        <v>58</v>
      </c>
      <c r="J21">
        <f>IF(C21&lt;&gt;"",IF(C21&lt;&gt;"Wschód słońca",IF(HOUR(C21)&lt;HOUR(C2),60-I21,0),0),0)</f>
        <v>2</v>
      </c>
    </row>
    <row r="22" spans="2:10" x14ac:dyDescent="0.3">
      <c r="B22" t="s">
        <v>110</v>
      </c>
      <c r="C22" t="s">
        <v>111</v>
      </c>
      <c r="D22" t="s">
        <v>112</v>
      </c>
      <c r="E22" t="s">
        <v>113</v>
      </c>
      <c r="F22" t="s">
        <v>114</v>
      </c>
      <c r="G22" t="s">
        <v>115</v>
      </c>
      <c r="I22" s="13">
        <f t="shared" si="0"/>
        <v>57</v>
      </c>
      <c r="J22">
        <f>IF(C22&lt;&gt;"",IF(C22&lt;&gt;"Wschód słońca",IF(HOUR(C22)&lt;HOUR(C2),60-I22,0),0),0)</f>
        <v>3</v>
      </c>
    </row>
    <row r="23" spans="2:10" x14ac:dyDescent="0.3">
      <c r="B23" t="s">
        <v>116</v>
      </c>
      <c r="C23" t="s">
        <v>117</v>
      </c>
      <c r="D23" t="s">
        <v>118</v>
      </c>
      <c r="E23" t="s">
        <v>119</v>
      </c>
      <c r="F23" t="s">
        <v>120</v>
      </c>
      <c r="G23" t="s">
        <v>121</v>
      </c>
      <c r="I23" s="13">
        <f t="shared" si="0"/>
        <v>56</v>
      </c>
      <c r="J23">
        <f>IF(C23&lt;&gt;"",IF(C23&lt;&gt;"Wschód słońca",IF(HOUR(C23)&lt;HOUR(C2),60-I23,0),0),0)</f>
        <v>4</v>
      </c>
    </row>
    <row r="24" spans="2:10" x14ac:dyDescent="0.3">
      <c r="B24" t="s">
        <v>122</v>
      </c>
      <c r="C24" t="s">
        <v>123</v>
      </c>
      <c r="D24" t="s">
        <v>124</v>
      </c>
      <c r="E24" t="s">
        <v>125</v>
      </c>
      <c r="F24" t="s">
        <v>126</v>
      </c>
      <c r="G24" t="s">
        <v>127</v>
      </c>
      <c r="I24" s="13">
        <f t="shared" si="0"/>
        <v>54</v>
      </c>
      <c r="J24">
        <f>IF(C24&lt;&gt;"",IF(C24&lt;&gt;"Wschód słońca",IF(HOUR(C24)&lt;HOUR(C2),60-I24,0),0),0)</f>
        <v>6</v>
      </c>
    </row>
    <row r="25" spans="2:10" x14ac:dyDescent="0.3">
      <c r="B25" t="s">
        <v>128</v>
      </c>
      <c r="C25" t="s">
        <v>129</v>
      </c>
      <c r="D25" t="s">
        <v>130</v>
      </c>
      <c r="E25" t="s">
        <v>131</v>
      </c>
      <c r="F25" t="s">
        <v>132</v>
      </c>
      <c r="G25" t="s">
        <v>133</v>
      </c>
      <c r="I25" s="13">
        <f t="shared" si="0"/>
        <v>53</v>
      </c>
      <c r="J25">
        <f>IF(C25&lt;&gt;"",IF(C25&lt;&gt;"Wschód słońca",IF(HOUR(C25)&lt;HOUR(C2),60-I25,0),0),0)</f>
        <v>7</v>
      </c>
    </row>
    <row r="26" spans="2:10" x14ac:dyDescent="0.3">
      <c r="B26" t="s">
        <v>134</v>
      </c>
      <c r="C26" t="s">
        <v>135</v>
      </c>
      <c r="D26" t="s">
        <v>136</v>
      </c>
      <c r="E26" t="s">
        <v>137</v>
      </c>
      <c r="F26" t="s">
        <v>138</v>
      </c>
      <c r="G26" t="s">
        <v>139</v>
      </c>
      <c r="I26" s="13">
        <f t="shared" si="0"/>
        <v>52</v>
      </c>
      <c r="J26">
        <f>IF(C26&lt;&gt;"",IF(C26&lt;&gt;"Wschód słońca",IF(HOUR(C26)&lt;HOUR(C2),60-I26,0),0),0)</f>
        <v>8</v>
      </c>
    </row>
    <row r="27" spans="2:10" x14ac:dyDescent="0.3">
      <c r="B27" t="s">
        <v>140</v>
      </c>
      <c r="C27" t="s">
        <v>141</v>
      </c>
      <c r="D27" t="s">
        <v>142</v>
      </c>
      <c r="E27" t="s">
        <v>143</v>
      </c>
      <c r="F27" t="s">
        <v>144</v>
      </c>
      <c r="G27" t="s">
        <v>145</v>
      </c>
      <c r="I27" s="13">
        <f t="shared" si="0"/>
        <v>50</v>
      </c>
      <c r="J27">
        <f>IF(C27&lt;&gt;"",IF(C27&lt;&gt;"Wschód słońca",IF(HOUR(C27)&lt;HOUR(C2),60-I27,0),0),0)</f>
        <v>10</v>
      </c>
    </row>
    <row r="28" spans="2:10" x14ac:dyDescent="0.3">
      <c r="B28" t="s">
        <v>146</v>
      </c>
      <c r="C28" t="s">
        <v>147</v>
      </c>
      <c r="D28" t="s">
        <v>148</v>
      </c>
      <c r="E28" t="s">
        <v>149</v>
      </c>
      <c r="F28" t="s">
        <v>150</v>
      </c>
      <c r="G28" t="s">
        <v>151</v>
      </c>
      <c r="I28" s="13">
        <f t="shared" si="0"/>
        <v>49</v>
      </c>
      <c r="J28">
        <f>IF(C28&lt;&gt;"",IF(C28&lt;&gt;"Wschód słońca",IF(HOUR(C28)&lt;HOUR(C2),60-I28,0),0),0)</f>
        <v>11</v>
      </c>
    </row>
    <row r="29" spans="2:10" x14ac:dyDescent="0.3">
      <c r="B29" t="s">
        <v>152</v>
      </c>
      <c r="C29" t="s">
        <v>153</v>
      </c>
      <c r="D29" t="s">
        <v>154</v>
      </c>
      <c r="E29" t="s">
        <v>155</v>
      </c>
      <c r="F29" t="s">
        <v>156</v>
      </c>
      <c r="G29" t="s">
        <v>157</v>
      </c>
      <c r="I29" s="13">
        <f t="shared" si="0"/>
        <v>48</v>
      </c>
      <c r="J29">
        <f>IF(C29&lt;&gt;"",IF(C29&lt;&gt;"Wschód słońca",IF(HOUR(C29)&lt;HOUR(C2),60-I29,0),0),0)</f>
        <v>12</v>
      </c>
    </row>
    <row r="30" spans="2:10" x14ac:dyDescent="0.3">
      <c r="B30" t="s">
        <v>158</v>
      </c>
      <c r="C30" t="s">
        <v>159</v>
      </c>
      <c r="D30" t="s">
        <v>160</v>
      </c>
      <c r="E30" t="s">
        <v>161</v>
      </c>
      <c r="F30" t="s">
        <v>162</v>
      </c>
      <c r="G30" t="s">
        <v>163</v>
      </c>
      <c r="I30" s="13">
        <f t="shared" si="0"/>
        <v>47</v>
      </c>
      <c r="J30">
        <f>IF(C30&lt;&gt;"",IF(C30&lt;&gt;"Wschód słońca",IF(HOUR(C30)&lt;HOUR(C2),60-I30,0),0),0)</f>
        <v>13</v>
      </c>
    </row>
    <row r="31" spans="2:10" x14ac:dyDescent="0.3">
      <c r="B31" t="s">
        <v>164</v>
      </c>
      <c r="C31" t="s">
        <v>165</v>
      </c>
      <c r="D31" t="s">
        <v>166</v>
      </c>
      <c r="E31" t="s">
        <v>167</v>
      </c>
      <c r="F31" t="s">
        <v>168</v>
      </c>
      <c r="G31" t="s">
        <v>169</v>
      </c>
      <c r="I31" s="13">
        <f t="shared" si="0"/>
        <v>46</v>
      </c>
      <c r="J31">
        <f>IF(C31&lt;&gt;"",IF(C31&lt;&gt;"Wschód słońca",IF(HOUR(C31)&lt;HOUR(C2),60-I31,0),0),0)</f>
        <v>14</v>
      </c>
    </row>
    <row r="32" spans="2:10" x14ac:dyDescent="0.3">
      <c r="B32" t="s">
        <v>170</v>
      </c>
      <c r="C32" t="s">
        <v>171</v>
      </c>
      <c r="D32" t="s">
        <v>172</v>
      </c>
      <c r="E32" t="s">
        <v>173</v>
      </c>
      <c r="F32" t="s">
        <v>174</v>
      </c>
      <c r="G32" t="s">
        <v>175</v>
      </c>
      <c r="I32" s="13">
        <f t="shared" si="0"/>
        <v>45</v>
      </c>
      <c r="J32">
        <f>IF(C32&lt;&gt;"",IF(C32&lt;&gt;"Wschód słońca",IF(HOUR(C32)&lt;HOUR(C2),60-I32,0),0),0)</f>
        <v>15</v>
      </c>
    </row>
    <row r="33" spans="2:10" x14ac:dyDescent="0.3">
      <c r="B33" t="s">
        <v>176</v>
      </c>
      <c r="C33" t="s">
        <v>177</v>
      </c>
      <c r="D33" t="s">
        <v>178</v>
      </c>
      <c r="E33" t="s">
        <v>179</v>
      </c>
      <c r="F33" t="s">
        <v>180</v>
      </c>
      <c r="G33" t="s">
        <v>181</v>
      </c>
      <c r="I33" s="13">
        <f t="shared" si="0"/>
        <v>44</v>
      </c>
      <c r="J33">
        <f>IF(C33&lt;&gt;"",IF(C33&lt;&gt;"Wschód słońca",IF(HOUR(C33)&lt;HOUR(C2),60-I33,0),0),0)</f>
        <v>16</v>
      </c>
    </row>
    <row r="34" spans="2:10" x14ac:dyDescent="0.3">
      <c r="B34" t="s">
        <v>182</v>
      </c>
      <c r="C34" t="s">
        <v>183</v>
      </c>
      <c r="D34" t="s">
        <v>184</v>
      </c>
      <c r="E34" t="s">
        <v>185</v>
      </c>
      <c r="F34" t="s">
        <v>186</v>
      </c>
      <c r="G34" t="s">
        <v>187</v>
      </c>
      <c r="I34" s="13">
        <f t="shared" si="0"/>
        <v>43</v>
      </c>
      <c r="J34">
        <f>IF(C34&lt;&gt;"",IF(C34&lt;&gt;"Wschód słońca",IF(HOUR(C34)&lt;HOUR(C2),60-I34,0),0),0)</f>
        <v>17</v>
      </c>
    </row>
    <row r="35" spans="2:10" x14ac:dyDescent="0.3">
      <c r="B35" t="s">
        <v>188</v>
      </c>
      <c r="C35" t="s">
        <v>189</v>
      </c>
      <c r="D35" t="s">
        <v>190</v>
      </c>
      <c r="E35" t="s">
        <v>191</v>
      </c>
      <c r="F35" t="s">
        <v>192</v>
      </c>
      <c r="G35" t="s">
        <v>193</v>
      </c>
      <c r="I35" s="13">
        <f t="shared" si="0"/>
        <v>42</v>
      </c>
      <c r="J35">
        <f>IF(C35&lt;&gt;"",IF(C35&lt;&gt;"Wschód słońca",IF(HOUR(C35)&lt;HOUR(C2),60-I35,0),0),0)</f>
        <v>18</v>
      </c>
    </row>
    <row r="36" spans="2:10" x14ac:dyDescent="0.3">
      <c r="B36" t="s">
        <v>194</v>
      </c>
      <c r="C36" t="s">
        <v>195</v>
      </c>
      <c r="D36" t="s">
        <v>196</v>
      </c>
      <c r="E36" t="s">
        <v>197</v>
      </c>
      <c r="F36" t="s">
        <v>198</v>
      </c>
      <c r="G36" t="s">
        <v>199</v>
      </c>
      <c r="I36" s="13">
        <f t="shared" si="0"/>
        <v>41</v>
      </c>
      <c r="J36">
        <f>IF(C36&lt;&gt;"",IF(C36&lt;&gt;"Wschód słońca",IF(HOUR(C36)&lt;HOUR(C2),60-I36,0),0),0)</f>
        <v>19</v>
      </c>
    </row>
    <row r="37" spans="2:10" x14ac:dyDescent="0.3">
      <c r="B37" t="s">
        <v>200</v>
      </c>
      <c r="C37" t="s">
        <v>201</v>
      </c>
      <c r="D37" t="s">
        <v>202</v>
      </c>
      <c r="E37" t="s">
        <v>203</v>
      </c>
      <c r="F37" t="s">
        <v>204</v>
      </c>
      <c r="G37" t="s">
        <v>205</v>
      </c>
      <c r="I37" s="13">
        <f t="shared" si="0"/>
        <v>40</v>
      </c>
      <c r="J37">
        <f>IF(C37&lt;&gt;"",IF(C37&lt;&gt;"Wschód słońca",IF(HOUR(C37)&lt;HOUR(C2),60-I37,0),0),0)</f>
        <v>20</v>
      </c>
    </row>
    <row r="38" spans="2:10" x14ac:dyDescent="0.3">
      <c r="B38" t="s">
        <v>206</v>
      </c>
      <c r="C38" t="s">
        <v>207</v>
      </c>
      <c r="D38" t="s">
        <v>208</v>
      </c>
      <c r="E38" t="s">
        <v>209</v>
      </c>
      <c r="F38" t="s">
        <v>210</v>
      </c>
      <c r="G38" t="s">
        <v>211</v>
      </c>
      <c r="I38" s="13">
        <f t="shared" si="0"/>
        <v>39</v>
      </c>
      <c r="J38">
        <f>IF(C38&lt;&gt;"",IF(C38&lt;&gt;"Wschód słońca",IF(HOUR(C38)&lt;HOUR(C2),60-I38,0),0),0)</f>
        <v>21</v>
      </c>
    </row>
    <row r="39" spans="2:10" x14ac:dyDescent="0.3">
      <c r="B39" t="s">
        <v>212</v>
      </c>
      <c r="C39" t="s">
        <v>213</v>
      </c>
      <c r="D39" t="s">
        <v>214</v>
      </c>
      <c r="E39" t="s">
        <v>215</v>
      </c>
      <c r="F39" t="s">
        <v>216</v>
      </c>
      <c r="G39" t="s">
        <v>217</v>
      </c>
      <c r="I39" s="13">
        <f t="shared" si="0"/>
        <v>38</v>
      </c>
      <c r="J39">
        <f>IF(C39&lt;&gt;"",IF(C39&lt;&gt;"Wschód słońca",IF(HOUR(C39)&lt;HOUR(C2),60-I39,0),0),0)</f>
        <v>22</v>
      </c>
    </row>
    <row r="40" spans="2:10" x14ac:dyDescent="0.3">
      <c r="B40" t="s">
        <v>218</v>
      </c>
      <c r="C40" t="s">
        <v>213</v>
      </c>
      <c r="D40" t="s">
        <v>219</v>
      </c>
      <c r="E40" t="s">
        <v>220</v>
      </c>
      <c r="F40" t="s">
        <v>221</v>
      </c>
      <c r="G40" t="s">
        <v>222</v>
      </c>
      <c r="I40" s="13">
        <f t="shared" si="0"/>
        <v>38</v>
      </c>
      <c r="J40">
        <f>IF(C40&lt;&gt;"",IF(C40&lt;&gt;"Wschód słońca",IF(HOUR(C40)&lt;HOUR(C2),60-I40,0),0),0)</f>
        <v>22</v>
      </c>
    </row>
    <row r="41" spans="2:10" x14ac:dyDescent="0.3">
      <c r="I41" s="13"/>
    </row>
    <row r="42" spans="2:10" x14ac:dyDescent="0.3">
      <c r="B42" t="s">
        <v>29</v>
      </c>
      <c r="C42" t="s">
        <v>30</v>
      </c>
      <c r="D42" t="s">
        <v>31</v>
      </c>
      <c r="E42" t="s">
        <v>32</v>
      </c>
      <c r="F42" t="s">
        <v>33</v>
      </c>
      <c r="G42" t="s">
        <v>34</v>
      </c>
      <c r="I42" s="13"/>
    </row>
    <row r="43" spans="2:10" x14ac:dyDescent="0.3">
      <c r="B43" t="s">
        <v>37</v>
      </c>
      <c r="G43" t="s">
        <v>38</v>
      </c>
      <c r="I43" s="13"/>
    </row>
    <row r="44" spans="2:10" x14ac:dyDescent="0.3">
      <c r="B44" t="s">
        <v>223</v>
      </c>
      <c r="C44" t="s">
        <v>224</v>
      </c>
      <c r="D44" t="s">
        <v>225</v>
      </c>
      <c r="E44" t="s">
        <v>226</v>
      </c>
      <c r="F44" t="s">
        <v>227</v>
      </c>
      <c r="G44" t="s">
        <v>228</v>
      </c>
      <c r="I44" s="13">
        <f t="shared" ref="I44:I73" si="1">MINUTE(C44)</f>
        <v>37</v>
      </c>
      <c r="J44">
        <f>IF(C44&lt;&gt;"",IF(C44&lt;&gt;"Wschód słońca",IF(HOUR(C44)&lt;HOUR(C2),60-I44,0),0),0)</f>
        <v>23</v>
      </c>
    </row>
    <row r="45" spans="2:10" x14ac:dyDescent="0.3">
      <c r="B45" t="s">
        <v>229</v>
      </c>
      <c r="C45" t="s">
        <v>230</v>
      </c>
      <c r="D45" t="s">
        <v>231</v>
      </c>
      <c r="E45" t="s">
        <v>232</v>
      </c>
      <c r="F45" t="s">
        <v>233</v>
      </c>
      <c r="G45" t="s">
        <v>234</v>
      </c>
      <c r="I45" s="13">
        <f t="shared" si="1"/>
        <v>36</v>
      </c>
      <c r="J45">
        <f>IF(C45&lt;&gt;"",IF(C45&lt;&gt;"Wschód słońca",IF(HOUR(C45)&lt;HOUR(C2),60-I45,0),0),0)</f>
        <v>24</v>
      </c>
    </row>
    <row r="46" spans="2:10" x14ac:dyDescent="0.3">
      <c r="B46" t="s">
        <v>235</v>
      </c>
      <c r="C46" t="s">
        <v>230</v>
      </c>
      <c r="D46" t="s">
        <v>236</v>
      </c>
      <c r="E46" t="s">
        <v>237</v>
      </c>
      <c r="F46" t="s">
        <v>238</v>
      </c>
      <c r="G46" t="s">
        <v>239</v>
      </c>
      <c r="I46" s="13">
        <f t="shared" si="1"/>
        <v>36</v>
      </c>
      <c r="J46">
        <f>IF(C46&lt;&gt;"",IF(C46&lt;&gt;"Wschód słońca",IF(HOUR(C46)&lt;HOUR(C2),60-I46,0),0),0)</f>
        <v>24</v>
      </c>
    </row>
    <row r="47" spans="2:10" x14ac:dyDescent="0.3">
      <c r="B47" t="s">
        <v>240</v>
      </c>
      <c r="C47" t="s">
        <v>241</v>
      </c>
      <c r="D47" t="s">
        <v>242</v>
      </c>
      <c r="E47" t="s">
        <v>243</v>
      </c>
      <c r="F47" t="s">
        <v>244</v>
      </c>
      <c r="G47" t="s">
        <v>245</v>
      </c>
      <c r="I47" s="13">
        <f t="shared" si="1"/>
        <v>35</v>
      </c>
      <c r="J47">
        <f>IF(C47&lt;&gt;"",IF(C47&lt;&gt;"Wschód słońca",IF(HOUR(C47)&lt;HOUR(C2),60-I47,0),0),0)</f>
        <v>25</v>
      </c>
    </row>
    <row r="48" spans="2:10" x14ac:dyDescent="0.3">
      <c r="B48" t="s">
        <v>246</v>
      </c>
      <c r="C48" t="s">
        <v>241</v>
      </c>
      <c r="D48" t="s">
        <v>247</v>
      </c>
      <c r="E48" t="s">
        <v>248</v>
      </c>
      <c r="F48" t="s">
        <v>249</v>
      </c>
      <c r="G48" t="s">
        <v>250</v>
      </c>
      <c r="I48" s="13">
        <f t="shared" si="1"/>
        <v>35</v>
      </c>
      <c r="J48">
        <f>IF(C48&lt;&gt;"",IF(C48&lt;&gt;"Wschód słońca",IF(HOUR(C48)&lt;HOUR(C2),60-I48,0),0),0)</f>
        <v>25</v>
      </c>
    </row>
    <row r="49" spans="2:10" x14ac:dyDescent="0.3">
      <c r="B49" t="s">
        <v>251</v>
      </c>
      <c r="C49" t="s">
        <v>252</v>
      </c>
      <c r="D49" t="s">
        <v>253</v>
      </c>
      <c r="E49" t="s">
        <v>254</v>
      </c>
      <c r="F49" t="s">
        <v>255</v>
      </c>
      <c r="G49" t="s">
        <v>256</v>
      </c>
      <c r="I49" s="13">
        <f t="shared" si="1"/>
        <v>34</v>
      </c>
      <c r="J49">
        <f>IF(C49&lt;&gt;"",IF(C49&lt;&gt;"Wschód słońca",IF(HOUR(C49)&lt;HOUR(C2),60-I49,0),0),0)</f>
        <v>26</v>
      </c>
    </row>
    <row r="50" spans="2:10" x14ac:dyDescent="0.3">
      <c r="B50" t="s">
        <v>257</v>
      </c>
      <c r="C50" t="s">
        <v>252</v>
      </c>
      <c r="D50" t="s">
        <v>253</v>
      </c>
      <c r="E50" t="s">
        <v>258</v>
      </c>
      <c r="F50" t="s">
        <v>259</v>
      </c>
      <c r="G50" t="s">
        <v>260</v>
      </c>
      <c r="I50" s="13">
        <f t="shared" si="1"/>
        <v>34</v>
      </c>
      <c r="J50">
        <f>IF(C50&lt;&gt;"",IF(C50&lt;&gt;"Wschód słońca",IF(HOUR(C50)&lt;HOUR(C2),60-I50,0),0),0)</f>
        <v>26</v>
      </c>
    </row>
    <row r="51" spans="2:10" x14ac:dyDescent="0.3">
      <c r="B51" t="s">
        <v>261</v>
      </c>
      <c r="C51" t="s">
        <v>262</v>
      </c>
      <c r="D51" t="s">
        <v>263</v>
      </c>
      <c r="E51" t="s">
        <v>264</v>
      </c>
      <c r="F51" t="s">
        <v>265</v>
      </c>
      <c r="G51" t="s">
        <v>266</v>
      </c>
      <c r="I51" s="13">
        <f t="shared" si="1"/>
        <v>33</v>
      </c>
      <c r="J51">
        <f>IF(C51&lt;&gt;"",IF(C51&lt;&gt;"Wschód słońca",IF(HOUR(C51)&lt;HOUR(C2),60-I51,0),0),0)</f>
        <v>27</v>
      </c>
    </row>
    <row r="52" spans="2:10" x14ac:dyDescent="0.3">
      <c r="B52" t="s">
        <v>267</v>
      </c>
      <c r="C52" t="s">
        <v>262</v>
      </c>
      <c r="D52" t="s">
        <v>268</v>
      </c>
      <c r="E52" t="s">
        <v>269</v>
      </c>
      <c r="F52" t="s">
        <v>270</v>
      </c>
      <c r="G52" t="s">
        <v>271</v>
      </c>
      <c r="I52" s="13">
        <f t="shared" si="1"/>
        <v>33</v>
      </c>
      <c r="J52">
        <f>IF(C52&lt;&gt;"",IF(C52&lt;&gt;"Wschód słońca",IF(HOUR(C52)&lt;HOUR(C2),60-I52,0),0),0)</f>
        <v>27</v>
      </c>
    </row>
    <row r="53" spans="2:10" x14ac:dyDescent="0.3">
      <c r="B53" t="s">
        <v>272</v>
      </c>
      <c r="C53" t="s">
        <v>262</v>
      </c>
      <c r="D53" t="s">
        <v>268</v>
      </c>
      <c r="E53" t="s">
        <v>273</v>
      </c>
      <c r="F53" t="s">
        <v>274</v>
      </c>
      <c r="G53" t="s">
        <v>275</v>
      </c>
      <c r="I53" s="13">
        <f t="shared" si="1"/>
        <v>33</v>
      </c>
      <c r="J53">
        <f>IF(C53&lt;&gt;"",IF(C53&lt;&gt;"Wschód słońca",IF(HOUR(C53)&lt;HOUR(C2),60-I53,0),0),0)</f>
        <v>27</v>
      </c>
    </row>
    <row r="54" spans="2:10" x14ac:dyDescent="0.3">
      <c r="B54" t="s">
        <v>276</v>
      </c>
      <c r="C54" t="s">
        <v>262</v>
      </c>
      <c r="D54" t="s">
        <v>277</v>
      </c>
      <c r="E54" t="s">
        <v>278</v>
      </c>
      <c r="F54" t="s">
        <v>279</v>
      </c>
      <c r="G54" t="s">
        <v>280</v>
      </c>
      <c r="I54" s="13">
        <f t="shared" si="1"/>
        <v>33</v>
      </c>
      <c r="J54">
        <f>IF(C54&lt;&gt;"",IF(C54&lt;&gt;"Wschód słońca",IF(HOUR(C54)&lt;HOUR(C2),60-I54,0),0),0)</f>
        <v>27</v>
      </c>
    </row>
    <row r="55" spans="2:10" x14ac:dyDescent="0.3">
      <c r="B55" t="s">
        <v>281</v>
      </c>
      <c r="C55" t="s">
        <v>282</v>
      </c>
      <c r="D55" t="s">
        <v>283</v>
      </c>
      <c r="E55" t="s">
        <v>284</v>
      </c>
      <c r="F55" t="s">
        <v>279</v>
      </c>
      <c r="G55" t="s">
        <v>285</v>
      </c>
      <c r="I55" s="13">
        <f t="shared" si="1"/>
        <v>32</v>
      </c>
      <c r="J55">
        <f>IF(C55&lt;&gt;"",IF(C55&lt;&gt;"Wschód słońca",IF(HOUR(C55)&lt;HOUR(C2),60-I55,0),0),0)</f>
        <v>28</v>
      </c>
    </row>
    <row r="56" spans="2:10" x14ac:dyDescent="0.3">
      <c r="B56" t="s">
        <v>286</v>
      </c>
      <c r="C56" t="s">
        <v>282</v>
      </c>
      <c r="D56" t="s">
        <v>283</v>
      </c>
      <c r="E56" t="s">
        <v>287</v>
      </c>
      <c r="F56" t="s">
        <v>288</v>
      </c>
      <c r="G56" t="s">
        <v>289</v>
      </c>
      <c r="I56" s="13">
        <f t="shared" si="1"/>
        <v>32</v>
      </c>
      <c r="J56">
        <f>IF(C56&lt;&gt;"",IF(C56&lt;&gt;"Wschód słońca",IF(HOUR(C56)&lt;HOUR(C2),60-I56,0),0),0)</f>
        <v>28</v>
      </c>
    </row>
    <row r="57" spans="2:10" x14ac:dyDescent="0.3">
      <c r="B57" t="s">
        <v>290</v>
      </c>
      <c r="C57" t="s">
        <v>282</v>
      </c>
      <c r="D57" t="s">
        <v>291</v>
      </c>
      <c r="E57" t="s">
        <v>287</v>
      </c>
      <c r="F57" t="s">
        <v>292</v>
      </c>
      <c r="G57" t="s">
        <v>289</v>
      </c>
      <c r="I57" s="13">
        <f t="shared" si="1"/>
        <v>32</v>
      </c>
      <c r="J57">
        <f>IF(C57&lt;&gt;"",IF(C57&lt;&gt;"Wschód słońca",IF(HOUR(C57)&lt;HOUR(C2),60-I57,0),0),0)</f>
        <v>28</v>
      </c>
    </row>
    <row r="58" spans="2:10" x14ac:dyDescent="0.3">
      <c r="B58" t="s">
        <v>293</v>
      </c>
      <c r="C58" t="s">
        <v>282</v>
      </c>
      <c r="D58" t="s">
        <v>291</v>
      </c>
      <c r="E58" t="s">
        <v>294</v>
      </c>
      <c r="F58" t="s">
        <v>292</v>
      </c>
      <c r="G58" t="s">
        <v>295</v>
      </c>
      <c r="I58" s="13">
        <f t="shared" si="1"/>
        <v>32</v>
      </c>
      <c r="J58">
        <f>IF(C58&lt;&gt;"",IF(C58&lt;&gt;"Wschód słońca",IF(HOUR(C58)&lt;HOUR(C2),60-I58,0),0),0)</f>
        <v>28</v>
      </c>
    </row>
    <row r="59" spans="2:10" x14ac:dyDescent="0.3">
      <c r="B59" t="s">
        <v>296</v>
      </c>
      <c r="C59" t="s">
        <v>282</v>
      </c>
      <c r="D59" t="s">
        <v>297</v>
      </c>
      <c r="E59" t="s">
        <v>294</v>
      </c>
      <c r="F59" t="s">
        <v>298</v>
      </c>
      <c r="G59" t="s">
        <v>295</v>
      </c>
      <c r="I59" s="13">
        <f t="shared" si="1"/>
        <v>32</v>
      </c>
      <c r="J59">
        <f>IF(C59&lt;&gt;"",IF(C59&lt;&gt;"Wschód słońca",IF(HOUR(C59)&lt;HOUR(C2),60-I59,0),0),0)</f>
        <v>28</v>
      </c>
    </row>
    <row r="60" spans="2:10" x14ac:dyDescent="0.3">
      <c r="B60" t="s">
        <v>299</v>
      </c>
      <c r="C60" t="s">
        <v>282</v>
      </c>
      <c r="D60" t="s">
        <v>297</v>
      </c>
      <c r="E60" t="s">
        <v>300</v>
      </c>
      <c r="F60" t="s">
        <v>301</v>
      </c>
      <c r="G60" t="s">
        <v>295</v>
      </c>
      <c r="I60" s="13">
        <f t="shared" si="1"/>
        <v>32</v>
      </c>
      <c r="J60">
        <f>IF(C60&lt;&gt;"",IF(C60&lt;&gt;"Wschód słońca",IF(HOUR(C60)&lt;HOUR(C2),60-I60,0),0),0)</f>
        <v>28</v>
      </c>
    </row>
    <row r="61" spans="2:10" x14ac:dyDescent="0.3">
      <c r="B61" t="s">
        <v>302</v>
      </c>
      <c r="C61" t="s">
        <v>282</v>
      </c>
      <c r="D61" t="s">
        <v>297</v>
      </c>
      <c r="E61" t="s">
        <v>300</v>
      </c>
      <c r="F61" t="s">
        <v>303</v>
      </c>
      <c r="G61" t="s">
        <v>304</v>
      </c>
      <c r="I61" s="13">
        <f t="shared" si="1"/>
        <v>32</v>
      </c>
      <c r="J61">
        <f>IF(C61&lt;&gt;"",IF(C61&lt;&gt;"Wschód słońca",IF(HOUR(C61)&lt;HOUR(C2),60-I61,0),0),0)</f>
        <v>28</v>
      </c>
    </row>
    <row r="62" spans="2:10" x14ac:dyDescent="0.3">
      <c r="B62" t="s">
        <v>305</v>
      </c>
      <c r="C62" t="s">
        <v>282</v>
      </c>
      <c r="D62" t="s">
        <v>306</v>
      </c>
      <c r="E62" t="s">
        <v>300</v>
      </c>
      <c r="F62" t="s">
        <v>307</v>
      </c>
      <c r="G62" t="s">
        <v>304</v>
      </c>
      <c r="I62" s="13">
        <f t="shared" si="1"/>
        <v>32</v>
      </c>
      <c r="J62">
        <f>IF(C62&lt;&gt;"",IF(C62&lt;&gt;"Wschód słońca",IF(HOUR(C62)&lt;HOUR(C2),60-I62,0),0),0)</f>
        <v>28</v>
      </c>
    </row>
    <row r="63" spans="2:10" x14ac:dyDescent="0.3">
      <c r="B63" t="s">
        <v>308</v>
      </c>
      <c r="C63" t="s">
        <v>262</v>
      </c>
      <c r="D63" t="s">
        <v>306</v>
      </c>
      <c r="E63" t="s">
        <v>300</v>
      </c>
      <c r="F63" t="s">
        <v>309</v>
      </c>
      <c r="G63" t="s">
        <v>304</v>
      </c>
      <c r="I63" s="13">
        <f t="shared" si="1"/>
        <v>33</v>
      </c>
      <c r="J63">
        <f>IF(C63&lt;&gt;"",IF(C63&lt;&gt;"Wschód słońca",IF(HOUR(C63)&lt;HOUR(C2),60-I63,0),0),0)</f>
        <v>27</v>
      </c>
    </row>
    <row r="64" spans="2:10" x14ac:dyDescent="0.3">
      <c r="B64" t="s">
        <v>310</v>
      </c>
      <c r="C64" t="s">
        <v>262</v>
      </c>
      <c r="D64" t="s">
        <v>306</v>
      </c>
      <c r="E64" t="s">
        <v>300</v>
      </c>
      <c r="F64" t="s">
        <v>309</v>
      </c>
      <c r="G64" t="s">
        <v>304</v>
      </c>
      <c r="I64" s="13">
        <f t="shared" si="1"/>
        <v>33</v>
      </c>
      <c r="J64">
        <f>IF(C64&lt;&gt;"",IF(C64&lt;&gt;"Wschód słońca",IF(HOUR(C64)&lt;HOUR(C2),60-I64,0),0),0)</f>
        <v>27</v>
      </c>
    </row>
    <row r="65" spans="2:10" x14ac:dyDescent="0.3">
      <c r="B65" t="s">
        <v>311</v>
      </c>
      <c r="C65" t="s">
        <v>262</v>
      </c>
      <c r="D65" t="s">
        <v>306</v>
      </c>
      <c r="E65" t="s">
        <v>300</v>
      </c>
      <c r="F65" t="s">
        <v>312</v>
      </c>
      <c r="G65" t="s">
        <v>304</v>
      </c>
      <c r="I65" s="13">
        <f t="shared" si="1"/>
        <v>33</v>
      </c>
      <c r="J65">
        <f>IF(C65&lt;&gt;"",IF(C65&lt;&gt;"Wschód słońca",IF(HOUR(C65)&lt;HOUR(C2),60-I65,0),0),0)</f>
        <v>27</v>
      </c>
    </row>
    <row r="66" spans="2:10" x14ac:dyDescent="0.3">
      <c r="B66" t="s">
        <v>313</v>
      </c>
      <c r="C66" t="s">
        <v>262</v>
      </c>
      <c r="D66" t="s">
        <v>306</v>
      </c>
      <c r="E66" t="s">
        <v>300</v>
      </c>
      <c r="F66" t="s">
        <v>314</v>
      </c>
      <c r="G66" t="s">
        <v>304</v>
      </c>
      <c r="I66" s="13">
        <f t="shared" si="1"/>
        <v>33</v>
      </c>
      <c r="J66">
        <f>IF(C66&lt;&gt;"",IF(C66&lt;&gt;"Wschód słońca",IF(HOUR(C66)&lt;HOUR(C2),60-I66,0),0),0)</f>
        <v>27</v>
      </c>
    </row>
    <row r="67" spans="2:10" x14ac:dyDescent="0.3">
      <c r="B67" t="s">
        <v>315</v>
      </c>
      <c r="C67" t="s">
        <v>252</v>
      </c>
      <c r="D67" t="s">
        <v>316</v>
      </c>
      <c r="E67" t="s">
        <v>294</v>
      </c>
      <c r="F67" t="s">
        <v>317</v>
      </c>
      <c r="G67" t="s">
        <v>295</v>
      </c>
      <c r="I67" s="13">
        <f t="shared" si="1"/>
        <v>34</v>
      </c>
      <c r="J67">
        <f>IF(C67&lt;&gt;"",IF(C67&lt;&gt;"Wschód słońca",IF(HOUR(C67)&lt;HOUR(C2),60-I67,0),0),0)</f>
        <v>26</v>
      </c>
    </row>
    <row r="68" spans="2:10" x14ac:dyDescent="0.3">
      <c r="B68" t="s">
        <v>318</v>
      </c>
      <c r="C68" t="s">
        <v>252</v>
      </c>
      <c r="D68" t="s">
        <v>316</v>
      </c>
      <c r="E68" t="s">
        <v>294</v>
      </c>
      <c r="F68" t="s">
        <v>319</v>
      </c>
      <c r="G68" t="s">
        <v>295</v>
      </c>
      <c r="I68" s="13">
        <f t="shared" si="1"/>
        <v>34</v>
      </c>
      <c r="J68">
        <f>IF(C68&lt;&gt;"",IF(C68&lt;&gt;"Wschód słońca",IF(HOUR(C68)&lt;HOUR(C2),60-I68,0),0),0)</f>
        <v>26</v>
      </c>
    </row>
    <row r="69" spans="2:10" x14ac:dyDescent="0.3">
      <c r="B69" t="s">
        <v>320</v>
      </c>
      <c r="C69" t="s">
        <v>241</v>
      </c>
      <c r="D69" t="s">
        <v>316</v>
      </c>
      <c r="E69" t="s">
        <v>294</v>
      </c>
      <c r="F69" t="s">
        <v>292</v>
      </c>
      <c r="G69" t="s">
        <v>289</v>
      </c>
      <c r="I69" s="13">
        <f t="shared" si="1"/>
        <v>35</v>
      </c>
      <c r="J69">
        <f>IF(C69&lt;&gt;"",IF(C69&lt;&gt;"Wschód słońca",IF(HOUR(C69)&lt;HOUR(C2),60-I69,0),0),0)</f>
        <v>25</v>
      </c>
    </row>
    <row r="70" spans="2:10" x14ac:dyDescent="0.3">
      <c r="B70" t="s">
        <v>321</v>
      </c>
      <c r="C70" t="s">
        <v>241</v>
      </c>
      <c r="D70" t="s">
        <v>306</v>
      </c>
      <c r="E70" t="s">
        <v>287</v>
      </c>
      <c r="F70" t="s">
        <v>288</v>
      </c>
      <c r="G70" t="s">
        <v>289</v>
      </c>
      <c r="I70" s="13">
        <f t="shared" si="1"/>
        <v>35</v>
      </c>
      <c r="J70">
        <f>IF(C70&lt;&gt;"",IF(C70&lt;&gt;"Wschód słońca",IF(HOUR(C70)&lt;HOUR(C2),60-I70,0),0),0)</f>
        <v>25</v>
      </c>
    </row>
    <row r="71" spans="2:10" x14ac:dyDescent="0.3">
      <c r="B71" t="s">
        <v>322</v>
      </c>
      <c r="C71" t="s">
        <v>230</v>
      </c>
      <c r="D71" t="s">
        <v>306</v>
      </c>
      <c r="E71" t="s">
        <v>284</v>
      </c>
      <c r="F71" t="s">
        <v>288</v>
      </c>
      <c r="G71" t="s">
        <v>285</v>
      </c>
      <c r="I71" s="13">
        <f t="shared" si="1"/>
        <v>36</v>
      </c>
      <c r="J71">
        <f>IF(C71&lt;&gt;"",IF(C71&lt;&gt;"Wschód słońca",IF(HOUR(C71)&lt;HOUR(C2),60-I71,0),0),0)</f>
        <v>24</v>
      </c>
    </row>
    <row r="72" spans="2:10" x14ac:dyDescent="0.3">
      <c r="B72" t="s">
        <v>323</v>
      </c>
      <c r="C72" t="s">
        <v>230</v>
      </c>
      <c r="D72" t="s">
        <v>306</v>
      </c>
      <c r="E72" t="s">
        <v>284</v>
      </c>
      <c r="F72" t="s">
        <v>279</v>
      </c>
      <c r="G72" t="s">
        <v>280</v>
      </c>
      <c r="I72" s="13">
        <f t="shared" si="1"/>
        <v>36</v>
      </c>
      <c r="J72">
        <f>IF(C72&lt;&gt;"",IF(C72&lt;&gt;"Wschód słońca",IF(HOUR(C72)&lt;HOUR(C2),60-I72,0),0),0)</f>
        <v>24</v>
      </c>
    </row>
    <row r="73" spans="2:10" x14ac:dyDescent="0.3">
      <c r="B73" t="s">
        <v>324</v>
      </c>
      <c r="C73" t="s">
        <v>224</v>
      </c>
      <c r="D73" t="s">
        <v>306</v>
      </c>
      <c r="E73" t="s">
        <v>278</v>
      </c>
      <c r="F73" t="s">
        <v>274</v>
      </c>
      <c r="G73" t="s">
        <v>325</v>
      </c>
      <c r="I73" s="13">
        <f t="shared" si="1"/>
        <v>37</v>
      </c>
      <c r="J73">
        <f>IF(C73&lt;&gt;"",IF(C73&lt;&gt;"Wschód słońca",IF(HOUR(C73)&lt;HOUR(C2),60-I73,0),0),0)</f>
        <v>23</v>
      </c>
    </row>
    <row r="74" spans="2:10" x14ac:dyDescent="0.3">
      <c r="I74" s="13"/>
    </row>
    <row r="75" spans="2:10" x14ac:dyDescent="0.3">
      <c r="B75" t="s">
        <v>29</v>
      </c>
      <c r="C75" t="s">
        <v>30</v>
      </c>
      <c r="D75" t="s">
        <v>31</v>
      </c>
      <c r="E75" t="s">
        <v>32</v>
      </c>
      <c r="F75" t="s">
        <v>33</v>
      </c>
      <c r="G75" t="s">
        <v>34</v>
      </c>
      <c r="I75" s="13"/>
    </row>
    <row r="76" spans="2:10" x14ac:dyDescent="0.3">
      <c r="B76" t="s">
        <v>37</v>
      </c>
      <c r="G76" t="s">
        <v>38</v>
      </c>
      <c r="I76" s="13"/>
    </row>
    <row r="77" spans="2:10" x14ac:dyDescent="0.3">
      <c r="B77" t="s">
        <v>326</v>
      </c>
      <c r="C77" t="s">
        <v>224</v>
      </c>
      <c r="D77" t="s">
        <v>306</v>
      </c>
      <c r="E77" t="s">
        <v>273</v>
      </c>
      <c r="F77" t="s">
        <v>270</v>
      </c>
      <c r="G77" t="s">
        <v>275</v>
      </c>
      <c r="I77" s="13">
        <f t="shared" ref="I77:I107" si="2">MINUTE(C77)</f>
        <v>37</v>
      </c>
      <c r="J77">
        <f>IF(C77&lt;&gt;"",IF(C77&lt;&gt;"Wschód słońca",IF(HOUR(C77)&lt;HOUR(C2),60-I77,0),0),0)</f>
        <v>23</v>
      </c>
    </row>
    <row r="78" spans="2:10" x14ac:dyDescent="0.3">
      <c r="B78" t="s">
        <v>327</v>
      </c>
      <c r="C78" t="s">
        <v>213</v>
      </c>
      <c r="D78" t="s">
        <v>297</v>
      </c>
      <c r="E78" t="s">
        <v>269</v>
      </c>
      <c r="F78" t="s">
        <v>265</v>
      </c>
      <c r="G78" t="s">
        <v>271</v>
      </c>
      <c r="I78" s="13">
        <f t="shared" si="2"/>
        <v>38</v>
      </c>
      <c r="J78">
        <f>IF(C78&lt;&gt;"",IF(C78&lt;&gt;"Wschód słońca",IF(HOUR(C78)&lt;HOUR(C2),60-I78,0),0),0)</f>
        <v>22</v>
      </c>
    </row>
    <row r="79" spans="2:10" x14ac:dyDescent="0.3">
      <c r="B79" t="s">
        <v>328</v>
      </c>
      <c r="C79" t="s">
        <v>207</v>
      </c>
      <c r="D79" t="s">
        <v>297</v>
      </c>
      <c r="E79" t="s">
        <v>264</v>
      </c>
      <c r="F79" t="s">
        <v>259</v>
      </c>
      <c r="G79" t="s">
        <v>266</v>
      </c>
      <c r="I79" s="13">
        <f t="shared" si="2"/>
        <v>39</v>
      </c>
      <c r="J79">
        <f>IF(C79&lt;&gt;"",IF(C79&lt;&gt;"Wschód słońca",IF(HOUR(C79)&lt;HOUR(C2),60-I79,0),0),0)</f>
        <v>21</v>
      </c>
    </row>
    <row r="80" spans="2:10" x14ac:dyDescent="0.3">
      <c r="B80" t="s">
        <v>329</v>
      </c>
      <c r="C80" t="s">
        <v>201</v>
      </c>
      <c r="D80" t="s">
        <v>297</v>
      </c>
      <c r="E80" t="s">
        <v>258</v>
      </c>
      <c r="F80" t="s">
        <v>330</v>
      </c>
      <c r="G80" t="s">
        <v>256</v>
      </c>
      <c r="I80" s="13">
        <f t="shared" si="2"/>
        <v>40</v>
      </c>
      <c r="J80">
        <f>IF(C80&lt;&gt;"",IF(C80&lt;&gt;"Wschód słońca",IF(HOUR(C80)&lt;HOUR(C2),60-I80,0),0),0)</f>
        <v>20</v>
      </c>
    </row>
    <row r="81" spans="2:10" x14ac:dyDescent="0.3">
      <c r="B81" t="s">
        <v>331</v>
      </c>
      <c r="C81" t="s">
        <v>201</v>
      </c>
      <c r="D81" t="s">
        <v>291</v>
      </c>
      <c r="E81" t="s">
        <v>248</v>
      </c>
      <c r="F81" t="s">
        <v>255</v>
      </c>
      <c r="G81" t="s">
        <v>332</v>
      </c>
      <c r="I81" s="13">
        <f t="shared" si="2"/>
        <v>40</v>
      </c>
      <c r="J81">
        <f>IF(C81&lt;&gt;"",IF(C81&lt;&gt;"Wschód słońca",IF(HOUR(C81)&lt;HOUR(C2),60-I81,0),0),0)</f>
        <v>20</v>
      </c>
    </row>
    <row r="82" spans="2:10" x14ac:dyDescent="0.3">
      <c r="B82" t="s">
        <v>333</v>
      </c>
      <c r="C82" t="s">
        <v>195</v>
      </c>
      <c r="D82" t="s">
        <v>291</v>
      </c>
      <c r="E82" t="s">
        <v>334</v>
      </c>
      <c r="F82" t="s">
        <v>249</v>
      </c>
      <c r="G82" t="s">
        <v>250</v>
      </c>
      <c r="I82" s="13">
        <f t="shared" si="2"/>
        <v>41</v>
      </c>
      <c r="J82">
        <f>IF(C82&lt;&gt;"",IF(C82&lt;&gt;"Wschód słońca",IF(HOUR(C82)&lt;HOUR(C2),60-I82,0),0),0)</f>
        <v>19</v>
      </c>
    </row>
    <row r="83" spans="2:10" x14ac:dyDescent="0.3">
      <c r="B83" t="s">
        <v>335</v>
      </c>
      <c r="C83" t="s">
        <v>189</v>
      </c>
      <c r="D83" t="s">
        <v>283</v>
      </c>
      <c r="E83" t="s">
        <v>243</v>
      </c>
      <c r="F83" t="s">
        <v>336</v>
      </c>
      <c r="G83" t="s">
        <v>245</v>
      </c>
      <c r="I83" s="13">
        <f t="shared" si="2"/>
        <v>42</v>
      </c>
      <c r="J83">
        <f>IF(C83&lt;&gt;"",IF(C83&lt;&gt;"Wschód słońca",IF(HOUR(C83)&lt;HOUR(C2),60-I83,0),0),0)</f>
        <v>18</v>
      </c>
    </row>
    <row r="84" spans="2:10" x14ac:dyDescent="0.3">
      <c r="B84" t="s">
        <v>337</v>
      </c>
      <c r="C84" t="s">
        <v>183</v>
      </c>
      <c r="D84" t="s">
        <v>283</v>
      </c>
      <c r="E84" t="s">
        <v>338</v>
      </c>
      <c r="F84" t="s">
        <v>238</v>
      </c>
      <c r="G84" t="s">
        <v>339</v>
      </c>
      <c r="I84" s="13">
        <f t="shared" si="2"/>
        <v>43</v>
      </c>
      <c r="J84">
        <f>IF(C84&lt;&gt;"",IF(C84&lt;&gt;"Wschód słońca",IF(HOUR(C84)&lt;HOUR(C2),60-I84,0),0),0)</f>
        <v>17</v>
      </c>
    </row>
    <row r="85" spans="2:10" x14ac:dyDescent="0.3">
      <c r="B85" t="s">
        <v>340</v>
      </c>
      <c r="C85" t="s">
        <v>177</v>
      </c>
      <c r="D85" t="s">
        <v>277</v>
      </c>
      <c r="E85" t="s">
        <v>232</v>
      </c>
      <c r="F85" t="s">
        <v>341</v>
      </c>
      <c r="G85" t="s">
        <v>228</v>
      </c>
      <c r="I85" s="13">
        <f t="shared" si="2"/>
        <v>44</v>
      </c>
      <c r="J85">
        <f>IF(C85&lt;&gt;"",IF(C85&lt;&gt;"Wschód słońca",IF(HOUR(C85)&lt;HOUR(C2),60-I85,0),0),0)</f>
        <v>16</v>
      </c>
    </row>
    <row r="86" spans="2:10" x14ac:dyDescent="0.3">
      <c r="B86" t="s">
        <v>342</v>
      </c>
      <c r="C86" t="s">
        <v>171</v>
      </c>
      <c r="D86" t="s">
        <v>268</v>
      </c>
      <c r="E86" t="s">
        <v>343</v>
      </c>
      <c r="F86" t="s">
        <v>344</v>
      </c>
      <c r="G86" t="s">
        <v>345</v>
      </c>
      <c r="I86" s="13">
        <f t="shared" si="2"/>
        <v>45</v>
      </c>
      <c r="J86">
        <f>IF(C86&lt;&gt;"",IF(C86&lt;&gt;"Wschód słońca",IF(HOUR(C86)&lt;HOUR(C2),60-I86,0),0),0)</f>
        <v>15</v>
      </c>
    </row>
    <row r="87" spans="2:10" x14ac:dyDescent="0.3">
      <c r="B87" t="s">
        <v>346</v>
      </c>
      <c r="C87" t="s">
        <v>165</v>
      </c>
      <c r="D87" t="s">
        <v>263</v>
      </c>
      <c r="E87" t="s">
        <v>347</v>
      </c>
      <c r="F87" t="s">
        <v>221</v>
      </c>
      <c r="G87" t="s">
        <v>348</v>
      </c>
      <c r="I87" s="13">
        <f t="shared" si="2"/>
        <v>46</v>
      </c>
      <c r="J87">
        <f>IF(C87&lt;&gt;"",IF(C87&lt;&gt;"Wschód słońca",IF(HOUR(C87)&lt;HOUR(C2),60-I87,0),0),0)</f>
        <v>14</v>
      </c>
    </row>
    <row r="88" spans="2:10" x14ac:dyDescent="0.3">
      <c r="B88" t="s">
        <v>349</v>
      </c>
      <c r="C88" t="s">
        <v>159</v>
      </c>
      <c r="D88" t="s">
        <v>263</v>
      </c>
      <c r="E88" t="s">
        <v>350</v>
      </c>
      <c r="F88" t="s">
        <v>351</v>
      </c>
      <c r="G88" t="s">
        <v>352</v>
      </c>
      <c r="I88" s="13">
        <f t="shared" si="2"/>
        <v>47</v>
      </c>
      <c r="J88">
        <f>IF(C88&lt;&gt;"",IF(C88&lt;&gt;"Wschód słońca",IF(HOUR(C88)&lt;HOUR(C2),60-I88,0),0),0)</f>
        <v>13</v>
      </c>
    </row>
    <row r="89" spans="2:10" x14ac:dyDescent="0.3">
      <c r="B89" t="s">
        <v>353</v>
      </c>
      <c r="C89" t="s">
        <v>153</v>
      </c>
      <c r="D89" t="s">
        <v>253</v>
      </c>
      <c r="E89" t="s">
        <v>209</v>
      </c>
      <c r="F89" t="s">
        <v>354</v>
      </c>
      <c r="G89" t="s">
        <v>211</v>
      </c>
      <c r="I89" s="13">
        <f t="shared" si="2"/>
        <v>48</v>
      </c>
      <c r="J89">
        <f>IF(C89&lt;&gt;"",IF(C89&lt;&gt;"Wschód słońca",IF(HOUR(C89)&lt;HOUR(C2),60-I89,0),0),0)</f>
        <v>12</v>
      </c>
    </row>
    <row r="90" spans="2:10" x14ac:dyDescent="0.3">
      <c r="B90" t="s">
        <v>355</v>
      </c>
      <c r="C90" t="s">
        <v>147</v>
      </c>
      <c r="D90" t="s">
        <v>247</v>
      </c>
      <c r="E90" t="s">
        <v>203</v>
      </c>
      <c r="F90" t="s">
        <v>356</v>
      </c>
      <c r="G90" t="s">
        <v>205</v>
      </c>
      <c r="I90" s="13">
        <f t="shared" si="2"/>
        <v>49</v>
      </c>
      <c r="J90">
        <f>IF(C90&lt;&gt;"",IF(C90&lt;&gt;"Wschód słońca",IF(HOUR(C90)&lt;HOUR(C2),60-I90,0),0),0)</f>
        <v>11</v>
      </c>
    </row>
    <row r="91" spans="2:10" x14ac:dyDescent="0.3">
      <c r="B91" t="s">
        <v>357</v>
      </c>
      <c r="C91" t="s">
        <v>141</v>
      </c>
      <c r="D91" t="s">
        <v>242</v>
      </c>
      <c r="E91" t="s">
        <v>197</v>
      </c>
      <c r="F91" t="s">
        <v>358</v>
      </c>
      <c r="G91" t="s">
        <v>199</v>
      </c>
      <c r="I91" s="13">
        <f t="shared" si="2"/>
        <v>50</v>
      </c>
      <c r="J91">
        <f>IF(C91&lt;&gt;"",IF(C91&lt;&gt;"Wschód słońca",IF(HOUR(C91)&lt;HOUR(C2),60-I91,0),0),0)</f>
        <v>10</v>
      </c>
    </row>
    <row r="92" spans="2:10" x14ac:dyDescent="0.3">
      <c r="B92" t="s">
        <v>359</v>
      </c>
      <c r="C92" t="s">
        <v>360</v>
      </c>
      <c r="D92" t="s">
        <v>236</v>
      </c>
      <c r="E92" t="s">
        <v>191</v>
      </c>
      <c r="F92" t="s">
        <v>361</v>
      </c>
      <c r="G92" t="s">
        <v>193</v>
      </c>
      <c r="I92" s="13">
        <f t="shared" si="2"/>
        <v>51</v>
      </c>
      <c r="J92">
        <f>IF(C92&lt;&gt;"",IF(C92&lt;&gt;"Wschód słońca",IF(HOUR(C92)&lt;HOUR(C2),60-I92,0),0),0)</f>
        <v>9</v>
      </c>
    </row>
    <row r="93" spans="2:10" x14ac:dyDescent="0.3">
      <c r="B93" t="s">
        <v>362</v>
      </c>
      <c r="C93" t="s">
        <v>135</v>
      </c>
      <c r="D93" t="s">
        <v>231</v>
      </c>
      <c r="E93" t="s">
        <v>185</v>
      </c>
      <c r="F93" t="s">
        <v>363</v>
      </c>
      <c r="G93" t="s">
        <v>364</v>
      </c>
      <c r="I93" s="13">
        <f t="shared" si="2"/>
        <v>52</v>
      </c>
      <c r="J93">
        <f>IF(C93&lt;&gt;"",IF(C93&lt;&gt;"Wschód słońca",IF(HOUR(C93)&lt;HOUR(C2),60-I93,0),0),0)</f>
        <v>8</v>
      </c>
    </row>
    <row r="94" spans="2:10" x14ac:dyDescent="0.3">
      <c r="B94" t="s">
        <v>365</v>
      </c>
      <c r="C94" t="s">
        <v>129</v>
      </c>
      <c r="D94" t="s">
        <v>225</v>
      </c>
      <c r="E94" t="s">
        <v>366</v>
      </c>
      <c r="F94" t="s">
        <v>367</v>
      </c>
      <c r="G94" t="s">
        <v>368</v>
      </c>
      <c r="I94" s="13">
        <f t="shared" si="2"/>
        <v>53</v>
      </c>
      <c r="J94">
        <f>IF(C94&lt;&gt;"",IF(C94&lt;&gt;"Wschód słońca",IF(HOUR(C94)&lt;HOUR(C2),60-I94,0),0),0)</f>
        <v>7</v>
      </c>
    </row>
    <row r="95" spans="2:10" x14ac:dyDescent="0.3">
      <c r="B95" t="s">
        <v>369</v>
      </c>
      <c r="C95" t="s">
        <v>370</v>
      </c>
      <c r="D95" t="s">
        <v>219</v>
      </c>
      <c r="E95" t="s">
        <v>371</v>
      </c>
      <c r="F95" t="s">
        <v>174</v>
      </c>
      <c r="G95" t="s">
        <v>372</v>
      </c>
      <c r="I95" s="13">
        <f t="shared" si="2"/>
        <v>55</v>
      </c>
      <c r="J95">
        <f>IF(C95&lt;&gt;"",IF(C95&lt;&gt;"Wschód słońca",IF(HOUR(C95)&lt;HOUR(C2),60-I95,0),0),0)</f>
        <v>5</v>
      </c>
    </row>
    <row r="96" spans="2:10" x14ac:dyDescent="0.3">
      <c r="B96" t="s">
        <v>373</v>
      </c>
      <c r="C96" t="s">
        <v>117</v>
      </c>
      <c r="D96" t="s">
        <v>214</v>
      </c>
      <c r="E96" t="s">
        <v>374</v>
      </c>
      <c r="F96" t="s">
        <v>375</v>
      </c>
      <c r="G96" t="s">
        <v>376</v>
      </c>
      <c r="I96" s="13">
        <f t="shared" si="2"/>
        <v>56</v>
      </c>
      <c r="J96">
        <f>IF(C96&lt;&gt;"",IF(C96&lt;&gt;"Wschód słońca",IF(HOUR(C96)&lt;HOUR(C2),60-I96,0),0),0)</f>
        <v>4</v>
      </c>
    </row>
    <row r="97" spans="2:10" x14ac:dyDescent="0.3">
      <c r="B97" t="s">
        <v>377</v>
      </c>
      <c r="C97" t="s">
        <v>111</v>
      </c>
      <c r="D97" t="s">
        <v>208</v>
      </c>
      <c r="E97" t="s">
        <v>378</v>
      </c>
      <c r="F97" t="s">
        <v>379</v>
      </c>
      <c r="G97" t="s">
        <v>380</v>
      </c>
      <c r="I97" s="13">
        <f t="shared" si="2"/>
        <v>57</v>
      </c>
      <c r="J97">
        <f>IF(C97&lt;&gt;"",IF(C97&lt;&gt;"Wschód słońca",IF(HOUR(C97)&lt;HOUR(C2),60-I97,0),0),0)</f>
        <v>3</v>
      </c>
    </row>
    <row r="98" spans="2:10" x14ac:dyDescent="0.3">
      <c r="B98" t="s">
        <v>381</v>
      </c>
      <c r="C98" t="s">
        <v>105</v>
      </c>
      <c r="D98" t="s">
        <v>202</v>
      </c>
      <c r="E98" t="s">
        <v>382</v>
      </c>
      <c r="F98" t="s">
        <v>156</v>
      </c>
      <c r="G98" t="s">
        <v>383</v>
      </c>
      <c r="I98" s="13">
        <f t="shared" si="2"/>
        <v>58</v>
      </c>
      <c r="J98">
        <f>IF(C98&lt;&gt;"",IF(C98&lt;&gt;"Wschód słońca",IF(HOUR(C98)&lt;HOUR(C2),60-I98,0),0),0)</f>
        <v>2</v>
      </c>
    </row>
    <row r="99" spans="2:10" x14ac:dyDescent="0.3">
      <c r="B99" t="s">
        <v>384</v>
      </c>
      <c r="C99" t="s">
        <v>24</v>
      </c>
      <c r="D99" t="s">
        <v>196</v>
      </c>
      <c r="E99" t="s">
        <v>149</v>
      </c>
      <c r="F99" t="s">
        <v>385</v>
      </c>
      <c r="G99" t="s">
        <v>151</v>
      </c>
      <c r="I99" s="13">
        <f t="shared" si="2"/>
        <v>0</v>
      </c>
      <c r="J99">
        <f>IF(C99&lt;&gt;"",IF(C99&lt;&gt;"Wschód słońca",IF(HOUR(C99)&lt;HOUR(C2),60-I99,0),0),0)</f>
        <v>0</v>
      </c>
    </row>
    <row r="100" spans="2:10" x14ac:dyDescent="0.3">
      <c r="B100" t="s">
        <v>386</v>
      </c>
      <c r="C100" t="s">
        <v>94</v>
      </c>
      <c r="D100" t="s">
        <v>387</v>
      </c>
      <c r="E100" t="s">
        <v>388</v>
      </c>
      <c r="F100" t="s">
        <v>144</v>
      </c>
      <c r="G100" t="s">
        <v>389</v>
      </c>
      <c r="I100" s="13">
        <f t="shared" si="2"/>
        <v>1</v>
      </c>
      <c r="J100">
        <f>IF(C100&lt;&gt;"",IF(C100&lt;&gt;"Wschód słońca",IF(HOUR(C100)&lt;HOUR(C2),60-I100,0),0),0)</f>
        <v>0</v>
      </c>
    </row>
    <row r="101" spans="2:10" x14ac:dyDescent="0.3">
      <c r="B101" t="s">
        <v>390</v>
      </c>
      <c r="C101" t="s">
        <v>391</v>
      </c>
      <c r="D101" t="s">
        <v>184</v>
      </c>
      <c r="E101" t="s">
        <v>137</v>
      </c>
      <c r="F101" t="s">
        <v>392</v>
      </c>
      <c r="G101" t="s">
        <v>393</v>
      </c>
      <c r="I101" s="13">
        <f t="shared" si="2"/>
        <v>2</v>
      </c>
      <c r="J101">
        <f>IF(C101&lt;&gt;"",IF(C101&lt;&gt;"Wschód słońca",IF(HOUR(C101)&lt;HOUR(C2),60-I101,0),0),0)</f>
        <v>0</v>
      </c>
    </row>
    <row r="102" spans="2:10" x14ac:dyDescent="0.3">
      <c r="B102" t="s">
        <v>394</v>
      </c>
      <c r="C102" t="s">
        <v>88</v>
      </c>
      <c r="D102" t="s">
        <v>178</v>
      </c>
      <c r="E102" t="s">
        <v>395</v>
      </c>
      <c r="F102" t="s">
        <v>396</v>
      </c>
      <c r="G102" t="s">
        <v>397</v>
      </c>
      <c r="I102" s="13">
        <f t="shared" si="2"/>
        <v>3</v>
      </c>
      <c r="J102">
        <f>IF(C102&lt;&gt;"",IF(C102&lt;&gt;"Wschód słońca",IF(HOUR(C102)&lt;HOUR(C2),60-I102,0),0),0)</f>
        <v>0</v>
      </c>
    </row>
    <row r="103" spans="2:10" x14ac:dyDescent="0.3">
      <c r="B103" t="s">
        <v>398</v>
      </c>
      <c r="C103" t="s">
        <v>399</v>
      </c>
      <c r="D103" t="s">
        <v>166</v>
      </c>
      <c r="E103" t="s">
        <v>400</v>
      </c>
      <c r="F103" t="s">
        <v>401</v>
      </c>
      <c r="G103" t="s">
        <v>402</v>
      </c>
      <c r="I103" s="13">
        <f t="shared" si="2"/>
        <v>5</v>
      </c>
      <c r="J103">
        <f>IF(C103&lt;&gt;"",IF(C103&lt;&gt;"Wschód słońca",IF(HOUR(C103)&lt;HOUR(C2),60-I103,0),0),0)</f>
        <v>0</v>
      </c>
    </row>
    <row r="104" spans="2:10" x14ac:dyDescent="0.3">
      <c r="B104" t="s">
        <v>403</v>
      </c>
      <c r="C104" t="s">
        <v>76</v>
      </c>
      <c r="D104" t="s">
        <v>160</v>
      </c>
      <c r="E104" t="s">
        <v>119</v>
      </c>
      <c r="F104" t="s">
        <v>404</v>
      </c>
      <c r="G104" t="s">
        <v>405</v>
      </c>
      <c r="I104" s="13">
        <f t="shared" si="2"/>
        <v>6</v>
      </c>
      <c r="J104">
        <f>IF(C104&lt;&gt;"",IF(C104&lt;&gt;"Wschód słońca",IF(HOUR(C104)&lt;HOUR(C2),60-I104,0),0),0)</f>
        <v>0</v>
      </c>
    </row>
    <row r="105" spans="2:10" x14ac:dyDescent="0.3">
      <c r="B105" t="s">
        <v>406</v>
      </c>
      <c r="C105" t="s">
        <v>70</v>
      </c>
      <c r="D105" t="s">
        <v>407</v>
      </c>
      <c r="E105" t="s">
        <v>408</v>
      </c>
      <c r="F105" t="s">
        <v>409</v>
      </c>
      <c r="G105" t="s">
        <v>115</v>
      </c>
      <c r="I105" s="13">
        <f t="shared" si="2"/>
        <v>7</v>
      </c>
      <c r="J105">
        <f>IF(C105&lt;&gt;"",IF(C105&lt;&gt;"Wschód słońca",IF(HOUR(C105)&lt;HOUR(C2),60-I105,0),0),0)</f>
        <v>0</v>
      </c>
    </row>
    <row r="106" spans="2:10" x14ac:dyDescent="0.3">
      <c r="B106" t="s">
        <v>410</v>
      </c>
      <c r="C106" t="s">
        <v>64</v>
      </c>
      <c r="D106" t="s">
        <v>148</v>
      </c>
      <c r="E106" t="s">
        <v>411</v>
      </c>
      <c r="F106" t="s">
        <v>412</v>
      </c>
      <c r="G106" t="s">
        <v>413</v>
      </c>
      <c r="I106" s="13">
        <f t="shared" si="2"/>
        <v>9</v>
      </c>
      <c r="J106">
        <f>IF(C106&lt;&gt;"",IF(C106&lt;&gt;"Wschód słońca",IF(HOUR(C106)&lt;HOUR(C2),60-I106,0),0),0)</f>
        <v>0</v>
      </c>
    </row>
    <row r="107" spans="2:10" x14ac:dyDescent="0.3">
      <c r="B107" t="s">
        <v>414</v>
      </c>
      <c r="C107" t="s">
        <v>415</v>
      </c>
      <c r="D107" t="s">
        <v>142</v>
      </c>
      <c r="E107" t="s">
        <v>416</v>
      </c>
      <c r="F107" t="s">
        <v>102</v>
      </c>
      <c r="G107" t="s">
        <v>417</v>
      </c>
      <c r="I107" s="13">
        <f t="shared" si="2"/>
        <v>10</v>
      </c>
      <c r="J107">
        <f>IF(C107&lt;&gt;"",IF(C107&lt;&gt;"Wschód słońca",IF(HOUR(C107)&lt;HOUR(C2),60-I107,0),0),0)</f>
        <v>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B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V227"/>
  <sheetViews>
    <sheetView workbookViewId="0"/>
  </sheetViews>
  <sheetFormatPr defaultRowHeight="14.4" x14ac:dyDescent="0.3"/>
  <cols>
    <col min="2" max="2" width="30" customWidth="1"/>
    <col min="3" max="7" width="20" customWidth="1"/>
    <col min="8" max="9" width="0" hidden="1" customWidth="1"/>
    <col min="10" max="10" width="8" customWidth="1"/>
    <col min="11" max="15" width="20" customWidth="1"/>
    <col min="16" max="17" width="0" hidden="1" customWidth="1"/>
    <col min="18" max="18" width="8" customWidth="1"/>
    <col min="19" max="23" width="20" customWidth="1"/>
    <col min="24" max="25" width="0" hidden="1" customWidth="1"/>
    <col min="26" max="26" width="8" customWidth="1"/>
    <col min="27" max="31" width="20" customWidth="1"/>
    <col min="32" max="33" width="0" hidden="1" customWidth="1"/>
    <col min="34" max="34" width="8" customWidth="1"/>
    <col min="35" max="43" width="0" hidden="1" customWidth="1"/>
    <col min="44" max="46" width="20" customWidth="1"/>
    <col min="48" max="48" width="20" customWidth="1"/>
  </cols>
  <sheetData>
    <row r="1" spans="2:48" x14ac:dyDescent="0.3">
      <c r="C1" s="22" t="s">
        <v>418</v>
      </c>
      <c r="D1" s="22"/>
      <c r="E1" s="22"/>
      <c r="F1" s="22"/>
      <c r="G1" s="22"/>
      <c r="K1" s="22" t="s">
        <v>419</v>
      </c>
      <c r="L1" s="22"/>
      <c r="M1" s="22"/>
      <c r="N1" s="22"/>
      <c r="O1" s="22"/>
      <c r="S1" s="22" t="s">
        <v>420</v>
      </c>
      <c r="T1" s="22"/>
      <c r="U1" s="22"/>
      <c r="V1" s="22"/>
      <c r="W1" s="22"/>
      <c r="AA1" s="22" t="s">
        <v>421</v>
      </c>
      <c r="AB1" s="22"/>
      <c r="AC1" s="22"/>
      <c r="AD1" s="22"/>
      <c r="AE1" s="22"/>
      <c r="AR1" s="22" t="s">
        <v>422</v>
      </c>
      <c r="AS1" s="22"/>
      <c r="AT1" s="22"/>
      <c r="AU1" s="22"/>
    </row>
    <row r="2" spans="2:48" x14ac:dyDescent="0.3">
      <c r="B2" t="s">
        <v>423</v>
      </c>
      <c r="C2" t="s">
        <v>424</v>
      </c>
      <c r="D2" t="s">
        <v>425</v>
      </c>
      <c r="E2" t="s">
        <v>426</v>
      </c>
      <c r="F2" t="s">
        <v>427</v>
      </c>
      <c r="G2" t="s">
        <v>428</v>
      </c>
      <c r="K2" t="s">
        <v>424</v>
      </c>
      <c r="L2" t="s">
        <v>425</v>
      </c>
      <c r="M2" t="s">
        <v>426</v>
      </c>
      <c r="N2" t="s">
        <v>427</v>
      </c>
      <c r="O2" t="s">
        <v>428</v>
      </c>
      <c r="S2" t="s">
        <v>424</v>
      </c>
      <c r="T2" t="s">
        <v>425</v>
      </c>
      <c r="U2" t="s">
        <v>426</v>
      </c>
      <c r="V2" t="s">
        <v>427</v>
      </c>
      <c r="W2" t="s">
        <v>428</v>
      </c>
      <c r="AA2" t="s">
        <v>424</v>
      </c>
      <c r="AB2" t="s">
        <v>425</v>
      </c>
      <c r="AC2" t="s">
        <v>426</v>
      </c>
      <c r="AD2" t="s">
        <v>427</v>
      </c>
      <c r="AE2" t="s">
        <v>428</v>
      </c>
      <c r="AR2" t="s">
        <v>424</v>
      </c>
      <c r="AS2" t="s">
        <v>425</v>
      </c>
      <c r="AT2" t="s">
        <v>426</v>
      </c>
      <c r="AU2" t="s">
        <v>427</v>
      </c>
      <c r="AV2" t="s">
        <v>428</v>
      </c>
    </row>
    <row r="3" spans="2:48" x14ac:dyDescent="0.3">
      <c r="C3">
        <f>PRODUCENT1!AL2</f>
        <v>14.775903614457832</v>
      </c>
      <c r="D3">
        <f>PRODUCENT1!AM2</f>
        <v>13.43277108433735</v>
      </c>
      <c r="E3">
        <f>PRODUCENT1!AN2</f>
        <v>12.75</v>
      </c>
      <c r="F3">
        <f>PRODUCENT1!AO2</f>
        <v>15</v>
      </c>
      <c r="G3">
        <f>PRODUCENT1!AP2</f>
        <v>20</v>
      </c>
      <c r="K3">
        <f>PRODUCENT2!AL2</f>
        <v>16.253493975903616</v>
      </c>
      <c r="L3">
        <f>PRODUCENT2!AM2</f>
        <v>13.2</v>
      </c>
      <c r="M3">
        <f>PRODUCENT2!AN2</f>
        <v>13.2</v>
      </c>
      <c r="N3">
        <f>PRODUCENT2!AO2</f>
        <v>13.2</v>
      </c>
      <c r="O3">
        <f>PRODUCENT2!AP2</f>
        <v>22</v>
      </c>
      <c r="S3" t="str">
        <f>PRODUCENTSIG!AL2</f>
        <v/>
      </c>
      <c r="T3" t="str">
        <f>PRODUCENTSIG!AM2</f>
        <v/>
      </c>
      <c r="U3" t="str">
        <f>PRODUCENTSIG!AN2</f>
        <v/>
      </c>
      <c r="V3" t="str">
        <f>PRODUCENTSIG!AO2</f>
        <v/>
      </c>
      <c r="W3" t="str">
        <f>PRODUCENTSIG!AP2</f>
        <v/>
      </c>
      <c r="AA3">
        <f>PRODUCENT3!AL2</f>
        <v>26.596626506024094</v>
      </c>
      <c r="AB3">
        <f>PRODUCENT3!AM2</f>
        <v>25.382515662650601</v>
      </c>
      <c r="AC3">
        <f>PRODUCENT3!AN2</f>
        <v>23.58</v>
      </c>
      <c r="AD3">
        <f>PRODUCENT3!AO2</f>
        <v>29.52</v>
      </c>
      <c r="AE3">
        <f>PRODUCENT3!AP2</f>
        <v>36</v>
      </c>
      <c r="AR3">
        <f t="shared" ref="AR3:AR66" si="0">IFERROR(AVERAGE(S3,K3,C3),"")</f>
        <v>15.514698795180724</v>
      </c>
      <c r="AS3">
        <f t="shared" ref="AS3:AS66" si="1">IFERROR(AVERAGE(T3,L3,D3),"")</f>
        <v>13.316385542168675</v>
      </c>
      <c r="AT3">
        <f t="shared" ref="AT3:AT66" si="2">IFERROR(AVERAGE(U3,M3,E3),"")</f>
        <v>12.975</v>
      </c>
      <c r="AU3">
        <f t="shared" ref="AU3:AU66" si="3">IFERROR(AVERAGE(V3,N3,F3),"")</f>
        <v>14.1</v>
      </c>
      <c r="AV3">
        <f t="shared" ref="AV3:AV66" si="4">IFERROR(AVERAGE(W3,O3,G3),"")</f>
        <v>21</v>
      </c>
    </row>
    <row r="4" spans="2:48" x14ac:dyDescent="0.3">
      <c r="C4">
        <f>PRODUCENT1!AL3</f>
        <v>14.775903614457832</v>
      </c>
      <c r="D4">
        <f>PRODUCENT1!AM3</f>
        <v>13.43277108433735</v>
      </c>
      <c r="E4">
        <f>PRODUCENT1!AN3</f>
        <v>12.75</v>
      </c>
      <c r="F4">
        <f>PRODUCENT1!AO3</f>
        <v>15</v>
      </c>
      <c r="G4">
        <f>PRODUCENT1!AP3</f>
        <v>20</v>
      </c>
      <c r="K4">
        <f>PRODUCENT2!AL3</f>
        <v>16.253493975903616</v>
      </c>
      <c r="L4">
        <f>PRODUCENT2!AM3</f>
        <v>13.2</v>
      </c>
      <c r="M4">
        <f>PRODUCENT2!AN3</f>
        <v>13.2</v>
      </c>
      <c r="N4">
        <f>PRODUCENT2!AO3</f>
        <v>13.2</v>
      </c>
      <c r="O4">
        <f>PRODUCENT2!AP3</f>
        <v>22</v>
      </c>
      <c r="S4" t="str">
        <f>PRODUCENTSIG!AL3</f>
        <v/>
      </c>
      <c r="T4" t="str">
        <f>PRODUCENTSIG!AM3</f>
        <v/>
      </c>
      <c r="U4" t="str">
        <f>PRODUCENTSIG!AN3</f>
        <v/>
      </c>
      <c r="V4" t="str">
        <f>PRODUCENTSIG!AO3</f>
        <v/>
      </c>
      <c r="W4" t="str">
        <f>PRODUCENTSIG!AP3</f>
        <v/>
      </c>
      <c r="AA4">
        <f>PRODUCENT3!AL3</f>
        <v>26.596626506024094</v>
      </c>
      <c r="AB4">
        <f>PRODUCENT3!AM3</f>
        <v>25.382515662650601</v>
      </c>
      <c r="AC4">
        <f>PRODUCENT3!AN3</f>
        <v>23.58</v>
      </c>
      <c r="AD4">
        <f>PRODUCENT3!AO3</f>
        <v>29.52</v>
      </c>
      <c r="AE4">
        <f>PRODUCENT3!AP3</f>
        <v>36</v>
      </c>
      <c r="AR4">
        <f t="shared" si="0"/>
        <v>15.514698795180724</v>
      </c>
      <c r="AS4">
        <f t="shared" si="1"/>
        <v>13.316385542168675</v>
      </c>
      <c r="AT4">
        <f t="shared" si="2"/>
        <v>12.975</v>
      </c>
      <c r="AU4">
        <f t="shared" si="3"/>
        <v>14.1</v>
      </c>
      <c r="AV4">
        <f t="shared" si="4"/>
        <v>21</v>
      </c>
    </row>
    <row r="5" spans="2:48" x14ac:dyDescent="0.3">
      <c r="C5">
        <f>PRODUCENT1!AL4</f>
        <v>14.775903614457832</v>
      </c>
      <c r="D5">
        <f>PRODUCENT1!AM4</f>
        <v>13.43277108433735</v>
      </c>
      <c r="E5">
        <f>PRODUCENT1!AN4</f>
        <v>12.75</v>
      </c>
      <c r="F5">
        <f>PRODUCENT1!AO4</f>
        <v>15</v>
      </c>
      <c r="G5">
        <f>PRODUCENT1!AP4</f>
        <v>20</v>
      </c>
      <c r="K5">
        <f>PRODUCENT2!AL4</f>
        <v>16.253493975903616</v>
      </c>
      <c r="L5">
        <f>PRODUCENT2!AM4</f>
        <v>13.2</v>
      </c>
      <c r="M5">
        <f>PRODUCENT2!AN4</f>
        <v>13.2</v>
      </c>
      <c r="N5">
        <f>PRODUCENT2!AO4</f>
        <v>13.2</v>
      </c>
      <c r="O5">
        <f>PRODUCENT2!AP4</f>
        <v>22</v>
      </c>
      <c r="S5" t="str">
        <f>PRODUCENTSIG!AL4</f>
        <v/>
      </c>
      <c r="T5" t="str">
        <f>PRODUCENTSIG!AM4</f>
        <v/>
      </c>
      <c r="U5" t="str">
        <f>PRODUCENTSIG!AN4</f>
        <v/>
      </c>
      <c r="V5" t="str">
        <f>PRODUCENTSIG!AO4</f>
        <v/>
      </c>
      <c r="W5" t="str">
        <f>PRODUCENTSIG!AP4</f>
        <v/>
      </c>
      <c r="AA5">
        <f>PRODUCENT3!AL4</f>
        <v>26.596626506024094</v>
      </c>
      <c r="AB5">
        <f>PRODUCENT3!AM4</f>
        <v>25.382515662650601</v>
      </c>
      <c r="AC5">
        <f>PRODUCENT3!AN4</f>
        <v>23.58</v>
      </c>
      <c r="AD5">
        <f>PRODUCENT3!AO4</f>
        <v>29.52</v>
      </c>
      <c r="AE5">
        <f>PRODUCENT3!AP4</f>
        <v>36</v>
      </c>
      <c r="AR5">
        <f t="shared" si="0"/>
        <v>15.514698795180724</v>
      </c>
      <c r="AS5">
        <f t="shared" si="1"/>
        <v>13.316385542168675</v>
      </c>
      <c r="AT5">
        <f t="shared" si="2"/>
        <v>12.975</v>
      </c>
      <c r="AU5">
        <f t="shared" si="3"/>
        <v>14.1</v>
      </c>
      <c r="AV5">
        <f t="shared" si="4"/>
        <v>21</v>
      </c>
    </row>
    <row r="6" spans="2:48" x14ac:dyDescent="0.3">
      <c r="C6">
        <f>PRODUCENT1!AL5</f>
        <v>14.775903614457832</v>
      </c>
      <c r="D6">
        <f>PRODUCENT1!AM5</f>
        <v>13.43277108433735</v>
      </c>
      <c r="E6">
        <f>PRODUCENT1!AN5</f>
        <v>12.75</v>
      </c>
      <c r="F6">
        <f>PRODUCENT1!AO5</f>
        <v>15</v>
      </c>
      <c r="G6">
        <f>PRODUCENT1!AP5</f>
        <v>20</v>
      </c>
      <c r="K6">
        <f>PRODUCENT2!AL5</f>
        <v>16.253493975903616</v>
      </c>
      <c r="L6">
        <f>PRODUCENT2!AM5</f>
        <v>13.2</v>
      </c>
      <c r="M6">
        <f>PRODUCENT2!AN5</f>
        <v>13.2</v>
      </c>
      <c r="N6">
        <f>PRODUCENT2!AO5</f>
        <v>13.2</v>
      </c>
      <c r="O6">
        <f>PRODUCENT2!AP5</f>
        <v>22</v>
      </c>
      <c r="S6" t="str">
        <f>PRODUCENTSIG!AL5</f>
        <v/>
      </c>
      <c r="T6" t="str">
        <f>PRODUCENTSIG!AM5</f>
        <v/>
      </c>
      <c r="U6" t="str">
        <f>PRODUCENTSIG!AN5</f>
        <v/>
      </c>
      <c r="V6" t="str">
        <f>PRODUCENTSIG!AO5</f>
        <v/>
      </c>
      <c r="W6" t="str">
        <f>PRODUCENTSIG!AP5</f>
        <v/>
      </c>
      <c r="AA6">
        <f>PRODUCENT3!AL5</f>
        <v>26.596626506024094</v>
      </c>
      <c r="AB6">
        <f>PRODUCENT3!AM5</f>
        <v>25.382515662650601</v>
      </c>
      <c r="AC6">
        <f>PRODUCENT3!AN5</f>
        <v>23.58</v>
      </c>
      <c r="AD6">
        <f>PRODUCENT3!AO5</f>
        <v>29.52</v>
      </c>
      <c r="AE6">
        <f>PRODUCENT3!AP5</f>
        <v>36</v>
      </c>
      <c r="AR6">
        <f t="shared" si="0"/>
        <v>15.514698795180724</v>
      </c>
      <c r="AS6">
        <f t="shared" si="1"/>
        <v>13.316385542168675</v>
      </c>
      <c r="AT6">
        <f t="shared" si="2"/>
        <v>12.975</v>
      </c>
      <c r="AU6">
        <f t="shared" si="3"/>
        <v>14.1</v>
      </c>
      <c r="AV6">
        <f t="shared" si="4"/>
        <v>21</v>
      </c>
    </row>
    <row r="7" spans="2:48" x14ac:dyDescent="0.3">
      <c r="C7">
        <f>PRODUCENT1!AL6</f>
        <v>14.775903614457832</v>
      </c>
      <c r="D7">
        <f>PRODUCENT1!AM6</f>
        <v>13.43277108433735</v>
      </c>
      <c r="E7">
        <f>PRODUCENT1!AN6</f>
        <v>12.75</v>
      </c>
      <c r="F7">
        <f>PRODUCENT1!AO6</f>
        <v>15</v>
      </c>
      <c r="G7">
        <f>PRODUCENT1!AP6</f>
        <v>20</v>
      </c>
      <c r="K7">
        <f>PRODUCENT2!AL6</f>
        <v>16.253493975903616</v>
      </c>
      <c r="L7">
        <f>PRODUCENT2!AM6</f>
        <v>13.2</v>
      </c>
      <c r="M7">
        <f>PRODUCENT2!AN6</f>
        <v>13.2</v>
      </c>
      <c r="N7">
        <f>PRODUCENT2!AO6</f>
        <v>13.2</v>
      </c>
      <c r="O7">
        <f>PRODUCENT2!AP6</f>
        <v>22</v>
      </c>
      <c r="S7" t="str">
        <f>PRODUCENTSIG!AL6</f>
        <v/>
      </c>
      <c r="T7" t="str">
        <f>PRODUCENTSIG!AM6</f>
        <v/>
      </c>
      <c r="U7" t="str">
        <f>PRODUCENTSIG!AN6</f>
        <v/>
      </c>
      <c r="V7" t="str">
        <f>PRODUCENTSIG!AO6</f>
        <v/>
      </c>
      <c r="W7" t="str">
        <f>PRODUCENTSIG!AP6</f>
        <v/>
      </c>
      <c r="AA7">
        <f>PRODUCENT3!AL6</f>
        <v>26.596626506024094</v>
      </c>
      <c r="AB7">
        <f>PRODUCENT3!AM6</f>
        <v>25.382515662650601</v>
      </c>
      <c r="AC7">
        <f>PRODUCENT3!AN6</f>
        <v>23.58</v>
      </c>
      <c r="AD7">
        <f>PRODUCENT3!AO6</f>
        <v>29.52</v>
      </c>
      <c r="AE7">
        <f>PRODUCENT3!AP6</f>
        <v>36</v>
      </c>
      <c r="AR7">
        <f t="shared" si="0"/>
        <v>15.514698795180724</v>
      </c>
      <c r="AS7">
        <f t="shared" si="1"/>
        <v>13.316385542168675</v>
      </c>
      <c r="AT7">
        <f t="shared" si="2"/>
        <v>12.975</v>
      </c>
      <c r="AU7">
        <f t="shared" si="3"/>
        <v>14.1</v>
      </c>
      <c r="AV7">
        <f t="shared" si="4"/>
        <v>21</v>
      </c>
    </row>
    <row r="8" spans="2:48" x14ac:dyDescent="0.3">
      <c r="C8">
        <f>PRODUCENT1!AL7</f>
        <v>14.775903614457832</v>
      </c>
      <c r="D8">
        <f>PRODUCENT1!AM7</f>
        <v>13.43277108433735</v>
      </c>
      <c r="E8">
        <f>PRODUCENT1!AN7</f>
        <v>12.75</v>
      </c>
      <c r="F8">
        <f>PRODUCENT1!AO7</f>
        <v>15</v>
      </c>
      <c r="G8">
        <f>PRODUCENT1!AP7</f>
        <v>20</v>
      </c>
      <c r="K8">
        <f>PRODUCENT2!AL7</f>
        <v>16.253493975903616</v>
      </c>
      <c r="L8">
        <f>PRODUCENT2!AM7</f>
        <v>13.2</v>
      </c>
      <c r="M8">
        <f>PRODUCENT2!AN7</f>
        <v>13.2</v>
      </c>
      <c r="N8">
        <f>PRODUCENT2!AO7</f>
        <v>13.2</v>
      </c>
      <c r="O8">
        <f>PRODUCENT2!AP7</f>
        <v>22</v>
      </c>
      <c r="S8" t="str">
        <f>PRODUCENTSIG!AL7</f>
        <v/>
      </c>
      <c r="T8" t="str">
        <f>PRODUCENTSIG!AM7</f>
        <v/>
      </c>
      <c r="U8" t="str">
        <f>PRODUCENTSIG!AN7</f>
        <v/>
      </c>
      <c r="V8" t="str">
        <f>PRODUCENTSIG!AO7</f>
        <v/>
      </c>
      <c r="W8" t="str">
        <f>PRODUCENTSIG!AP7</f>
        <v/>
      </c>
      <c r="AA8">
        <f>PRODUCENT3!AL7</f>
        <v>26.596626506024094</v>
      </c>
      <c r="AB8">
        <f>PRODUCENT3!AM7</f>
        <v>25.382515662650601</v>
      </c>
      <c r="AC8">
        <f>PRODUCENT3!AN7</f>
        <v>23.58</v>
      </c>
      <c r="AD8">
        <f>PRODUCENT3!AO7</f>
        <v>29.52</v>
      </c>
      <c r="AE8">
        <f>PRODUCENT3!AP7</f>
        <v>36</v>
      </c>
      <c r="AR8">
        <f t="shared" si="0"/>
        <v>15.514698795180724</v>
      </c>
      <c r="AS8">
        <f t="shared" si="1"/>
        <v>13.316385542168675</v>
      </c>
      <c r="AT8">
        <f t="shared" si="2"/>
        <v>12.975</v>
      </c>
      <c r="AU8">
        <f t="shared" si="3"/>
        <v>14.1</v>
      </c>
      <c r="AV8">
        <f t="shared" si="4"/>
        <v>21</v>
      </c>
    </row>
    <row r="9" spans="2:48" x14ac:dyDescent="0.3">
      <c r="C9">
        <f>PRODUCENT1!AL8</f>
        <v>14.775903614457832</v>
      </c>
      <c r="D9">
        <f>PRODUCENT1!AM8</f>
        <v>13.43277108433735</v>
      </c>
      <c r="E9">
        <f>PRODUCENT1!AN8</f>
        <v>12.75</v>
      </c>
      <c r="F9">
        <f>PRODUCENT1!AO8</f>
        <v>15</v>
      </c>
      <c r="G9">
        <f>PRODUCENT1!AP8</f>
        <v>20</v>
      </c>
      <c r="K9">
        <f>PRODUCENT2!AL8</f>
        <v>16.253493975903616</v>
      </c>
      <c r="L9">
        <f>PRODUCENT2!AM8</f>
        <v>13.2</v>
      </c>
      <c r="M9">
        <f>PRODUCENT2!AN8</f>
        <v>13.2</v>
      </c>
      <c r="N9">
        <f>PRODUCENT2!AO8</f>
        <v>13.2</v>
      </c>
      <c r="O9">
        <f>PRODUCENT2!AP8</f>
        <v>22</v>
      </c>
      <c r="S9" t="str">
        <f>PRODUCENTSIG!AL8</f>
        <v/>
      </c>
      <c r="T9" t="str">
        <f>PRODUCENTSIG!AM8</f>
        <v/>
      </c>
      <c r="U9" t="str">
        <f>PRODUCENTSIG!AN8</f>
        <v/>
      </c>
      <c r="V9" t="str">
        <f>PRODUCENTSIG!AO8</f>
        <v/>
      </c>
      <c r="W9" t="str">
        <f>PRODUCENTSIG!AP8</f>
        <v/>
      </c>
      <c r="AA9">
        <f>PRODUCENT3!AL8</f>
        <v>26.596626506024094</v>
      </c>
      <c r="AB9">
        <f>PRODUCENT3!AM8</f>
        <v>25.382515662650601</v>
      </c>
      <c r="AC9">
        <f>PRODUCENT3!AN8</f>
        <v>23.58</v>
      </c>
      <c r="AD9">
        <f>PRODUCENT3!AO8</f>
        <v>29.52</v>
      </c>
      <c r="AE9">
        <f>PRODUCENT3!AP8</f>
        <v>36</v>
      </c>
      <c r="AR9">
        <f t="shared" si="0"/>
        <v>15.514698795180724</v>
      </c>
      <c r="AS9">
        <f t="shared" si="1"/>
        <v>13.316385542168675</v>
      </c>
      <c r="AT9">
        <f t="shared" si="2"/>
        <v>12.975</v>
      </c>
      <c r="AU9">
        <f t="shared" si="3"/>
        <v>14.1</v>
      </c>
      <c r="AV9">
        <f t="shared" si="4"/>
        <v>21</v>
      </c>
    </row>
    <row r="10" spans="2:48" x14ac:dyDescent="0.3">
      <c r="C10">
        <f>PRODUCENT1!AL9</f>
        <v>14.775903614457832</v>
      </c>
      <c r="D10">
        <f>PRODUCENT1!AM9</f>
        <v>13.43277108433735</v>
      </c>
      <c r="E10">
        <f>PRODUCENT1!AN9</f>
        <v>12.75</v>
      </c>
      <c r="F10">
        <f>PRODUCENT1!AO9</f>
        <v>15</v>
      </c>
      <c r="G10">
        <f>PRODUCENT1!AP9</f>
        <v>20</v>
      </c>
      <c r="K10">
        <f>PRODUCENT2!AL9</f>
        <v>16.253493975903616</v>
      </c>
      <c r="L10">
        <f>PRODUCENT2!AM9</f>
        <v>13.2</v>
      </c>
      <c r="M10">
        <f>PRODUCENT2!AN9</f>
        <v>13.2</v>
      </c>
      <c r="N10">
        <f>PRODUCENT2!AO9</f>
        <v>13.2</v>
      </c>
      <c r="O10">
        <f>PRODUCENT2!AP9</f>
        <v>22</v>
      </c>
      <c r="S10" t="str">
        <f>PRODUCENTSIG!AL9</f>
        <v/>
      </c>
      <c r="T10" t="str">
        <f>PRODUCENTSIG!AM9</f>
        <v/>
      </c>
      <c r="U10" t="str">
        <f>PRODUCENTSIG!AN9</f>
        <v/>
      </c>
      <c r="V10" t="str">
        <f>PRODUCENTSIG!AO9</f>
        <v/>
      </c>
      <c r="W10" t="str">
        <f>PRODUCENTSIG!AP9</f>
        <v/>
      </c>
      <c r="AA10">
        <f>PRODUCENT3!AL9</f>
        <v>26.596626506024094</v>
      </c>
      <c r="AB10">
        <f>PRODUCENT3!AM9</f>
        <v>25.382515662650601</v>
      </c>
      <c r="AC10">
        <f>PRODUCENT3!AN9</f>
        <v>23.58</v>
      </c>
      <c r="AD10">
        <f>PRODUCENT3!AO9</f>
        <v>29.52</v>
      </c>
      <c r="AE10">
        <f>PRODUCENT3!AP9</f>
        <v>36</v>
      </c>
      <c r="AR10">
        <f t="shared" si="0"/>
        <v>15.514698795180724</v>
      </c>
      <c r="AS10">
        <f t="shared" si="1"/>
        <v>13.316385542168675</v>
      </c>
      <c r="AT10">
        <f t="shared" si="2"/>
        <v>12.975</v>
      </c>
      <c r="AU10">
        <f t="shared" si="3"/>
        <v>14.1</v>
      </c>
      <c r="AV10">
        <f t="shared" si="4"/>
        <v>21</v>
      </c>
    </row>
    <row r="11" spans="2:48" x14ac:dyDescent="0.3">
      <c r="C11">
        <f>PRODUCENT1!AL10</f>
        <v>14.775903614457832</v>
      </c>
      <c r="D11">
        <f>PRODUCENT1!AM10</f>
        <v>13.43277108433735</v>
      </c>
      <c r="E11">
        <f>PRODUCENT1!AN10</f>
        <v>12.75</v>
      </c>
      <c r="F11">
        <f>PRODUCENT1!AO10</f>
        <v>15</v>
      </c>
      <c r="G11">
        <f>PRODUCENT1!AP10</f>
        <v>20</v>
      </c>
      <c r="K11">
        <f>PRODUCENT2!AL10</f>
        <v>16.253493975903616</v>
      </c>
      <c r="L11">
        <f>PRODUCENT2!AM10</f>
        <v>13.2</v>
      </c>
      <c r="M11">
        <f>PRODUCENT2!AN10</f>
        <v>13.2</v>
      </c>
      <c r="N11">
        <f>PRODUCENT2!AO10</f>
        <v>13.2</v>
      </c>
      <c r="O11">
        <f>PRODUCENT2!AP10</f>
        <v>22</v>
      </c>
      <c r="S11" t="str">
        <f>PRODUCENTSIG!AL10</f>
        <v/>
      </c>
      <c r="T11" t="str">
        <f>PRODUCENTSIG!AM10</f>
        <v/>
      </c>
      <c r="U11" t="str">
        <f>PRODUCENTSIG!AN10</f>
        <v/>
      </c>
      <c r="V11" t="str">
        <f>PRODUCENTSIG!AO10</f>
        <v/>
      </c>
      <c r="W11" t="str">
        <f>PRODUCENTSIG!AP10</f>
        <v/>
      </c>
      <c r="AA11">
        <f>PRODUCENT3!AL10</f>
        <v>26.596626506024094</v>
      </c>
      <c r="AB11">
        <f>PRODUCENT3!AM10</f>
        <v>25.382515662650601</v>
      </c>
      <c r="AC11">
        <f>PRODUCENT3!AN10</f>
        <v>23.58</v>
      </c>
      <c r="AD11">
        <f>PRODUCENT3!AO10</f>
        <v>29.52</v>
      </c>
      <c r="AE11">
        <f>PRODUCENT3!AP10</f>
        <v>36</v>
      </c>
      <c r="AR11">
        <f t="shared" si="0"/>
        <v>15.514698795180724</v>
      </c>
      <c r="AS11">
        <f t="shared" si="1"/>
        <v>13.316385542168675</v>
      </c>
      <c r="AT11">
        <f t="shared" si="2"/>
        <v>12.975</v>
      </c>
      <c r="AU11">
        <f t="shared" si="3"/>
        <v>14.1</v>
      </c>
      <c r="AV11">
        <f t="shared" si="4"/>
        <v>21</v>
      </c>
    </row>
    <row r="12" spans="2:48" x14ac:dyDescent="0.3">
      <c r="C12">
        <f>PRODUCENT1!AL11</f>
        <v>14.775903614457832</v>
      </c>
      <c r="D12">
        <f>PRODUCENT1!AM11</f>
        <v>13.43277108433735</v>
      </c>
      <c r="E12">
        <f>PRODUCENT1!AN11</f>
        <v>12.75</v>
      </c>
      <c r="F12">
        <f>PRODUCENT1!AO11</f>
        <v>15</v>
      </c>
      <c r="G12">
        <f>PRODUCENT1!AP11</f>
        <v>20</v>
      </c>
      <c r="K12">
        <f>PRODUCENT2!AL11</f>
        <v>16.253493975903616</v>
      </c>
      <c r="L12">
        <f>PRODUCENT2!AM11</f>
        <v>13.2</v>
      </c>
      <c r="M12">
        <f>PRODUCENT2!AN11</f>
        <v>13.2</v>
      </c>
      <c r="N12">
        <f>PRODUCENT2!AO11</f>
        <v>13.2</v>
      </c>
      <c r="O12">
        <f>PRODUCENT2!AP11</f>
        <v>22</v>
      </c>
      <c r="S12" t="str">
        <f>PRODUCENTSIG!AL11</f>
        <v/>
      </c>
      <c r="T12" t="str">
        <f>PRODUCENTSIG!AM11</f>
        <v/>
      </c>
      <c r="U12" t="str">
        <f>PRODUCENTSIG!AN11</f>
        <v/>
      </c>
      <c r="V12" t="str">
        <f>PRODUCENTSIG!AO11</f>
        <v/>
      </c>
      <c r="W12" t="str">
        <f>PRODUCENTSIG!AP11</f>
        <v/>
      </c>
      <c r="AA12">
        <f>PRODUCENT3!AL11</f>
        <v>26.596626506024094</v>
      </c>
      <c r="AB12">
        <f>PRODUCENT3!AM11</f>
        <v>25.382515662650601</v>
      </c>
      <c r="AC12">
        <f>PRODUCENT3!AN11</f>
        <v>23.58</v>
      </c>
      <c r="AD12">
        <f>PRODUCENT3!AO11</f>
        <v>29.52</v>
      </c>
      <c r="AE12">
        <f>PRODUCENT3!AP11</f>
        <v>36</v>
      </c>
      <c r="AR12">
        <f t="shared" si="0"/>
        <v>15.514698795180724</v>
      </c>
      <c r="AS12">
        <f t="shared" si="1"/>
        <v>13.316385542168675</v>
      </c>
      <c r="AT12">
        <f t="shared" si="2"/>
        <v>12.975</v>
      </c>
      <c r="AU12">
        <f t="shared" si="3"/>
        <v>14.1</v>
      </c>
      <c r="AV12">
        <f t="shared" si="4"/>
        <v>21</v>
      </c>
    </row>
    <row r="13" spans="2:48" x14ac:dyDescent="0.3">
      <c r="C13">
        <f>PRODUCENT1!AL12</f>
        <v>14.775903614457832</v>
      </c>
      <c r="D13">
        <f>PRODUCENT1!AM12</f>
        <v>13.43277108433735</v>
      </c>
      <c r="E13">
        <f>PRODUCENT1!AN12</f>
        <v>12.75</v>
      </c>
      <c r="F13">
        <f>PRODUCENT1!AO12</f>
        <v>15</v>
      </c>
      <c r="G13">
        <f>PRODUCENT1!AP12</f>
        <v>20</v>
      </c>
      <c r="K13">
        <f>PRODUCENT2!AL12</f>
        <v>16.253493975903616</v>
      </c>
      <c r="L13">
        <f>PRODUCENT2!AM12</f>
        <v>13.2</v>
      </c>
      <c r="M13">
        <f>PRODUCENT2!AN12</f>
        <v>13.2</v>
      </c>
      <c r="N13">
        <f>PRODUCENT2!AO12</f>
        <v>13.2</v>
      </c>
      <c r="O13">
        <f>PRODUCENT2!AP12</f>
        <v>22</v>
      </c>
      <c r="S13" t="str">
        <f>PRODUCENTSIG!AL12</f>
        <v/>
      </c>
      <c r="T13" t="str">
        <f>PRODUCENTSIG!AM12</f>
        <v/>
      </c>
      <c r="U13" t="str">
        <f>PRODUCENTSIG!AN12</f>
        <v/>
      </c>
      <c r="V13" t="str">
        <f>PRODUCENTSIG!AO12</f>
        <v/>
      </c>
      <c r="W13" t="str">
        <f>PRODUCENTSIG!AP12</f>
        <v/>
      </c>
      <c r="AA13">
        <f>PRODUCENT3!AL12</f>
        <v>26.596626506024094</v>
      </c>
      <c r="AB13">
        <f>PRODUCENT3!AM12</f>
        <v>25.382515662650601</v>
      </c>
      <c r="AC13">
        <f>PRODUCENT3!AN12</f>
        <v>23.58</v>
      </c>
      <c r="AD13">
        <f>PRODUCENT3!AO12</f>
        <v>29.52</v>
      </c>
      <c r="AE13">
        <f>PRODUCENT3!AP12</f>
        <v>36</v>
      </c>
      <c r="AR13">
        <f t="shared" si="0"/>
        <v>15.514698795180724</v>
      </c>
      <c r="AS13">
        <f t="shared" si="1"/>
        <v>13.316385542168675</v>
      </c>
      <c r="AT13">
        <f t="shared" si="2"/>
        <v>12.975</v>
      </c>
      <c r="AU13">
        <f t="shared" si="3"/>
        <v>14.1</v>
      </c>
      <c r="AV13">
        <f t="shared" si="4"/>
        <v>21</v>
      </c>
    </row>
    <row r="14" spans="2:48" x14ac:dyDescent="0.3">
      <c r="C14">
        <f>PRODUCENT1!AL13</f>
        <v>14.775903614457832</v>
      </c>
      <c r="D14">
        <f>PRODUCENT1!AM13</f>
        <v>13.43277108433735</v>
      </c>
      <c r="E14">
        <f>PRODUCENT1!AN13</f>
        <v>12.75</v>
      </c>
      <c r="F14">
        <f>PRODUCENT1!AO13</f>
        <v>15</v>
      </c>
      <c r="G14">
        <f>PRODUCENT1!AP13</f>
        <v>20</v>
      </c>
      <c r="K14">
        <f>PRODUCENT2!AL13</f>
        <v>16.253493975903616</v>
      </c>
      <c r="L14">
        <f>PRODUCENT2!AM13</f>
        <v>13.2</v>
      </c>
      <c r="M14">
        <f>PRODUCENT2!AN13</f>
        <v>13.2</v>
      </c>
      <c r="N14">
        <f>PRODUCENT2!AO13</f>
        <v>13.2</v>
      </c>
      <c r="O14">
        <f>PRODUCENT2!AP13</f>
        <v>22</v>
      </c>
      <c r="S14" t="str">
        <f>PRODUCENTSIG!AL13</f>
        <v/>
      </c>
      <c r="T14" t="str">
        <f>PRODUCENTSIG!AM13</f>
        <v/>
      </c>
      <c r="U14" t="str">
        <f>PRODUCENTSIG!AN13</f>
        <v/>
      </c>
      <c r="V14" t="str">
        <f>PRODUCENTSIG!AO13</f>
        <v/>
      </c>
      <c r="W14" t="str">
        <f>PRODUCENTSIG!AP13</f>
        <v/>
      </c>
      <c r="AA14">
        <f>PRODUCENT3!AL13</f>
        <v>26.596626506024094</v>
      </c>
      <c r="AB14">
        <f>PRODUCENT3!AM13</f>
        <v>25.382515662650601</v>
      </c>
      <c r="AC14">
        <f>PRODUCENT3!AN13</f>
        <v>23.58</v>
      </c>
      <c r="AD14">
        <f>PRODUCENT3!AO13</f>
        <v>29.52</v>
      </c>
      <c r="AE14">
        <f>PRODUCENT3!AP13</f>
        <v>36</v>
      </c>
      <c r="AR14">
        <f t="shared" si="0"/>
        <v>15.514698795180724</v>
      </c>
      <c r="AS14">
        <f t="shared" si="1"/>
        <v>13.316385542168675</v>
      </c>
      <c r="AT14">
        <f t="shared" si="2"/>
        <v>12.975</v>
      </c>
      <c r="AU14">
        <f t="shared" si="3"/>
        <v>14.1</v>
      </c>
      <c r="AV14">
        <f t="shared" si="4"/>
        <v>21</v>
      </c>
    </row>
    <row r="15" spans="2:48" x14ac:dyDescent="0.3">
      <c r="C15">
        <f>PRODUCENT1!AL14</f>
        <v>14.775903614457832</v>
      </c>
      <c r="D15">
        <f>PRODUCENT1!AM14</f>
        <v>13.43277108433735</v>
      </c>
      <c r="E15">
        <f>PRODUCENT1!AN14</f>
        <v>12.75</v>
      </c>
      <c r="F15">
        <f>PRODUCENT1!AO14</f>
        <v>15</v>
      </c>
      <c r="G15">
        <f>PRODUCENT1!AP14</f>
        <v>20</v>
      </c>
      <c r="K15">
        <f>PRODUCENT2!AL14</f>
        <v>16.253493975903616</v>
      </c>
      <c r="L15">
        <f>PRODUCENT2!AM14</f>
        <v>13.2</v>
      </c>
      <c r="M15">
        <f>PRODUCENT2!AN14</f>
        <v>13.2</v>
      </c>
      <c r="N15">
        <f>PRODUCENT2!AO14</f>
        <v>13.2</v>
      </c>
      <c r="O15">
        <f>PRODUCENT2!AP14</f>
        <v>22</v>
      </c>
      <c r="S15" t="str">
        <f>PRODUCENTSIG!AL14</f>
        <v/>
      </c>
      <c r="T15" t="str">
        <f>PRODUCENTSIG!AM14</f>
        <v/>
      </c>
      <c r="U15" t="str">
        <f>PRODUCENTSIG!AN14</f>
        <v/>
      </c>
      <c r="V15" t="str">
        <f>PRODUCENTSIG!AO14</f>
        <v/>
      </c>
      <c r="W15" t="str">
        <f>PRODUCENTSIG!AP14</f>
        <v/>
      </c>
      <c r="AA15">
        <f>PRODUCENT3!AL14</f>
        <v>26.596626506024094</v>
      </c>
      <c r="AB15">
        <f>PRODUCENT3!AM14</f>
        <v>25.382515662650601</v>
      </c>
      <c r="AC15">
        <f>PRODUCENT3!AN14</f>
        <v>23.58</v>
      </c>
      <c r="AD15">
        <f>PRODUCENT3!AO14</f>
        <v>29.52</v>
      </c>
      <c r="AE15">
        <f>PRODUCENT3!AP14</f>
        <v>36</v>
      </c>
      <c r="AR15">
        <f t="shared" si="0"/>
        <v>15.514698795180724</v>
      </c>
      <c r="AS15">
        <f t="shared" si="1"/>
        <v>13.316385542168675</v>
      </c>
      <c r="AT15">
        <f t="shared" si="2"/>
        <v>12.975</v>
      </c>
      <c r="AU15">
        <f t="shared" si="3"/>
        <v>14.1</v>
      </c>
      <c r="AV15">
        <f t="shared" si="4"/>
        <v>21</v>
      </c>
    </row>
    <row r="16" spans="2:48" x14ac:dyDescent="0.3">
      <c r="C16">
        <f>PRODUCENT1!AL15</f>
        <v>14.775903614457832</v>
      </c>
      <c r="D16">
        <f>PRODUCENT1!AM15</f>
        <v>13.43277108433735</v>
      </c>
      <c r="E16">
        <f>PRODUCENT1!AN15</f>
        <v>12.75</v>
      </c>
      <c r="F16">
        <f>PRODUCENT1!AO15</f>
        <v>15</v>
      </c>
      <c r="G16">
        <f>PRODUCENT1!AP15</f>
        <v>20</v>
      </c>
      <c r="K16">
        <f>PRODUCENT2!AL15</f>
        <v>16.253493975903616</v>
      </c>
      <c r="L16">
        <f>PRODUCENT2!AM15</f>
        <v>13.2</v>
      </c>
      <c r="M16">
        <f>PRODUCENT2!AN15</f>
        <v>13.2</v>
      </c>
      <c r="N16">
        <f>PRODUCENT2!AO15</f>
        <v>13.2</v>
      </c>
      <c r="O16">
        <f>PRODUCENT2!AP15</f>
        <v>22</v>
      </c>
      <c r="S16" t="str">
        <f>PRODUCENTSIG!AL15</f>
        <v/>
      </c>
      <c r="T16" t="str">
        <f>PRODUCENTSIG!AM15</f>
        <v/>
      </c>
      <c r="U16" t="str">
        <f>PRODUCENTSIG!AN15</f>
        <v/>
      </c>
      <c r="V16" t="str">
        <f>PRODUCENTSIG!AO15</f>
        <v/>
      </c>
      <c r="W16" t="str">
        <f>PRODUCENTSIG!AP15</f>
        <v/>
      </c>
      <c r="AA16">
        <f>PRODUCENT3!AL15</f>
        <v>26.596626506024094</v>
      </c>
      <c r="AB16">
        <f>PRODUCENT3!AM15</f>
        <v>25.382515662650601</v>
      </c>
      <c r="AC16">
        <f>PRODUCENT3!AN15</f>
        <v>23.58</v>
      </c>
      <c r="AD16">
        <f>PRODUCENT3!AO15</f>
        <v>29.52</v>
      </c>
      <c r="AE16">
        <f>PRODUCENT3!AP15</f>
        <v>36</v>
      </c>
      <c r="AR16">
        <f t="shared" si="0"/>
        <v>15.514698795180724</v>
      </c>
      <c r="AS16">
        <f t="shared" si="1"/>
        <v>13.316385542168675</v>
      </c>
      <c r="AT16">
        <f t="shared" si="2"/>
        <v>12.975</v>
      </c>
      <c r="AU16">
        <f t="shared" si="3"/>
        <v>14.1</v>
      </c>
      <c r="AV16">
        <f t="shared" si="4"/>
        <v>21</v>
      </c>
    </row>
    <row r="17" spans="3:48" x14ac:dyDescent="0.3">
      <c r="C17">
        <f>PRODUCENT1!AL16</f>
        <v>14.775903614457832</v>
      </c>
      <c r="D17">
        <f>PRODUCENT1!AM16</f>
        <v>13.43277108433735</v>
      </c>
      <c r="E17">
        <f>PRODUCENT1!AN16</f>
        <v>12.75</v>
      </c>
      <c r="F17">
        <f>PRODUCENT1!AO16</f>
        <v>15</v>
      </c>
      <c r="G17">
        <f>PRODUCENT1!AP16</f>
        <v>20</v>
      </c>
      <c r="K17">
        <f>PRODUCENT2!AL16</f>
        <v>16.253493975903616</v>
      </c>
      <c r="L17">
        <f>PRODUCENT2!AM16</f>
        <v>13.2</v>
      </c>
      <c r="M17">
        <f>PRODUCENT2!AN16</f>
        <v>13.2</v>
      </c>
      <c r="N17">
        <f>PRODUCENT2!AO16</f>
        <v>13.2</v>
      </c>
      <c r="O17">
        <f>PRODUCENT2!AP16</f>
        <v>22</v>
      </c>
      <c r="S17" t="str">
        <f>PRODUCENTSIG!AL16</f>
        <v/>
      </c>
      <c r="T17" t="str">
        <f>PRODUCENTSIG!AM16</f>
        <v/>
      </c>
      <c r="U17" t="str">
        <f>PRODUCENTSIG!AN16</f>
        <v/>
      </c>
      <c r="V17" t="str">
        <f>PRODUCENTSIG!AO16</f>
        <v/>
      </c>
      <c r="W17" t="str">
        <f>PRODUCENTSIG!AP16</f>
        <v/>
      </c>
      <c r="AA17">
        <f>PRODUCENT3!AL16</f>
        <v>26.596626506024094</v>
      </c>
      <c r="AB17">
        <f>PRODUCENT3!AM16</f>
        <v>25.382515662650601</v>
      </c>
      <c r="AC17">
        <f>PRODUCENT3!AN16</f>
        <v>23.58</v>
      </c>
      <c r="AD17">
        <f>PRODUCENT3!AO16</f>
        <v>29.52</v>
      </c>
      <c r="AE17">
        <f>PRODUCENT3!AP16</f>
        <v>36</v>
      </c>
      <c r="AR17">
        <f t="shared" si="0"/>
        <v>15.514698795180724</v>
      </c>
      <c r="AS17">
        <f t="shared" si="1"/>
        <v>13.316385542168675</v>
      </c>
      <c r="AT17">
        <f t="shared" si="2"/>
        <v>12.975</v>
      </c>
      <c r="AU17">
        <f t="shared" si="3"/>
        <v>14.1</v>
      </c>
      <c r="AV17">
        <f t="shared" si="4"/>
        <v>21</v>
      </c>
    </row>
    <row r="18" spans="3:48" x14ac:dyDescent="0.3">
      <c r="C18">
        <f>PRODUCENT1!AL17</f>
        <v>14.775903614457832</v>
      </c>
      <c r="D18">
        <f>PRODUCENT1!AM17</f>
        <v>13.43277108433735</v>
      </c>
      <c r="E18">
        <f>PRODUCENT1!AN17</f>
        <v>12.75</v>
      </c>
      <c r="F18">
        <f>PRODUCENT1!AO17</f>
        <v>15</v>
      </c>
      <c r="G18">
        <f>PRODUCENT1!AP17</f>
        <v>20</v>
      </c>
      <c r="K18">
        <f>PRODUCENT2!AL17</f>
        <v>16.253493975903616</v>
      </c>
      <c r="L18">
        <f>PRODUCENT2!AM17</f>
        <v>13.2</v>
      </c>
      <c r="M18">
        <f>PRODUCENT2!AN17</f>
        <v>13.2</v>
      </c>
      <c r="N18">
        <f>PRODUCENT2!AO17</f>
        <v>13.2</v>
      </c>
      <c r="O18">
        <f>PRODUCENT2!AP17</f>
        <v>22</v>
      </c>
      <c r="S18" t="str">
        <f>PRODUCENTSIG!AL17</f>
        <v/>
      </c>
      <c r="T18" t="str">
        <f>PRODUCENTSIG!AM17</f>
        <v/>
      </c>
      <c r="U18" t="str">
        <f>PRODUCENTSIG!AN17</f>
        <v/>
      </c>
      <c r="V18" t="str">
        <f>PRODUCENTSIG!AO17</f>
        <v/>
      </c>
      <c r="W18" t="str">
        <f>PRODUCENTSIG!AP17</f>
        <v/>
      </c>
      <c r="AA18">
        <f>PRODUCENT3!AL17</f>
        <v>26.596626506024094</v>
      </c>
      <c r="AB18">
        <f>PRODUCENT3!AM17</f>
        <v>25.382515662650601</v>
      </c>
      <c r="AC18">
        <f>PRODUCENT3!AN17</f>
        <v>23.58</v>
      </c>
      <c r="AD18">
        <f>PRODUCENT3!AO17</f>
        <v>29.52</v>
      </c>
      <c r="AE18">
        <f>PRODUCENT3!AP17</f>
        <v>36</v>
      </c>
      <c r="AR18">
        <f t="shared" si="0"/>
        <v>15.514698795180724</v>
      </c>
      <c r="AS18">
        <f t="shared" si="1"/>
        <v>13.316385542168675</v>
      </c>
      <c r="AT18">
        <f t="shared" si="2"/>
        <v>12.975</v>
      </c>
      <c r="AU18">
        <f t="shared" si="3"/>
        <v>14.1</v>
      </c>
      <c r="AV18">
        <f t="shared" si="4"/>
        <v>21</v>
      </c>
    </row>
    <row r="19" spans="3:48" x14ac:dyDescent="0.3">
      <c r="C19">
        <f>PRODUCENT1!AL18</f>
        <v>14.775903614457832</v>
      </c>
      <c r="D19">
        <f>PRODUCENT1!AM18</f>
        <v>13.43277108433735</v>
      </c>
      <c r="E19">
        <f>PRODUCENT1!AN18</f>
        <v>12.75</v>
      </c>
      <c r="F19">
        <f>PRODUCENT1!AO18</f>
        <v>15</v>
      </c>
      <c r="G19">
        <f>PRODUCENT1!AP18</f>
        <v>20</v>
      </c>
      <c r="K19">
        <f>PRODUCENT2!AL18</f>
        <v>16.253493975903616</v>
      </c>
      <c r="L19">
        <f>PRODUCENT2!AM18</f>
        <v>13.2</v>
      </c>
      <c r="M19">
        <f>PRODUCENT2!AN18</f>
        <v>13.2</v>
      </c>
      <c r="N19">
        <f>PRODUCENT2!AO18</f>
        <v>13.2</v>
      </c>
      <c r="O19">
        <f>PRODUCENT2!AP18</f>
        <v>22</v>
      </c>
      <c r="S19" t="str">
        <f>PRODUCENTSIG!AL18</f>
        <v/>
      </c>
      <c r="T19" t="str">
        <f>PRODUCENTSIG!AM18</f>
        <v/>
      </c>
      <c r="U19" t="str">
        <f>PRODUCENTSIG!AN18</f>
        <v/>
      </c>
      <c r="V19" t="str">
        <f>PRODUCENTSIG!AO18</f>
        <v/>
      </c>
      <c r="W19" t="str">
        <f>PRODUCENTSIG!AP18</f>
        <v/>
      </c>
      <c r="AA19">
        <f>PRODUCENT3!AL18</f>
        <v>26.596626506024094</v>
      </c>
      <c r="AB19">
        <f>PRODUCENT3!AM18</f>
        <v>25.382515662650601</v>
      </c>
      <c r="AC19">
        <f>PRODUCENT3!AN18</f>
        <v>23.58</v>
      </c>
      <c r="AD19">
        <f>PRODUCENT3!AO18</f>
        <v>29.52</v>
      </c>
      <c r="AE19">
        <f>PRODUCENT3!AP18</f>
        <v>36</v>
      </c>
      <c r="AR19">
        <f t="shared" si="0"/>
        <v>15.514698795180724</v>
      </c>
      <c r="AS19">
        <f t="shared" si="1"/>
        <v>13.316385542168675</v>
      </c>
      <c r="AT19">
        <f t="shared" si="2"/>
        <v>12.975</v>
      </c>
      <c r="AU19">
        <f t="shared" si="3"/>
        <v>14.1</v>
      </c>
      <c r="AV19">
        <f t="shared" si="4"/>
        <v>21</v>
      </c>
    </row>
    <row r="20" spans="3:48" x14ac:dyDescent="0.3">
      <c r="C20">
        <f>PRODUCENT1!AL19</f>
        <v>14.775903614457832</v>
      </c>
      <c r="D20">
        <f>PRODUCENT1!AM19</f>
        <v>13.43277108433735</v>
      </c>
      <c r="E20">
        <f>PRODUCENT1!AN19</f>
        <v>12.75</v>
      </c>
      <c r="F20">
        <f>PRODUCENT1!AO19</f>
        <v>15</v>
      </c>
      <c r="G20">
        <f>PRODUCENT1!AP19</f>
        <v>20</v>
      </c>
      <c r="K20">
        <f>PRODUCENT2!AL19</f>
        <v>16.253493975903616</v>
      </c>
      <c r="L20">
        <f>PRODUCENT2!AM19</f>
        <v>13.2</v>
      </c>
      <c r="M20">
        <f>PRODUCENT2!AN19</f>
        <v>13.2</v>
      </c>
      <c r="N20">
        <f>PRODUCENT2!AO19</f>
        <v>13.2</v>
      </c>
      <c r="O20">
        <f>PRODUCENT2!AP19</f>
        <v>22</v>
      </c>
      <c r="S20" t="str">
        <f>PRODUCENTSIG!AL19</f>
        <v/>
      </c>
      <c r="T20" t="str">
        <f>PRODUCENTSIG!AM19</f>
        <v/>
      </c>
      <c r="U20" t="str">
        <f>PRODUCENTSIG!AN19</f>
        <v/>
      </c>
      <c r="V20" t="str">
        <f>PRODUCENTSIG!AO19</f>
        <v/>
      </c>
      <c r="W20" t="str">
        <f>PRODUCENTSIG!AP19</f>
        <v/>
      </c>
      <c r="AA20">
        <f>PRODUCENT3!AL19</f>
        <v>26.596626506024094</v>
      </c>
      <c r="AB20">
        <f>PRODUCENT3!AM19</f>
        <v>25.382515662650601</v>
      </c>
      <c r="AC20">
        <f>PRODUCENT3!AN19</f>
        <v>23.58</v>
      </c>
      <c r="AD20">
        <f>PRODUCENT3!AO19</f>
        <v>29.52</v>
      </c>
      <c r="AE20">
        <f>PRODUCENT3!AP19</f>
        <v>36</v>
      </c>
      <c r="AR20">
        <f t="shared" si="0"/>
        <v>15.514698795180724</v>
      </c>
      <c r="AS20">
        <f t="shared" si="1"/>
        <v>13.316385542168675</v>
      </c>
      <c r="AT20">
        <f t="shared" si="2"/>
        <v>12.975</v>
      </c>
      <c r="AU20">
        <f t="shared" si="3"/>
        <v>14.1</v>
      </c>
      <c r="AV20">
        <f t="shared" si="4"/>
        <v>21</v>
      </c>
    </row>
    <row r="21" spans="3:48" x14ac:dyDescent="0.3">
      <c r="C21">
        <f>PRODUCENT1!AL20</f>
        <v>14.775903614457832</v>
      </c>
      <c r="D21">
        <f>PRODUCENT1!AM20</f>
        <v>13.43277108433735</v>
      </c>
      <c r="E21">
        <f>PRODUCENT1!AN20</f>
        <v>12.75</v>
      </c>
      <c r="F21">
        <f>PRODUCENT1!AO20</f>
        <v>15</v>
      </c>
      <c r="G21">
        <f>PRODUCENT1!AP20</f>
        <v>20</v>
      </c>
      <c r="K21">
        <f>PRODUCENT2!AL20</f>
        <v>16.253493975903616</v>
      </c>
      <c r="L21">
        <f>PRODUCENT2!AM20</f>
        <v>13.2</v>
      </c>
      <c r="M21">
        <f>PRODUCENT2!AN20</f>
        <v>13.2</v>
      </c>
      <c r="N21">
        <f>PRODUCENT2!AO20</f>
        <v>13.2</v>
      </c>
      <c r="O21">
        <f>PRODUCENT2!AP20</f>
        <v>22</v>
      </c>
      <c r="S21" t="str">
        <f>PRODUCENTSIG!AL20</f>
        <v/>
      </c>
      <c r="T21" t="str">
        <f>PRODUCENTSIG!AM20</f>
        <v/>
      </c>
      <c r="U21" t="str">
        <f>PRODUCENTSIG!AN20</f>
        <v/>
      </c>
      <c r="V21" t="str">
        <f>PRODUCENTSIG!AO20</f>
        <v/>
      </c>
      <c r="W21" t="str">
        <f>PRODUCENTSIG!AP20</f>
        <v/>
      </c>
      <c r="AA21">
        <f>PRODUCENT3!AL20</f>
        <v>26.596626506024094</v>
      </c>
      <c r="AB21">
        <f>PRODUCENT3!AM20</f>
        <v>25.382515662650601</v>
      </c>
      <c r="AC21">
        <f>PRODUCENT3!AN20</f>
        <v>23.58</v>
      </c>
      <c r="AD21">
        <f>PRODUCENT3!AO20</f>
        <v>29.52</v>
      </c>
      <c r="AE21">
        <f>PRODUCENT3!AP20</f>
        <v>36</v>
      </c>
      <c r="AR21">
        <f t="shared" si="0"/>
        <v>15.514698795180724</v>
      </c>
      <c r="AS21">
        <f t="shared" si="1"/>
        <v>13.316385542168675</v>
      </c>
      <c r="AT21">
        <f t="shared" si="2"/>
        <v>12.975</v>
      </c>
      <c r="AU21">
        <f t="shared" si="3"/>
        <v>14.1</v>
      </c>
      <c r="AV21">
        <f t="shared" si="4"/>
        <v>21</v>
      </c>
    </row>
    <row r="22" spans="3:48" x14ac:dyDescent="0.3">
      <c r="C22">
        <f>PRODUCENT1!AL21</f>
        <v>14.775903614457832</v>
      </c>
      <c r="D22">
        <f>PRODUCENT1!AM21</f>
        <v>13.43277108433735</v>
      </c>
      <c r="E22">
        <f>PRODUCENT1!AN21</f>
        <v>12.75</v>
      </c>
      <c r="F22">
        <f>PRODUCENT1!AO21</f>
        <v>15</v>
      </c>
      <c r="G22">
        <f>PRODUCENT1!AP21</f>
        <v>20</v>
      </c>
      <c r="K22">
        <f>PRODUCENT2!AL21</f>
        <v>16.253493975903616</v>
      </c>
      <c r="L22">
        <f>PRODUCENT2!AM21</f>
        <v>13.2</v>
      </c>
      <c r="M22">
        <f>PRODUCENT2!AN21</f>
        <v>13.2</v>
      </c>
      <c r="N22">
        <f>PRODUCENT2!AO21</f>
        <v>13.2</v>
      </c>
      <c r="O22">
        <f>PRODUCENT2!AP21</f>
        <v>22</v>
      </c>
      <c r="S22" t="str">
        <f>PRODUCENTSIG!AL21</f>
        <v/>
      </c>
      <c r="T22" t="str">
        <f>PRODUCENTSIG!AM21</f>
        <v/>
      </c>
      <c r="U22" t="str">
        <f>PRODUCENTSIG!AN21</f>
        <v/>
      </c>
      <c r="V22" t="str">
        <f>PRODUCENTSIG!AO21</f>
        <v/>
      </c>
      <c r="W22" t="str">
        <f>PRODUCENTSIG!AP21</f>
        <v/>
      </c>
      <c r="AA22">
        <f>PRODUCENT3!AL21</f>
        <v>26.596626506024094</v>
      </c>
      <c r="AB22">
        <f>PRODUCENT3!AM21</f>
        <v>25.382515662650601</v>
      </c>
      <c r="AC22">
        <f>PRODUCENT3!AN21</f>
        <v>23.58</v>
      </c>
      <c r="AD22">
        <f>PRODUCENT3!AO21</f>
        <v>29.52</v>
      </c>
      <c r="AE22">
        <f>PRODUCENT3!AP21</f>
        <v>36</v>
      </c>
      <c r="AR22">
        <f t="shared" si="0"/>
        <v>15.514698795180724</v>
      </c>
      <c r="AS22">
        <f t="shared" si="1"/>
        <v>13.316385542168675</v>
      </c>
      <c r="AT22">
        <f t="shared" si="2"/>
        <v>12.975</v>
      </c>
      <c r="AU22">
        <f t="shared" si="3"/>
        <v>14.1</v>
      </c>
      <c r="AV22">
        <f t="shared" si="4"/>
        <v>21</v>
      </c>
    </row>
    <row r="23" spans="3:48" x14ac:dyDescent="0.3">
      <c r="C23">
        <f>PRODUCENT1!AL22</f>
        <v>14.775903614457832</v>
      </c>
      <c r="D23">
        <f>PRODUCENT1!AM22</f>
        <v>13.43277108433735</v>
      </c>
      <c r="E23">
        <f>PRODUCENT1!AN22</f>
        <v>12.75</v>
      </c>
      <c r="F23">
        <f>PRODUCENT1!AO22</f>
        <v>15</v>
      </c>
      <c r="G23">
        <f>PRODUCENT1!AP22</f>
        <v>20</v>
      </c>
      <c r="K23">
        <f>PRODUCENT2!AL22</f>
        <v>16.253493975903616</v>
      </c>
      <c r="L23">
        <f>PRODUCENT2!AM22</f>
        <v>13.2</v>
      </c>
      <c r="M23">
        <f>PRODUCENT2!AN22</f>
        <v>13.2</v>
      </c>
      <c r="N23">
        <f>PRODUCENT2!AO22</f>
        <v>13.2</v>
      </c>
      <c r="O23">
        <f>PRODUCENT2!AP22</f>
        <v>22</v>
      </c>
      <c r="S23" t="str">
        <f>PRODUCENTSIG!AL22</f>
        <v/>
      </c>
      <c r="T23" t="str">
        <f>PRODUCENTSIG!AM22</f>
        <v/>
      </c>
      <c r="U23" t="str">
        <f>PRODUCENTSIG!AN22</f>
        <v/>
      </c>
      <c r="V23" t="str">
        <f>PRODUCENTSIG!AO22</f>
        <v/>
      </c>
      <c r="W23" t="str">
        <f>PRODUCENTSIG!AP22</f>
        <v/>
      </c>
      <c r="AA23">
        <f>PRODUCENT3!AL22</f>
        <v>26.596626506024094</v>
      </c>
      <c r="AB23">
        <f>PRODUCENT3!AM22</f>
        <v>25.382515662650601</v>
      </c>
      <c r="AC23">
        <f>PRODUCENT3!AN22</f>
        <v>23.58</v>
      </c>
      <c r="AD23">
        <f>PRODUCENT3!AO22</f>
        <v>29.52</v>
      </c>
      <c r="AE23">
        <f>PRODUCENT3!AP22</f>
        <v>36</v>
      </c>
      <c r="AR23">
        <f t="shared" si="0"/>
        <v>15.514698795180724</v>
      </c>
      <c r="AS23">
        <f t="shared" si="1"/>
        <v>13.316385542168675</v>
      </c>
      <c r="AT23">
        <f t="shared" si="2"/>
        <v>12.975</v>
      </c>
      <c r="AU23">
        <f t="shared" si="3"/>
        <v>14.1</v>
      </c>
      <c r="AV23">
        <f t="shared" si="4"/>
        <v>21</v>
      </c>
    </row>
    <row r="24" spans="3:48" x14ac:dyDescent="0.3">
      <c r="C24">
        <f>PRODUCENT1!AL23</f>
        <v>14.775903614457832</v>
      </c>
      <c r="D24">
        <f>PRODUCENT1!AM23</f>
        <v>13.43277108433735</v>
      </c>
      <c r="E24">
        <f>PRODUCENT1!AN23</f>
        <v>12.75</v>
      </c>
      <c r="F24">
        <f>PRODUCENT1!AO23</f>
        <v>15</v>
      </c>
      <c r="G24">
        <f>PRODUCENT1!AP23</f>
        <v>20</v>
      </c>
      <c r="K24">
        <f>PRODUCENT2!AL23</f>
        <v>16.253493975903616</v>
      </c>
      <c r="L24">
        <f>PRODUCENT2!AM23</f>
        <v>13.2</v>
      </c>
      <c r="M24">
        <f>PRODUCENT2!AN23</f>
        <v>13.2</v>
      </c>
      <c r="N24">
        <f>PRODUCENT2!AO23</f>
        <v>13.2</v>
      </c>
      <c r="O24">
        <f>PRODUCENT2!AP23</f>
        <v>22</v>
      </c>
      <c r="S24" t="str">
        <f>PRODUCENTSIG!AL23</f>
        <v/>
      </c>
      <c r="T24" t="str">
        <f>PRODUCENTSIG!AM23</f>
        <v/>
      </c>
      <c r="U24" t="str">
        <f>PRODUCENTSIG!AN23</f>
        <v/>
      </c>
      <c r="V24" t="str">
        <f>PRODUCENTSIG!AO23</f>
        <v/>
      </c>
      <c r="W24" t="str">
        <f>PRODUCENTSIG!AP23</f>
        <v/>
      </c>
      <c r="AA24">
        <f>PRODUCENT3!AL23</f>
        <v>26.596626506024094</v>
      </c>
      <c r="AB24">
        <f>PRODUCENT3!AM23</f>
        <v>25.382515662650601</v>
      </c>
      <c r="AC24">
        <f>PRODUCENT3!AN23</f>
        <v>23.58</v>
      </c>
      <c r="AD24">
        <f>PRODUCENT3!AO23</f>
        <v>29.52</v>
      </c>
      <c r="AE24">
        <f>PRODUCENT3!AP23</f>
        <v>36</v>
      </c>
      <c r="AR24">
        <f t="shared" si="0"/>
        <v>15.514698795180724</v>
      </c>
      <c r="AS24">
        <f t="shared" si="1"/>
        <v>13.316385542168675</v>
      </c>
      <c r="AT24">
        <f t="shared" si="2"/>
        <v>12.975</v>
      </c>
      <c r="AU24">
        <f t="shared" si="3"/>
        <v>14.1</v>
      </c>
      <c r="AV24">
        <f t="shared" si="4"/>
        <v>21</v>
      </c>
    </row>
    <row r="25" spans="3:48" x14ac:dyDescent="0.3">
      <c r="C25">
        <f>PRODUCENT1!AL24</f>
        <v>14.775903614457832</v>
      </c>
      <c r="D25">
        <f>PRODUCENT1!AM24</f>
        <v>13.43277108433735</v>
      </c>
      <c r="E25">
        <f>PRODUCENT1!AN24</f>
        <v>12.75</v>
      </c>
      <c r="F25">
        <f>PRODUCENT1!AO24</f>
        <v>15</v>
      </c>
      <c r="G25">
        <f>PRODUCENT1!AP24</f>
        <v>20</v>
      </c>
      <c r="K25">
        <f>PRODUCENT2!AL24</f>
        <v>16.253493975903616</v>
      </c>
      <c r="L25">
        <f>PRODUCENT2!AM24</f>
        <v>13.2</v>
      </c>
      <c r="M25">
        <f>PRODUCENT2!AN24</f>
        <v>13.2</v>
      </c>
      <c r="N25">
        <f>PRODUCENT2!AO24</f>
        <v>13.2</v>
      </c>
      <c r="O25">
        <f>PRODUCENT2!AP24</f>
        <v>22</v>
      </c>
      <c r="S25" t="str">
        <f>PRODUCENTSIG!AL24</f>
        <v/>
      </c>
      <c r="T25" t="str">
        <f>PRODUCENTSIG!AM24</f>
        <v/>
      </c>
      <c r="U25" t="str">
        <f>PRODUCENTSIG!AN24</f>
        <v/>
      </c>
      <c r="V25" t="str">
        <f>PRODUCENTSIG!AO24</f>
        <v/>
      </c>
      <c r="W25" t="str">
        <f>PRODUCENTSIG!AP24</f>
        <v/>
      </c>
      <c r="AA25">
        <f>PRODUCENT3!AL24</f>
        <v>26.596626506024094</v>
      </c>
      <c r="AB25">
        <f>PRODUCENT3!AM24</f>
        <v>25.382515662650601</v>
      </c>
      <c r="AC25">
        <f>PRODUCENT3!AN24</f>
        <v>23.58</v>
      </c>
      <c r="AD25">
        <f>PRODUCENT3!AO24</f>
        <v>29.52</v>
      </c>
      <c r="AE25">
        <f>PRODUCENT3!AP24</f>
        <v>36</v>
      </c>
      <c r="AR25">
        <f t="shared" si="0"/>
        <v>15.514698795180724</v>
      </c>
      <c r="AS25">
        <f t="shared" si="1"/>
        <v>13.316385542168675</v>
      </c>
      <c r="AT25">
        <f t="shared" si="2"/>
        <v>12.975</v>
      </c>
      <c r="AU25">
        <f t="shared" si="3"/>
        <v>14.1</v>
      </c>
      <c r="AV25">
        <f t="shared" si="4"/>
        <v>21</v>
      </c>
    </row>
    <row r="26" spans="3:48" x14ac:dyDescent="0.3">
      <c r="C26">
        <f>PRODUCENT1!AL25</f>
        <v>14.775903614457832</v>
      </c>
      <c r="D26">
        <f>PRODUCENT1!AM25</f>
        <v>13.43277108433735</v>
      </c>
      <c r="E26">
        <f>PRODUCENT1!AN25</f>
        <v>12.75</v>
      </c>
      <c r="F26">
        <f>PRODUCENT1!AO25</f>
        <v>15</v>
      </c>
      <c r="G26">
        <f>PRODUCENT1!AP25</f>
        <v>20</v>
      </c>
      <c r="K26">
        <f>PRODUCENT2!AL25</f>
        <v>16.253493975903616</v>
      </c>
      <c r="L26">
        <f>PRODUCENT2!AM25</f>
        <v>13.2</v>
      </c>
      <c r="M26">
        <f>PRODUCENT2!AN25</f>
        <v>13.2</v>
      </c>
      <c r="N26">
        <f>PRODUCENT2!AO25</f>
        <v>13.2</v>
      </c>
      <c r="O26">
        <f>PRODUCENT2!AP25</f>
        <v>22</v>
      </c>
      <c r="S26" t="str">
        <f>PRODUCENTSIG!AL25</f>
        <v/>
      </c>
      <c r="T26" t="str">
        <f>PRODUCENTSIG!AM25</f>
        <v/>
      </c>
      <c r="U26" t="str">
        <f>PRODUCENTSIG!AN25</f>
        <v/>
      </c>
      <c r="V26" t="str">
        <f>PRODUCENTSIG!AO25</f>
        <v/>
      </c>
      <c r="W26" t="str">
        <f>PRODUCENTSIG!AP25</f>
        <v/>
      </c>
      <c r="AA26">
        <f>PRODUCENT3!AL25</f>
        <v>26.596626506024094</v>
      </c>
      <c r="AB26">
        <f>PRODUCENT3!AM25</f>
        <v>25.382515662650601</v>
      </c>
      <c r="AC26">
        <f>PRODUCENT3!AN25</f>
        <v>23.58</v>
      </c>
      <c r="AD26">
        <f>PRODUCENT3!AO25</f>
        <v>29.52</v>
      </c>
      <c r="AE26">
        <f>PRODUCENT3!AP25</f>
        <v>36</v>
      </c>
      <c r="AR26">
        <f t="shared" si="0"/>
        <v>15.514698795180724</v>
      </c>
      <c r="AS26">
        <f t="shared" si="1"/>
        <v>13.316385542168675</v>
      </c>
      <c r="AT26">
        <f t="shared" si="2"/>
        <v>12.975</v>
      </c>
      <c r="AU26">
        <f t="shared" si="3"/>
        <v>14.1</v>
      </c>
      <c r="AV26">
        <f t="shared" si="4"/>
        <v>21</v>
      </c>
    </row>
    <row r="27" spans="3:48" x14ac:dyDescent="0.3">
      <c r="C27">
        <f>PRODUCENT1!AL26</f>
        <v>14.775903614457832</v>
      </c>
      <c r="D27">
        <f>PRODUCENT1!AM26</f>
        <v>13.43277108433735</v>
      </c>
      <c r="E27">
        <f>PRODUCENT1!AN26</f>
        <v>12.75</v>
      </c>
      <c r="F27">
        <f>PRODUCENT1!AO26</f>
        <v>15</v>
      </c>
      <c r="G27">
        <f>PRODUCENT1!AP26</f>
        <v>20</v>
      </c>
      <c r="K27">
        <f>PRODUCENT2!AL26</f>
        <v>16.253493975903616</v>
      </c>
      <c r="L27">
        <f>PRODUCENT2!AM26</f>
        <v>13.2</v>
      </c>
      <c r="M27">
        <f>PRODUCENT2!AN26</f>
        <v>13.2</v>
      </c>
      <c r="N27">
        <f>PRODUCENT2!AO26</f>
        <v>13.2</v>
      </c>
      <c r="O27">
        <f>PRODUCENT2!AP26</f>
        <v>22</v>
      </c>
      <c r="S27" t="str">
        <f>PRODUCENTSIG!AL26</f>
        <v/>
      </c>
      <c r="T27" t="str">
        <f>PRODUCENTSIG!AM26</f>
        <v/>
      </c>
      <c r="U27" t="str">
        <f>PRODUCENTSIG!AN26</f>
        <v/>
      </c>
      <c r="V27" t="str">
        <f>PRODUCENTSIG!AO26</f>
        <v/>
      </c>
      <c r="W27" t="str">
        <f>PRODUCENTSIG!AP26</f>
        <v/>
      </c>
      <c r="AA27">
        <f>PRODUCENT3!AL26</f>
        <v>26.596626506024094</v>
      </c>
      <c r="AB27">
        <f>PRODUCENT3!AM26</f>
        <v>25.382515662650601</v>
      </c>
      <c r="AC27">
        <f>PRODUCENT3!AN26</f>
        <v>23.58</v>
      </c>
      <c r="AD27">
        <f>PRODUCENT3!AO26</f>
        <v>29.52</v>
      </c>
      <c r="AE27">
        <f>PRODUCENT3!AP26</f>
        <v>36</v>
      </c>
      <c r="AR27">
        <f t="shared" si="0"/>
        <v>15.514698795180724</v>
      </c>
      <c r="AS27">
        <f t="shared" si="1"/>
        <v>13.316385542168675</v>
      </c>
      <c r="AT27">
        <f t="shared" si="2"/>
        <v>12.975</v>
      </c>
      <c r="AU27">
        <f t="shared" si="3"/>
        <v>14.1</v>
      </c>
      <c r="AV27">
        <f t="shared" si="4"/>
        <v>21</v>
      </c>
    </row>
    <row r="28" spans="3:48" x14ac:dyDescent="0.3">
      <c r="C28">
        <f>PRODUCENT1!AL27</f>
        <v>14.775903614457832</v>
      </c>
      <c r="D28">
        <f>PRODUCENT1!AM27</f>
        <v>13.43277108433735</v>
      </c>
      <c r="E28">
        <f>PRODUCENT1!AN27</f>
        <v>12.75</v>
      </c>
      <c r="F28">
        <f>PRODUCENT1!AO27</f>
        <v>15</v>
      </c>
      <c r="G28">
        <f>PRODUCENT1!AP27</f>
        <v>20</v>
      </c>
      <c r="K28">
        <f>PRODUCENT2!AL27</f>
        <v>16.253493975903616</v>
      </c>
      <c r="L28">
        <f>PRODUCENT2!AM27</f>
        <v>13.2</v>
      </c>
      <c r="M28">
        <f>PRODUCENT2!AN27</f>
        <v>13.2</v>
      </c>
      <c r="N28">
        <f>PRODUCENT2!AO27</f>
        <v>13.2</v>
      </c>
      <c r="O28">
        <f>PRODUCENT2!AP27</f>
        <v>22</v>
      </c>
      <c r="S28" t="str">
        <f>PRODUCENTSIG!AL27</f>
        <v/>
      </c>
      <c r="T28" t="str">
        <f>PRODUCENTSIG!AM27</f>
        <v/>
      </c>
      <c r="U28" t="str">
        <f>PRODUCENTSIG!AN27</f>
        <v/>
      </c>
      <c r="V28" t="str">
        <f>PRODUCENTSIG!AO27</f>
        <v/>
      </c>
      <c r="W28" t="str">
        <f>PRODUCENTSIG!AP27</f>
        <v/>
      </c>
      <c r="AA28">
        <f>PRODUCENT3!AL27</f>
        <v>26.596626506024094</v>
      </c>
      <c r="AB28">
        <f>PRODUCENT3!AM27</f>
        <v>25.382515662650601</v>
      </c>
      <c r="AC28">
        <f>PRODUCENT3!AN27</f>
        <v>23.58</v>
      </c>
      <c r="AD28">
        <f>PRODUCENT3!AO27</f>
        <v>29.52</v>
      </c>
      <c r="AE28">
        <f>PRODUCENT3!AP27</f>
        <v>36</v>
      </c>
      <c r="AR28">
        <f t="shared" si="0"/>
        <v>15.514698795180724</v>
      </c>
      <c r="AS28">
        <f t="shared" si="1"/>
        <v>13.316385542168675</v>
      </c>
      <c r="AT28">
        <f t="shared" si="2"/>
        <v>12.975</v>
      </c>
      <c r="AU28">
        <f t="shared" si="3"/>
        <v>14.1</v>
      </c>
      <c r="AV28">
        <f t="shared" si="4"/>
        <v>21</v>
      </c>
    </row>
    <row r="29" spans="3:48" x14ac:dyDescent="0.3">
      <c r="C29">
        <f>PRODUCENT1!AL28</f>
        <v>14.775903614457832</v>
      </c>
      <c r="D29">
        <f>PRODUCENT1!AM28</f>
        <v>13.43277108433735</v>
      </c>
      <c r="E29">
        <f>PRODUCENT1!AN28</f>
        <v>12.75</v>
      </c>
      <c r="F29">
        <f>PRODUCENT1!AO28</f>
        <v>15</v>
      </c>
      <c r="G29">
        <f>PRODUCENT1!AP28</f>
        <v>20</v>
      </c>
      <c r="K29">
        <f>PRODUCENT2!AL28</f>
        <v>16.253493975903616</v>
      </c>
      <c r="L29">
        <f>PRODUCENT2!AM28</f>
        <v>13.2</v>
      </c>
      <c r="M29">
        <f>PRODUCENT2!AN28</f>
        <v>13.2</v>
      </c>
      <c r="N29">
        <f>PRODUCENT2!AO28</f>
        <v>13.2</v>
      </c>
      <c r="O29">
        <f>PRODUCENT2!AP28</f>
        <v>22</v>
      </c>
      <c r="S29" t="str">
        <f>PRODUCENTSIG!AL28</f>
        <v/>
      </c>
      <c r="T29" t="str">
        <f>PRODUCENTSIG!AM28</f>
        <v/>
      </c>
      <c r="U29" t="str">
        <f>PRODUCENTSIG!AN28</f>
        <v/>
      </c>
      <c r="V29" t="str">
        <f>PRODUCENTSIG!AO28</f>
        <v/>
      </c>
      <c r="W29" t="str">
        <f>PRODUCENTSIG!AP28</f>
        <v/>
      </c>
      <c r="AA29">
        <f>PRODUCENT3!AL28</f>
        <v>26.596626506024094</v>
      </c>
      <c r="AB29">
        <f>PRODUCENT3!AM28</f>
        <v>25.382515662650601</v>
      </c>
      <c r="AC29">
        <f>PRODUCENT3!AN28</f>
        <v>23.58</v>
      </c>
      <c r="AD29">
        <f>PRODUCENT3!AO28</f>
        <v>29.52</v>
      </c>
      <c r="AE29">
        <f>PRODUCENT3!AP28</f>
        <v>36</v>
      </c>
      <c r="AR29">
        <f t="shared" si="0"/>
        <v>15.514698795180724</v>
      </c>
      <c r="AS29">
        <f t="shared" si="1"/>
        <v>13.316385542168675</v>
      </c>
      <c r="AT29">
        <f t="shared" si="2"/>
        <v>12.975</v>
      </c>
      <c r="AU29">
        <f t="shared" si="3"/>
        <v>14.1</v>
      </c>
      <c r="AV29">
        <f t="shared" si="4"/>
        <v>21</v>
      </c>
    </row>
    <row r="30" spans="3:48" x14ac:dyDescent="0.3">
      <c r="C30">
        <f>PRODUCENT1!AL29</f>
        <v>14.775903614457832</v>
      </c>
      <c r="D30">
        <f>PRODUCENT1!AM29</f>
        <v>13.43277108433735</v>
      </c>
      <c r="E30">
        <f>PRODUCENT1!AN29</f>
        <v>12.75</v>
      </c>
      <c r="F30">
        <f>PRODUCENT1!AO29</f>
        <v>15</v>
      </c>
      <c r="G30">
        <f>PRODUCENT1!AP29</f>
        <v>20</v>
      </c>
      <c r="K30">
        <f>PRODUCENT2!AL29</f>
        <v>16.253493975903616</v>
      </c>
      <c r="L30">
        <f>PRODUCENT2!AM29</f>
        <v>13.2</v>
      </c>
      <c r="M30">
        <f>PRODUCENT2!AN29</f>
        <v>13.2</v>
      </c>
      <c r="N30">
        <f>PRODUCENT2!AO29</f>
        <v>13.2</v>
      </c>
      <c r="O30">
        <f>PRODUCENT2!AP29</f>
        <v>22</v>
      </c>
      <c r="S30" t="str">
        <f>PRODUCENTSIG!AL29</f>
        <v/>
      </c>
      <c r="T30" t="str">
        <f>PRODUCENTSIG!AM29</f>
        <v/>
      </c>
      <c r="U30" t="str">
        <f>PRODUCENTSIG!AN29</f>
        <v/>
      </c>
      <c r="V30" t="str">
        <f>PRODUCENTSIG!AO29</f>
        <v/>
      </c>
      <c r="W30" t="str">
        <f>PRODUCENTSIG!AP29</f>
        <v/>
      </c>
      <c r="AA30">
        <f>PRODUCENT3!AL29</f>
        <v>26.596626506024094</v>
      </c>
      <c r="AB30">
        <f>PRODUCENT3!AM29</f>
        <v>25.382515662650601</v>
      </c>
      <c r="AC30">
        <f>PRODUCENT3!AN29</f>
        <v>23.58</v>
      </c>
      <c r="AD30">
        <f>PRODUCENT3!AO29</f>
        <v>29.52</v>
      </c>
      <c r="AE30">
        <f>PRODUCENT3!AP29</f>
        <v>36</v>
      </c>
      <c r="AR30">
        <f t="shared" si="0"/>
        <v>15.514698795180724</v>
      </c>
      <c r="AS30">
        <f t="shared" si="1"/>
        <v>13.316385542168675</v>
      </c>
      <c r="AT30">
        <f t="shared" si="2"/>
        <v>12.975</v>
      </c>
      <c r="AU30">
        <f t="shared" si="3"/>
        <v>14.1</v>
      </c>
      <c r="AV30">
        <f t="shared" si="4"/>
        <v>21</v>
      </c>
    </row>
    <row r="31" spans="3:48" x14ac:dyDescent="0.3">
      <c r="C31">
        <f>PRODUCENT1!AL30</f>
        <v>14.775903614457832</v>
      </c>
      <c r="D31">
        <f>PRODUCENT1!AM30</f>
        <v>13.43277108433735</v>
      </c>
      <c r="E31">
        <f>PRODUCENT1!AN30</f>
        <v>12.75</v>
      </c>
      <c r="F31">
        <f>PRODUCENT1!AO30</f>
        <v>15</v>
      </c>
      <c r="G31">
        <f>PRODUCENT1!AP30</f>
        <v>20</v>
      </c>
      <c r="K31">
        <f>PRODUCENT2!AL30</f>
        <v>16.253493975903616</v>
      </c>
      <c r="L31">
        <f>PRODUCENT2!AM30</f>
        <v>13.2</v>
      </c>
      <c r="M31">
        <f>PRODUCENT2!AN30</f>
        <v>13.2</v>
      </c>
      <c r="N31">
        <f>PRODUCENT2!AO30</f>
        <v>13.2</v>
      </c>
      <c r="O31">
        <f>PRODUCENT2!AP30</f>
        <v>22</v>
      </c>
      <c r="S31" t="str">
        <f>PRODUCENTSIG!AL30</f>
        <v/>
      </c>
      <c r="T31" t="str">
        <f>PRODUCENTSIG!AM30</f>
        <v/>
      </c>
      <c r="U31" t="str">
        <f>PRODUCENTSIG!AN30</f>
        <v/>
      </c>
      <c r="V31" t="str">
        <f>PRODUCENTSIG!AO30</f>
        <v/>
      </c>
      <c r="W31" t="str">
        <f>PRODUCENTSIG!AP30</f>
        <v/>
      </c>
      <c r="AA31">
        <f>PRODUCENT3!AL30</f>
        <v>26.596626506024094</v>
      </c>
      <c r="AB31">
        <f>PRODUCENT3!AM30</f>
        <v>25.382515662650601</v>
      </c>
      <c r="AC31">
        <f>PRODUCENT3!AN30</f>
        <v>23.58</v>
      </c>
      <c r="AD31">
        <f>PRODUCENT3!AO30</f>
        <v>29.52</v>
      </c>
      <c r="AE31">
        <f>PRODUCENT3!AP30</f>
        <v>36</v>
      </c>
      <c r="AR31">
        <f t="shared" si="0"/>
        <v>15.514698795180724</v>
      </c>
      <c r="AS31">
        <f t="shared" si="1"/>
        <v>13.316385542168675</v>
      </c>
      <c r="AT31">
        <f t="shared" si="2"/>
        <v>12.975</v>
      </c>
      <c r="AU31">
        <f t="shared" si="3"/>
        <v>14.1</v>
      </c>
      <c r="AV31">
        <f t="shared" si="4"/>
        <v>21</v>
      </c>
    </row>
    <row r="32" spans="3:48" x14ac:dyDescent="0.3">
      <c r="C32">
        <f>PRODUCENT1!AL31</f>
        <v>14.775903614457832</v>
      </c>
      <c r="D32">
        <f>PRODUCENT1!AM31</f>
        <v>13.43277108433735</v>
      </c>
      <c r="E32">
        <f>PRODUCENT1!AN31</f>
        <v>12.75</v>
      </c>
      <c r="F32">
        <f>PRODUCENT1!AO31</f>
        <v>15</v>
      </c>
      <c r="G32">
        <f>PRODUCENT1!AP31</f>
        <v>20</v>
      </c>
      <c r="K32">
        <f>PRODUCENT2!AL31</f>
        <v>16.253493975903616</v>
      </c>
      <c r="L32">
        <f>PRODUCENT2!AM31</f>
        <v>13.2</v>
      </c>
      <c r="M32">
        <f>PRODUCENT2!AN31</f>
        <v>13.2</v>
      </c>
      <c r="N32">
        <f>PRODUCENT2!AO31</f>
        <v>13.2</v>
      </c>
      <c r="O32">
        <f>PRODUCENT2!AP31</f>
        <v>22</v>
      </c>
      <c r="S32" t="str">
        <f>PRODUCENTSIG!AL31</f>
        <v/>
      </c>
      <c r="T32" t="str">
        <f>PRODUCENTSIG!AM31</f>
        <v/>
      </c>
      <c r="U32" t="str">
        <f>PRODUCENTSIG!AN31</f>
        <v/>
      </c>
      <c r="V32" t="str">
        <f>PRODUCENTSIG!AO31</f>
        <v/>
      </c>
      <c r="W32" t="str">
        <f>PRODUCENTSIG!AP31</f>
        <v/>
      </c>
      <c r="AA32">
        <f>PRODUCENT3!AL31</f>
        <v>26.596626506024094</v>
      </c>
      <c r="AB32">
        <f>PRODUCENT3!AM31</f>
        <v>25.382515662650601</v>
      </c>
      <c r="AC32">
        <f>PRODUCENT3!AN31</f>
        <v>23.58</v>
      </c>
      <c r="AD32">
        <f>PRODUCENT3!AO31</f>
        <v>29.52</v>
      </c>
      <c r="AE32">
        <f>PRODUCENT3!AP31</f>
        <v>36</v>
      </c>
      <c r="AR32">
        <f t="shared" si="0"/>
        <v>15.514698795180724</v>
      </c>
      <c r="AS32">
        <f t="shared" si="1"/>
        <v>13.316385542168675</v>
      </c>
      <c r="AT32">
        <f t="shared" si="2"/>
        <v>12.975</v>
      </c>
      <c r="AU32">
        <f t="shared" si="3"/>
        <v>14.1</v>
      </c>
      <c r="AV32">
        <f t="shared" si="4"/>
        <v>21</v>
      </c>
    </row>
    <row r="33" spans="3:48" x14ac:dyDescent="0.3">
      <c r="C33">
        <f>PRODUCENT1!AL32</f>
        <v>14.775903614457832</v>
      </c>
      <c r="D33">
        <f>PRODUCENT1!AM32</f>
        <v>13.43277108433735</v>
      </c>
      <c r="E33">
        <f>PRODUCENT1!AN32</f>
        <v>12.75</v>
      </c>
      <c r="F33">
        <f>PRODUCENT1!AO32</f>
        <v>15</v>
      </c>
      <c r="G33">
        <f>PRODUCENT1!AP32</f>
        <v>20</v>
      </c>
      <c r="K33">
        <f>PRODUCENT2!AL32</f>
        <v>16.253493975903616</v>
      </c>
      <c r="L33">
        <f>PRODUCENT2!AM32</f>
        <v>13.2</v>
      </c>
      <c r="M33">
        <f>PRODUCENT2!AN32</f>
        <v>13.2</v>
      </c>
      <c r="N33">
        <f>PRODUCENT2!AO32</f>
        <v>13.2</v>
      </c>
      <c r="O33">
        <f>PRODUCENT2!AP32</f>
        <v>22</v>
      </c>
      <c r="S33" t="str">
        <f>PRODUCENTSIG!AL32</f>
        <v/>
      </c>
      <c r="T33" t="str">
        <f>PRODUCENTSIG!AM32</f>
        <v/>
      </c>
      <c r="U33" t="str">
        <f>PRODUCENTSIG!AN32</f>
        <v/>
      </c>
      <c r="V33" t="str">
        <f>PRODUCENTSIG!AO32</f>
        <v/>
      </c>
      <c r="W33" t="str">
        <f>PRODUCENTSIG!AP32</f>
        <v/>
      </c>
      <c r="AA33">
        <f>PRODUCENT3!AL32</f>
        <v>26.596626506024094</v>
      </c>
      <c r="AB33">
        <f>PRODUCENT3!AM32</f>
        <v>25.382515662650601</v>
      </c>
      <c r="AC33">
        <f>PRODUCENT3!AN32</f>
        <v>23.58</v>
      </c>
      <c r="AD33">
        <f>PRODUCENT3!AO32</f>
        <v>29.52</v>
      </c>
      <c r="AE33">
        <f>PRODUCENT3!AP32</f>
        <v>36</v>
      </c>
      <c r="AR33">
        <f t="shared" si="0"/>
        <v>15.514698795180724</v>
      </c>
      <c r="AS33">
        <f t="shared" si="1"/>
        <v>13.316385542168675</v>
      </c>
      <c r="AT33">
        <f t="shared" si="2"/>
        <v>12.975</v>
      </c>
      <c r="AU33">
        <f t="shared" si="3"/>
        <v>14.1</v>
      </c>
      <c r="AV33">
        <f t="shared" si="4"/>
        <v>21</v>
      </c>
    </row>
    <row r="34" spans="3:48" x14ac:dyDescent="0.3">
      <c r="C34">
        <f>PRODUCENT1!AL33</f>
        <v>14.775903614457832</v>
      </c>
      <c r="D34">
        <f>PRODUCENT1!AM33</f>
        <v>13.43277108433735</v>
      </c>
      <c r="E34">
        <f>PRODUCENT1!AN33</f>
        <v>12.75</v>
      </c>
      <c r="F34">
        <f>PRODUCENT1!AO33</f>
        <v>15</v>
      </c>
      <c r="G34">
        <f>PRODUCENT1!AP33</f>
        <v>20</v>
      </c>
      <c r="K34">
        <f>PRODUCENT2!AL33</f>
        <v>16.253493975903616</v>
      </c>
      <c r="L34">
        <f>PRODUCENT2!AM33</f>
        <v>13.2</v>
      </c>
      <c r="M34">
        <f>PRODUCENT2!AN33</f>
        <v>13.2</v>
      </c>
      <c r="N34">
        <f>PRODUCENT2!AO33</f>
        <v>13.2</v>
      </c>
      <c r="O34">
        <f>PRODUCENT2!AP33</f>
        <v>22</v>
      </c>
      <c r="S34" t="str">
        <f>PRODUCENTSIG!AL33</f>
        <v/>
      </c>
      <c r="T34" t="str">
        <f>PRODUCENTSIG!AM33</f>
        <v/>
      </c>
      <c r="U34" t="str">
        <f>PRODUCENTSIG!AN33</f>
        <v/>
      </c>
      <c r="V34" t="str">
        <f>PRODUCENTSIG!AO33</f>
        <v/>
      </c>
      <c r="W34" t="str">
        <f>PRODUCENTSIG!AP33</f>
        <v/>
      </c>
      <c r="AA34">
        <f>PRODUCENT3!AL33</f>
        <v>26.596626506024094</v>
      </c>
      <c r="AB34">
        <f>PRODUCENT3!AM33</f>
        <v>25.382515662650601</v>
      </c>
      <c r="AC34">
        <f>PRODUCENT3!AN33</f>
        <v>23.58</v>
      </c>
      <c r="AD34">
        <f>PRODUCENT3!AO33</f>
        <v>29.52</v>
      </c>
      <c r="AE34">
        <f>PRODUCENT3!AP33</f>
        <v>36</v>
      </c>
      <c r="AR34">
        <f t="shared" si="0"/>
        <v>15.514698795180724</v>
      </c>
      <c r="AS34">
        <f t="shared" si="1"/>
        <v>13.316385542168675</v>
      </c>
      <c r="AT34">
        <f t="shared" si="2"/>
        <v>12.975</v>
      </c>
      <c r="AU34">
        <f t="shared" si="3"/>
        <v>14.1</v>
      </c>
      <c r="AV34">
        <f t="shared" si="4"/>
        <v>21</v>
      </c>
    </row>
    <row r="35" spans="3:48" x14ac:dyDescent="0.3">
      <c r="C35">
        <f>PRODUCENT1!AL34</f>
        <v>14.775903614457832</v>
      </c>
      <c r="D35">
        <f>PRODUCENT1!AM34</f>
        <v>13.43277108433735</v>
      </c>
      <c r="E35">
        <f>PRODUCENT1!AN34</f>
        <v>12.75</v>
      </c>
      <c r="F35">
        <f>PRODUCENT1!AO34</f>
        <v>15</v>
      </c>
      <c r="G35">
        <f>PRODUCENT1!AP34</f>
        <v>20</v>
      </c>
      <c r="K35">
        <f>PRODUCENT2!AL34</f>
        <v>16.253493975903616</v>
      </c>
      <c r="L35">
        <f>PRODUCENT2!AM34</f>
        <v>13.2</v>
      </c>
      <c r="M35">
        <f>PRODUCENT2!AN34</f>
        <v>13.2</v>
      </c>
      <c r="N35">
        <f>PRODUCENT2!AO34</f>
        <v>13.2</v>
      </c>
      <c r="O35">
        <f>PRODUCENT2!AP34</f>
        <v>22</v>
      </c>
      <c r="S35" t="str">
        <f>PRODUCENTSIG!AL34</f>
        <v/>
      </c>
      <c r="T35" t="str">
        <f>PRODUCENTSIG!AM34</f>
        <v/>
      </c>
      <c r="U35" t="str">
        <f>PRODUCENTSIG!AN34</f>
        <v/>
      </c>
      <c r="V35" t="str">
        <f>PRODUCENTSIG!AO34</f>
        <v/>
      </c>
      <c r="W35" t="str">
        <f>PRODUCENTSIG!AP34</f>
        <v/>
      </c>
      <c r="AA35">
        <f>PRODUCENT3!AL34</f>
        <v>26.596626506024094</v>
      </c>
      <c r="AB35">
        <f>PRODUCENT3!AM34</f>
        <v>25.382515662650601</v>
      </c>
      <c r="AC35">
        <f>PRODUCENT3!AN34</f>
        <v>23.58</v>
      </c>
      <c r="AD35">
        <f>PRODUCENT3!AO34</f>
        <v>29.52</v>
      </c>
      <c r="AE35">
        <f>PRODUCENT3!AP34</f>
        <v>36</v>
      </c>
      <c r="AR35">
        <f t="shared" si="0"/>
        <v>15.514698795180724</v>
      </c>
      <c r="AS35">
        <f t="shared" si="1"/>
        <v>13.316385542168675</v>
      </c>
      <c r="AT35">
        <f t="shared" si="2"/>
        <v>12.975</v>
      </c>
      <c r="AU35">
        <f t="shared" si="3"/>
        <v>14.1</v>
      </c>
      <c r="AV35">
        <f t="shared" si="4"/>
        <v>21</v>
      </c>
    </row>
    <row r="36" spans="3:48" x14ac:dyDescent="0.3">
      <c r="C36">
        <f>PRODUCENT1!AL35</f>
        <v>14.775903614457832</v>
      </c>
      <c r="D36">
        <f>PRODUCENT1!AM35</f>
        <v>13.43277108433735</v>
      </c>
      <c r="E36">
        <f>PRODUCENT1!AN35</f>
        <v>12.75</v>
      </c>
      <c r="F36">
        <f>PRODUCENT1!AO35</f>
        <v>15</v>
      </c>
      <c r="G36">
        <f>PRODUCENT1!AP35</f>
        <v>20</v>
      </c>
      <c r="K36">
        <f>PRODUCENT2!AL35</f>
        <v>16.253493975903616</v>
      </c>
      <c r="L36">
        <f>PRODUCENT2!AM35</f>
        <v>13.2</v>
      </c>
      <c r="M36">
        <f>PRODUCENT2!AN35</f>
        <v>13.2</v>
      </c>
      <c r="N36">
        <f>PRODUCENT2!AO35</f>
        <v>13.2</v>
      </c>
      <c r="O36">
        <f>PRODUCENT2!AP35</f>
        <v>22</v>
      </c>
      <c r="S36" t="str">
        <f>PRODUCENTSIG!AL35</f>
        <v/>
      </c>
      <c r="T36" t="str">
        <f>PRODUCENTSIG!AM35</f>
        <v/>
      </c>
      <c r="U36" t="str">
        <f>PRODUCENTSIG!AN35</f>
        <v/>
      </c>
      <c r="V36" t="str">
        <f>PRODUCENTSIG!AO35</f>
        <v/>
      </c>
      <c r="W36" t="str">
        <f>PRODUCENTSIG!AP35</f>
        <v/>
      </c>
      <c r="AA36">
        <f>PRODUCENT3!AL35</f>
        <v>26.596626506024094</v>
      </c>
      <c r="AB36">
        <f>PRODUCENT3!AM35</f>
        <v>25.382515662650601</v>
      </c>
      <c r="AC36">
        <f>PRODUCENT3!AN35</f>
        <v>23.58</v>
      </c>
      <c r="AD36">
        <f>PRODUCENT3!AO35</f>
        <v>29.52</v>
      </c>
      <c r="AE36">
        <f>PRODUCENT3!AP35</f>
        <v>36</v>
      </c>
      <c r="AR36">
        <f t="shared" si="0"/>
        <v>15.514698795180724</v>
      </c>
      <c r="AS36">
        <f t="shared" si="1"/>
        <v>13.316385542168675</v>
      </c>
      <c r="AT36">
        <f t="shared" si="2"/>
        <v>12.975</v>
      </c>
      <c r="AU36">
        <f t="shared" si="3"/>
        <v>14.1</v>
      </c>
      <c r="AV36">
        <f t="shared" si="4"/>
        <v>21</v>
      </c>
    </row>
    <row r="37" spans="3:48" x14ac:dyDescent="0.3">
      <c r="C37">
        <f>PRODUCENT1!AL36</f>
        <v>14.775903614457832</v>
      </c>
      <c r="D37">
        <f>PRODUCENT1!AM36</f>
        <v>13.43277108433735</v>
      </c>
      <c r="E37">
        <f>PRODUCENT1!AN36</f>
        <v>12.75</v>
      </c>
      <c r="F37">
        <f>PRODUCENT1!AO36</f>
        <v>15</v>
      </c>
      <c r="G37">
        <f>PRODUCENT1!AP36</f>
        <v>20</v>
      </c>
      <c r="K37">
        <f>PRODUCENT2!AL36</f>
        <v>16.253493975903616</v>
      </c>
      <c r="L37">
        <f>PRODUCENT2!AM36</f>
        <v>13.2</v>
      </c>
      <c r="M37">
        <f>PRODUCENT2!AN36</f>
        <v>13.2</v>
      </c>
      <c r="N37">
        <f>PRODUCENT2!AO36</f>
        <v>13.2</v>
      </c>
      <c r="O37">
        <f>PRODUCENT2!AP36</f>
        <v>22</v>
      </c>
      <c r="S37" t="str">
        <f>PRODUCENTSIG!AL36</f>
        <v/>
      </c>
      <c r="T37" t="str">
        <f>PRODUCENTSIG!AM36</f>
        <v/>
      </c>
      <c r="U37" t="str">
        <f>PRODUCENTSIG!AN36</f>
        <v/>
      </c>
      <c r="V37" t="str">
        <f>PRODUCENTSIG!AO36</f>
        <v/>
      </c>
      <c r="W37" t="str">
        <f>PRODUCENTSIG!AP36</f>
        <v/>
      </c>
      <c r="AA37">
        <f>PRODUCENT3!AL36</f>
        <v>26.596626506024094</v>
      </c>
      <c r="AB37">
        <f>PRODUCENT3!AM36</f>
        <v>25.382515662650601</v>
      </c>
      <c r="AC37">
        <f>PRODUCENT3!AN36</f>
        <v>23.58</v>
      </c>
      <c r="AD37">
        <f>PRODUCENT3!AO36</f>
        <v>29.52</v>
      </c>
      <c r="AE37">
        <f>PRODUCENT3!AP36</f>
        <v>36</v>
      </c>
      <c r="AR37">
        <f t="shared" si="0"/>
        <v>15.514698795180724</v>
      </c>
      <c r="AS37">
        <f t="shared" si="1"/>
        <v>13.316385542168675</v>
      </c>
      <c r="AT37">
        <f t="shared" si="2"/>
        <v>12.975</v>
      </c>
      <c r="AU37">
        <f t="shared" si="3"/>
        <v>14.1</v>
      </c>
      <c r="AV37">
        <f t="shared" si="4"/>
        <v>21</v>
      </c>
    </row>
    <row r="38" spans="3:48" x14ac:dyDescent="0.3">
      <c r="C38">
        <f>PRODUCENT1!AL37</f>
        <v>14.775903614457832</v>
      </c>
      <c r="D38">
        <f>PRODUCENT1!AM37</f>
        <v>13.43277108433735</v>
      </c>
      <c r="E38">
        <f>PRODUCENT1!AN37</f>
        <v>12.75</v>
      </c>
      <c r="F38">
        <f>PRODUCENT1!AO37</f>
        <v>15</v>
      </c>
      <c r="G38">
        <f>PRODUCENT1!AP37</f>
        <v>20</v>
      </c>
      <c r="K38">
        <f>PRODUCENT2!AL37</f>
        <v>16.253493975903616</v>
      </c>
      <c r="L38">
        <f>PRODUCENT2!AM37</f>
        <v>13.2</v>
      </c>
      <c r="M38">
        <f>PRODUCENT2!AN37</f>
        <v>13.2</v>
      </c>
      <c r="N38">
        <f>PRODUCENT2!AO37</f>
        <v>13.2</v>
      </c>
      <c r="O38">
        <f>PRODUCENT2!AP37</f>
        <v>22</v>
      </c>
      <c r="S38" t="str">
        <f>PRODUCENTSIG!AL37</f>
        <v/>
      </c>
      <c r="T38" t="str">
        <f>PRODUCENTSIG!AM37</f>
        <v/>
      </c>
      <c r="U38" t="str">
        <f>PRODUCENTSIG!AN37</f>
        <v/>
      </c>
      <c r="V38" t="str">
        <f>PRODUCENTSIG!AO37</f>
        <v/>
      </c>
      <c r="W38" t="str">
        <f>PRODUCENTSIG!AP37</f>
        <v/>
      </c>
      <c r="AA38">
        <f>PRODUCENT3!AL37</f>
        <v>26.596626506024094</v>
      </c>
      <c r="AB38">
        <f>PRODUCENT3!AM37</f>
        <v>25.382515662650601</v>
      </c>
      <c r="AC38">
        <f>PRODUCENT3!AN37</f>
        <v>23.58</v>
      </c>
      <c r="AD38">
        <f>PRODUCENT3!AO37</f>
        <v>29.52</v>
      </c>
      <c r="AE38">
        <f>PRODUCENT3!AP37</f>
        <v>36</v>
      </c>
      <c r="AR38">
        <f t="shared" si="0"/>
        <v>15.514698795180724</v>
      </c>
      <c r="AS38">
        <f t="shared" si="1"/>
        <v>13.316385542168675</v>
      </c>
      <c r="AT38">
        <f t="shared" si="2"/>
        <v>12.975</v>
      </c>
      <c r="AU38">
        <f t="shared" si="3"/>
        <v>14.1</v>
      </c>
      <c r="AV38">
        <f t="shared" si="4"/>
        <v>21</v>
      </c>
    </row>
    <row r="39" spans="3:48" x14ac:dyDescent="0.3">
      <c r="C39">
        <f>PRODUCENT1!AL38</f>
        <v>14.775903614457832</v>
      </c>
      <c r="D39">
        <f>PRODUCENT1!AM38</f>
        <v>13.43277108433735</v>
      </c>
      <c r="E39">
        <f>PRODUCENT1!AN38</f>
        <v>12.75</v>
      </c>
      <c r="F39">
        <f>PRODUCENT1!AO38</f>
        <v>15</v>
      </c>
      <c r="G39">
        <f>PRODUCENT1!AP38</f>
        <v>20</v>
      </c>
      <c r="K39">
        <f>PRODUCENT2!AL38</f>
        <v>16.253493975903616</v>
      </c>
      <c r="L39">
        <f>PRODUCENT2!AM38</f>
        <v>13.2</v>
      </c>
      <c r="M39">
        <f>PRODUCENT2!AN38</f>
        <v>13.2</v>
      </c>
      <c r="N39">
        <f>PRODUCENT2!AO38</f>
        <v>13.2</v>
      </c>
      <c r="O39">
        <f>PRODUCENT2!AP38</f>
        <v>22</v>
      </c>
      <c r="S39" t="str">
        <f>PRODUCENTSIG!AL38</f>
        <v/>
      </c>
      <c r="T39" t="str">
        <f>PRODUCENTSIG!AM38</f>
        <v/>
      </c>
      <c r="U39" t="str">
        <f>PRODUCENTSIG!AN38</f>
        <v/>
      </c>
      <c r="V39" t="str">
        <f>PRODUCENTSIG!AO38</f>
        <v/>
      </c>
      <c r="W39" t="str">
        <f>PRODUCENTSIG!AP38</f>
        <v/>
      </c>
      <c r="AA39">
        <f>PRODUCENT3!AL38</f>
        <v>26.596626506024094</v>
      </c>
      <c r="AB39">
        <f>PRODUCENT3!AM38</f>
        <v>25.382515662650601</v>
      </c>
      <c r="AC39">
        <f>PRODUCENT3!AN38</f>
        <v>23.58</v>
      </c>
      <c r="AD39">
        <f>PRODUCENT3!AO38</f>
        <v>29.52</v>
      </c>
      <c r="AE39">
        <f>PRODUCENT3!AP38</f>
        <v>36</v>
      </c>
      <c r="AR39">
        <f t="shared" si="0"/>
        <v>15.514698795180724</v>
      </c>
      <c r="AS39">
        <f t="shared" si="1"/>
        <v>13.316385542168675</v>
      </c>
      <c r="AT39">
        <f t="shared" si="2"/>
        <v>12.975</v>
      </c>
      <c r="AU39">
        <f t="shared" si="3"/>
        <v>14.1</v>
      </c>
      <c r="AV39">
        <f t="shared" si="4"/>
        <v>21</v>
      </c>
    </row>
    <row r="40" spans="3:48" x14ac:dyDescent="0.3">
      <c r="C40">
        <f>PRODUCENT1!AL39</f>
        <v>14.775903614457832</v>
      </c>
      <c r="D40">
        <f>PRODUCENT1!AM39</f>
        <v>13.43277108433735</v>
      </c>
      <c r="E40">
        <f>PRODUCENT1!AN39</f>
        <v>12.75</v>
      </c>
      <c r="F40">
        <f>PRODUCENT1!AO39</f>
        <v>15</v>
      </c>
      <c r="G40">
        <f>PRODUCENT1!AP39</f>
        <v>20</v>
      </c>
      <c r="K40">
        <f>PRODUCENT2!AL39</f>
        <v>16.253493975903616</v>
      </c>
      <c r="L40">
        <f>PRODUCENT2!AM39</f>
        <v>13.2</v>
      </c>
      <c r="M40">
        <f>PRODUCENT2!AN39</f>
        <v>13.2</v>
      </c>
      <c r="N40">
        <f>PRODUCENT2!AO39</f>
        <v>13.2</v>
      </c>
      <c r="O40">
        <f>PRODUCENT2!AP39</f>
        <v>22</v>
      </c>
      <c r="S40" t="str">
        <f>PRODUCENTSIG!AL39</f>
        <v/>
      </c>
      <c r="T40" t="str">
        <f>PRODUCENTSIG!AM39</f>
        <v/>
      </c>
      <c r="U40" t="str">
        <f>PRODUCENTSIG!AN39</f>
        <v/>
      </c>
      <c r="V40" t="str">
        <f>PRODUCENTSIG!AO39</f>
        <v/>
      </c>
      <c r="W40" t="str">
        <f>PRODUCENTSIG!AP39</f>
        <v/>
      </c>
      <c r="AA40">
        <f>PRODUCENT3!AL39</f>
        <v>26.596626506024094</v>
      </c>
      <c r="AB40">
        <f>PRODUCENT3!AM39</f>
        <v>25.382515662650601</v>
      </c>
      <c r="AC40">
        <f>PRODUCENT3!AN39</f>
        <v>23.58</v>
      </c>
      <c r="AD40">
        <f>PRODUCENT3!AO39</f>
        <v>29.52</v>
      </c>
      <c r="AE40">
        <f>PRODUCENT3!AP39</f>
        <v>36</v>
      </c>
      <c r="AR40">
        <f t="shared" si="0"/>
        <v>15.514698795180724</v>
      </c>
      <c r="AS40">
        <f t="shared" si="1"/>
        <v>13.316385542168675</v>
      </c>
      <c r="AT40">
        <f t="shared" si="2"/>
        <v>12.975</v>
      </c>
      <c r="AU40">
        <f t="shared" si="3"/>
        <v>14.1</v>
      </c>
      <c r="AV40">
        <f t="shared" si="4"/>
        <v>21</v>
      </c>
    </row>
    <row r="41" spans="3:48" x14ac:dyDescent="0.3">
      <c r="C41">
        <f>PRODUCENT1!AL40</f>
        <v>14.775903614457832</v>
      </c>
      <c r="D41">
        <f>PRODUCENT1!AM40</f>
        <v>13.43277108433735</v>
      </c>
      <c r="E41">
        <f>PRODUCENT1!AN40</f>
        <v>12.75</v>
      </c>
      <c r="F41">
        <f>PRODUCENT1!AO40</f>
        <v>15</v>
      </c>
      <c r="G41">
        <f>PRODUCENT1!AP40</f>
        <v>20</v>
      </c>
      <c r="K41">
        <f>PRODUCENT2!AL40</f>
        <v>16.253493975903616</v>
      </c>
      <c r="L41">
        <f>PRODUCENT2!AM40</f>
        <v>13.2</v>
      </c>
      <c r="M41">
        <f>PRODUCENT2!AN40</f>
        <v>13.2</v>
      </c>
      <c r="N41">
        <f>PRODUCENT2!AO40</f>
        <v>13.2</v>
      </c>
      <c r="O41">
        <f>PRODUCENT2!AP40</f>
        <v>22</v>
      </c>
      <c r="S41" t="str">
        <f>PRODUCENTSIG!AL40</f>
        <v/>
      </c>
      <c r="T41" t="str">
        <f>PRODUCENTSIG!AM40</f>
        <v/>
      </c>
      <c r="U41" t="str">
        <f>PRODUCENTSIG!AN40</f>
        <v/>
      </c>
      <c r="V41" t="str">
        <f>PRODUCENTSIG!AO40</f>
        <v/>
      </c>
      <c r="W41" t="str">
        <f>PRODUCENTSIG!AP40</f>
        <v/>
      </c>
      <c r="AA41">
        <f>PRODUCENT3!AL40</f>
        <v>26.596626506024094</v>
      </c>
      <c r="AB41">
        <f>PRODUCENT3!AM40</f>
        <v>25.382515662650601</v>
      </c>
      <c r="AC41">
        <f>PRODUCENT3!AN40</f>
        <v>23.58</v>
      </c>
      <c r="AD41">
        <f>PRODUCENT3!AO40</f>
        <v>29.52</v>
      </c>
      <c r="AE41">
        <f>PRODUCENT3!AP40</f>
        <v>36</v>
      </c>
      <c r="AR41">
        <f t="shared" si="0"/>
        <v>15.514698795180724</v>
      </c>
      <c r="AS41">
        <f t="shared" si="1"/>
        <v>13.316385542168675</v>
      </c>
      <c r="AT41">
        <f t="shared" si="2"/>
        <v>12.975</v>
      </c>
      <c r="AU41">
        <f t="shared" si="3"/>
        <v>14.1</v>
      </c>
      <c r="AV41">
        <f t="shared" si="4"/>
        <v>21</v>
      </c>
    </row>
    <row r="42" spans="3:48" x14ac:dyDescent="0.3">
      <c r="C42">
        <f>PRODUCENT1!AL41</f>
        <v>14.775903614457832</v>
      </c>
      <c r="D42">
        <f>PRODUCENT1!AM41</f>
        <v>13.43277108433735</v>
      </c>
      <c r="E42">
        <f>PRODUCENT1!AN41</f>
        <v>12.75</v>
      </c>
      <c r="F42">
        <f>PRODUCENT1!AO41</f>
        <v>15</v>
      </c>
      <c r="G42">
        <f>PRODUCENT1!AP41</f>
        <v>20</v>
      </c>
      <c r="K42">
        <f>PRODUCENT2!AL41</f>
        <v>16.253493975903616</v>
      </c>
      <c r="L42">
        <f>PRODUCENT2!AM41</f>
        <v>13.2</v>
      </c>
      <c r="M42">
        <f>PRODUCENT2!AN41</f>
        <v>13.2</v>
      </c>
      <c r="N42">
        <f>PRODUCENT2!AO41</f>
        <v>13.2</v>
      </c>
      <c r="O42">
        <f>PRODUCENT2!AP41</f>
        <v>22</v>
      </c>
      <c r="S42" t="str">
        <f>PRODUCENTSIG!AL41</f>
        <v/>
      </c>
      <c r="T42" t="str">
        <f>PRODUCENTSIG!AM41</f>
        <v/>
      </c>
      <c r="U42" t="str">
        <f>PRODUCENTSIG!AN41</f>
        <v/>
      </c>
      <c r="V42" t="str">
        <f>PRODUCENTSIG!AO41</f>
        <v/>
      </c>
      <c r="W42" t="str">
        <f>PRODUCENTSIG!AP41</f>
        <v/>
      </c>
      <c r="AA42">
        <f>PRODUCENT3!AL41</f>
        <v>26.596626506024094</v>
      </c>
      <c r="AB42">
        <f>PRODUCENT3!AM41</f>
        <v>25.382515662650601</v>
      </c>
      <c r="AC42">
        <f>PRODUCENT3!AN41</f>
        <v>23.58</v>
      </c>
      <c r="AD42">
        <f>PRODUCENT3!AO41</f>
        <v>29.52</v>
      </c>
      <c r="AE42">
        <f>PRODUCENT3!AP41</f>
        <v>36</v>
      </c>
      <c r="AR42">
        <f t="shared" si="0"/>
        <v>15.514698795180724</v>
      </c>
      <c r="AS42">
        <f t="shared" si="1"/>
        <v>13.316385542168675</v>
      </c>
      <c r="AT42">
        <f t="shared" si="2"/>
        <v>12.975</v>
      </c>
      <c r="AU42">
        <f t="shared" si="3"/>
        <v>14.1</v>
      </c>
      <c r="AV42">
        <f t="shared" si="4"/>
        <v>21</v>
      </c>
    </row>
    <row r="43" spans="3:48" x14ac:dyDescent="0.3">
      <c r="C43">
        <f>PRODUCENT1!AL42</f>
        <v>15.145301204819276</v>
      </c>
      <c r="D43">
        <f>PRODUCENT1!AM42</f>
        <v>12.299999999999999</v>
      </c>
      <c r="E43">
        <f>PRODUCENT1!AN42</f>
        <v>12.299999999999999</v>
      </c>
      <c r="F43">
        <f>PRODUCENT1!AO42</f>
        <v>12.299999999999999</v>
      </c>
      <c r="G43">
        <f>PRODUCENT1!AP42</f>
        <v>20.5</v>
      </c>
      <c r="K43">
        <f>PRODUCENT2!AL42</f>
        <v>19.947469879518074</v>
      </c>
      <c r="L43">
        <f>PRODUCENT2!AM42</f>
        <v>16.2</v>
      </c>
      <c r="M43">
        <f>PRODUCENT2!AN42</f>
        <v>16.2</v>
      </c>
      <c r="N43">
        <f>PRODUCENT2!AO42</f>
        <v>16.2</v>
      </c>
      <c r="O43">
        <f>PRODUCENT2!AP42</f>
        <v>27</v>
      </c>
      <c r="S43" t="str">
        <f>PRODUCENTSIG!AL42</f>
        <v/>
      </c>
      <c r="T43" t="str">
        <f>PRODUCENTSIG!AM42</f>
        <v/>
      </c>
      <c r="U43" t="str">
        <f>PRODUCENTSIG!AN42</f>
        <v/>
      </c>
      <c r="V43" t="str">
        <f>PRODUCENTSIG!AO42</f>
        <v/>
      </c>
      <c r="W43" t="str">
        <f>PRODUCENTSIG!AP42</f>
        <v/>
      </c>
      <c r="AA43">
        <f>PRODUCENT3!AL42</f>
        <v>26.596626506024094</v>
      </c>
      <c r="AB43">
        <f>PRODUCENT3!AM42</f>
        <v>23.31932530120482</v>
      </c>
      <c r="AC43">
        <f>PRODUCENT3!AN42</f>
        <v>22.499999999999996</v>
      </c>
      <c r="AD43">
        <f>PRODUCENT3!AO42</f>
        <v>25.2</v>
      </c>
      <c r="AE43">
        <f>PRODUCENT3!AP42</f>
        <v>36</v>
      </c>
      <c r="AR43">
        <f t="shared" si="0"/>
        <v>17.546385542168675</v>
      </c>
      <c r="AS43">
        <f t="shared" si="1"/>
        <v>14.25</v>
      </c>
      <c r="AT43">
        <f t="shared" si="2"/>
        <v>14.25</v>
      </c>
      <c r="AU43">
        <f t="shared" si="3"/>
        <v>14.25</v>
      </c>
      <c r="AV43">
        <f t="shared" si="4"/>
        <v>23.75</v>
      </c>
    </row>
    <row r="44" spans="3:48" x14ac:dyDescent="0.3">
      <c r="C44">
        <f>PRODUCENT1!AL43</f>
        <v>15.145301204819276</v>
      </c>
      <c r="D44">
        <f>PRODUCENT1!AM43</f>
        <v>12.299999999999999</v>
      </c>
      <c r="E44">
        <f>PRODUCENT1!AN43</f>
        <v>12.299999999999999</v>
      </c>
      <c r="F44">
        <f>PRODUCENT1!AO43</f>
        <v>12.299999999999999</v>
      </c>
      <c r="G44">
        <f>PRODUCENT1!AP43</f>
        <v>20.5</v>
      </c>
      <c r="K44">
        <f>PRODUCENT2!AL43</f>
        <v>19.947469879518074</v>
      </c>
      <c r="L44">
        <f>PRODUCENT2!AM43</f>
        <v>16.2</v>
      </c>
      <c r="M44">
        <f>PRODUCENT2!AN43</f>
        <v>16.2</v>
      </c>
      <c r="N44">
        <f>PRODUCENT2!AO43</f>
        <v>16.2</v>
      </c>
      <c r="O44">
        <f>PRODUCENT2!AP43</f>
        <v>27</v>
      </c>
      <c r="S44" t="str">
        <f>PRODUCENTSIG!AL43</f>
        <v/>
      </c>
      <c r="T44" t="str">
        <f>PRODUCENTSIG!AM43</f>
        <v/>
      </c>
      <c r="U44" t="str">
        <f>PRODUCENTSIG!AN43</f>
        <v/>
      </c>
      <c r="V44" t="str">
        <f>PRODUCENTSIG!AO43</f>
        <v/>
      </c>
      <c r="W44" t="str">
        <f>PRODUCENTSIG!AP43</f>
        <v/>
      </c>
      <c r="AA44">
        <f>PRODUCENT3!AL43</f>
        <v>26.596626506024094</v>
      </c>
      <c r="AB44">
        <f>PRODUCENT3!AM43</f>
        <v>23.31932530120482</v>
      </c>
      <c r="AC44">
        <f>PRODUCENT3!AN43</f>
        <v>22.499999999999996</v>
      </c>
      <c r="AD44">
        <f>PRODUCENT3!AO43</f>
        <v>25.2</v>
      </c>
      <c r="AE44">
        <f>PRODUCENT3!AP43</f>
        <v>36</v>
      </c>
      <c r="AR44">
        <f t="shared" si="0"/>
        <v>17.546385542168675</v>
      </c>
      <c r="AS44">
        <f t="shared" si="1"/>
        <v>14.25</v>
      </c>
      <c r="AT44">
        <f t="shared" si="2"/>
        <v>14.25</v>
      </c>
      <c r="AU44">
        <f t="shared" si="3"/>
        <v>14.25</v>
      </c>
      <c r="AV44">
        <f t="shared" si="4"/>
        <v>23.75</v>
      </c>
    </row>
    <row r="45" spans="3:48" x14ac:dyDescent="0.3">
      <c r="C45">
        <f>PRODUCENT1!AL44</f>
        <v>15.145301204819276</v>
      </c>
      <c r="D45">
        <f>PRODUCENT1!AM44</f>
        <v>12.299999999999999</v>
      </c>
      <c r="E45">
        <f>PRODUCENT1!AN44</f>
        <v>12.299999999999999</v>
      </c>
      <c r="F45">
        <f>PRODUCENT1!AO44</f>
        <v>12.299999999999999</v>
      </c>
      <c r="G45">
        <f>PRODUCENT1!AP44</f>
        <v>20.5</v>
      </c>
      <c r="K45">
        <f>PRODUCENT2!AL44</f>
        <v>19.947469879518074</v>
      </c>
      <c r="L45">
        <f>PRODUCENT2!AM44</f>
        <v>16.2</v>
      </c>
      <c r="M45">
        <f>PRODUCENT2!AN44</f>
        <v>16.2</v>
      </c>
      <c r="N45">
        <f>PRODUCENT2!AO44</f>
        <v>16.2</v>
      </c>
      <c r="O45">
        <f>PRODUCENT2!AP44</f>
        <v>27</v>
      </c>
      <c r="S45" t="str">
        <f>PRODUCENTSIG!AL44</f>
        <v/>
      </c>
      <c r="T45" t="str">
        <f>PRODUCENTSIG!AM44</f>
        <v/>
      </c>
      <c r="U45" t="str">
        <f>PRODUCENTSIG!AN44</f>
        <v/>
      </c>
      <c r="V45" t="str">
        <f>PRODUCENTSIG!AO44</f>
        <v/>
      </c>
      <c r="W45" t="str">
        <f>PRODUCENTSIG!AP44</f>
        <v/>
      </c>
      <c r="AA45">
        <f>PRODUCENT3!AL44</f>
        <v>26.596626506024094</v>
      </c>
      <c r="AB45">
        <f>PRODUCENT3!AM44</f>
        <v>23.31932530120482</v>
      </c>
      <c r="AC45">
        <f>PRODUCENT3!AN44</f>
        <v>22.499999999999996</v>
      </c>
      <c r="AD45">
        <f>PRODUCENT3!AO44</f>
        <v>25.2</v>
      </c>
      <c r="AE45">
        <f>PRODUCENT3!AP44</f>
        <v>36</v>
      </c>
      <c r="AR45">
        <f t="shared" si="0"/>
        <v>17.546385542168675</v>
      </c>
      <c r="AS45">
        <f t="shared" si="1"/>
        <v>14.25</v>
      </c>
      <c r="AT45">
        <f t="shared" si="2"/>
        <v>14.25</v>
      </c>
      <c r="AU45">
        <f t="shared" si="3"/>
        <v>14.25</v>
      </c>
      <c r="AV45">
        <f t="shared" si="4"/>
        <v>23.75</v>
      </c>
    </row>
    <row r="46" spans="3:48" x14ac:dyDescent="0.3">
      <c r="C46">
        <f>PRODUCENT1!AL45</f>
        <v>15.145301204819276</v>
      </c>
      <c r="D46">
        <f>PRODUCENT1!AM45</f>
        <v>12.299999999999999</v>
      </c>
      <c r="E46">
        <f>PRODUCENT1!AN45</f>
        <v>12.299999999999999</v>
      </c>
      <c r="F46">
        <f>PRODUCENT1!AO45</f>
        <v>12.299999999999999</v>
      </c>
      <c r="G46">
        <f>PRODUCENT1!AP45</f>
        <v>20.5</v>
      </c>
      <c r="K46">
        <f>PRODUCENT2!AL45</f>
        <v>19.947469879518074</v>
      </c>
      <c r="L46">
        <f>PRODUCENT2!AM45</f>
        <v>16.2</v>
      </c>
      <c r="M46">
        <f>PRODUCENT2!AN45</f>
        <v>16.2</v>
      </c>
      <c r="N46">
        <f>PRODUCENT2!AO45</f>
        <v>16.2</v>
      </c>
      <c r="O46">
        <f>PRODUCENT2!AP45</f>
        <v>27</v>
      </c>
      <c r="S46" t="str">
        <f>PRODUCENTSIG!AL45</f>
        <v/>
      </c>
      <c r="T46" t="str">
        <f>PRODUCENTSIG!AM45</f>
        <v/>
      </c>
      <c r="U46" t="str">
        <f>PRODUCENTSIG!AN45</f>
        <v/>
      </c>
      <c r="V46" t="str">
        <f>PRODUCENTSIG!AO45</f>
        <v/>
      </c>
      <c r="W46" t="str">
        <f>PRODUCENTSIG!AP45</f>
        <v/>
      </c>
      <c r="AA46">
        <f>PRODUCENT3!AL45</f>
        <v>26.596626506024094</v>
      </c>
      <c r="AB46">
        <f>PRODUCENT3!AM45</f>
        <v>23.31932530120482</v>
      </c>
      <c r="AC46">
        <f>PRODUCENT3!AN45</f>
        <v>22.499999999999996</v>
      </c>
      <c r="AD46">
        <f>PRODUCENT3!AO45</f>
        <v>25.2</v>
      </c>
      <c r="AE46">
        <f>PRODUCENT3!AP45</f>
        <v>36</v>
      </c>
      <c r="AR46">
        <f t="shared" si="0"/>
        <v>17.546385542168675</v>
      </c>
      <c r="AS46">
        <f t="shared" si="1"/>
        <v>14.25</v>
      </c>
      <c r="AT46">
        <f t="shared" si="2"/>
        <v>14.25</v>
      </c>
      <c r="AU46">
        <f t="shared" si="3"/>
        <v>14.25</v>
      </c>
      <c r="AV46">
        <f t="shared" si="4"/>
        <v>23.75</v>
      </c>
    </row>
    <row r="47" spans="3:48" x14ac:dyDescent="0.3">
      <c r="C47">
        <f>PRODUCENT1!AL46</f>
        <v>19.651951807228919</v>
      </c>
      <c r="D47">
        <f>PRODUCENT1!AM46</f>
        <v>26.334</v>
      </c>
      <c r="E47">
        <f>PRODUCENT1!AN46</f>
        <v>26.334</v>
      </c>
      <c r="F47">
        <f>PRODUCENT1!AO46</f>
        <v>26.334</v>
      </c>
      <c r="G47">
        <f>PRODUCENT1!AP46</f>
        <v>26.6</v>
      </c>
      <c r="K47">
        <f>PRODUCENT2!AL46</f>
        <v>27.33542168674699</v>
      </c>
      <c r="L47">
        <f>PRODUCENT2!AM46</f>
        <v>33.300000000000004</v>
      </c>
      <c r="M47">
        <f>PRODUCENT2!AN46</f>
        <v>33.300000000000004</v>
      </c>
      <c r="N47">
        <f>PRODUCENT2!AO46</f>
        <v>33.300000000000004</v>
      </c>
      <c r="O47">
        <f>PRODUCENT2!AP46</f>
        <v>37</v>
      </c>
      <c r="S47">
        <f>PRODUCENTSIG!AL46</f>
        <v>17.731084337349397</v>
      </c>
      <c r="T47">
        <f>PRODUCENTSIG!AM46</f>
        <v>23.04</v>
      </c>
      <c r="U47">
        <f>PRODUCENTSIG!AN46</f>
        <v>23.04</v>
      </c>
      <c r="V47">
        <f>PRODUCENTSIG!AO46</f>
        <v>23.04</v>
      </c>
      <c r="W47">
        <f>PRODUCENTSIG!AP46</f>
        <v>24</v>
      </c>
      <c r="AA47">
        <f>PRODUCENT3!AL46</f>
        <v>39.894939759036149</v>
      </c>
      <c r="AB47">
        <f>PRODUCENT3!AM46</f>
        <v>50.220000000000006</v>
      </c>
      <c r="AC47">
        <f>PRODUCENT3!AN46</f>
        <v>50.220000000000013</v>
      </c>
      <c r="AD47">
        <f>PRODUCENT3!AO46</f>
        <v>50.220000000000006</v>
      </c>
      <c r="AE47">
        <f>PRODUCENT3!AP46</f>
        <v>54</v>
      </c>
      <c r="AR47">
        <f t="shared" si="0"/>
        <v>21.572819277108437</v>
      </c>
      <c r="AS47">
        <f t="shared" si="1"/>
        <v>27.558000000000003</v>
      </c>
      <c r="AT47">
        <f t="shared" si="2"/>
        <v>27.558000000000003</v>
      </c>
      <c r="AU47">
        <f t="shared" si="3"/>
        <v>27.558000000000003</v>
      </c>
      <c r="AV47">
        <f t="shared" si="4"/>
        <v>29.2</v>
      </c>
    </row>
    <row r="48" spans="3:48" x14ac:dyDescent="0.3">
      <c r="C48">
        <f>PRODUCENT1!AL47</f>
        <v>19.651951807228919</v>
      </c>
      <c r="D48">
        <f>PRODUCENT1!AM47</f>
        <v>26.334</v>
      </c>
      <c r="E48">
        <f>PRODUCENT1!AN47</f>
        <v>26.334</v>
      </c>
      <c r="F48">
        <f>PRODUCENT1!AO47</f>
        <v>26.334</v>
      </c>
      <c r="G48">
        <f>PRODUCENT1!AP47</f>
        <v>26.6</v>
      </c>
      <c r="K48">
        <f>PRODUCENT2!AL47</f>
        <v>27.33542168674699</v>
      </c>
      <c r="L48">
        <f>PRODUCENT2!AM47</f>
        <v>33.300000000000004</v>
      </c>
      <c r="M48">
        <f>PRODUCENT2!AN47</f>
        <v>33.300000000000004</v>
      </c>
      <c r="N48">
        <f>PRODUCENT2!AO47</f>
        <v>33.300000000000004</v>
      </c>
      <c r="O48">
        <f>PRODUCENT2!AP47</f>
        <v>37</v>
      </c>
      <c r="S48">
        <f>PRODUCENTSIG!AL47</f>
        <v>17.731084337349397</v>
      </c>
      <c r="T48">
        <f>PRODUCENTSIG!AM47</f>
        <v>23.04</v>
      </c>
      <c r="U48">
        <f>PRODUCENTSIG!AN47</f>
        <v>23.04</v>
      </c>
      <c r="V48">
        <f>PRODUCENTSIG!AO47</f>
        <v>23.04</v>
      </c>
      <c r="W48">
        <f>PRODUCENTSIG!AP47</f>
        <v>24</v>
      </c>
      <c r="AA48">
        <f>PRODUCENT3!AL47</f>
        <v>39.894939759036149</v>
      </c>
      <c r="AB48">
        <f>PRODUCENT3!AM47</f>
        <v>50.220000000000006</v>
      </c>
      <c r="AC48">
        <f>PRODUCENT3!AN47</f>
        <v>50.220000000000013</v>
      </c>
      <c r="AD48">
        <f>PRODUCENT3!AO47</f>
        <v>50.220000000000006</v>
      </c>
      <c r="AE48">
        <f>PRODUCENT3!AP47</f>
        <v>54</v>
      </c>
      <c r="AR48">
        <f t="shared" si="0"/>
        <v>21.572819277108437</v>
      </c>
      <c r="AS48">
        <f t="shared" si="1"/>
        <v>27.558000000000003</v>
      </c>
      <c r="AT48">
        <f t="shared" si="2"/>
        <v>27.558000000000003</v>
      </c>
      <c r="AU48">
        <f t="shared" si="3"/>
        <v>27.558000000000003</v>
      </c>
      <c r="AV48">
        <f t="shared" si="4"/>
        <v>29.2</v>
      </c>
    </row>
    <row r="49" spans="3:48" x14ac:dyDescent="0.3">
      <c r="C49">
        <f>PRODUCENT1!AL48</f>
        <v>19.651951807228919</v>
      </c>
      <c r="D49">
        <f>PRODUCENT1!AM48</f>
        <v>26.334</v>
      </c>
      <c r="E49">
        <f>PRODUCENT1!AN48</f>
        <v>26.334</v>
      </c>
      <c r="F49">
        <f>PRODUCENT1!AO48</f>
        <v>26.334</v>
      </c>
      <c r="G49">
        <f>PRODUCENT1!AP48</f>
        <v>26.6</v>
      </c>
      <c r="K49">
        <f>PRODUCENT2!AL48</f>
        <v>27.33542168674699</v>
      </c>
      <c r="L49">
        <f>PRODUCENT2!AM48</f>
        <v>33.300000000000004</v>
      </c>
      <c r="M49">
        <f>PRODUCENT2!AN48</f>
        <v>33.300000000000004</v>
      </c>
      <c r="N49">
        <f>PRODUCENT2!AO48</f>
        <v>33.300000000000004</v>
      </c>
      <c r="O49">
        <f>PRODUCENT2!AP48</f>
        <v>37</v>
      </c>
      <c r="S49">
        <f>PRODUCENTSIG!AL48</f>
        <v>17.731084337349397</v>
      </c>
      <c r="T49">
        <f>PRODUCENTSIG!AM48</f>
        <v>23.04</v>
      </c>
      <c r="U49">
        <f>PRODUCENTSIG!AN48</f>
        <v>23.04</v>
      </c>
      <c r="V49">
        <f>PRODUCENTSIG!AO48</f>
        <v>23.04</v>
      </c>
      <c r="W49">
        <f>PRODUCENTSIG!AP48</f>
        <v>24</v>
      </c>
      <c r="AA49">
        <f>PRODUCENT3!AL48</f>
        <v>39.894939759036149</v>
      </c>
      <c r="AB49">
        <f>PRODUCENT3!AM48</f>
        <v>50.220000000000006</v>
      </c>
      <c r="AC49">
        <f>PRODUCENT3!AN48</f>
        <v>50.220000000000013</v>
      </c>
      <c r="AD49">
        <f>PRODUCENT3!AO48</f>
        <v>50.220000000000006</v>
      </c>
      <c r="AE49">
        <f>PRODUCENT3!AP48</f>
        <v>54</v>
      </c>
      <c r="AR49">
        <f t="shared" si="0"/>
        <v>21.572819277108437</v>
      </c>
      <c r="AS49">
        <f t="shared" si="1"/>
        <v>27.558000000000003</v>
      </c>
      <c r="AT49">
        <f t="shared" si="2"/>
        <v>27.558000000000003</v>
      </c>
      <c r="AU49">
        <f t="shared" si="3"/>
        <v>27.558000000000003</v>
      </c>
      <c r="AV49">
        <f t="shared" si="4"/>
        <v>29.2</v>
      </c>
    </row>
    <row r="50" spans="3:48" x14ac:dyDescent="0.3">
      <c r="C50">
        <f>PRODUCENT1!AL49</f>
        <v>19.651951807228919</v>
      </c>
      <c r="D50">
        <f>PRODUCENT1!AM49</f>
        <v>26.334</v>
      </c>
      <c r="E50">
        <f>PRODUCENT1!AN49</f>
        <v>26.334</v>
      </c>
      <c r="F50">
        <f>PRODUCENT1!AO49</f>
        <v>26.334</v>
      </c>
      <c r="G50">
        <f>PRODUCENT1!AP49</f>
        <v>26.6</v>
      </c>
      <c r="K50">
        <f>PRODUCENT2!AL49</f>
        <v>27.33542168674699</v>
      </c>
      <c r="L50">
        <f>PRODUCENT2!AM49</f>
        <v>33.300000000000004</v>
      </c>
      <c r="M50">
        <f>PRODUCENT2!AN49</f>
        <v>33.300000000000004</v>
      </c>
      <c r="N50">
        <f>PRODUCENT2!AO49</f>
        <v>33.300000000000004</v>
      </c>
      <c r="O50">
        <f>PRODUCENT2!AP49</f>
        <v>37</v>
      </c>
      <c r="S50">
        <f>PRODUCENTSIG!AL49</f>
        <v>17.731084337349397</v>
      </c>
      <c r="T50">
        <f>PRODUCENTSIG!AM49</f>
        <v>23.04</v>
      </c>
      <c r="U50">
        <f>PRODUCENTSIG!AN49</f>
        <v>23.04</v>
      </c>
      <c r="V50">
        <f>PRODUCENTSIG!AO49</f>
        <v>23.04</v>
      </c>
      <c r="W50">
        <f>PRODUCENTSIG!AP49</f>
        <v>24</v>
      </c>
      <c r="AA50">
        <f>PRODUCENT3!AL49</f>
        <v>39.894939759036149</v>
      </c>
      <c r="AB50">
        <f>PRODUCENT3!AM49</f>
        <v>50.220000000000006</v>
      </c>
      <c r="AC50">
        <f>PRODUCENT3!AN49</f>
        <v>50.220000000000013</v>
      </c>
      <c r="AD50">
        <f>PRODUCENT3!AO49</f>
        <v>50.220000000000006</v>
      </c>
      <c r="AE50">
        <f>PRODUCENT3!AP49</f>
        <v>54</v>
      </c>
      <c r="AR50">
        <f t="shared" si="0"/>
        <v>21.572819277108437</v>
      </c>
      <c r="AS50">
        <f t="shared" si="1"/>
        <v>27.558000000000003</v>
      </c>
      <c r="AT50">
        <f t="shared" si="2"/>
        <v>27.558000000000003</v>
      </c>
      <c r="AU50">
        <f t="shared" si="3"/>
        <v>27.558000000000003</v>
      </c>
      <c r="AV50">
        <f t="shared" si="4"/>
        <v>29.2</v>
      </c>
    </row>
    <row r="51" spans="3:48" x14ac:dyDescent="0.3">
      <c r="C51">
        <f>PRODUCENT1!AL50</f>
        <v>19.651951807228919</v>
      </c>
      <c r="D51">
        <f>PRODUCENT1!AM50</f>
        <v>26.334</v>
      </c>
      <c r="E51">
        <f>PRODUCENT1!AN50</f>
        <v>26.334</v>
      </c>
      <c r="F51">
        <f>PRODUCENT1!AO50</f>
        <v>26.334</v>
      </c>
      <c r="G51">
        <f>PRODUCENT1!AP50</f>
        <v>26.6</v>
      </c>
      <c r="K51">
        <f>PRODUCENT2!AL50</f>
        <v>27.33542168674699</v>
      </c>
      <c r="L51">
        <f>PRODUCENT2!AM50</f>
        <v>33.300000000000004</v>
      </c>
      <c r="M51">
        <f>PRODUCENT2!AN50</f>
        <v>33.300000000000004</v>
      </c>
      <c r="N51">
        <f>PRODUCENT2!AO50</f>
        <v>33.300000000000004</v>
      </c>
      <c r="O51">
        <f>PRODUCENT2!AP50</f>
        <v>37</v>
      </c>
      <c r="S51">
        <f>PRODUCENTSIG!AL50</f>
        <v>17.731084337349397</v>
      </c>
      <c r="T51">
        <f>PRODUCENTSIG!AM50</f>
        <v>23.04</v>
      </c>
      <c r="U51">
        <f>PRODUCENTSIG!AN50</f>
        <v>23.04</v>
      </c>
      <c r="V51">
        <f>PRODUCENTSIG!AO50</f>
        <v>23.04</v>
      </c>
      <c r="W51">
        <f>PRODUCENTSIG!AP50</f>
        <v>24</v>
      </c>
      <c r="AA51">
        <f>PRODUCENT3!AL50</f>
        <v>39.894939759036149</v>
      </c>
      <c r="AB51">
        <f>PRODUCENT3!AM50</f>
        <v>50.220000000000006</v>
      </c>
      <c r="AC51">
        <f>PRODUCENT3!AN50</f>
        <v>50.220000000000013</v>
      </c>
      <c r="AD51">
        <f>PRODUCENT3!AO50</f>
        <v>50.220000000000006</v>
      </c>
      <c r="AE51">
        <f>PRODUCENT3!AP50</f>
        <v>54</v>
      </c>
      <c r="AR51">
        <f t="shared" si="0"/>
        <v>21.572819277108437</v>
      </c>
      <c r="AS51">
        <f t="shared" si="1"/>
        <v>27.558000000000003</v>
      </c>
      <c r="AT51">
        <f t="shared" si="2"/>
        <v>27.558000000000003</v>
      </c>
      <c r="AU51">
        <f t="shared" si="3"/>
        <v>27.558000000000003</v>
      </c>
      <c r="AV51">
        <f t="shared" si="4"/>
        <v>29.2</v>
      </c>
    </row>
    <row r="52" spans="3:48" x14ac:dyDescent="0.3">
      <c r="C52">
        <f>PRODUCENT1!AL51</f>
        <v>19.651951807228919</v>
      </c>
      <c r="D52">
        <f>PRODUCENT1!AM51</f>
        <v>26.334</v>
      </c>
      <c r="E52">
        <f>PRODUCENT1!AN51</f>
        <v>26.334</v>
      </c>
      <c r="F52">
        <f>PRODUCENT1!AO51</f>
        <v>26.334</v>
      </c>
      <c r="G52">
        <f>PRODUCENT1!AP51</f>
        <v>26.6</v>
      </c>
      <c r="K52">
        <f>PRODUCENT2!AL51</f>
        <v>27.33542168674699</v>
      </c>
      <c r="L52">
        <f>PRODUCENT2!AM51</f>
        <v>33.300000000000004</v>
      </c>
      <c r="M52">
        <f>PRODUCENT2!AN51</f>
        <v>33.300000000000004</v>
      </c>
      <c r="N52">
        <f>PRODUCENT2!AO51</f>
        <v>33.300000000000004</v>
      </c>
      <c r="O52">
        <f>PRODUCENT2!AP51</f>
        <v>37</v>
      </c>
      <c r="S52">
        <f>PRODUCENTSIG!AL51</f>
        <v>17.731084337349397</v>
      </c>
      <c r="T52">
        <f>PRODUCENTSIG!AM51</f>
        <v>23.04</v>
      </c>
      <c r="U52">
        <f>PRODUCENTSIG!AN51</f>
        <v>23.04</v>
      </c>
      <c r="V52">
        <f>PRODUCENTSIG!AO51</f>
        <v>23.04</v>
      </c>
      <c r="W52">
        <f>PRODUCENTSIG!AP51</f>
        <v>24</v>
      </c>
      <c r="AA52">
        <f>PRODUCENT3!AL51</f>
        <v>39.894939759036149</v>
      </c>
      <c r="AB52">
        <f>PRODUCENT3!AM51</f>
        <v>50.220000000000006</v>
      </c>
      <c r="AC52">
        <f>PRODUCENT3!AN51</f>
        <v>50.220000000000013</v>
      </c>
      <c r="AD52">
        <f>PRODUCENT3!AO51</f>
        <v>50.220000000000006</v>
      </c>
      <c r="AE52">
        <f>PRODUCENT3!AP51</f>
        <v>54</v>
      </c>
      <c r="AR52">
        <f t="shared" si="0"/>
        <v>21.572819277108437</v>
      </c>
      <c r="AS52">
        <f t="shared" si="1"/>
        <v>27.558000000000003</v>
      </c>
      <c r="AT52">
        <f t="shared" si="2"/>
        <v>27.558000000000003</v>
      </c>
      <c r="AU52">
        <f t="shared" si="3"/>
        <v>27.558000000000003</v>
      </c>
      <c r="AV52">
        <f t="shared" si="4"/>
        <v>29.2</v>
      </c>
    </row>
    <row r="53" spans="3:48" x14ac:dyDescent="0.3">
      <c r="C53">
        <f>PRODUCENT1!AL52</f>
        <v>19.651951807228919</v>
      </c>
      <c r="D53">
        <f>PRODUCENT1!AM52</f>
        <v>26.334</v>
      </c>
      <c r="E53">
        <f>PRODUCENT1!AN52</f>
        <v>26.334</v>
      </c>
      <c r="F53">
        <f>PRODUCENT1!AO52</f>
        <v>26.334</v>
      </c>
      <c r="G53">
        <f>PRODUCENT1!AP52</f>
        <v>26.6</v>
      </c>
      <c r="K53">
        <f>PRODUCENT2!AL52</f>
        <v>27.33542168674699</v>
      </c>
      <c r="L53">
        <f>PRODUCENT2!AM52</f>
        <v>33.300000000000004</v>
      </c>
      <c r="M53">
        <f>PRODUCENT2!AN52</f>
        <v>33.300000000000004</v>
      </c>
      <c r="N53">
        <f>PRODUCENT2!AO52</f>
        <v>33.300000000000004</v>
      </c>
      <c r="O53">
        <f>PRODUCENT2!AP52</f>
        <v>37</v>
      </c>
      <c r="S53">
        <f>PRODUCENTSIG!AL52</f>
        <v>17.731084337349397</v>
      </c>
      <c r="T53">
        <f>PRODUCENTSIG!AM52</f>
        <v>23.04</v>
      </c>
      <c r="U53">
        <f>PRODUCENTSIG!AN52</f>
        <v>23.04</v>
      </c>
      <c r="V53">
        <f>PRODUCENTSIG!AO52</f>
        <v>23.04</v>
      </c>
      <c r="W53">
        <f>PRODUCENTSIG!AP52</f>
        <v>24</v>
      </c>
      <c r="AA53">
        <f>PRODUCENT3!AL52</f>
        <v>39.894939759036149</v>
      </c>
      <c r="AB53">
        <f>PRODUCENT3!AM52</f>
        <v>50.220000000000006</v>
      </c>
      <c r="AC53">
        <f>PRODUCENT3!AN52</f>
        <v>50.220000000000013</v>
      </c>
      <c r="AD53">
        <f>PRODUCENT3!AO52</f>
        <v>50.220000000000006</v>
      </c>
      <c r="AE53">
        <f>PRODUCENT3!AP52</f>
        <v>54</v>
      </c>
      <c r="AR53">
        <f t="shared" si="0"/>
        <v>21.572819277108437</v>
      </c>
      <c r="AS53">
        <f t="shared" si="1"/>
        <v>27.558000000000003</v>
      </c>
      <c r="AT53">
        <f t="shared" si="2"/>
        <v>27.558000000000003</v>
      </c>
      <c r="AU53">
        <f t="shared" si="3"/>
        <v>27.558000000000003</v>
      </c>
      <c r="AV53">
        <f t="shared" si="4"/>
        <v>29.2</v>
      </c>
    </row>
    <row r="54" spans="3:48" x14ac:dyDescent="0.3">
      <c r="C54">
        <f>PRODUCENT1!AL53</f>
        <v>19.651951807228919</v>
      </c>
      <c r="D54">
        <f>PRODUCENT1!AM53</f>
        <v>26.334</v>
      </c>
      <c r="E54">
        <f>PRODUCENT1!AN53</f>
        <v>26.334</v>
      </c>
      <c r="F54">
        <f>PRODUCENT1!AO53</f>
        <v>26.334</v>
      </c>
      <c r="G54">
        <f>PRODUCENT1!AP53</f>
        <v>26.6</v>
      </c>
      <c r="K54">
        <f>PRODUCENT2!AL53</f>
        <v>27.33542168674699</v>
      </c>
      <c r="L54">
        <f>PRODUCENT2!AM53</f>
        <v>33.300000000000004</v>
      </c>
      <c r="M54">
        <f>PRODUCENT2!AN53</f>
        <v>33.300000000000004</v>
      </c>
      <c r="N54">
        <f>PRODUCENT2!AO53</f>
        <v>33.300000000000004</v>
      </c>
      <c r="O54">
        <f>PRODUCENT2!AP53</f>
        <v>37</v>
      </c>
      <c r="S54">
        <f>PRODUCENTSIG!AL53</f>
        <v>17.731084337349397</v>
      </c>
      <c r="T54">
        <f>PRODUCENTSIG!AM53</f>
        <v>23.04</v>
      </c>
      <c r="U54">
        <f>PRODUCENTSIG!AN53</f>
        <v>23.04</v>
      </c>
      <c r="V54">
        <f>PRODUCENTSIG!AO53</f>
        <v>23.04</v>
      </c>
      <c r="W54">
        <f>PRODUCENTSIG!AP53</f>
        <v>24</v>
      </c>
      <c r="AA54">
        <f>PRODUCENT3!AL53</f>
        <v>39.894939759036149</v>
      </c>
      <c r="AB54">
        <f>PRODUCENT3!AM53</f>
        <v>50.220000000000006</v>
      </c>
      <c r="AC54">
        <f>PRODUCENT3!AN53</f>
        <v>50.220000000000013</v>
      </c>
      <c r="AD54">
        <f>PRODUCENT3!AO53</f>
        <v>50.220000000000006</v>
      </c>
      <c r="AE54">
        <f>PRODUCENT3!AP53</f>
        <v>54</v>
      </c>
      <c r="AR54">
        <f t="shared" si="0"/>
        <v>21.572819277108437</v>
      </c>
      <c r="AS54">
        <f t="shared" si="1"/>
        <v>27.558000000000003</v>
      </c>
      <c r="AT54">
        <f t="shared" si="2"/>
        <v>27.558000000000003</v>
      </c>
      <c r="AU54">
        <f t="shared" si="3"/>
        <v>27.558000000000003</v>
      </c>
      <c r="AV54">
        <f t="shared" si="4"/>
        <v>29.2</v>
      </c>
    </row>
    <row r="55" spans="3:48" x14ac:dyDescent="0.3">
      <c r="C55">
        <f>PRODUCENT1!AL54</f>
        <v>19.651951807228919</v>
      </c>
      <c r="D55">
        <f>PRODUCENT1!AM54</f>
        <v>26.334</v>
      </c>
      <c r="E55">
        <f>PRODUCENT1!AN54</f>
        <v>26.334</v>
      </c>
      <c r="F55">
        <f>PRODUCENT1!AO54</f>
        <v>26.334</v>
      </c>
      <c r="G55">
        <f>PRODUCENT1!AP54</f>
        <v>26.6</v>
      </c>
      <c r="K55">
        <f>PRODUCENT2!AL54</f>
        <v>27.33542168674699</v>
      </c>
      <c r="L55">
        <f>PRODUCENT2!AM54</f>
        <v>33.300000000000004</v>
      </c>
      <c r="M55">
        <f>PRODUCENT2!AN54</f>
        <v>33.300000000000004</v>
      </c>
      <c r="N55">
        <f>PRODUCENT2!AO54</f>
        <v>33.300000000000004</v>
      </c>
      <c r="O55">
        <f>PRODUCENT2!AP54</f>
        <v>37</v>
      </c>
      <c r="S55">
        <f>PRODUCENTSIG!AL54</f>
        <v>17.731084337349397</v>
      </c>
      <c r="T55">
        <f>PRODUCENTSIG!AM54</f>
        <v>23.04</v>
      </c>
      <c r="U55">
        <f>PRODUCENTSIG!AN54</f>
        <v>23.04</v>
      </c>
      <c r="V55">
        <f>PRODUCENTSIG!AO54</f>
        <v>23.04</v>
      </c>
      <c r="W55">
        <f>PRODUCENTSIG!AP54</f>
        <v>24</v>
      </c>
      <c r="AA55">
        <f>PRODUCENT3!AL54</f>
        <v>39.894939759036149</v>
      </c>
      <c r="AB55">
        <f>PRODUCENT3!AM54</f>
        <v>50.220000000000006</v>
      </c>
      <c r="AC55">
        <f>PRODUCENT3!AN54</f>
        <v>50.220000000000013</v>
      </c>
      <c r="AD55">
        <f>PRODUCENT3!AO54</f>
        <v>50.220000000000006</v>
      </c>
      <c r="AE55">
        <f>PRODUCENT3!AP54</f>
        <v>54</v>
      </c>
      <c r="AR55">
        <f t="shared" si="0"/>
        <v>21.572819277108437</v>
      </c>
      <c r="AS55">
        <f t="shared" si="1"/>
        <v>27.558000000000003</v>
      </c>
      <c r="AT55">
        <f t="shared" si="2"/>
        <v>27.558000000000003</v>
      </c>
      <c r="AU55">
        <f t="shared" si="3"/>
        <v>27.558000000000003</v>
      </c>
      <c r="AV55">
        <f t="shared" si="4"/>
        <v>29.2</v>
      </c>
    </row>
    <row r="56" spans="3:48" x14ac:dyDescent="0.3">
      <c r="C56">
        <f>PRODUCENT1!AL55</f>
        <v>19.651951807228919</v>
      </c>
      <c r="D56">
        <f>PRODUCENT1!AM55</f>
        <v>15.96</v>
      </c>
      <c r="E56">
        <f>PRODUCENT1!AN55</f>
        <v>15.96</v>
      </c>
      <c r="F56">
        <f>PRODUCENT1!AO55</f>
        <v>15.96</v>
      </c>
      <c r="G56">
        <f>PRODUCENT1!AP55</f>
        <v>26.6</v>
      </c>
      <c r="K56">
        <f>PRODUCENT2!AL55</f>
        <v>22.90265060240964</v>
      </c>
      <c r="L56">
        <f>PRODUCENT2!AM55</f>
        <v>18.599999999999998</v>
      </c>
      <c r="M56">
        <f>PRODUCENT2!AN55</f>
        <v>18.599999999999998</v>
      </c>
      <c r="N56">
        <f>PRODUCENT2!AO55</f>
        <v>18.599999999999998</v>
      </c>
      <c r="O56">
        <f>PRODUCENT2!AP55</f>
        <v>31</v>
      </c>
      <c r="S56">
        <f>PRODUCENTSIG!AL55</f>
        <v>20.316867469879519</v>
      </c>
      <c r="T56">
        <f>PRODUCENTSIG!AM55</f>
        <v>16.5</v>
      </c>
      <c r="U56">
        <f>PRODUCENTSIG!AN55</f>
        <v>16.5</v>
      </c>
      <c r="V56">
        <f>PRODUCENTSIG!AO55</f>
        <v>16.5</v>
      </c>
      <c r="W56">
        <f>PRODUCENTSIG!AP55</f>
        <v>27.5</v>
      </c>
      <c r="AA56">
        <f>PRODUCENT3!AL55</f>
        <v>39.894939759036149</v>
      </c>
      <c r="AB56">
        <f>PRODUCENT3!AM55</f>
        <v>43.74</v>
      </c>
      <c r="AC56">
        <f>PRODUCENT3!AN55</f>
        <v>43.74</v>
      </c>
      <c r="AD56">
        <f>PRODUCENT3!AO55</f>
        <v>43.74</v>
      </c>
      <c r="AE56">
        <f>PRODUCENT3!AP55</f>
        <v>54</v>
      </c>
      <c r="AR56">
        <f t="shared" si="0"/>
        <v>20.957156626506027</v>
      </c>
      <c r="AS56">
        <f t="shared" si="1"/>
        <v>17.02</v>
      </c>
      <c r="AT56">
        <f t="shared" si="2"/>
        <v>17.02</v>
      </c>
      <c r="AU56">
        <f t="shared" si="3"/>
        <v>17.02</v>
      </c>
      <c r="AV56">
        <f t="shared" si="4"/>
        <v>28.366666666666664</v>
      </c>
    </row>
    <row r="57" spans="3:48" x14ac:dyDescent="0.3">
      <c r="C57">
        <f>PRODUCENT1!AL56</f>
        <v>19.651951807228919</v>
      </c>
      <c r="D57">
        <f>PRODUCENT1!AM56</f>
        <v>15.96</v>
      </c>
      <c r="E57">
        <f>PRODUCENT1!AN56</f>
        <v>15.96</v>
      </c>
      <c r="F57">
        <f>PRODUCENT1!AO56</f>
        <v>15.96</v>
      </c>
      <c r="G57">
        <f>PRODUCENT1!AP56</f>
        <v>26.6</v>
      </c>
      <c r="K57">
        <f>PRODUCENT2!AL56</f>
        <v>22.90265060240964</v>
      </c>
      <c r="L57">
        <f>PRODUCENT2!AM56</f>
        <v>18.599999999999998</v>
      </c>
      <c r="M57">
        <f>PRODUCENT2!AN56</f>
        <v>18.599999999999998</v>
      </c>
      <c r="N57">
        <f>PRODUCENT2!AO56</f>
        <v>18.599999999999998</v>
      </c>
      <c r="O57">
        <f>PRODUCENT2!AP56</f>
        <v>31</v>
      </c>
      <c r="S57">
        <f>PRODUCENTSIG!AL56</f>
        <v>20.316867469879519</v>
      </c>
      <c r="T57">
        <f>PRODUCENTSIG!AM56</f>
        <v>16.5</v>
      </c>
      <c r="U57">
        <f>PRODUCENTSIG!AN56</f>
        <v>16.5</v>
      </c>
      <c r="V57">
        <f>PRODUCENTSIG!AO56</f>
        <v>16.5</v>
      </c>
      <c r="W57">
        <f>PRODUCENTSIG!AP56</f>
        <v>27.5</v>
      </c>
      <c r="AA57">
        <f>PRODUCENT3!AL56</f>
        <v>39.894939759036149</v>
      </c>
      <c r="AB57">
        <f>PRODUCENT3!AM56</f>
        <v>43.74</v>
      </c>
      <c r="AC57">
        <f>PRODUCENT3!AN56</f>
        <v>43.74</v>
      </c>
      <c r="AD57">
        <f>PRODUCENT3!AO56</f>
        <v>43.74</v>
      </c>
      <c r="AE57">
        <f>PRODUCENT3!AP56</f>
        <v>54</v>
      </c>
      <c r="AR57">
        <f t="shared" si="0"/>
        <v>20.957156626506027</v>
      </c>
      <c r="AS57">
        <f t="shared" si="1"/>
        <v>17.02</v>
      </c>
      <c r="AT57">
        <f t="shared" si="2"/>
        <v>17.02</v>
      </c>
      <c r="AU57">
        <f t="shared" si="3"/>
        <v>17.02</v>
      </c>
      <c r="AV57">
        <f t="shared" si="4"/>
        <v>28.366666666666664</v>
      </c>
    </row>
    <row r="58" spans="3:48" x14ac:dyDescent="0.3">
      <c r="C58">
        <f>PRODUCENT1!AL57</f>
        <v>19.651951807228919</v>
      </c>
      <c r="D58">
        <f>PRODUCENT1!AM57</f>
        <v>15.96</v>
      </c>
      <c r="E58">
        <f>PRODUCENT1!AN57</f>
        <v>15.96</v>
      </c>
      <c r="F58">
        <f>PRODUCENT1!AO57</f>
        <v>15.96</v>
      </c>
      <c r="G58">
        <f>PRODUCENT1!AP57</f>
        <v>26.6</v>
      </c>
      <c r="K58">
        <f>PRODUCENT2!AL57</f>
        <v>22.90265060240964</v>
      </c>
      <c r="L58">
        <f>PRODUCENT2!AM57</f>
        <v>18.599999999999998</v>
      </c>
      <c r="M58">
        <f>PRODUCENT2!AN57</f>
        <v>18.599999999999998</v>
      </c>
      <c r="N58">
        <f>PRODUCENT2!AO57</f>
        <v>18.599999999999998</v>
      </c>
      <c r="O58">
        <f>PRODUCENT2!AP57</f>
        <v>31</v>
      </c>
      <c r="S58">
        <f>PRODUCENTSIG!AL57</f>
        <v>20.316867469879519</v>
      </c>
      <c r="T58">
        <f>PRODUCENTSIG!AM57</f>
        <v>16.5</v>
      </c>
      <c r="U58">
        <f>PRODUCENTSIG!AN57</f>
        <v>16.5</v>
      </c>
      <c r="V58">
        <f>PRODUCENTSIG!AO57</f>
        <v>16.5</v>
      </c>
      <c r="W58">
        <f>PRODUCENTSIG!AP57</f>
        <v>27.5</v>
      </c>
      <c r="AA58">
        <f>PRODUCENT3!AL57</f>
        <v>39.894939759036149</v>
      </c>
      <c r="AB58">
        <f>PRODUCENT3!AM57</f>
        <v>43.74</v>
      </c>
      <c r="AC58">
        <f>PRODUCENT3!AN57</f>
        <v>43.74</v>
      </c>
      <c r="AD58">
        <f>PRODUCENT3!AO57</f>
        <v>43.74</v>
      </c>
      <c r="AE58">
        <f>PRODUCENT3!AP57</f>
        <v>54</v>
      </c>
      <c r="AR58">
        <f t="shared" si="0"/>
        <v>20.957156626506027</v>
      </c>
      <c r="AS58">
        <f t="shared" si="1"/>
        <v>17.02</v>
      </c>
      <c r="AT58">
        <f t="shared" si="2"/>
        <v>17.02</v>
      </c>
      <c r="AU58">
        <f t="shared" si="3"/>
        <v>17.02</v>
      </c>
      <c r="AV58">
        <f t="shared" si="4"/>
        <v>28.366666666666664</v>
      </c>
    </row>
    <row r="59" spans="3:48" x14ac:dyDescent="0.3">
      <c r="C59">
        <f>PRODUCENT1!AL58</f>
        <v>17.287807228915661</v>
      </c>
      <c r="D59">
        <f>PRODUCENT1!AM58</f>
        <v>17.951465060240963</v>
      </c>
      <c r="E59">
        <f>PRODUCENT1!AN58</f>
        <v>16.087499999999999</v>
      </c>
      <c r="F59">
        <f>PRODUCENT1!AO58</f>
        <v>22.229999999999997</v>
      </c>
      <c r="G59">
        <f>PRODUCENT1!AP58</f>
        <v>23.4</v>
      </c>
      <c r="K59">
        <f>PRODUCENT2!AL58</f>
        <v>22.90265060240964</v>
      </c>
      <c r="L59">
        <f>PRODUCENT2!AM58</f>
        <v>22.89353734939759</v>
      </c>
      <c r="M59">
        <f>PRODUCENT2!AN58</f>
        <v>20.847499999999997</v>
      </c>
      <c r="N59">
        <f>PRODUCENT2!AO58</f>
        <v>27.59</v>
      </c>
      <c r="O59">
        <f>PRODUCENT2!AP58</f>
        <v>31</v>
      </c>
      <c r="S59">
        <f>PRODUCENTSIG!AL58</f>
        <v>17.731084337349397</v>
      </c>
      <c r="T59">
        <f>PRODUCENTSIG!AM58</f>
        <v>18.182515662650601</v>
      </c>
      <c r="U59">
        <f>PRODUCENTSIG!AN58</f>
        <v>16.38</v>
      </c>
      <c r="V59">
        <f>PRODUCENTSIG!AO58</f>
        <v>22.32</v>
      </c>
      <c r="W59">
        <f>PRODUCENTSIG!AP58</f>
        <v>24</v>
      </c>
      <c r="AA59">
        <f>PRODUCENT3!AL58</f>
        <v>39.894939759036149</v>
      </c>
      <c r="AB59">
        <f>PRODUCENT3!AM58</f>
        <v>38.073773493975899</v>
      </c>
      <c r="AC59">
        <f>PRODUCENT3!AN58</f>
        <v>35.369999999999997</v>
      </c>
      <c r="AD59">
        <f>PRODUCENT3!AO58</f>
        <v>44.279999999999994</v>
      </c>
      <c r="AE59">
        <f>PRODUCENT3!AP58</f>
        <v>54</v>
      </c>
      <c r="AR59">
        <f t="shared" si="0"/>
        <v>19.307180722891566</v>
      </c>
      <c r="AS59">
        <f t="shared" si="1"/>
        <v>19.675839357429719</v>
      </c>
      <c r="AT59">
        <f t="shared" si="2"/>
        <v>17.771666666666665</v>
      </c>
      <c r="AU59">
        <f t="shared" si="3"/>
        <v>24.046666666666663</v>
      </c>
      <c r="AV59">
        <f t="shared" si="4"/>
        <v>26.133333333333336</v>
      </c>
    </row>
    <row r="60" spans="3:48" x14ac:dyDescent="0.3">
      <c r="C60">
        <f>PRODUCENT1!AL59</f>
        <v>17.287807228915661</v>
      </c>
      <c r="D60">
        <f>PRODUCENT1!AM59</f>
        <v>17.951465060240963</v>
      </c>
      <c r="E60">
        <f>PRODUCENT1!AN59</f>
        <v>16.087499999999999</v>
      </c>
      <c r="F60">
        <f>PRODUCENT1!AO59</f>
        <v>22.229999999999997</v>
      </c>
      <c r="G60">
        <f>PRODUCENT1!AP59</f>
        <v>23.4</v>
      </c>
      <c r="K60">
        <f>PRODUCENT2!AL59</f>
        <v>22.90265060240964</v>
      </c>
      <c r="L60">
        <f>PRODUCENT2!AM59</f>
        <v>22.89353734939759</v>
      </c>
      <c r="M60">
        <f>PRODUCENT2!AN59</f>
        <v>20.847499999999997</v>
      </c>
      <c r="N60">
        <f>PRODUCENT2!AO59</f>
        <v>27.59</v>
      </c>
      <c r="O60">
        <f>PRODUCENT2!AP59</f>
        <v>31</v>
      </c>
      <c r="S60">
        <f>PRODUCENTSIG!AL59</f>
        <v>17.731084337349397</v>
      </c>
      <c r="T60">
        <f>PRODUCENTSIG!AM59</f>
        <v>18.182515662650601</v>
      </c>
      <c r="U60">
        <f>PRODUCENTSIG!AN59</f>
        <v>16.38</v>
      </c>
      <c r="V60">
        <f>PRODUCENTSIG!AO59</f>
        <v>22.32</v>
      </c>
      <c r="W60">
        <f>PRODUCENTSIG!AP59</f>
        <v>24</v>
      </c>
      <c r="AA60">
        <f>PRODUCENT3!AL59</f>
        <v>39.894939759036149</v>
      </c>
      <c r="AB60">
        <f>PRODUCENT3!AM59</f>
        <v>38.073773493975899</v>
      </c>
      <c r="AC60">
        <f>PRODUCENT3!AN59</f>
        <v>35.369999999999997</v>
      </c>
      <c r="AD60">
        <f>PRODUCENT3!AO59</f>
        <v>44.279999999999994</v>
      </c>
      <c r="AE60">
        <f>PRODUCENT3!AP59</f>
        <v>54</v>
      </c>
      <c r="AR60">
        <f t="shared" si="0"/>
        <v>19.307180722891566</v>
      </c>
      <c r="AS60">
        <f t="shared" si="1"/>
        <v>19.675839357429719</v>
      </c>
      <c r="AT60">
        <f t="shared" si="2"/>
        <v>17.771666666666665</v>
      </c>
      <c r="AU60">
        <f t="shared" si="3"/>
        <v>24.046666666666663</v>
      </c>
      <c r="AV60">
        <f t="shared" si="4"/>
        <v>26.133333333333336</v>
      </c>
    </row>
    <row r="61" spans="3:48" x14ac:dyDescent="0.3">
      <c r="C61">
        <f>PRODUCENT1!AL60</f>
        <v>17.287807228915661</v>
      </c>
      <c r="D61">
        <f>PRODUCENT1!AM60</f>
        <v>17.951465060240963</v>
      </c>
      <c r="E61">
        <f>PRODUCENT1!AN60</f>
        <v>16.087499999999999</v>
      </c>
      <c r="F61">
        <f>PRODUCENT1!AO60</f>
        <v>22.229999999999997</v>
      </c>
      <c r="G61">
        <f>PRODUCENT1!AP60</f>
        <v>23.4</v>
      </c>
      <c r="K61">
        <f>PRODUCENT2!AL60</f>
        <v>22.90265060240964</v>
      </c>
      <c r="L61">
        <f>PRODUCENT2!AM60</f>
        <v>22.89353734939759</v>
      </c>
      <c r="M61">
        <f>PRODUCENT2!AN60</f>
        <v>20.847499999999997</v>
      </c>
      <c r="N61">
        <f>PRODUCENT2!AO60</f>
        <v>27.59</v>
      </c>
      <c r="O61">
        <f>PRODUCENT2!AP60</f>
        <v>31</v>
      </c>
      <c r="S61">
        <f>PRODUCENTSIG!AL60</f>
        <v>17.731084337349397</v>
      </c>
      <c r="T61">
        <f>PRODUCENTSIG!AM60</f>
        <v>18.182515662650601</v>
      </c>
      <c r="U61">
        <f>PRODUCENTSIG!AN60</f>
        <v>16.38</v>
      </c>
      <c r="V61">
        <f>PRODUCENTSIG!AO60</f>
        <v>22.32</v>
      </c>
      <c r="W61">
        <f>PRODUCENTSIG!AP60</f>
        <v>24</v>
      </c>
      <c r="AA61">
        <f>PRODUCENT3!AL60</f>
        <v>39.894939759036149</v>
      </c>
      <c r="AB61">
        <f>PRODUCENT3!AM60</f>
        <v>38.073773493975899</v>
      </c>
      <c r="AC61">
        <f>PRODUCENT3!AN60</f>
        <v>35.369999999999997</v>
      </c>
      <c r="AD61">
        <f>PRODUCENT3!AO60</f>
        <v>44.279999999999994</v>
      </c>
      <c r="AE61">
        <f>PRODUCENT3!AP60</f>
        <v>54</v>
      </c>
      <c r="AR61">
        <f t="shared" si="0"/>
        <v>19.307180722891566</v>
      </c>
      <c r="AS61">
        <f t="shared" si="1"/>
        <v>19.675839357429719</v>
      </c>
      <c r="AT61">
        <f t="shared" si="2"/>
        <v>17.771666666666665</v>
      </c>
      <c r="AU61">
        <f t="shared" si="3"/>
        <v>24.046666666666663</v>
      </c>
      <c r="AV61">
        <f t="shared" si="4"/>
        <v>26.133333333333336</v>
      </c>
    </row>
    <row r="62" spans="3:48" x14ac:dyDescent="0.3">
      <c r="C62">
        <f>PRODUCENT1!AL61</f>
        <v>17.287807228915661</v>
      </c>
      <c r="D62">
        <f>PRODUCENT1!AM61</f>
        <v>17.951465060240963</v>
      </c>
      <c r="E62">
        <f>PRODUCENT1!AN61</f>
        <v>16.087499999999999</v>
      </c>
      <c r="F62">
        <f>PRODUCENT1!AO61</f>
        <v>22.229999999999997</v>
      </c>
      <c r="G62">
        <f>PRODUCENT1!AP61</f>
        <v>23.4</v>
      </c>
      <c r="K62">
        <f>PRODUCENT2!AL61</f>
        <v>22.90265060240964</v>
      </c>
      <c r="L62">
        <f>PRODUCENT2!AM61</f>
        <v>22.89353734939759</v>
      </c>
      <c r="M62">
        <f>PRODUCENT2!AN61</f>
        <v>20.847499999999997</v>
      </c>
      <c r="N62">
        <f>PRODUCENT2!AO61</f>
        <v>27.59</v>
      </c>
      <c r="O62">
        <f>PRODUCENT2!AP61</f>
        <v>31</v>
      </c>
      <c r="S62">
        <f>PRODUCENTSIG!AL61</f>
        <v>17.731084337349397</v>
      </c>
      <c r="T62">
        <f>PRODUCENTSIG!AM61</f>
        <v>18.182515662650601</v>
      </c>
      <c r="U62">
        <f>PRODUCENTSIG!AN61</f>
        <v>16.38</v>
      </c>
      <c r="V62">
        <f>PRODUCENTSIG!AO61</f>
        <v>22.32</v>
      </c>
      <c r="W62">
        <f>PRODUCENTSIG!AP61</f>
        <v>24</v>
      </c>
      <c r="AA62">
        <f>PRODUCENT3!AL61</f>
        <v>39.894939759036149</v>
      </c>
      <c r="AB62">
        <f>PRODUCENT3!AM61</f>
        <v>38.073773493975899</v>
      </c>
      <c r="AC62">
        <f>PRODUCENT3!AN61</f>
        <v>35.369999999999997</v>
      </c>
      <c r="AD62">
        <f>PRODUCENT3!AO61</f>
        <v>44.279999999999994</v>
      </c>
      <c r="AE62">
        <f>PRODUCENT3!AP61</f>
        <v>54</v>
      </c>
      <c r="AR62">
        <f t="shared" si="0"/>
        <v>19.307180722891566</v>
      </c>
      <c r="AS62">
        <f t="shared" si="1"/>
        <v>19.675839357429719</v>
      </c>
      <c r="AT62">
        <f t="shared" si="2"/>
        <v>17.771666666666665</v>
      </c>
      <c r="AU62">
        <f t="shared" si="3"/>
        <v>24.046666666666663</v>
      </c>
      <c r="AV62">
        <f t="shared" si="4"/>
        <v>26.133333333333336</v>
      </c>
    </row>
    <row r="63" spans="3:48" x14ac:dyDescent="0.3">
      <c r="C63">
        <f>PRODUCENT1!AL62</f>
        <v>17.287807228915661</v>
      </c>
      <c r="D63">
        <f>PRODUCENT1!AM62</f>
        <v>17.951465060240963</v>
      </c>
      <c r="E63">
        <f>PRODUCENT1!AN62</f>
        <v>16.087499999999999</v>
      </c>
      <c r="F63">
        <f>PRODUCENT1!AO62</f>
        <v>22.229999999999997</v>
      </c>
      <c r="G63">
        <f>PRODUCENT1!AP62</f>
        <v>23.4</v>
      </c>
      <c r="K63">
        <f>PRODUCENT2!AL62</f>
        <v>22.90265060240964</v>
      </c>
      <c r="L63">
        <f>PRODUCENT2!AM62</f>
        <v>22.89353734939759</v>
      </c>
      <c r="M63">
        <f>PRODUCENT2!AN62</f>
        <v>20.847499999999997</v>
      </c>
      <c r="N63">
        <f>PRODUCENT2!AO62</f>
        <v>27.59</v>
      </c>
      <c r="O63">
        <f>PRODUCENT2!AP62</f>
        <v>31</v>
      </c>
      <c r="S63">
        <f>PRODUCENTSIG!AL62</f>
        <v>17.731084337349397</v>
      </c>
      <c r="T63">
        <f>PRODUCENTSIG!AM62</f>
        <v>18.182515662650601</v>
      </c>
      <c r="U63">
        <f>PRODUCENTSIG!AN62</f>
        <v>16.38</v>
      </c>
      <c r="V63">
        <f>PRODUCENTSIG!AO62</f>
        <v>22.32</v>
      </c>
      <c r="W63">
        <f>PRODUCENTSIG!AP62</f>
        <v>24</v>
      </c>
      <c r="AA63">
        <f>PRODUCENT3!AL62</f>
        <v>39.894939759036149</v>
      </c>
      <c r="AB63">
        <f>PRODUCENT3!AM62</f>
        <v>38.073773493975899</v>
      </c>
      <c r="AC63">
        <f>PRODUCENT3!AN62</f>
        <v>35.369999999999997</v>
      </c>
      <c r="AD63">
        <f>PRODUCENT3!AO62</f>
        <v>44.279999999999994</v>
      </c>
      <c r="AE63">
        <f>PRODUCENT3!AP62</f>
        <v>54</v>
      </c>
      <c r="AR63">
        <f t="shared" si="0"/>
        <v>19.307180722891566</v>
      </c>
      <c r="AS63">
        <f t="shared" si="1"/>
        <v>19.675839357429719</v>
      </c>
      <c r="AT63">
        <f t="shared" si="2"/>
        <v>17.771666666666665</v>
      </c>
      <c r="AU63">
        <f t="shared" si="3"/>
        <v>24.046666666666663</v>
      </c>
      <c r="AV63">
        <f t="shared" si="4"/>
        <v>26.133333333333336</v>
      </c>
    </row>
    <row r="64" spans="3:48" x14ac:dyDescent="0.3">
      <c r="C64">
        <f>PRODUCENT1!AL63</f>
        <v>17.287807228915661</v>
      </c>
      <c r="D64">
        <f>PRODUCENT1!AM63</f>
        <v>17.951465060240963</v>
      </c>
      <c r="E64">
        <f>PRODUCENT1!AN63</f>
        <v>16.087499999999999</v>
      </c>
      <c r="F64">
        <f>PRODUCENT1!AO63</f>
        <v>22.229999999999997</v>
      </c>
      <c r="G64">
        <f>PRODUCENT1!AP63</f>
        <v>23.4</v>
      </c>
      <c r="K64">
        <f>PRODUCENT2!AL63</f>
        <v>22.90265060240964</v>
      </c>
      <c r="L64">
        <f>PRODUCENT2!AM63</f>
        <v>22.89353734939759</v>
      </c>
      <c r="M64">
        <f>PRODUCENT2!AN63</f>
        <v>20.847499999999997</v>
      </c>
      <c r="N64">
        <f>PRODUCENT2!AO63</f>
        <v>27.59</v>
      </c>
      <c r="O64">
        <f>PRODUCENT2!AP63</f>
        <v>31</v>
      </c>
      <c r="S64">
        <f>PRODUCENTSIG!AL63</f>
        <v>17.731084337349397</v>
      </c>
      <c r="T64">
        <f>PRODUCENTSIG!AM63</f>
        <v>18.182515662650601</v>
      </c>
      <c r="U64">
        <f>PRODUCENTSIG!AN63</f>
        <v>16.38</v>
      </c>
      <c r="V64">
        <f>PRODUCENTSIG!AO63</f>
        <v>22.32</v>
      </c>
      <c r="W64">
        <f>PRODUCENTSIG!AP63</f>
        <v>24</v>
      </c>
      <c r="AA64">
        <f>PRODUCENT3!AL63</f>
        <v>39.894939759036149</v>
      </c>
      <c r="AB64">
        <f>PRODUCENT3!AM63</f>
        <v>38.073773493975899</v>
      </c>
      <c r="AC64">
        <f>PRODUCENT3!AN63</f>
        <v>35.369999999999997</v>
      </c>
      <c r="AD64">
        <f>PRODUCENT3!AO63</f>
        <v>44.279999999999994</v>
      </c>
      <c r="AE64">
        <f>PRODUCENT3!AP63</f>
        <v>54</v>
      </c>
      <c r="AR64">
        <f t="shared" si="0"/>
        <v>19.307180722891566</v>
      </c>
      <c r="AS64">
        <f t="shared" si="1"/>
        <v>19.675839357429719</v>
      </c>
      <c r="AT64">
        <f t="shared" si="2"/>
        <v>17.771666666666665</v>
      </c>
      <c r="AU64">
        <f t="shared" si="3"/>
        <v>24.046666666666663</v>
      </c>
      <c r="AV64">
        <f t="shared" si="4"/>
        <v>26.133333333333336</v>
      </c>
    </row>
    <row r="65" spans="3:48" x14ac:dyDescent="0.3">
      <c r="C65">
        <f>PRODUCENT1!AL64</f>
        <v>17.287807228915661</v>
      </c>
      <c r="D65">
        <f>PRODUCENT1!AM64</f>
        <v>17.951465060240963</v>
      </c>
      <c r="E65">
        <f>PRODUCENT1!AN64</f>
        <v>16.087499999999999</v>
      </c>
      <c r="F65">
        <f>PRODUCENT1!AO64</f>
        <v>22.229999999999997</v>
      </c>
      <c r="G65">
        <f>PRODUCENT1!AP64</f>
        <v>23.4</v>
      </c>
      <c r="K65">
        <f>PRODUCENT2!AL64</f>
        <v>22.90265060240964</v>
      </c>
      <c r="L65">
        <f>PRODUCENT2!AM64</f>
        <v>22.89353734939759</v>
      </c>
      <c r="M65">
        <f>PRODUCENT2!AN64</f>
        <v>20.847499999999997</v>
      </c>
      <c r="N65">
        <f>PRODUCENT2!AO64</f>
        <v>27.59</v>
      </c>
      <c r="O65">
        <f>PRODUCENT2!AP64</f>
        <v>31</v>
      </c>
      <c r="S65">
        <f>PRODUCENTSIG!AL64</f>
        <v>17.731084337349397</v>
      </c>
      <c r="T65">
        <f>PRODUCENTSIG!AM64</f>
        <v>18.182515662650601</v>
      </c>
      <c r="U65">
        <f>PRODUCENTSIG!AN64</f>
        <v>16.38</v>
      </c>
      <c r="V65">
        <f>PRODUCENTSIG!AO64</f>
        <v>22.32</v>
      </c>
      <c r="W65">
        <f>PRODUCENTSIG!AP64</f>
        <v>24</v>
      </c>
      <c r="AA65">
        <f>PRODUCENT3!AL64</f>
        <v>39.894939759036149</v>
      </c>
      <c r="AB65">
        <f>PRODUCENT3!AM64</f>
        <v>38.073773493975899</v>
      </c>
      <c r="AC65">
        <f>PRODUCENT3!AN64</f>
        <v>35.369999999999997</v>
      </c>
      <c r="AD65">
        <f>PRODUCENT3!AO64</f>
        <v>44.279999999999994</v>
      </c>
      <c r="AE65">
        <f>PRODUCENT3!AP64</f>
        <v>54</v>
      </c>
      <c r="AR65">
        <f t="shared" si="0"/>
        <v>19.307180722891566</v>
      </c>
      <c r="AS65">
        <f t="shared" si="1"/>
        <v>19.675839357429719</v>
      </c>
      <c r="AT65">
        <f t="shared" si="2"/>
        <v>17.771666666666665</v>
      </c>
      <c r="AU65">
        <f t="shared" si="3"/>
        <v>24.046666666666663</v>
      </c>
      <c r="AV65">
        <f t="shared" si="4"/>
        <v>26.133333333333336</v>
      </c>
    </row>
    <row r="66" spans="3:48" x14ac:dyDescent="0.3">
      <c r="C66">
        <f>PRODUCENT1!AL65</f>
        <v>17.287807228915661</v>
      </c>
      <c r="D66">
        <f>PRODUCENT1!AM65</f>
        <v>17.951465060240963</v>
      </c>
      <c r="E66">
        <f>PRODUCENT1!AN65</f>
        <v>16.087499999999999</v>
      </c>
      <c r="F66">
        <f>PRODUCENT1!AO65</f>
        <v>22.229999999999997</v>
      </c>
      <c r="G66">
        <f>PRODUCENT1!AP65</f>
        <v>23.4</v>
      </c>
      <c r="K66">
        <f>PRODUCENT2!AL65</f>
        <v>22.90265060240964</v>
      </c>
      <c r="L66">
        <f>PRODUCENT2!AM65</f>
        <v>22.89353734939759</v>
      </c>
      <c r="M66">
        <f>PRODUCENT2!AN65</f>
        <v>20.847499999999997</v>
      </c>
      <c r="N66">
        <f>PRODUCENT2!AO65</f>
        <v>27.59</v>
      </c>
      <c r="O66">
        <f>PRODUCENT2!AP65</f>
        <v>31</v>
      </c>
      <c r="S66">
        <f>PRODUCENTSIG!AL65</f>
        <v>17.731084337349397</v>
      </c>
      <c r="T66">
        <f>PRODUCENTSIG!AM65</f>
        <v>18.182515662650601</v>
      </c>
      <c r="U66">
        <f>PRODUCENTSIG!AN65</f>
        <v>16.38</v>
      </c>
      <c r="V66">
        <f>PRODUCENTSIG!AO65</f>
        <v>22.32</v>
      </c>
      <c r="W66">
        <f>PRODUCENTSIG!AP65</f>
        <v>24</v>
      </c>
      <c r="AA66">
        <f>PRODUCENT3!AL65</f>
        <v>39.894939759036149</v>
      </c>
      <c r="AB66">
        <f>PRODUCENT3!AM65</f>
        <v>38.073773493975899</v>
      </c>
      <c r="AC66">
        <f>PRODUCENT3!AN65</f>
        <v>35.369999999999997</v>
      </c>
      <c r="AD66">
        <f>PRODUCENT3!AO65</f>
        <v>44.279999999999994</v>
      </c>
      <c r="AE66">
        <f>PRODUCENT3!AP65</f>
        <v>54</v>
      </c>
      <c r="AR66">
        <f t="shared" si="0"/>
        <v>19.307180722891566</v>
      </c>
      <c r="AS66">
        <f t="shared" si="1"/>
        <v>19.675839357429719</v>
      </c>
      <c r="AT66">
        <f t="shared" si="2"/>
        <v>17.771666666666665</v>
      </c>
      <c r="AU66">
        <f t="shared" si="3"/>
        <v>24.046666666666663</v>
      </c>
      <c r="AV66">
        <f t="shared" si="4"/>
        <v>26.133333333333336</v>
      </c>
    </row>
    <row r="67" spans="3:48" x14ac:dyDescent="0.3">
      <c r="C67">
        <f>PRODUCENT1!AL66</f>
        <v>17.287807228915661</v>
      </c>
      <c r="D67">
        <f>PRODUCENT1!AM66</f>
        <v>17.951465060240963</v>
      </c>
      <c r="E67">
        <f>PRODUCENT1!AN66</f>
        <v>16.087499999999999</v>
      </c>
      <c r="F67">
        <f>PRODUCENT1!AO66</f>
        <v>22.229999999999997</v>
      </c>
      <c r="G67">
        <f>PRODUCENT1!AP66</f>
        <v>23.4</v>
      </c>
      <c r="K67">
        <f>PRODUCENT2!AL66</f>
        <v>22.90265060240964</v>
      </c>
      <c r="L67">
        <f>PRODUCENT2!AM66</f>
        <v>22.89353734939759</v>
      </c>
      <c r="M67">
        <f>PRODUCENT2!AN66</f>
        <v>20.847499999999997</v>
      </c>
      <c r="N67">
        <f>PRODUCENT2!AO66</f>
        <v>27.59</v>
      </c>
      <c r="O67">
        <f>PRODUCENT2!AP66</f>
        <v>31</v>
      </c>
      <c r="S67">
        <f>PRODUCENTSIG!AL66</f>
        <v>17.731084337349397</v>
      </c>
      <c r="T67">
        <f>PRODUCENTSIG!AM66</f>
        <v>18.182515662650601</v>
      </c>
      <c r="U67">
        <f>PRODUCENTSIG!AN66</f>
        <v>16.38</v>
      </c>
      <c r="V67">
        <f>PRODUCENTSIG!AO66</f>
        <v>22.32</v>
      </c>
      <c r="W67">
        <f>PRODUCENTSIG!AP66</f>
        <v>24</v>
      </c>
      <c r="AA67">
        <f>PRODUCENT3!AL66</f>
        <v>39.894939759036149</v>
      </c>
      <c r="AB67">
        <f>PRODUCENT3!AM66</f>
        <v>38.073773493975899</v>
      </c>
      <c r="AC67">
        <f>PRODUCENT3!AN66</f>
        <v>35.369999999999997</v>
      </c>
      <c r="AD67">
        <f>PRODUCENT3!AO66</f>
        <v>44.279999999999994</v>
      </c>
      <c r="AE67">
        <f>PRODUCENT3!AP66</f>
        <v>54</v>
      </c>
      <c r="AR67">
        <f t="shared" ref="AR67:AR130" si="5">IFERROR(AVERAGE(S67,K67,C67),"")</f>
        <v>19.307180722891566</v>
      </c>
      <c r="AS67">
        <f t="shared" ref="AS67:AS130" si="6">IFERROR(AVERAGE(T67,L67,D67),"")</f>
        <v>19.675839357429719</v>
      </c>
      <c r="AT67">
        <f t="shared" ref="AT67:AT130" si="7">IFERROR(AVERAGE(U67,M67,E67),"")</f>
        <v>17.771666666666665</v>
      </c>
      <c r="AU67">
        <f t="shared" ref="AU67:AU130" si="8">IFERROR(AVERAGE(V67,N67,F67),"")</f>
        <v>24.046666666666663</v>
      </c>
      <c r="AV67">
        <f t="shared" ref="AV67:AV130" si="9">IFERROR(AVERAGE(W67,O67,G67),"")</f>
        <v>26.133333333333336</v>
      </c>
    </row>
    <row r="68" spans="3:48" x14ac:dyDescent="0.3">
      <c r="C68">
        <f>PRODUCENT1!AL67</f>
        <v>14.775903614457832</v>
      </c>
      <c r="D68">
        <f>PRODUCENT1!AM67</f>
        <v>14.770024096385542</v>
      </c>
      <c r="E68">
        <f>PRODUCENT1!AN67</f>
        <v>13.45</v>
      </c>
      <c r="F68">
        <f>PRODUCENT1!AO67</f>
        <v>17.8</v>
      </c>
      <c r="G68">
        <f>PRODUCENT1!AP67</f>
        <v>20</v>
      </c>
      <c r="K68">
        <f>PRODUCENT2!AL67</f>
        <v>16.253493975903616</v>
      </c>
      <c r="L68">
        <f>PRODUCENT2!AM67</f>
        <v>15.616607228915662</v>
      </c>
      <c r="M68">
        <f>PRODUCENT2!AN67</f>
        <v>14.464999999999998</v>
      </c>
      <c r="N68">
        <f>PRODUCENT2!AO67</f>
        <v>18.259999999999998</v>
      </c>
      <c r="O68">
        <f>PRODUCENT2!AP67</f>
        <v>22</v>
      </c>
      <c r="S68" t="str">
        <f>PRODUCENTSIG!AL67</f>
        <v/>
      </c>
      <c r="T68" t="str">
        <f>PRODUCENTSIG!AM67</f>
        <v/>
      </c>
      <c r="U68" t="str">
        <f>PRODUCENTSIG!AN67</f>
        <v/>
      </c>
      <c r="V68" t="str">
        <f>PRODUCENTSIG!AO67</f>
        <v/>
      </c>
      <c r="W68" t="str">
        <f>PRODUCENTSIG!AP67</f>
        <v/>
      </c>
      <c r="AA68">
        <f>PRODUCENT3!AL67</f>
        <v>26.596626506024094</v>
      </c>
      <c r="AB68">
        <f>PRODUCENT3!AM67</f>
        <v>28.305368674698798</v>
      </c>
      <c r="AC68">
        <f>PRODUCENT3!AN67</f>
        <v>25.109999999999996</v>
      </c>
      <c r="AD68">
        <f>PRODUCENT3!AO67</f>
        <v>35.64</v>
      </c>
      <c r="AE68">
        <f>PRODUCENT3!AP67</f>
        <v>36</v>
      </c>
      <c r="AR68">
        <f t="shared" si="5"/>
        <v>15.514698795180724</v>
      </c>
      <c r="AS68">
        <f t="shared" si="6"/>
        <v>15.193315662650601</v>
      </c>
      <c r="AT68">
        <f t="shared" si="7"/>
        <v>13.9575</v>
      </c>
      <c r="AU68">
        <f t="shared" si="8"/>
        <v>18.03</v>
      </c>
      <c r="AV68">
        <f t="shared" si="9"/>
        <v>21</v>
      </c>
    </row>
    <row r="69" spans="3:48" x14ac:dyDescent="0.3">
      <c r="C69">
        <f>PRODUCENT1!AL68</f>
        <v>14.775903614457832</v>
      </c>
      <c r="D69">
        <f>PRODUCENT1!AM68</f>
        <v>14.770024096385542</v>
      </c>
      <c r="E69">
        <f>PRODUCENT1!AN68</f>
        <v>13.45</v>
      </c>
      <c r="F69">
        <f>PRODUCENT1!AO68</f>
        <v>17.8</v>
      </c>
      <c r="G69">
        <f>PRODUCENT1!AP68</f>
        <v>20</v>
      </c>
      <c r="K69">
        <f>PRODUCENT2!AL68</f>
        <v>16.253493975903616</v>
      </c>
      <c r="L69">
        <f>PRODUCENT2!AM68</f>
        <v>15.616607228915662</v>
      </c>
      <c r="M69">
        <f>PRODUCENT2!AN68</f>
        <v>14.464999999999998</v>
      </c>
      <c r="N69">
        <f>PRODUCENT2!AO68</f>
        <v>18.259999999999998</v>
      </c>
      <c r="O69">
        <f>PRODUCENT2!AP68</f>
        <v>22</v>
      </c>
      <c r="S69" t="str">
        <f>PRODUCENTSIG!AL68</f>
        <v/>
      </c>
      <c r="T69" t="str">
        <f>PRODUCENTSIG!AM68</f>
        <v/>
      </c>
      <c r="U69" t="str">
        <f>PRODUCENTSIG!AN68</f>
        <v/>
      </c>
      <c r="V69" t="str">
        <f>PRODUCENTSIG!AO68</f>
        <v/>
      </c>
      <c r="W69" t="str">
        <f>PRODUCENTSIG!AP68</f>
        <v/>
      </c>
      <c r="AA69">
        <f>PRODUCENT3!AL68</f>
        <v>26.596626506024094</v>
      </c>
      <c r="AB69">
        <f>PRODUCENT3!AM68</f>
        <v>28.305368674698798</v>
      </c>
      <c r="AC69">
        <f>PRODUCENT3!AN68</f>
        <v>25.109999999999996</v>
      </c>
      <c r="AD69">
        <f>PRODUCENT3!AO68</f>
        <v>35.64</v>
      </c>
      <c r="AE69">
        <f>PRODUCENT3!AP68</f>
        <v>36</v>
      </c>
      <c r="AR69">
        <f t="shared" si="5"/>
        <v>15.514698795180724</v>
      </c>
      <c r="AS69">
        <f t="shared" si="6"/>
        <v>15.193315662650601</v>
      </c>
      <c r="AT69">
        <f t="shared" si="7"/>
        <v>13.9575</v>
      </c>
      <c r="AU69">
        <f t="shared" si="8"/>
        <v>18.03</v>
      </c>
      <c r="AV69">
        <f t="shared" si="9"/>
        <v>21</v>
      </c>
    </row>
    <row r="70" spans="3:48" x14ac:dyDescent="0.3">
      <c r="C70">
        <f>PRODUCENT1!AL69</f>
        <v>14.775903614457832</v>
      </c>
      <c r="D70">
        <f>PRODUCENT1!AM69</f>
        <v>14.770024096385542</v>
      </c>
      <c r="E70">
        <f>PRODUCENT1!AN69</f>
        <v>13.45</v>
      </c>
      <c r="F70">
        <f>PRODUCENT1!AO69</f>
        <v>17.8</v>
      </c>
      <c r="G70">
        <f>PRODUCENT1!AP69</f>
        <v>20</v>
      </c>
      <c r="K70">
        <f>PRODUCENT2!AL69</f>
        <v>16.253493975903616</v>
      </c>
      <c r="L70">
        <f>PRODUCENT2!AM69</f>
        <v>15.616607228915662</v>
      </c>
      <c r="M70">
        <f>PRODUCENT2!AN69</f>
        <v>14.464999999999998</v>
      </c>
      <c r="N70">
        <f>PRODUCENT2!AO69</f>
        <v>18.259999999999998</v>
      </c>
      <c r="O70">
        <f>PRODUCENT2!AP69</f>
        <v>22</v>
      </c>
      <c r="S70" t="str">
        <f>PRODUCENTSIG!AL69</f>
        <v/>
      </c>
      <c r="T70" t="str">
        <f>PRODUCENTSIG!AM69</f>
        <v/>
      </c>
      <c r="U70" t="str">
        <f>PRODUCENTSIG!AN69</f>
        <v/>
      </c>
      <c r="V70" t="str">
        <f>PRODUCENTSIG!AO69</f>
        <v/>
      </c>
      <c r="W70" t="str">
        <f>PRODUCENTSIG!AP69</f>
        <v/>
      </c>
      <c r="AA70">
        <f>PRODUCENT3!AL69</f>
        <v>26.596626506024094</v>
      </c>
      <c r="AB70">
        <f>PRODUCENT3!AM69</f>
        <v>28.305368674698798</v>
      </c>
      <c r="AC70">
        <f>PRODUCENT3!AN69</f>
        <v>25.109999999999996</v>
      </c>
      <c r="AD70">
        <f>PRODUCENT3!AO69</f>
        <v>35.64</v>
      </c>
      <c r="AE70">
        <f>PRODUCENT3!AP69</f>
        <v>36</v>
      </c>
      <c r="AR70">
        <f t="shared" si="5"/>
        <v>15.514698795180724</v>
      </c>
      <c r="AS70">
        <f t="shared" si="6"/>
        <v>15.193315662650601</v>
      </c>
      <c r="AT70">
        <f t="shared" si="7"/>
        <v>13.9575</v>
      </c>
      <c r="AU70">
        <f t="shared" si="8"/>
        <v>18.03</v>
      </c>
      <c r="AV70">
        <f t="shared" si="9"/>
        <v>21</v>
      </c>
    </row>
    <row r="71" spans="3:48" x14ac:dyDescent="0.3">
      <c r="C71">
        <f>PRODUCENT1!AL70</f>
        <v>14.775903614457832</v>
      </c>
      <c r="D71">
        <f>PRODUCENT1!AM70</f>
        <v>14.770024096385542</v>
      </c>
      <c r="E71">
        <f>PRODUCENT1!AN70</f>
        <v>13.45</v>
      </c>
      <c r="F71">
        <f>PRODUCENT1!AO70</f>
        <v>17.8</v>
      </c>
      <c r="G71">
        <f>PRODUCENT1!AP70</f>
        <v>20</v>
      </c>
      <c r="K71">
        <f>PRODUCENT2!AL70</f>
        <v>16.253493975903616</v>
      </c>
      <c r="L71">
        <f>PRODUCENT2!AM70</f>
        <v>15.616607228915662</v>
      </c>
      <c r="M71">
        <f>PRODUCENT2!AN70</f>
        <v>14.464999999999998</v>
      </c>
      <c r="N71">
        <f>PRODUCENT2!AO70</f>
        <v>18.259999999999998</v>
      </c>
      <c r="O71">
        <f>PRODUCENT2!AP70</f>
        <v>22</v>
      </c>
      <c r="S71" t="str">
        <f>PRODUCENTSIG!AL70</f>
        <v/>
      </c>
      <c r="T71" t="str">
        <f>PRODUCENTSIG!AM70</f>
        <v/>
      </c>
      <c r="U71" t="str">
        <f>PRODUCENTSIG!AN70</f>
        <v/>
      </c>
      <c r="V71" t="str">
        <f>PRODUCENTSIG!AO70</f>
        <v/>
      </c>
      <c r="W71" t="str">
        <f>PRODUCENTSIG!AP70</f>
        <v/>
      </c>
      <c r="AA71">
        <f>PRODUCENT3!AL70</f>
        <v>26.596626506024094</v>
      </c>
      <c r="AB71">
        <f>PRODUCENT3!AM70</f>
        <v>28.305368674698798</v>
      </c>
      <c r="AC71">
        <f>PRODUCENT3!AN70</f>
        <v>25.109999999999996</v>
      </c>
      <c r="AD71">
        <f>PRODUCENT3!AO70</f>
        <v>35.64</v>
      </c>
      <c r="AE71">
        <f>PRODUCENT3!AP70</f>
        <v>36</v>
      </c>
      <c r="AR71">
        <f t="shared" si="5"/>
        <v>15.514698795180724</v>
      </c>
      <c r="AS71">
        <f t="shared" si="6"/>
        <v>15.193315662650601</v>
      </c>
      <c r="AT71">
        <f t="shared" si="7"/>
        <v>13.9575</v>
      </c>
      <c r="AU71">
        <f t="shared" si="8"/>
        <v>18.03</v>
      </c>
      <c r="AV71">
        <f t="shared" si="9"/>
        <v>21</v>
      </c>
    </row>
    <row r="72" spans="3:48" x14ac:dyDescent="0.3">
      <c r="C72">
        <f>PRODUCENT1!AL71</f>
        <v>19.651951807228919</v>
      </c>
      <c r="D72">
        <f>PRODUCENT1!AM71</f>
        <v>17.103351325301205</v>
      </c>
      <c r="E72">
        <f>PRODUCENT1!AN71</f>
        <v>16.558500000000002</v>
      </c>
      <c r="F72">
        <f>PRODUCENT1!AO71</f>
        <v>18.353999999999999</v>
      </c>
      <c r="G72">
        <f>PRODUCENT1!AP71</f>
        <v>26.6</v>
      </c>
      <c r="K72">
        <f>PRODUCENT2!AL71</f>
        <v>22.90265060240964</v>
      </c>
      <c r="L72">
        <f>PRODUCENT2!AM71</f>
        <v>21.41300722891566</v>
      </c>
      <c r="M72">
        <f>PRODUCENT2!AN71</f>
        <v>20.072499999999998</v>
      </c>
      <c r="N72">
        <f>PRODUCENT2!AO71</f>
        <v>24.490000000000002</v>
      </c>
      <c r="O72">
        <f>PRODUCENT2!AP71</f>
        <v>31</v>
      </c>
      <c r="S72">
        <f>PRODUCENTSIG!AL71</f>
        <v>20.316867469879519</v>
      </c>
      <c r="T72">
        <f>PRODUCENTSIG!AM71</f>
        <v>17.944710843373493</v>
      </c>
      <c r="U72">
        <f>PRODUCENTSIG!AN71</f>
        <v>17.256249999999998</v>
      </c>
      <c r="V72">
        <f>PRODUCENTSIG!AO71</f>
        <v>19.524999999999999</v>
      </c>
      <c r="W72">
        <f>PRODUCENTSIG!AP71</f>
        <v>27.5</v>
      </c>
      <c r="AA72">
        <f>PRODUCENT3!AL71</f>
        <v>28.813012048192771</v>
      </c>
      <c r="AB72">
        <f>PRODUCENT3!AM71</f>
        <v>30.664149397590364</v>
      </c>
      <c r="AC72">
        <f>PRODUCENT3!AN71</f>
        <v>27.202500000000001</v>
      </c>
      <c r="AD72">
        <f>PRODUCENT3!AO71</f>
        <v>38.61</v>
      </c>
      <c r="AE72">
        <f>PRODUCENT3!AP71</f>
        <v>39</v>
      </c>
      <c r="AR72">
        <f t="shared" si="5"/>
        <v>20.957156626506027</v>
      </c>
      <c r="AS72">
        <f t="shared" si="6"/>
        <v>18.820356465863451</v>
      </c>
      <c r="AT72">
        <f t="shared" si="7"/>
        <v>17.962416666666666</v>
      </c>
      <c r="AU72">
        <f t="shared" si="8"/>
        <v>20.789666666666665</v>
      </c>
      <c r="AV72">
        <f t="shared" si="9"/>
        <v>28.366666666666664</v>
      </c>
    </row>
    <row r="73" spans="3:48" x14ac:dyDescent="0.3">
      <c r="C73">
        <f>PRODUCENT1!AL72</f>
        <v>19.651951807228919</v>
      </c>
      <c r="D73">
        <f>PRODUCENT1!AM72</f>
        <v>17.103351325301205</v>
      </c>
      <c r="E73">
        <f>PRODUCENT1!AN72</f>
        <v>16.558500000000002</v>
      </c>
      <c r="F73">
        <f>PRODUCENT1!AO72</f>
        <v>18.353999999999999</v>
      </c>
      <c r="G73">
        <f>PRODUCENT1!AP72</f>
        <v>26.6</v>
      </c>
      <c r="K73">
        <f>PRODUCENT2!AL72</f>
        <v>22.90265060240964</v>
      </c>
      <c r="L73">
        <f>PRODUCENT2!AM72</f>
        <v>21.41300722891566</v>
      </c>
      <c r="M73">
        <f>PRODUCENT2!AN72</f>
        <v>20.072499999999998</v>
      </c>
      <c r="N73">
        <f>PRODUCENT2!AO72</f>
        <v>24.490000000000002</v>
      </c>
      <c r="O73">
        <f>PRODUCENT2!AP72</f>
        <v>31</v>
      </c>
      <c r="S73">
        <f>PRODUCENTSIG!AL72</f>
        <v>20.316867469879519</v>
      </c>
      <c r="T73">
        <f>PRODUCENTSIG!AM72</f>
        <v>17.944710843373493</v>
      </c>
      <c r="U73">
        <f>PRODUCENTSIG!AN72</f>
        <v>17.256249999999998</v>
      </c>
      <c r="V73">
        <f>PRODUCENTSIG!AO72</f>
        <v>19.524999999999999</v>
      </c>
      <c r="W73">
        <f>PRODUCENTSIG!AP72</f>
        <v>27.5</v>
      </c>
      <c r="AA73">
        <f>PRODUCENT3!AL72</f>
        <v>28.813012048192771</v>
      </c>
      <c r="AB73">
        <f>PRODUCENT3!AM72</f>
        <v>30.664149397590364</v>
      </c>
      <c r="AC73">
        <f>PRODUCENT3!AN72</f>
        <v>27.202500000000001</v>
      </c>
      <c r="AD73">
        <f>PRODUCENT3!AO72</f>
        <v>38.61</v>
      </c>
      <c r="AE73">
        <f>PRODUCENT3!AP72</f>
        <v>39</v>
      </c>
      <c r="AR73">
        <f t="shared" si="5"/>
        <v>20.957156626506027</v>
      </c>
      <c r="AS73">
        <f t="shared" si="6"/>
        <v>18.820356465863451</v>
      </c>
      <c r="AT73">
        <f t="shared" si="7"/>
        <v>17.962416666666666</v>
      </c>
      <c r="AU73">
        <f t="shared" si="8"/>
        <v>20.789666666666665</v>
      </c>
      <c r="AV73">
        <f t="shared" si="9"/>
        <v>28.366666666666664</v>
      </c>
    </row>
    <row r="74" spans="3:48" x14ac:dyDescent="0.3">
      <c r="C74">
        <f>PRODUCENT1!AL73</f>
        <v>19.651951807228919</v>
      </c>
      <c r="D74">
        <f>PRODUCENT1!AM73</f>
        <v>17.103351325301205</v>
      </c>
      <c r="E74">
        <f>PRODUCENT1!AN73</f>
        <v>16.558500000000002</v>
      </c>
      <c r="F74">
        <f>PRODUCENT1!AO73</f>
        <v>18.353999999999999</v>
      </c>
      <c r="G74">
        <f>PRODUCENT1!AP73</f>
        <v>26.6</v>
      </c>
      <c r="K74">
        <f>PRODUCENT2!AL73</f>
        <v>22.90265060240964</v>
      </c>
      <c r="L74">
        <f>PRODUCENT2!AM73</f>
        <v>21.41300722891566</v>
      </c>
      <c r="M74">
        <f>PRODUCENT2!AN73</f>
        <v>20.072499999999998</v>
      </c>
      <c r="N74">
        <f>PRODUCENT2!AO73</f>
        <v>24.490000000000002</v>
      </c>
      <c r="O74">
        <f>PRODUCENT2!AP73</f>
        <v>31</v>
      </c>
      <c r="S74">
        <f>PRODUCENTSIG!AL73</f>
        <v>20.316867469879519</v>
      </c>
      <c r="T74">
        <f>PRODUCENTSIG!AM73</f>
        <v>17.944710843373493</v>
      </c>
      <c r="U74">
        <f>PRODUCENTSIG!AN73</f>
        <v>17.256249999999998</v>
      </c>
      <c r="V74">
        <f>PRODUCENTSIG!AO73</f>
        <v>19.524999999999999</v>
      </c>
      <c r="W74">
        <f>PRODUCENTSIG!AP73</f>
        <v>27.5</v>
      </c>
      <c r="AA74">
        <f>PRODUCENT3!AL73</f>
        <v>28.813012048192771</v>
      </c>
      <c r="AB74">
        <f>PRODUCENT3!AM73</f>
        <v>30.664149397590364</v>
      </c>
      <c r="AC74">
        <f>PRODUCENT3!AN73</f>
        <v>27.202500000000001</v>
      </c>
      <c r="AD74">
        <f>PRODUCENT3!AO73</f>
        <v>38.61</v>
      </c>
      <c r="AE74">
        <f>PRODUCENT3!AP73</f>
        <v>39</v>
      </c>
      <c r="AR74">
        <f t="shared" si="5"/>
        <v>20.957156626506027</v>
      </c>
      <c r="AS74">
        <f t="shared" si="6"/>
        <v>18.820356465863451</v>
      </c>
      <c r="AT74">
        <f t="shared" si="7"/>
        <v>17.962416666666666</v>
      </c>
      <c r="AU74">
        <f t="shared" si="8"/>
        <v>20.789666666666665</v>
      </c>
      <c r="AV74">
        <f t="shared" si="9"/>
        <v>28.366666666666664</v>
      </c>
    </row>
    <row r="75" spans="3:48" x14ac:dyDescent="0.3">
      <c r="C75">
        <f>PRODUCENT1!AL74</f>
        <v>19.651951807228919</v>
      </c>
      <c r="D75">
        <f>PRODUCENT1!AM74</f>
        <v>17.103351325301205</v>
      </c>
      <c r="E75">
        <f>PRODUCENT1!AN74</f>
        <v>16.558500000000002</v>
      </c>
      <c r="F75">
        <f>PRODUCENT1!AO74</f>
        <v>18.353999999999999</v>
      </c>
      <c r="G75">
        <f>PRODUCENT1!AP74</f>
        <v>26.6</v>
      </c>
      <c r="K75">
        <f>PRODUCENT2!AL74</f>
        <v>22.90265060240964</v>
      </c>
      <c r="L75">
        <f>PRODUCENT2!AM74</f>
        <v>21.41300722891566</v>
      </c>
      <c r="M75">
        <f>PRODUCENT2!AN74</f>
        <v>20.072499999999998</v>
      </c>
      <c r="N75">
        <f>PRODUCENT2!AO74</f>
        <v>24.490000000000002</v>
      </c>
      <c r="O75">
        <f>PRODUCENT2!AP74</f>
        <v>31</v>
      </c>
      <c r="S75">
        <f>PRODUCENTSIG!AL74</f>
        <v>20.316867469879519</v>
      </c>
      <c r="T75">
        <f>PRODUCENTSIG!AM74</f>
        <v>17.944710843373493</v>
      </c>
      <c r="U75">
        <f>PRODUCENTSIG!AN74</f>
        <v>17.256249999999998</v>
      </c>
      <c r="V75">
        <f>PRODUCENTSIG!AO74</f>
        <v>19.524999999999999</v>
      </c>
      <c r="W75">
        <f>PRODUCENTSIG!AP74</f>
        <v>27.5</v>
      </c>
      <c r="AA75">
        <f>PRODUCENT3!AL74</f>
        <v>28.813012048192771</v>
      </c>
      <c r="AB75">
        <f>PRODUCENT3!AM74</f>
        <v>30.664149397590364</v>
      </c>
      <c r="AC75">
        <f>PRODUCENT3!AN74</f>
        <v>27.202500000000001</v>
      </c>
      <c r="AD75">
        <f>PRODUCENT3!AO74</f>
        <v>38.61</v>
      </c>
      <c r="AE75">
        <f>PRODUCENT3!AP74</f>
        <v>39</v>
      </c>
      <c r="AR75">
        <f t="shared" si="5"/>
        <v>20.957156626506027</v>
      </c>
      <c r="AS75">
        <f t="shared" si="6"/>
        <v>18.820356465863451</v>
      </c>
      <c r="AT75">
        <f t="shared" si="7"/>
        <v>17.962416666666666</v>
      </c>
      <c r="AU75">
        <f t="shared" si="8"/>
        <v>20.789666666666665</v>
      </c>
      <c r="AV75">
        <f t="shared" si="9"/>
        <v>28.366666666666664</v>
      </c>
    </row>
    <row r="76" spans="3:48" x14ac:dyDescent="0.3">
      <c r="C76">
        <f>PRODUCENT1!AL75</f>
        <v>19.651951807228919</v>
      </c>
      <c r="D76">
        <f>PRODUCENT1!AM75</f>
        <v>17.103351325301205</v>
      </c>
      <c r="E76">
        <f>PRODUCENT1!AN75</f>
        <v>16.558500000000002</v>
      </c>
      <c r="F76">
        <f>PRODUCENT1!AO75</f>
        <v>18.353999999999999</v>
      </c>
      <c r="G76">
        <f>PRODUCENT1!AP75</f>
        <v>26.6</v>
      </c>
      <c r="K76">
        <f>PRODUCENT2!AL75</f>
        <v>22.90265060240964</v>
      </c>
      <c r="L76">
        <f>PRODUCENT2!AM75</f>
        <v>21.41300722891566</v>
      </c>
      <c r="M76">
        <f>PRODUCENT2!AN75</f>
        <v>20.072499999999998</v>
      </c>
      <c r="N76">
        <f>PRODUCENT2!AO75</f>
        <v>24.490000000000002</v>
      </c>
      <c r="O76">
        <f>PRODUCENT2!AP75</f>
        <v>31</v>
      </c>
      <c r="S76">
        <f>PRODUCENTSIG!AL75</f>
        <v>20.316867469879519</v>
      </c>
      <c r="T76">
        <f>PRODUCENTSIG!AM75</f>
        <v>17.944710843373493</v>
      </c>
      <c r="U76">
        <f>PRODUCENTSIG!AN75</f>
        <v>17.256249999999998</v>
      </c>
      <c r="V76">
        <f>PRODUCENTSIG!AO75</f>
        <v>19.524999999999999</v>
      </c>
      <c r="W76">
        <f>PRODUCENTSIG!AP75</f>
        <v>27.5</v>
      </c>
      <c r="AA76">
        <f>PRODUCENT3!AL75</f>
        <v>28.813012048192771</v>
      </c>
      <c r="AB76">
        <f>PRODUCENT3!AM75</f>
        <v>30.664149397590364</v>
      </c>
      <c r="AC76">
        <f>PRODUCENT3!AN75</f>
        <v>27.202500000000001</v>
      </c>
      <c r="AD76">
        <f>PRODUCENT3!AO75</f>
        <v>38.61</v>
      </c>
      <c r="AE76">
        <f>PRODUCENT3!AP75</f>
        <v>39</v>
      </c>
      <c r="AR76">
        <f t="shared" si="5"/>
        <v>20.957156626506027</v>
      </c>
      <c r="AS76">
        <f t="shared" si="6"/>
        <v>18.820356465863451</v>
      </c>
      <c r="AT76">
        <f t="shared" si="7"/>
        <v>17.962416666666666</v>
      </c>
      <c r="AU76">
        <f t="shared" si="8"/>
        <v>20.789666666666665</v>
      </c>
      <c r="AV76">
        <f t="shared" si="9"/>
        <v>28.366666666666664</v>
      </c>
    </row>
    <row r="77" spans="3:48" x14ac:dyDescent="0.3">
      <c r="C77">
        <f>PRODUCENT1!AL76</f>
        <v>19.651951807228919</v>
      </c>
      <c r="D77">
        <f>PRODUCENT1!AM76</f>
        <v>17.103351325301205</v>
      </c>
      <c r="E77">
        <f>PRODUCENT1!AN76</f>
        <v>16.558500000000002</v>
      </c>
      <c r="F77">
        <f>PRODUCENT1!AO76</f>
        <v>18.353999999999999</v>
      </c>
      <c r="G77">
        <f>PRODUCENT1!AP76</f>
        <v>26.6</v>
      </c>
      <c r="K77">
        <f>PRODUCENT2!AL76</f>
        <v>22.90265060240964</v>
      </c>
      <c r="L77">
        <f>PRODUCENT2!AM76</f>
        <v>21.41300722891566</v>
      </c>
      <c r="M77">
        <f>PRODUCENT2!AN76</f>
        <v>20.072499999999998</v>
      </c>
      <c r="N77">
        <f>PRODUCENT2!AO76</f>
        <v>24.490000000000002</v>
      </c>
      <c r="O77">
        <f>PRODUCENT2!AP76</f>
        <v>31</v>
      </c>
      <c r="S77">
        <f>PRODUCENTSIG!AL76</f>
        <v>20.316867469879519</v>
      </c>
      <c r="T77">
        <f>PRODUCENTSIG!AM76</f>
        <v>17.944710843373493</v>
      </c>
      <c r="U77">
        <f>PRODUCENTSIG!AN76</f>
        <v>17.256249999999998</v>
      </c>
      <c r="V77">
        <f>PRODUCENTSIG!AO76</f>
        <v>19.524999999999999</v>
      </c>
      <c r="W77">
        <f>PRODUCENTSIG!AP76</f>
        <v>27.5</v>
      </c>
      <c r="AA77">
        <f>PRODUCENT3!AL76</f>
        <v>28.813012048192771</v>
      </c>
      <c r="AB77">
        <f>PRODUCENT3!AM76</f>
        <v>30.664149397590364</v>
      </c>
      <c r="AC77">
        <f>PRODUCENT3!AN76</f>
        <v>27.202500000000001</v>
      </c>
      <c r="AD77">
        <f>PRODUCENT3!AO76</f>
        <v>38.61</v>
      </c>
      <c r="AE77">
        <f>PRODUCENT3!AP76</f>
        <v>39</v>
      </c>
      <c r="AR77">
        <f t="shared" si="5"/>
        <v>20.957156626506027</v>
      </c>
      <c r="AS77">
        <f t="shared" si="6"/>
        <v>18.820356465863451</v>
      </c>
      <c r="AT77">
        <f t="shared" si="7"/>
        <v>17.962416666666666</v>
      </c>
      <c r="AU77">
        <f t="shared" si="8"/>
        <v>20.789666666666665</v>
      </c>
      <c r="AV77">
        <f t="shared" si="9"/>
        <v>28.366666666666664</v>
      </c>
    </row>
    <row r="78" spans="3:48" x14ac:dyDescent="0.3">
      <c r="C78">
        <f>PRODUCENT1!AL77</f>
        <v>19.651951807228919</v>
      </c>
      <c r="D78">
        <f>PRODUCENT1!AM77</f>
        <v>17.103351325301205</v>
      </c>
      <c r="E78">
        <f>PRODUCENT1!AN77</f>
        <v>16.558500000000002</v>
      </c>
      <c r="F78">
        <f>PRODUCENT1!AO77</f>
        <v>18.353999999999999</v>
      </c>
      <c r="G78">
        <f>PRODUCENT1!AP77</f>
        <v>26.6</v>
      </c>
      <c r="K78">
        <f>PRODUCENT2!AL77</f>
        <v>22.90265060240964</v>
      </c>
      <c r="L78">
        <f>PRODUCENT2!AM77</f>
        <v>21.41300722891566</v>
      </c>
      <c r="M78">
        <f>PRODUCENT2!AN77</f>
        <v>20.072499999999998</v>
      </c>
      <c r="N78">
        <f>PRODUCENT2!AO77</f>
        <v>24.490000000000002</v>
      </c>
      <c r="O78">
        <f>PRODUCENT2!AP77</f>
        <v>31</v>
      </c>
      <c r="S78">
        <f>PRODUCENTSIG!AL77</f>
        <v>20.316867469879519</v>
      </c>
      <c r="T78">
        <f>PRODUCENTSIG!AM77</f>
        <v>17.944710843373493</v>
      </c>
      <c r="U78">
        <f>PRODUCENTSIG!AN77</f>
        <v>17.256249999999998</v>
      </c>
      <c r="V78">
        <f>PRODUCENTSIG!AO77</f>
        <v>19.524999999999999</v>
      </c>
      <c r="W78">
        <f>PRODUCENTSIG!AP77</f>
        <v>27.5</v>
      </c>
      <c r="AA78">
        <f>PRODUCENT3!AL77</f>
        <v>28.813012048192771</v>
      </c>
      <c r="AB78">
        <f>PRODUCENT3!AM77</f>
        <v>30.664149397590364</v>
      </c>
      <c r="AC78">
        <f>PRODUCENT3!AN77</f>
        <v>27.202500000000001</v>
      </c>
      <c r="AD78">
        <f>PRODUCENT3!AO77</f>
        <v>38.61</v>
      </c>
      <c r="AE78">
        <f>PRODUCENT3!AP77</f>
        <v>39</v>
      </c>
      <c r="AR78">
        <f t="shared" si="5"/>
        <v>20.957156626506027</v>
      </c>
      <c r="AS78">
        <f t="shared" si="6"/>
        <v>18.820356465863451</v>
      </c>
      <c r="AT78">
        <f t="shared" si="7"/>
        <v>17.962416666666666</v>
      </c>
      <c r="AU78">
        <f t="shared" si="8"/>
        <v>20.789666666666665</v>
      </c>
      <c r="AV78">
        <f t="shared" si="9"/>
        <v>28.366666666666664</v>
      </c>
    </row>
    <row r="79" spans="3:48" x14ac:dyDescent="0.3">
      <c r="C79">
        <f>PRODUCENT1!AL78</f>
        <v>19.651951807228919</v>
      </c>
      <c r="D79">
        <f>PRODUCENT1!AM78</f>
        <v>15.96</v>
      </c>
      <c r="E79">
        <f>PRODUCENT1!AN78</f>
        <v>15.96</v>
      </c>
      <c r="F79">
        <f>PRODUCENT1!AO78</f>
        <v>15.96</v>
      </c>
      <c r="G79">
        <f>PRODUCENT1!AP78</f>
        <v>26.6</v>
      </c>
      <c r="K79">
        <f>PRODUCENT2!AL78</f>
        <v>22.90265060240964</v>
      </c>
      <c r="L79">
        <f>PRODUCENT2!AM78</f>
        <v>18.599999999999998</v>
      </c>
      <c r="M79">
        <f>PRODUCENT2!AN78</f>
        <v>18.599999999999998</v>
      </c>
      <c r="N79">
        <f>PRODUCENT2!AO78</f>
        <v>18.599999999999998</v>
      </c>
      <c r="O79">
        <f>PRODUCENT2!AP78</f>
        <v>31</v>
      </c>
      <c r="S79">
        <f>PRODUCENTSIG!AL78</f>
        <v>20.316867469879519</v>
      </c>
      <c r="T79">
        <f>PRODUCENTSIG!AM78</f>
        <v>17.156686746987951</v>
      </c>
      <c r="U79">
        <f>PRODUCENTSIG!AN78</f>
        <v>16.84375</v>
      </c>
      <c r="V79">
        <f>PRODUCENTSIG!AO78</f>
        <v>17.875</v>
      </c>
      <c r="W79">
        <f>PRODUCENTSIG!AP78</f>
        <v>27.5</v>
      </c>
      <c r="AA79">
        <f>PRODUCENT3!AL78</f>
        <v>28.813012048192771</v>
      </c>
      <c r="AB79">
        <f>PRODUCENT3!AM78</f>
        <v>24.331301204819276</v>
      </c>
      <c r="AC79">
        <f>PRODUCENT3!AN78</f>
        <v>23.887499999999999</v>
      </c>
      <c r="AD79">
        <f>PRODUCENT3!AO78</f>
        <v>25.35</v>
      </c>
      <c r="AE79">
        <f>PRODUCENT3!AP78</f>
        <v>39</v>
      </c>
      <c r="AR79">
        <f t="shared" si="5"/>
        <v>20.957156626506027</v>
      </c>
      <c r="AS79">
        <f t="shared" si="6"/>
        <v>17.238895582329317</v>
      </c>
      <c r="AT79">
        <f t="shared" si="7"/>
        <v>17.134583333333332</v>
      </c>
      <c r="AU79">
        <f t="shared" si="8"/>
        <v>17.478333333333332</v>
      </c>
      <c r="AV79">
        <f t="shared" si="9"/>
        <v>28.366666666666664</v>
      </c>
    </row>
    <row r="80" spans="3:48" x14ac:dyDescent="0.3">
      <c r="C80">
        <f>PRODUCENT1!AL79</f>
        <v>19.651951807228919</v>
      </c>
      <c r="D80">
        <f>PRODUCENT1!AM79</f>
        <v>15.96</v>
      </c>
      <c r="E80">
        <f>PRODUCENT1!AN79</f>
        <v>15.96</v>
      </c>
      <c r="F80">
        <f>PRODUCENT1!AO79</f>
        <v>15.96</v>
      </c>
      <c r="G80">
        <f>PRODUCENT1!AP79</f>
        <v>26.6</v>
      </c>
      <c r="K80">
        <f>PRODUCENT2!AL79</f>
        <v>22.90265060240964</v>
      </c>
      <c r="L80">
        <f>PRODUCENT2!AM79</f>
        <v>18.599999999999998</v>
      </c>
      <c r="M80">
        <f>PRODUCENT2!AN79</f>
        <v>18.599999999999998</v>
      </c>
      <c r="N80">
        <f>PRODUCENT2!AO79</f>
        <v>18.599999999999998</v>
      </c>
      <c r="O80">
        <f>PRODUCENT2!AP79</f>
        <v>31</v>
      </c>
      <c r="S80">
        <f>PRODUCENTSIG!AL79</f>
        <v>20.316867469879519</v>
      </c>
      <c r="T80">
        <f>PRODUCENTSIG!AM79</f>
        <v>17.156686746987951</v>
      </c>
      <c r="U80">
        <f>PRODUCENTSIG!AN79</f>
        <v>16.84375</v>
      </c>
      <c r="V80">
        <f>PRODUCENTSIG!AO79</f>
        <v>17.875</v>
      </c>
      <c r="W80">
        <f>PRODUCENTSIG!AP79</f>
        <v>27.5</v>
      </c>
      <c r="AA80">
        <f>PRODUCENT3!AL79</f>
        <v>28.813012048192771</v>
      </c>
      <c r="AB80">
        <f>PRODUCENT3!AM79</f>
        <v>24.331301204819276</v>
      </c>
      <c r="AC80">
        <f>PRODUCENT3!AN79</f>
        <v>23.887499999999999</v>
      </c>
      <c r="AD80">
        <f>PRODUCENT3!AO79</f>
        <v>25.35</v>
      </c>
      <c r="AE80">
        <f>PRODUCENT3!AP79</f>
        <v>39</v>
      </c>
      <c r="AR80">
        <f t="shared" si="5"/>
        <v>20.957156626506027</v>
      </c>
      <c r="AS80">
        <f t="shared" si="6"/>
        <v>17.238895582329317</v>
      </c>
      <c r="AT80">
        <f t="shared" si="7"/>
        <v>17.134583333333332</v>
      </c>
      <c r="AU80">
        <f t="shared" si="8"/>
        <v>17.478333333333332</v>
      </c>
      <c r="AV80">
        <f t="shared" si="9"/>
        <v>28.366666666666664</v>
      </c>
    </row>
    <row r="81" spans="3:48" x14ac:dyDescent="0.3">
      <c r="C81">
        <f>PRODUCENT1!AL80</f>
        <v>19.651951807228919</v>
      </c>
      <c r="D81">
        <f>PRODUCENT1!AM80</f>
        <v>15.96</v>
      </c>
      <c r="E81">
        <f>PRODUCENT1!AN80</f>
        <v>15.96</v>
      </c>
      <c r="F81">
        <f>PRODUCENT1!AO80</f>
        <v>15.96</v>
      </c>
      <c r="G81">
        <f>PRODUCENT1!AP80</f>
        <v>26.6</v>
      </c>
      <c r="K81">
        <f>PRODUCENT2!AL80</f>
        <v>22.90265060240964</v>
      </c>
      <c r="L81">
        <f>PRODUCENT2!AM80</f>
        <v>18.599999999999998</v>
      </c>
      <c r="M81">
        <f>PRODUCENT2!AN80</f>
        <v>18.599999999999998</v>
      </c>
      <c r="N81">
        <f>PRODUCENT2!AO80</f>
        <v>18.599999999999998</v>
      </c>
      <c r="O81">
        <f>PRODUCENT2!AP80</f>
        <v>31</v>
      </c>
      <c r="S81">
        <f>PRODUCENTSIG!AL80</f>
        <v>20.316867469879519</v>
      </c>
      <c r="T81">
        <f>PRODUCENTSIG!AM80</f>
        <v>17.156686746987951</v>
      </c>
      <c r="U81">
        <f>PRODUCENTSIG!AN80</f>
        <v>16.84375</v>
      </c>
      <c r="V81">
        <f>PRODUCENTSIG!AO80</f>
        <v>17.875</v>
      </c>
      <c r="W81">
        <f>PRODUCENTSIG!AP80</f>
        <v>27.5</v>
      </c>
      <c r="AA81">
        <f>PRODUCENT3!AL80</f>
        <v>28.813012048192771</v>
      </c>
      <c r="AB81">
        <f>PRODUCENT3!AM80</f>
        <v>24.331301204819276</v>
      </c>
      <c r="AC81">
        <f>PRODUCENT3!AN80</f>
        <v>23.887499999999999</v>
      </c>
      <c r="AD81">
        <f>PRODUCENT3!AO80</f>
        <v>25.35</v>
      </c>
      <c r="AE81">
        <f>PRODUCENT3!AP80</f>
        <v>39</v>
      </c>
      <c r="AR81">
        <f t="shared" si="5"/>
        <v>20.957156626506027</v>
      </c>
      <c r="AS81">
        <f t="shared" si="6"/>
        <v>17.238895582329317</v>
      </c>
      <c r="AT81">
        <f t="shared" si="7"/>
        <v>17.134583333333332</v>
      </c>
      <c r="AU81">
        <f t="shared" si="8"/>
        <v>17.478333333333332</v>
      </c>
      <c r="AV81">
        <f t="shared" si="9"/>
        <v>28.366666666666664</v>
      </c>
    </row>
    <row r="82" spans="3:48" x14ac:dyDescent="0.3">
      <c r="C82">
        <f>PRODUCENT1!AL81</f>
        <v>19.651951807228919</v>
      </c>
      <c r="D82">
        <f>PRODUCENT1!AM81</f>
        <v>15.96</v>
      </c>
      <c r="E82">
        <f>PRODUCENT1!AN81</f>
        <v>15.96</v>
      </c>
      <c r="F82">
        <f>PRODUCENT1!AO81</f>
        <v>15.96</v>
      </c>
      <c r="G82">
        <f>PRODUCENT1!AP81</f>
        <v>26.6</v>
      </c>
      <c r="K82">
        <f>PRODUCENT2!AL81</f>
        <v>22.90265060240964</v>
      </c>
      <c r="L82">
        <f>PRODUCENT2!AM81</f>
        <v>18.599999999999998</v>
      </c>
      <c r="M82">
        <f>PRODUCENT2!AN81</f>
        <v>18.599999999999998</v>
      </c>
      <c r="N82">
        <f>PRODUCENT2!AO81</f>
        <v>18.599999999999998</v>
      </c>
      <c r="O82">
        <f>PRODUCENT2!AP81</f>
        <v>31</v>
      </c>
      <c r="S82">
        <f>PRODUCENTSIG!AL81</f>
        <v>20.316867469879519</v>
      </c>
      <c r="T82">
        <f>PRODUCENTSIG!AM81</f>
        <v>17.156686746987951</v>
      </c>
      <c r="U82">
        <f>PRODUCENTSIG!AN81</f>
        <v>16.84375</v>
      </c>
      <c r="V82">
        <f>PRODUCENTSIG!AO81</f>
        <v>17.875</v>
      </c>
      <c r="W82">
        <f>PRODUCENTSIG!AP81</f>
        <v>27.5</v>
      </c>
      <c r="AA82">
        <f>PRODUCENT3!AL81</f>
        <v>28.813012048192771</v>
      </c>
      <c r="AB82">
        <f>PRODUCENT3!AM81</f>
        <v>24.331301204819276</v>
      </c>
      <c r="AC82">
        <f>PRODUCENT3!AN81</f>
        <v>23.887499999999999</v>
      </c>
      <c r="AD82">
        <f>PRODUCENT3!AO81</f>
        <v>25.35</v>
      </c>
      <c r="AE82">
        <f>PRODUCENT3!AP81</f>
        <v>39</v>
      </c>
      <c r="AR82">
        <f t="shared" si="5"/>
        <v>20.957156626506027</v>
      </c>
      <c r="AS82">
        <f t="shared" si="6"/>
        <v>17.238895582329317</v>
      </c>
      <c r="AT82">
        <f t="shared" si="7"/>
        <v>17.134583333333332</v>
      </c>
      <c r="AU82">
        <f t="shared" si="8"/>
        <v>17.478333333333332</v>
      </c>
      <c r="AV82">
        <f t="shared" si="9"/>
        <v>28.366666666666664</v>
      </c>
    </row>
    <row r="83" spans="3:48" x14ac:dyDescent="0.3">
      <c r="C83">
        <f>PRODUCENT1!AL82</f>
        <v>19.651951807228919</v>
      </c>
      <c r="D83">
        <f>PRODUCENT1!AM82</f>
        <v>15.96</v>
      </c>
      <c r="E83">
        <f>PRODUCENT1!AN82</f>
        <v>15.96</v>
      </c>
      <c r="F83">
        <f>PRODUCENT1!AO82</f>
        <v>15.96</v>
      </c>
      <c r="G83">
        <f>PRODUCENT1!AP82</f>
        <v>26.6</v>
      </c>
      <c r="K83">
        <f>PRODUCENT2!AL82</f>
        <v>22.90265060240964</v>
      </c>
      <c r="L83">
        <f>PRODUCENT2!AM82</f>
        <v>18.599999999999998</v>
      </c>
      <c r="M83">
        <f>PRODUCENT2!AN82</f>
        <v>18.599999999999998</v>
      </c>
      <c r="N83">
        <f>PRODUCENT2!AO82</f>
        <v>18.599999999999998</v>
      </c>
      <c r="O83">
        <f>PRODUCENT2!AP82</f>
        <v>31</v>
      </c>
      <c r="S83">
        <f>PRODUCENTSIG!AL82</f>
        <v>20.316867469879519</v>
      </c>
      <c r="T83">
        <f>PRODUCENTSIG!AM82</f>
        <v>17.156686746987951</v>
      </c>
      <c r="U83">
        <f>PRODUCENTSIG!AN82</f>
        <v>16.84375</v>
      </c>
      <c r="V83">
        <f>PRODUCENTSIG!AO82</f>
        <v>17.875</v>
      </c>
      <c r="W83">
        <f>PRODUCENTSIG!AP82</f>
        <v>27.5</v>
      </c>
      <c r="AA83">
        <f>PRODUCENT3!AL82</f>
        <v>28.813012048192771</v>
      </c>
      <c r="AB83">
        <f>PRODUCENT3!AM82</f>
        <v>24.331301204819276</v>
      </c>
      <c r="AC83">
        <f>PRODUCENT3!AN82</f>
        <v>23.887499999999999</v>
      </c>
      <c r="AD83">
        <f>PRODUCENT3!AO82</f>
        <v>25.35</v>
      </c>
      <c r="AE83">
        <f>PRODUCENT3!AP82</f>
        <v>39</v>
      </c>
      <c r="AR83">
        <f t="shared" si="5"/>
        <v>20.957156626506027</v>
      </c>
      <c r="AS83">
        <f t="shared" si="6"/>
        <v>17.238895582329317</v>
      </c>
      <c r="AT83">
        <f t="shared" si="7"/>
        <v>17.134583333333332</v>
      </c>
      <c r="AU83">
        <f t="shared" si="8"/>
        <v>17.478333333333332</v>
      </c>
      <c r="AV83">
        <f t="shared" si="9"/>
        <v>28.366666666666664</v>
      </c>
    </row>
    <row r="84" spans="3:48" x14ac:dyDescent="0.3">
      <c r="C84">
        <f>PRODUCENT1!AL83</f>
        <v>19.651951807228919</v>
      </c>
      <c r="D84">
        <f>PRODUCENT1!AM83</f>
        <v>15.96</v>
      </c>
      <c r="E84">
        <f>PRODUCENT1!AN83</f>
        <v>15.96</v>
      </c>
      <c r="F84">
        <f>PRODUCENT1!AO83</f>
        <v>15.96</v>
      </c>
      <c r="G84">
        <f>PRODUCENT1!AP83</f>
        <v>26.6</v>
      </c>
      <c r="K84">
        <f>PRODUCENT2!AL83</f>
        <v>22.90265060240964</v>
      </c>
      <c r="L84">
        <f>PRODUCENT2!AM83</f>
        <v>18.599999999999998</v>
      </c>
      <c r="M84">
        <f>PRODUCENT2!AN83</f>
        <v>18.599999999999998</v>
      </c>
      <c r="N84">
        <f>PRODUCENT2!AO83</f>
        <v>18.599999999999998</v>
      </c>
      <c r="O84">
        <f>PRODUCENT2!AP83</f>
        <v>31</v>
      </c>
      <c r="S84">
        <f>PRODUCENTSIG!AL83</f>
        <v>20.316867469879519</v>
      </c>
      <c r="T84">
        <f>PRODUCENTSIG!AM83</f>
        <v>17.156686746987951</v>
      </c>
      <c r="U84">
        <f>PRODUCENTSIG!AN83</f>
        <v>16.84375</v>
      </c>
      <c r="V84">
        <f>PRODUCENTSIG!AO83</f>
        <v>17.875</v>
      </c>
      <c r="W84">
        <f>PRODUCENTSIG!AP83</f>
        <v>27.5</v>
      </c>
      <c r="AA84">
        <f>PRODUCENT3!AL83</f>
        <v>28.813012048192771</v>
      </c>
      <c r="AB84">
        <f>PRODUCENT3!AM83</f>
        <v>24.331301204819276</v>
      </c>
      <c r="AC84">
        <f>PRODUCENT3!AN83</f>
        <v>23.887499999999999</v>
      </c>
      <c r="AD84">
        <f>PRODUCENT3!AO83</f>
        <v>25.35</v>
      </c>
      <c r="AE84">
        <f>PRODUCENT3!AP83</f>
        <v>39</v>
      </c>
      <c r="AR84">
        <f t="shared" si="5"/>
        <v>20.957156626506027</v>
      </c>
      <c r="AS84">
        <f t="shared" si="6"/>
        <v>17.238895582329317</v>
      </c>
      <c r="AT84">
        <f t="shared" si="7"/>
        <v>17.134583333333332</v>
      </c>
      <c r="AU84">
        <f t="shared" si="8"/>
        <v>17.478333333333332</v>
      </c>
      <c r="AV84">
        <f t="shared" si="9"/>
        <v>28.366666666666664</v>
      </c>
    </row>
    <row r="85" spans="3:48" x14ac:dyDescent="0.3">
      <c r="C85">
        <f>PRODUCENT1!AL84</f>
        <v>19.651951807228919</v>
      </c>
      <c r="D85">
        <f>PRODUCENT1!AM84</f>
        <v>15.96</v>
      </c>
      <c r="E85">
        <f>PRODUCENT1!AN84</f>
        <v>15.96</v>
      </c>
      <c r="F85">
        <f>PRODUCENT1!AO84</f>
        <v>15.96</v>
      </c>
      <c r="G85">
        <f>PRODUCENT1!AP84</f>
        <v>26.6</v>
      </c>
      <c r="K85">
        <f>PRODUCENT2!AL84</f>
        <v>22.90265060240964</v>
      </c>
      <c r="L85">
        <f>PRODUCENT2!AM84</f>
        <v>18.599999999999998</v>
      </c>
      <c r="M85">
        <f>PRODUCENT2!AN84</f>
        <v>18.599999999999998</v>
      </c>
      <c r="N85">
        <f>PRODUCENT2!AO84</f>
        <v>18.599999999999998</v>
      </c>
      <c r="O85">
        <f>PRODUCENT2!AP84</f>
        <v>31</v>
      </c>
      <c r="S85">
        <f>PRODUCENTSIG!AL84</f>
        <v>20.316867469879519</v>
      </c>
      <c r="T85">
        <f>PRODUCENTSIG!AM84</f>
        <v>17.156686746987951</v>
      </c>
      <c r="U85">
        <f>PRODUCENTSIG!AN84</f>
        <v>16.84375</v>
      </c>
      <c r="V85">
        <f>PRODUCENTSIG!AO84</f>
        <v>17.875</v>
      </c>
      <c r="W85">
        <f>PRODUCENTSIG!AP84</f>
        <v>27.5</v>
      </c>
      <c r="AA85">
        <f>PRODUCENT3!AL84</f>
        <v>28.813012048192771</v>
      </c>
      <c r="AB85">
        <f>PRODUCENT3!AM84</f>
        <v>24.331301204819276</v>
      </c>
      <c r="AC85">
        <f>PRODUCENT3!AN84</f>
        <v>23.887499999999999</v>
      </c>
      <c r="AD85">
        <f>PRODUCENT3!AO84</f>
        <v>25.35</v>
      </c>
      <c r="AE85">
        <f>PRODUCENT3!AP84</f>
        <v>39</v>
      </c>
      <c r="AR85">
        <f t="shared" si="5"/>
        <v>20.957156626506027</v>
      </c>
      <c r="AS85">
        <f t="shared" si="6"/>
        <v>17.238895582329317</v>
      </c>
      <c r="AT85">
        <f t="shared" si="7"/>
        <v>17.134583333333332</v>
      </c>
      <c r="AU85">
        <f t="shared" si="8"/>
        <v>17.478333333333332</v>
      </c>
      <c r="AV85">
        <f t="shared" si="9"/>
        <v>28.366666666666664</v>
      </c>
    </row>
    <row r="86" spans="3:48" x14ac:dyDescent="0.3">
      <c r="C86">
        <f>PRODUCENT1!AL85</f>
        <v>19.651951807228919</v>
      </c>
      <c r="D86">
        <f>PRODUCENT1!AM85</f>
        <v>15.96</v>
      </c>
      <c r="E86">
        <f>PRODUCENT1!AN85</f>
        <v>15.96</v>
      </c>
      <c r="F86">
        <f>PRODUCENT1!AO85</f>
        <v>15.96</v>
      </c>
      <c r="G86">
        <f>PRODUCENT1!AP85</f>
        <v>26.6</v>
      </c>
      <c r="K86">
        <f>PRODUCENT2!AL85</f>
        <v>22.90265060240964</v>
      </c>
      <c r="L86">
        <f>PRODUCENT2!AM85</f>
        <v>18.599999999999998</v>
      </c>
      <c r="M86">
        <f>PRODUCENT2!AN85</f>
        <v>18.599999999999998</v>
      </c>
      <c r="N86">
        <f>PRODUCENT2!AO85</f>
        <v>18.599999999999998</v>
      </c>
      <c r="O86">
        <f>PRODUCENT2!AP85</f>
        <v>31</v>
      </c>
      <c r="S86">
        <f>PRODUCENTSIG!AL85</f>
        <v>20.316867469879519</v>
      </c>
      <c r="T86">
        <f>PRODUCENTSIG!AM85</f>
        <v>17.156686746987951</v>
      </c>
      <c r="U86">
        <f>PRODUCENTSIG!AN85</f>
        <v>16.84375</v>
      </c>
      <c r="V86">
        <f>PRODUCENTSIG!AO85</f>
        <v>17.875</v>
      </c>
      <c r="W86">
        <f>PRODUCENTSIG!AP85</f>
        <v>27.5</v>
      </c>
      <c r="AA86">
        <f>PRODUCENT3!AL85</f>
        <v>28.813012048192771</v>
      </c>
      <c r="AB86">
        <f>PRODUCENT3!AM85</f>
        <v>24.331301204819276</v>
      </c>
      <c r="AC86">
        <f>PRODUCENT3!AN85</f>
        <v>23.887499999999999</v>
      </c>
      <c r="AD86">
        <f>PRODUCENT3!AO85</f>
        <v>25.35</v>
      </c>
      <c r="AE86">
        <f>PRODUCENT3!AP85</f>
        <v>39</v>
      </c>
      <c r="AR86">
        <f t="shared" si="5"/>
        <v>20.957156626506027</v>
      </c>
      <c r="AS86">
        <f t="shared" si="6"/>
        <v>17.238895582329317</v>
      </c>
      <c r="AT86">
        <f t="shared" si="7"/>
        <v>17.134583333333332</v>
      </c>
      <c r="AU86">
        <f t="shared" si="8"/>
        <v>17.478333333333332</v>
      </c>
      <c r="AV86">
        <f t="shared" si="9"/>
        <v>28.366666666666664</v>
      </c>
    </row>
    <row r="87" spans="3:48" x14ac:dyDescent="0.3">
      <c r="C87">
        <f>PRODUCENT1!AL86</f>
        <v>19.651951807228919</v>
      </c>
      <c r="D87">
        <f>PRODUCENT1!AM86</f>
        <v>15.96</v>
      </c>
      <c r="E87">
        <f>PRODUCENT1!AN86</f>
        <v>15.96</v>
      </c>
      <c r="F87">
        <f>PRODUCENT1!AO86</f>
        <v>15.96</v>
      </c>
      <c r="G87">
        <f>PRODUCENT1!AP86</f>
        <v>26.6</v>
      </c>
      <c r="K87">
        <f>PRODUCENT2!AL86</f>
        <v>22.90265060240964</v>
      </c>
      <c r="L87">
        <f>PRODUCENT2!AM86</f>
        <v>18.599999999999998</v>
      </c>
      <c r="M87">
        <f>PRODUCENT2!AN86</f>
        <v>18.599999999999998</v>
      </c>
      <c r="N87">
        <f>PRODUCENT2!AO86</f>
        <v>18.599999999999998</v>
      </c>
      <c r="O87">
        <f>PRODUCENT2!AP86</f>
        <v>31</v>
      </c>
      <c r="S87">
        <f>PRODUCENTSIG!AL86</f>
        <v>20.316867469879519</v>
      </c>
      <c r="T87">
        <f>PRODUCENTSIG!AM86</f>
        <v>17.156686746987951</v>
      </c>
      <c r="U87">
        <f>PRODUCENTSIG!AN86</f>
        <v>16.84375</v>
      </c>
      <c r="V87">
        <f>PRODUCENTSIG!AO86</f>
        <v>17.875</v>
      </c>
      <c r="W87">
        <f>PRODUCENTSIG!AP86</f>
        <v>27.5</v>
      </c>
      <c r="AA87">
        <f>PRODUCENT3!AL86</f>
        <v>28.813012048192771</v>
      </c>
      <c r="AB87">
        <f>PRODUCENT3!AM86</f>
        <v>24.331301204819276</v>
      </c>
      <c r="AC87">
        <f>PRODUCENT3!AN86</f>
        <v>23.887499999999999</v>
      </c>
      <c r="AD87">
        <f>PRODUCENT3!AO86</f>
        <v>25.35</v>
      </c>
      <c r="AE87">
        <f>PRODUCENT3!AP86</f>
        <v>39</v>
      </c>
      <c r="AR87">
        <f t="shared" si="5"/>
        <v>20.957156626506027</v>
      </c>
      <c r="AS87">
        <f t="shared" si="6"/>
        <v>17.238895582329317</v>
      </c>
      <c r="AT87">
        <f t="shared" si="7"/>
        <v>17.134583333333332</v>
      </c>
      <c r="AU87">
        <f t="shared" si="8"/>
        <v>17.478333333333332</v>
      </c>
      <c r="AV87">
        <f t="shared" si="9"/>
        <v>28.366666666666664</v>
      </c>
    </row>
    <row r="88" spans="3:48" x14ac:dyDescent="0.3">
      <c r="C88">
        <f>PRODUCENT1!AL87</f>
        <v>19.651951807228919</v>
      </c>
      <c r="D88">
        <f>PRODUCENT1!AM87</f>
        <v>15.96</v>
      </c>
      <c r="E88">
        <f>PRODUCENT1!AN87</f>
        <v>15.96</v>
      </c>
      <c r="F88">
        <f>PRODUCENT1!AO87</f>
        <v>15.96</v>
      </c>
      <c r="G88">
        <f>PRODUCENT1!AP87</f>
        <v>26.6</v>
      </c>
      <c r="K88">
        <f>PRODUCENT2!AL87</f>
        <v>22.90265060240964</v>
      </c>
      <c r="L88">
        <f>PRODUCENT2!AM87</f>
        <v>18.599999999999998</v>
      </c>
      <c r="M88">
        <f>PRODUCENT2!AN87</f>
        <v>18.599999999999998</v>
      </c>
      <c r="N88">
        <f>PRODUCENT2!AO87</f>
        <v>18.599999999999998</v>
      </c>
      <c r="O88">
        <f>PRODUCENT2!AP87</f>
        <v>31</v>
      </c>
      <c r="S88">
        <f>PRODUCENTSIG!AL87</f>
        <v>20.316867469879519</v>
      </c>
      <c r="T88">
        <f>PRODUCENTSIG!AM87</f>
        <v>17.156686746987951</v>
      </c>
      <c r="U88">
        <f>PRODUCENTSIG!AN87</f>
        <v>16.84375</v>
      </c>
      <c r="V88">
        <f>PRODUCENTSIG!AO87</f>
        <v>17.875</v>
      </c>
      <c r="W88">
        <f>PRODUCENTSIG!AP87</f>
        <v>27.5</v>
      </c>
      <c r="AA88">
        <f>PRODUCENT3!AL87</f>
        <v>28.813012048192771</v>
      </c>
      <c r="AB88">
        <f>PRODUCENT3!AM87</f>
        <v>24.331301204819276</v>
      </c>
      <c r="AC88">
        <f>PRODUCENT3!AN87</f>
        <v>23.887499999999999</v>
      </c>
      <c r="AD88">
        <f>PRODUCENT3!AO87</f>
        <v>25.35</v>
      </c>
      <c r="AE88">
        <f>PRODUCENT3!AP87</f>
        <v>39</v>
      </c>
      <c r="AR88">
        <f t="shared" si="5"/>
        <v>20.957156626506027</v>
      </c>
      <c r="AS88">
        <f t="shared" si="6"/>
        <v>17.238895582329317</v>
      </c>
      <c r="AT88">
        <f t="shared" si="7"/>
        <v>17.134583333333332</v>
      </c>
      <c r="AU88">
        <f t="shared" si="8"/>
        <v>17.478333333333332</v>
      </c>
      <c r="AV88">
        <f t="shared" si="9"/>
        <v>28.366666666666664</v>
      </c>
    </row>
    <row r="89" spans="3:48" x14ac:dyDescent="0.3">
      <c r="C89">
        <f>PRODUCENT1!AL88</f>
        <v>19.651951807228919</v>
      </c>
      <c r="D89">
        <f>PRODUCENT1!AM88</f>
        <v>15.96</v>
      </c>
      <c r="E89">
        <f>PRODUCENT1!AN88</f>
        <v>15.96</v>
      </c>
      <c r="F89">
        <f>PRODUCENT1!AO88</f>
        <v>15.96</v>
      </c>
      <c r="G89">
        <f>PRODUCENT1!AP88</f>
        <v>26.6</v>
      </c>
      <c r="K89">
        <f>PRODUCENT2!AL88</f>
        <v>22.90265060240964</v>
      </c>
      <c r="L89">
        <f>PRODUCENT2!AM88</f>
        <v>18.599999999999998</v>
      </c>
      <c r="M89">
        <f>PRODUCENT2!AN88</f>
        <v>18.599999999999998</v>
      </c>
      <c r="N89">
        <f>PRODUCENT2!AO88</f>
        <v>18.599999999999998</v>
      </c>
      <c r="O89">
        <f>PRODUCENT2!AP88</f>
        <v>31</v>
      </c>
      <c r="S89">
        <f>PRODUCENTSIG!AL88</f>
        <v>20.316867469879519</v>
      </c>
      <c r="T89">
        <f>PRODUCENTSIG!AM88</f>
        <v>17.156686746987951</v>
      </c>
      <c r="U89">
        <f>PRODUCENTSIG!AN88</f>
        <v>16.84375</v>
      </c>
      <c r="V89">
        <f>PRODUCENTSIG!AO88</f>
        <v>17.875</v>
      </c>
      <c r="W89">
        <f>PRODUCENTSIG!AP88</f>
        <v>27.5</v>
      </c>
      <c r="AA89">
        <f>PRODUCENT3!AL88</f>
        <v>28.813012048192771</v>
      </c>
      <c r="AB89">
        <f>PRODUCENT3!AM88</f>
        <v>24.331301204819276</v>
      </c>
      <c r="AC89">
        <f>PRODUCENT3!AN88</f>
        <v>23.887499999999999</v>
      </c>
      <c r="AD89">
        <f>PRODUCENT3!AO88</f>
        <v>25.35</v>
      </c>
      <c r="AE89">
        <f>PRODUCENT3!AP88</f>
        <v>39</v>
      </c>
      <c r="AR89">
        <f t="shared" si="5"/>
        <v>20.957156626506027</v>
      </c>
      <c r="AS89">
        <f t="shared" si="6"/>
        <v>17.238895582329317</v>
      </c>
      <c r="AT89">
        <f t="shared" si="7"/>
        <v>17.134583333333332</v>
      </c>
      <c r="AU89">
        <f t="shared" si="8"/>
        <v>17.478333333333332</v>
      </c>
      <c r="AV89">
        <f t="shared" si="9"/>
        <v>28.366666666666664</v>
      </c>
    </row>
    <row r="90" spans="3:48" x14ac:dyDescent="0.3">
      <c r="C90">
        <f>PRODUCENT1!AL89</f>
        <v>19.651951807228919</v>
      </c>
      <c r="D90">
        <f>PRODUCENT1!AM89</f>
        <v>15.96</v>
      </c>
      <c r="E90">
        <f>PRODUCENT1!AN89</f>
        <v>15.96</v>
      </c>
      <c r="F90">
        <f>PRODUCENT1!AO89</f>
        <v>15.96</v>
      </c>
      <c r="G90">
        <f>PRODUCENT1!AP89</f>
        <v>26.6</v>
      </c>
      <c r="K90">
        <f>PRODUCENT2!AL89</f>
        <v>22.90265060240964</v>
      </c>
      <c r="L90">
        <f>PRODUCENT2!AM89</f>
        <v>18.599999999999998</v>
      </c>
      <c r="M90">
        <f>PRODUCENT2!AN89</f>
        <v>18.599999999999998</v>
      </c>
      <c r="N90">
        <f>PRODUCENT2!AO89</f>
        <v>18.599999999999998</v>
      </c>
      <c r="O90">
        <f>PRODUCENT2!AP89</f>
        <v>31</v>
      </c>
      <c r="S90">
        <f>PRODUCENTSIG!AL89</f>
        <v>20.316867469879519</v>
      </c>
      <c r="T90">
        <f>PRODUCENTSIG!AM89</f>
        <v>16.5</v>
      </c>
      <c r="U90">
        <f>PRODUCENTSIG!AN89</f>
        <v>16.5</v>
      </c>
      <c r="V90">
        <f>PRODUCENTSIG!AO89</f>
        <v>16.5</v>
      </c>
      <c r="W90">
        <f>PRODUCENTSIG!AP89</f>
        <v>27.5</v>
      </c>
      <c r="AA90">
        <f>PRODUCENT3!AL89</f>
        <v>39.894939759036149</v>
      </c>
      <c r="AB90">
        <f>PRODUCENT3!AM89</f>
        <v>43.74</v>
      </c>
      <c r="AC90">
        <f>PRODUCENT3!AN89</f>
        <v>43.74</v>
      </c>
      <c r="AD90">
        <f>PRODUCENT3!AO89</f>
        <v>43.74</v>
      </c>
      <c r="AE90">
        <f>PRODUCENT3!AP89</f>
        <v>54</v>
      </c>
      <c r="AR90">
        <f t="shared" si="5"/>
        <v>20.957156626506027</v>
      </c>
      <c r="AS90">
        <f t="shared" si="6"/>
        <v>17.02</v>
      </c>
      <c r="AT90">
        <f t="shared" si="7"/>
        <v>17.02</v>
      </c>
      <c r="AU90">
        <f t="shared" si="8"/>
        <v>17.02</v>
      </c>
      <c r="AV90">
        <f t="shared" si="9"/>
        <v>28.366666666666664</v>
      </c>
    </row>
    <row r="91" spans="3:48" x14ac:dyDescent="0.3">
      <c r="C91">
        <f>PRODUCENT1!AL90</f>
        <v>19.651951807228919</v>
      </c>
      <c r="D91">
        <f>PRODUCENT1!AM90</f>
        <v>15.96</v>
      </c>
      <c r="E91">
        <f>PRODUCENT1!AN90</f>
        <v>15.96</v>
      </c>
      <c r="F91">
        <f>PRODUCENT1!AO90</f>
        <v>15.96</v>
      </c>
      <c r="G91">
        <f>PRODUCENT1!AP90</f>
        <v>26.6</v>
      </c>
      <c r="K91">
        <f>PRODUCENT2!AL90</f>
        <v>22.90265060240964</v>
      </c>
      <c r="L91">
        <f>PRODUCENT2!AM90</f>
        <v>18.599999999999998</v>
      </c>
      <c r="M91">
        <f>PRODUCENT2!AN90</f>
        <v>18.599999999999998</v>
      </c>
      <c r="N91">
        <f>PRODUCENT2!AO90</f>
        <v>18.599999999999998</v>
      </c>
      <c r="O91">
        <f>PRODUCENT2!AP90</f>
        <v>31</v>
      </c>
      <c r="S91">
        <f>PRODUCENTSIG!AL90</f>
        <v>20.316867469879519</v>
      </c>
      <c r="T91">
        <f>PRODUCENTSIG!AM90</f>
        <v>16.5</v>
      </c>
      <c r="U91">
        <f>PRODUCENTSIG!AN90</f>
        <v>16.5</v>
      </c>
      <c r="V91">
        <f>PRODUCENTSIG!AO90</f>
        <v>16.5</v>
      </c>
      <c r="W91">
        <f>PRODUCENTSIG!AP90</f>
        <v>27.5</v>
      </c>
      <c r="AA91">
        <f>PRODUCENT3!AL90</f>
        <v>39.894939759036149</v>
      </c>
      <c r="AB91">
        <f>PRODUCENT3!AM90</f>
        <v>43.74</v>
      </c>
      <c r="AC91">
        <f>PRODUCENT3!AN90</f>
        <v>43.74</v>
      </c>
      <c r="AD91">
        <f>PRODUCENT3!AO90</f>
        <v>43.74</v>
      </c>
      <c r="AE91">
        <f>PRODUCENT3!AP90</f>
        <v>54</v>
      </c>
      <c r="AR91">
        <f t="shared" si="5"/>
        <v>20.957156626506027</v>
      </c>
      <c r="AS91">
        <f t="shared" si="6"/>
        <v>17.02</v>
      </c>
      <c r="AT91">
        <f t="shared" si="7"/>
        <v>17.02</v>
      </c>
      <c r="AU91">
        <f t="shared" si="8"/>
        <v>17.02</v>
      </c>
      <c r="AV91">
        <f t="shared" si="9"/>
        <v>28.366666666666664</v>
      </c>
    </row>
    <row r="92" spans="3:48" x14ac:dyDescent="0.3">
      <c r="C92">
        <f>PRODUCENT1!AL91</f>
        <v>19.651951807228919</v>
      </c>
      <c r="D92">
        <f>PRODUCENT1!AM91</f>
        <v>15.96</v>
      </c>
      <c r="E92">
        <f>PRODUCENT1!AN91</f>
        <v>15.96</v>
      </c>
      <c r="F92">
        <f>PRODUCENT1!AO91</f>
        <v>15.96</v>
      </c>
      <c r="G92">
        <f>PRODUCENT1!AP91</f>
        <v>26.6</v>
      </c>
      <c r="K92">
        <f>PRODUCENT2!AL91</f>
        <v>22.90265060240964</v>
      </c>
      <c r="L92">
        <f>PRODUCENT2!AM91</f>
        <v>18.599999999999998</v>
      </c>
      <c r="M92">
        <f>PRODUCENT2!AN91</f>
        <v>18.599999999999998</v>
      </c>
      <c r="N92">
        <f>PRODUCENT2!AO91</f>
        <v>18.599999999999998</v>
      </c>
      <c r="O92">
        <f>PRODUCENT2!AP91</f>
        <v>31</v>
      </c>
      <c r="S92">
        <f>PRODUCENTSIG!AL91</f>
        <v>20.316867469879519</v>
      </c>
      <c r="T92">
        <f>PRODUCENTSIG!AM91</f>
        <v>16.5</v>
      </c>
      <c r="U92">
        <f>PRODUCENTSIG!AN91</f>
        <v>16.5</v>
      </c>
      <c r="V92">
        <f>PRODUCENTSIG!AO91</f>
        <v>16.5</v>
      </c>
      <c r="W92">
        <f>PRODUCENTSIG!AP91</f>
        <v>27.5</v>
      </c>
      <c r="AA92">
        <f>PRODUCENT3!AL91</f>
        <v>39.894939759036149</v>
      </c>
      <c r="AB92">
        <f>PRODUCENT3!AM91</f>
        <v>43.74</v>
      </c>
      <c r="AC92">
        <f>PRODUCENT3!AN91</f>
        <v>43.74</v>
      </c>
      <c r="AD92">
        <f>PRODUCENT3!AO91</f>
        <v>43.74</v>
      </c>
      <c r="AE92">
        <f>PRODUCENT3!AP91</f>
        <v>54</v>
      </c>
      <c r="AR92">
        <f t="shared" si="5"/>
        <v>20.957156626506027</v>
      </c>
      <c r="AS92">
        <f t="shared" si="6"/>
        <v>17.02</v>
      </c>
      <c r="AT92">
        <f t="shared" si="7"/>
        <v>17.02</v>
      </c>
      <c r="AU92">
        <f t="shared" si="8"/>
        <v>17.02</v>
      </c>
      <c r="AV92">
        <f t="shared" si="9"/>
        <v>28.366666666666664</v>
      </c>
    </row>
    <row r="93" spans="3:48" x14ac:dyDescent="0.3">
      <c r="C93">
        <f>PRODUCENT1!AL92</f>
        <v>19.651951807228919</v>
      </c>
      <c r="D93">
        <f>PRODUCENT1!AM92</f>
        <v>15.96</v>
      </c>
      <c r="E93">
        <f>PRODUCENT1!AN92</f>
        <v>15.96</v>
      </c>
      <c r="F93">
        <f>PRODUCENT1!AO92</f>
        <v>15.96</v>
      </c>
      <c r="G93">
        <f>PRODUCENT1!AP92</f>
        <v>26.6</v>
      </c>
      <c r="K93">
        <f>PRODUCENT2!AL92</f>
        <v>22.90265060240964</v>
      </c>
      <c r="L93">
        <f>PRODUCENT2!AM92</f>
        <v>18.599999999999998</v>
      </c>
      <c r="M93">
        <f>PRODUCENT2!AN92</f>
        <v>18.599999999999998</v>
      </c>
      <c r="N93">
        <f>PRODUCENT2!AO92</f>
        <v>18.599999999999998</v>
      </c>
      <c r="O93">
        <f>PRODUCENT2!AP92</f>
        <v>31</v>
      </c>
      <c r="S93">
        <f>PRODUCENTSIG!AL92</f>
        <v>20.316867469879519</v>
      </c>
      <c r="T93">
        <f>PRODUCENTSIG!AM92</f>
        <v>16.5</v>
      </c>
      <c r="U93">
        <f>PRODUCENTSIG!AN92</f>
        <v>16.5</v>
      </c>
      <c r="V93">
        <f>PRODUCENTSIG!AO92</f>
        <v>16.5</v>
      </c>
      <c r="W93">
        <f>PRODUCENTSIG!AP92</f>
        <v>27.5</v>
      </c>
      <c r="AA93">
        <f>PRODUCENT3!AL92</f>
        <v>39.894939759036149</v>
      </c>
      <c r="AB93">
        <f>PRODUCENT3!AM92</f>
        <v>43.74</v>
      </c>
      <c r="AC93">
        <f>PRODUCENT3!AN92</f>
        <v>43.74</v>
      </c>
      <c r="AD93">
        <f>PRODUCENT3!AO92</f>
        <v>43.74</v>
      </c>
      <c r="AE93">
        <f>PRODUCENT3!AP92</f>
        <v>54</v>
      </c>
      <c r="AR93">
        <f t="shared" si="5"/>
        <v>20.957156626506027</v>
      </c>
      <c r="AS93">
        <f t="shared" si="6"/>
        <v>17.02</v>
      </c>
      <c r="AT93">
        <f t="shared" si="7"/>
        <v>17.02</v>
      </c>
      <c r="AU93">
        <f t="shared" si="8"/>
        <v>17.02</v>
      </c>
      <c r="AV93">
        <f t="shared" si="9"/>
        <v>28.366666666666664</v>
      </c>
    </row>
    <row r="94" spans="3:48" x14ac:dyDescent="0.3">
      <c r="C94">
        <f>PRODUCENT1!AL93</f>
        <v>19.651951807228919</v>
      </c>
      <c r="D94">
        <f>PRODUCENT1!AM93</f>
        <v>15.96</v>
      </c>
      <c r="E94">
        <f>PRODUCENT1!AN93</f>
        <v>15.96</v>
      </c>
      <c r="F94">
        <f>PRODUCENT1!AO93</f>
        <v>15.96</v>
      </c>
      <c r="G94">
        <f>PRODUCENT1!AP93</f>
        <v>26.6</v>
      </c>
      <c r="K94">
        <f>PRODUCENT2!AL93</f>
        <v>22.90265060240964</v>
      </c>
      <c r="L94">
        <f>PRODUCENT2!AM93</f>
        <v>18.599999999999998</v>
      </c>
      <c r="M94">
        <f>PRODUCENT2!AN93</f>
        <v>18.599999999999998</v>
      </c>
      <c r="N94">
        <f>PRODUCENT2!AO93</f>
        <v>18.599999999999998</v>
      </c>
      <c r="O94">
        <f>PRODUCENT2!AP93</f>
        <v>31</v>
      </c>
      <c r="S94">
        <f>PRODUCENTSIG!AL93</f>
        <v>20.316867469879519</v>
      </c>
      <c r="T94">
        <f>PRODUCENTSIG!AM93</f>
        <v>17.156686746987951</v>
      </c>
      <c r="U94">
        <f>PRODUCENTSIG!AN93</f>
        <v>16.84375</v>
      </c>
      <c r="V94">
        <f>PRODUCENTSIG!AO93</f>
        <v>17.875</v>
      </c>
      <c r="W94">
        <f>PRODUCENTSIG!AP93</f>
        <v>27.5</v>
      </c>
      <c r="AA94">
        <f>PRODUCENT3!AL93</f>
        <v>28.813012048192771</v>
      </c>
      <c r="AB94">
        <f>PRODUCENT3!AM93</f>
        <v>24.331301204819276</v>
      </c>
      <c r="AC94">
        <f>PRODUCENT3!AN93</f>
        <v>23.887499999999999</v>
      </c>
      <c r="AD94">
        <f>PRODUCENT3!AO93</f>
        <v>25.35</v>
      </c>
      <c r="AE94">
        <f>PRODUCENT3!AP93</f>
        <v>39</v>
      </c>
      <c r="AR94">
        <f t="shared" si="5"/>
        <v>20.957156626506027</v>
      </c>
      <c r="AS94">
        <f t="shared" si="6"/>
        <v>17.238895582329317</v>
      </c>
      <c r="AT94">
        <f t="shared" si="7"/>
        <v>17.134583333333332</v>
      </c>
      <c r="AU94">
        <f t="shared" si="8"/>
        <v>17.478333333333332</v>
      </c>
      <c r="AV94">
        <f t="shared" si="9"/>
        <v>28.366666666666664</v>
      </c>
    </row>
    <row r="95" spans="3:48" x14ac:dyDescent="0.3">
      <c r="C95">
        <f>PRODUCENT1!AL94</f>
        <v>19.651951807228919</v>
      </c>
      <c r="D95">
        <f>PRODUCENT1!AM94</f>
        <v>15.96</v>
      </c>
      <c r="E95">
        <f>PRODUCENT1!AN94</f>
        <v>15.96</v>
      </c>
      <c r="F95">
        <f>PRODUCENT1!AO94</f>
        <v>15.96</v>
      </c>
      <c r="G95">
        <f>PRODUCENT1!AP94</f>
        <v>26.6</v>
      </c>
      <c r="K95">
        <f>PRODUCENT2!AL94</f>
        <v>22.90265060240964</v>
      </c>
      <c r="L95">
        <f>PRODUCENT2!AM94</f>
        <v>18.599999999999998</v>
      </c>
      <c r="M95">
        <f>PRODUCENT2!AN94</f>
        <v>18.599999999999998</v>
      </c>
      <c r="N95">
        <f>PRODUCENT2!AO94</f>
        <v>18.599999999999998</v>
      </c>
      <c r="O95">
        <f>PRODUCENT2!AP94</f>
        <v>31</v>
      </c>
      <c r="S95">
        <f>PRODUCENTSIG!AL94</f>
        <v>20.316867469879519</v>
      </c>
      <c r="T95">
        <f>PRODUCENTSIG!AM94</f>
        <v>17.156686746987951</v>
      </c>
      <c r="U95">
        <f>PRODUCENTSIG!AN94</f>
        <v>16.84375</v>
      </c>
      <c r="V95">
        <f>PRODUCENTSIG!AO94</f>
        <v>17.875</v>
      </c>
      <c r="W95">
        <f>PRODUCENTSIG!AP94</f>
        <v>27.5</v>
      </c>
      <c r="AA95">
        <f>PRODUCENT3!AL94</f>
        <v>28.813012048192771</v>
      </c>
      <c r="AB95">
        <f>PRODUCENT3!AM94</f>
        <v>24.331301204819276</v>
      </c>
      <c r="AC95">
        <f>PRODUCENT3!AN94</f>
        <v>23.887499999999999</v>
      </c>
      <c r="AD95">
        <f>PRODUCENT3!AO94</f>
        <v>25.35</v>
      </c>
      <c r="AE95">
        <f>PRODUCENT3!AP94</f>
        <v>39</v>
      </c>
      <c r="AR95">
        <f t="shared" si="5"/>
        <v>20.957156626506027</v>
      </c>
      <c r="AS95">
        <f t="shared" si="6"/>
        <v>17.238895582329317</v>
      </c>
      <c r="AT95">
        <f t="shared" si="7"/>
        <v>17.134583333333332</v>
      </c>
      <c r="AU95">
        <f t="shared" si="8"/>
        <v>17.478333333333332</v>
      </c>
      <c r="AV95">
        <f t="shared" si="9"/>
        <v>28.366666666666664</v>
      </c>
    </row>
    <row r="96" spans="3:48" x14ac:dyDescent="0.3">
      <c r="C96">
        <f>PRODUCENT1!AL95</f>
        <v>16.69677108433735</v>
      </c>
      <c r="D96">
        <f>PRODUCENT1!AM95</f>
        <v>17.553610602409638</v>
      </c>
      <c r="E96">
        <f>PRODUCENT1!AN95</f>
        <v>15.650500000000001</v>
      </c>
      <c r="F96">
        <f>PRODUCENT1!AO95</f>
        <v>21.922000000000001</v>
      </c>
      <c r="G96">
        <f>PRODUCENT1!AP95</f>
        <v>22.6</v>
      </c>
      <c r="K96">
        <f>PRODUCENT2!AL95</f>
        <v>27.33542168674699</v>
      </c>
      <c r="L96">
        <f>PRODUCENT2!AM95</f>
        <v>23.967084337349398</v>
      </c>
      <c r="M96">
        <f>PRODUCENT2!AN95</f>
        <v>23.125</v>
      </c>
      <c r="N96">
        <f>PRODUCENT2!AO95</f>
        <v>25.9</v>
      </c>
      <c r="O96">
        <f>PRODUCENT2!AP95</f>
        <v>37</v>
      </c>
      <c r="S96">
        <f>PRODUCENTSIG!AL95</f>
        <v>20.316867469879519</v>
      </c>
      <c r="T96">
        <f>PRODUCENTSIG!AM95</f>
        <v>20.702795180722891</v>
      </c>
      <c r="U96">
        <f>PRODUCENTSIG!AN95</f>
        <v>18.7</v>
      </c>
      <c r="V96">
        <f>PRODUCENTSIG!AO95</f>
        <v>25.3</v>
      </c>
      <c r="W96">
        <f>PRODUCENTSIG!AP95</f>
        <v>27.5</v>
      </c>
      <c r="AA96">
        <f>PRODUCENT3!AL95</f>
        <v>39.894939759036149</v>
      </c>
      <c r="AB96">
        <f>PRODUCENT3!AM95</f>
        <v>41.942255421686745</v>
      </c>
      <c r="AC96">
        <f>PRODUCENT3!AN95</f>
        <v>37.394999999999996</v>
      </c>
      <c r="AD96">
        <f>PRODUCENT3!AO95</f>
        <v>52.379999999999995</v>
      </c>
      <c r="AE96">
        <f>PRODUCENT3!AP95</f>
        <v>54</v>
      </c>
      <c r="AR96">
        <f t="shared" si="5"/>
        <v>21.449686746987954</v>
      </c>
      <c r="AS96">
        <f t="shared" si="6"/>
        <v>20.741163373493976</v>
      </c>
      <c r="AT96">
        <f t="shared" si="7"/>
        <v>19.1585</v>
      </c>
      <c r="AU96">
        <f t="shared" si="8"/>
        <v>24.373999999999999</v>
      </c>
      <c r="AV96">
        <f t="shared" si="9"/>
        <v>29.033333333333331</v>
      </c>
    </row>
    <row r="97" spans="3:48" x14ac:dyDescent="0.3">
      <c r="C97">
        <f>PRODUCENT1!AL96</f>
        <v>16.69677108433735</v>
      </c>
      <c r="D97">
        <f>PRODUCENT1!AM96</f>
        <v>17.553610602409638</v>
      </c>
      <c r="E97">
        <f>PRODUCENT1!AN96</f>
        <v>15.650500000000001</v>
      </c>
      <c r="F97">
        <f>PRODUCENT1!AO96</f>
        <v>21.922000000000001</v>
      </c>
      <c r="G97">
        <f>PRODUCENT1!AP96</f>
        <v>22.6</v>
      </c>
      <c r="K97">
        <f>PRODUCENT2!AL96</f>
        <v>27.33542168674699</v>
      </c>
      <c r="L97">
        <f>PRODUCENT2!AM96</f>
        <v>23.967084337349398</v>
      </c>
      <c r="M97">
        <f>PRODUCENT2!AN96</f>
        <v>23.125</v>
      </c>
      <c r="N97">
        <f>PRODUCENT2!AO96</f>
        <v>25.9</v>
      </c>
      <c r="O97">
        <f>PRODUCENT2!AP96</f>
        <v>37</v>
      </c>
      <c r="S97">
        <f>PRODUCENTSIG!AL96</f>
        <v>20.316867469879519</v>
      </c>
      <c r="T97">
        <f>PRODUCENTSIG!AM96</f>
        <v>20.702795180722891</v>
      </c>
      <c r="U97">
        <f>PRODUCENTSIG!AN96</f>
        <v>18.7</v>
      </c>
      <c r="V97">
        <f>PRODUCENTSIG!AO96</f>
        <v>25.3</v>
      </c>
      <c r="W97">
        <f>PRODUCENTSIG!AP96</f>
        <v>27.5</v>
      </c>
      <c r="AA97">
        <f>PRODUCENT3!AL96</f>
        <v>39.894939759036149</v>
      </c>
      <c r="AB97">
        <f>PRODUCENT3!AM96</f>
        <v>41.942255421686745</v>
      </c>
      <c r="AC97">
        <f>PRODUCENT3!AN96</f>
        <v>37.394999999999996</v>
      </c>
      <c r="AD97">
        <f>PRODUCENT3!AO96</f>
        <v>52.379999999999995</v>
      </c>
      <c r="AE97">
        <f>PRODUCENT3!AP96</f>
        <v>54</v>
      </c>
      <c r="AR97">
        <f t="shared" si="5"/>
        <v>21.449686746987954</v>
      </c>
      <c r="AS97">
        <f t="shared" si="6"/>
        <v>20.741163373493976</v>
      </c>
      <c r="AT97">
        <f t="shared" si="7"/>
        <v>19.1585</v>
      </c>
      <c r="AU97">
        <f t="shared" si="8"/>
        <v>24.373999999999999</v>
      </c>
      <c r="AV97">
        <f t="shared" si="9"/>
        <v>29.033333333333331</v>
      </c>
    </row>
    <row r="98" spans="3:48" x14ac:dyDescent="0.3">
      <c r="C98">
        <f>PRODUCENT1!AL97</f>
        <v>16.69677108433735</v>
      </c>
      <c r="D98">
        <f>PRODUCENT1!AM97</f>
        <v>17.553610602409638</v>
      </c>
      <c r="E98">
        <f>PRODUCENT1!AN97</f>
        <v>15.650500000000001</v>
      </c>
      <c r="F98">
        <f>PRODUCENT1!AO97</f>
        <v>21.922000000000001</v>
      </c>
      <c r="G98">
        <f>PRODUCENT1!AP97</f>
        <v>22.6</v>
      </c>
      <c r="K98">
        <f>PRODUCENT2!AL97</f>
        <v>27.33542168674699</v>
      </c>
      <c r="L98">
        <f>PRODUCENT2!AM97</f>
        <v>23.967084337349398</v>
      </c>
      <c r="M98">
        <f>PRODUCENT2!AN97</f>
        <v>23.125</v>
      </c>
      <c r="N98">
        <f>PRODUCENT2!AO97</f>
        <v>25.9</v>
      </c>
      <c r="O98">
        <f>PRODUCENT2!AP97</f>
        <v>37</v>
      </c>
      <c r="S98">
        <f>PRODUCENTSIG!AL97</f>
        <v>20.316867469879519</v>
      </c>
      <c r="T98">
        <f>PRODUCENTSIG!AM97</f>
        <v>20.702795180722891</v>
      </c>
      <c r="U98">
        <f>PRODUCENTSIG!AN97</f>
        <v>18.7</v>
      </c>
      <c r="V98">
        <f>PRODUCENTSIG!AO97</f>
        <v>25.3</v>
      </c>
      <c r="W98">
        <f>PRODUCENTSIG!AP97</f>
        <v>27.5</v>
      </c>
      <c r="AA98">
        <f>PRODUCENT3!AL97</f>
        <v>39.894939759036149</v>
      </c>
      <c r="AB98">
        <f>PRODUCENT3!AM97</f>
        <v>41.942255421686745</v>
      </c>
      <c r="AC98">
        <f>PRODUCENT3!AN97</f>
        <v>37.394999999999996</v>
      </c>
      <c r="AD98">
        <f>PRODUCENT3!AO97</f>
        <v>52.379999999999995</v>
      </c>
      <c r="AE98">
        <f>PRODUCENT3!AP97</f>
        <v>54</v>
      </c>
      <c r="AR98">
        <f t="shared" si="5"/>
        <v>21.449686746987954</v>
      </c>
      <c r="AS98">
        <f t="shared" si="6"/>
        <v>20.741163373493976</v>
      </c>
      <c r="AT98">
        <f t="shared" si="7"/>
        <v>19.1585</v>
      </c>
      <c r="AU98">
        <f t="shared" si="8"/>
        <v>24.373999999999999</v>
      </c>
      <c r="AV98">
        <f t="shared" si="9"/>
        <v>29.033333333333331</v>
      </c>
    </row>
    <row r="99" spans="3:48" x14ac:dyDescent="0.3">
      <c r="C99">
        <f>PRODUCENT1!AL98</f>
        <v>16.69677108433735</v>
      </c>
      <c r="D99">
        <f>PRODUCENT1!AM98</f>
        <v>17.553610602409638</v>
      </c>
      <c r="E99">
        <f>PRODUCENT1!AN98</f>
        <v>15.650500000000001</v>
      </c>
      <c r="F99">
        <f>PRODUCENT1!AO98</f>
        <v>21.922000000000001</v>
      </c>
      <c r="G99">
        <f>PRODUCENT1!AP98</f>
        <v>22.6</v>
      </c>
      <c r="K99">
        <f>PRODUCENT2!AL98</f>
        <v>27.33542168674699</v>
      </c>
      <c r="L99">
        <f>PRODUCENT2!AM98</f>
        <v>23.967084337349398</v>
      </c>
      <c r="M99">
        <f>PRODUCENT2!AN98</f>
        <v>23.125</v>
      </c>
      <c r="N99">
        <f>PRODUCENT2!AO98</f>
        <v>25.9</v>
      </c>
      <c r="O99">
        <f>PRODUCENT2!AP98</f>
        <v>37</v>
      </c>
      <c r="S99">
        <f>PRODUCENTSIG!AL98</f>
        <v>20.316867469879519</v>
      </c>
      <c r="T99">
        <f>PRODUCENTSIG!AM98</f>
        <v>20.702795180722891</v>
      </c>
      <c r="U99">
        <f>PRODUCENTSIG!AN98</f>
        <v>18.7</v>
      </c>
      <c r="V99">
        <f>PRODUCENTSIG!AO98</f>
        <v>25.3</v>
      </c>
      <c r="W99">
        <f>PRODUCENTSIG!AP98</f>
        <v>27.5</v>
      </c>
      <c r="AA99">
        <f>PRODUCENT3!AL98</f>
        <v>39.894939759036149</v>
      </c>
      <c r="AB99">
        <f>PRODUCENT3!AM98</f>
        <v>41.942255421686745</v>
      </c>
      <c r="AC99">
        <f>PRODUCENT3!AN98</f>
        <v>37.394999999999996</v>
      </c>
      <c r="AD99">
        <f>PRODUCENT3!AO98</f>
        <v>52.379999999999995</v>
      </c>
      <c r="AE99">
        <f>PRODUCENT3!AP98</f>
        <v>54</v>
      </c>
      <c r="AR99">
        <f t="shared" si="5"/>
        <v>21.449686746987954</v>
      </c>
      <c r="AS99">
        <f t="shared" si="6"/>
        <v>20.741163373493976</v>
      </c>
      <c r="AT99">
        <f t="shared" si="7"/>
        <v>19.1585</v>
      </c>
      <c r="AU99">
        <f t="shared" si="8"/>
        <v>24.373999999999999</v>
      </c>
      <c r="AV99">
        <f t="shared" si="9"/>
        <v>29.033333333333331</v>
      </c>
    </row>
    <row r="100" spans="3:48" x14ac:dyDescent="0.3">
      <c r="C100">
        <f>PRODUCENT1!AL99</f>
        <v>19.651951807228919</v>
      </c>
      <c r="D100">
        <f>PRODUCENT1!AM99</f>
        <v>16.468156144578316</v>
      </c>
      <c r="E100">
        <f>PRODUCENT1!AN99</f>
        <v>16.225999999999999</v>
      </c>
      <c r="F100">
        <f>PRODUCENT1!AO99</f>
        <v>17.024000000000001</v>
      </c>
      <c r="G100">
        <f>PRODUCENT1!AP99</f>
        <v>26.6</v>
      </c>
      <c r="K100">
        <f>PRODUCENT2!AL99</f>
        <v>22.90265060240964</v>
      </c>
      <c r="L100">
        <f>PRODUCENT2!AM99</f>
        <v>20.080530120481924</v>
      </c>
      <c r="M100">
        <f>PRODUCENT2!AN99</f>
        <v>19.374999999999996</v>
      </c>
      <c r="N100">
        <f>PRODUCENT2!AO99</f>
        <v>21.7</v>
      </c>
      <c r="O100">
        <f>PRODUCENT2!AP99</f>
        <v>31</v>
      </c>
      <c r="S100">
        <f>PRODUCENTSIG!AL99</f>
        <v>20.316867469879519</v>
      </c>
      <c r="T100">
        <f>PRODUCENTSIG!AM99</f>
        <v>18.076048192771083</v>
      </c>
      <c r="U100">
        <f>PRODUCENTSIG!AN99</f>
        <v>17.324999999999999</v>
      </c>
      <c r="V100">
        <f>PRODUCENTSIG!AO99</f>
        <v>19.8</v>
      </c>
      <c r="W100">
        <f>PRODUCENTSIG!AP99</f>
        <v>27.5</v>
      </c>
      <c r="AA100">
        <f>PRODUCENT3!AL99</f>
        <v>28.813012048192771</v>
      </c>
      <c r="AB100">
        <f>PRODUCENT3!AM99</f>
        <v>28.056506024096386</v>
      </c>
      <c r="AC100">
        <f>PRODUCENT3!AN99</f>
        <v>25.837499999999999</v>
      </c>
      <c r="AD100">
        <f>PRODUCENT3!AO99</f>
        <v>33.15</v>
      </c>
      <c r="AE100">
        <f>PRODUCENT3!AP99</f>
        <v>39</v>
      </c>
      <c r="AR100">
        <f t="shared" si="5"/>
        <v>20.957156626506027</v>
      </c>
      <c r="AS100">
        <f t="shared" si="6"/>
        <v>18.208244819277109</v>
      </c>
      <c r="AT100">
        <f t="shared" si="7"/>
        <v>17.641999999999999</v>
      </c>
      <c r="AU100">
        <f t="shared" si="8"/>
        <v>19.507999999999999</v>
      </c>
      <c r="AV100">
        <f t="shared" si="9"/>
        <v>28.366666666666664</v>
      </c>
    </row>
    <row r="101" spans="3:48" x14ac:dyDescent="0.3">
      <c r="C101">
        <f>PRODUCENT1!AL100</f>
        <v>19.651951807228919</v>
      </c>
      <c r="D101">
        <f>PRODUCENT1!AM100</f>
        <v>16.468156144578316</v>
      </c>
      <c r="E101">
        <f>PRODUCENT1!AN100</f>
        <v>16.225999999999999</v>
      </c>
      <c r="F101">
        <f>PRODUCENT1!AO100</f>
        <v>17.024000000000001</v>
      </c>
      <c r="G101">
        <f>PRODUCENT1!AP100</f>
        <v>26.6</v>
      </c>
      <c r="K101">
        <f>PRODUCENT2!AL100</f>
        <v>22.90265060240964</v>
      </c>
      <c r="L101">
        <f>PRODUCENT2!AM100</f>
        <v>20.080530120481924</v>
      </c>
      <c r="M101">
        <f>PRODUCENT2!AN100</f>
        <v>19.374999999999996</v>
      </c>
      <c r="N101">
        <f>PRODUCENT2!AO100</f>
        <v>21.7</v>
      </c>
      <c r="O101">
        <f>PRODUCENT2!AP100</f>
        <v>31</v>
      </c>
      <c r="S101">
        <f>PRODUCENTSIG!AL100</f>
        <v>20.316867469879519</v>
      </c>
      <c r="T101">
        <f>PRODUCENTSIG!AM100</f>
        <v>18.076048192771083</v>
      </c>
      <c r="U101">
        <f>PRODUCENTSIG!AN100</f>
        <v>17.324999999999999</v>
      </c>
      <c r="V101">
        <f>PRODUCENTSIG!AO100</f>
        <v>19.8</v>
      </c>
      <c r="W101">
        <f>PRODUCENTSIG!AP100</f>
        <v>27.5</v>
      </c>
      <c r="AA101">
        <f>PRODUCENT3!AL100</f>
        <v>28.813012048192771</v>
      </c>
      <c r="AB101">
        <f>PRODUCENT3!AM100</f>
        <v>28.056506024096386</v>
      </c>
      <c r="AC101">
        <f>PRODUCENT3!AN100</f>
        <v>25.837499999999999</v>
      </c>
      <c r="AD101">
        <f>PRODUCENT3!AO100</f>
        <v>33.15</v>
      </c>
      <c r="AE101">
        <f>PRODUCENT3!AP100</f>
        <v>39</v>
      </c>
      <c r="AR101">
        <f t="shared" si="5"/>
        <v>20.957156626506027</v>
      </c>
      <c r="AS101">
        <f t="shared" si="6"/>
        <v>18.208244819277109</v>
      </c>
      <c r="AT101">
        <f t="shared" si="7"/>
        <v>17.641999999999999</v>
      </c>
      <c r="AU101">
        <f t="shared" si="8"/>
        <v>19.507999999999999</v>
      </c>
      <c r="AV101">
        <f t="shared" si="9"/>
        <v>28.366666666666664</v>
      </c>
    </row>
    <row r="102" spans="3:48" x14ac:dyDescent="0.3">
      <c r="C102">
        <f>PRODUCENT1!AL101</f>
        <v>19.651951807228919</v>
      </c>
      <c r="D102">
        <f>PRODUCENT1!AM101</f>
        <v>15.96</v>
      </c>
      <c r="E102">
        <f>PRODUCENT1!AN101</f>
        <v>15.96</v>
      </c>
      <c r="F102">
        <f>PRODUCENT1!AO101</f>
        <v>15.96</v>
      </c>
      <c r="G102">
        <f>PRODUCENT1!AP101</f>
        <v>26.6</v>
      </c>
      <c r="K102">
        <f>PRODUCENT2!AL101</f>
        <v>22.90265060240964</v>
      </c>
      <c r="L102">
        <f>PRODUCENT2!AM101</f>
        <v>18.599999999999998</v>
      </c>
      <c r="M102">
        <f>PRODUCENT2!AN101</f>
        <v>18.599999999999998</v>
      </c>
      <c r="N102">
        <f>PRODUCENT2!AO101</f>
        <v>18.599999999999998</v>
      </c>
      <c r="O102">
        <f>PRODUCENT2!AP101</f>
        <v>31</v>
      </c>
      <c r="S102">
        <f>PRODUCENTSIG!AL101</f>
        <v>20.316867469879519</v>
      </c>
      <c r="T102">
        <f>PRODUCENTSIG!AM101</f>
        <v>17.156686746987951</v>
      </c>
      <c r="U102">
        <f>PRODUCENTSIG!AN101</f>
        <v>16.84375</v>
      </c>
      <c r="V102">
        <f>PRODUCENTSIG!AO101</f>
        <v>17.875</v>
      </c>
      <c r="W102">
        <f>PRODUCENTSIG!AP101</f>
        <v>27.5</v>
      </c>
      <c r="AA102">
        <f>PRODUCENT3!AL101</f>
        <v>28.813012048192771</v>
      </c>
      <c r="AB102">
        <f>PRODUCENT3!AM101</f>
        <v>24.331301204819276</v>
      </c>
      <c r="AC102">
        <f>PRODUCENT3!AN101</f>
        <v>23.887499999999999</v>
      </c>
      <c r="AD102">
        <f>PRODUCENT3!AO101</f>
        <v>25.35</v>
      </c>
      <c r="AE102">
        <f>PRODUCENT3!AP101</f>
        <v>39</v>
      </c>
      <c r="AR102">
        <f t="shared" si="5"/>
        <v>20.957156626506027</v>
      </c>
      <c r="AS102">
        <f t="shared" si="6"/>
        <v>17.238895582329317</v>
      </c>
      <c r="AT102">
        <f t="shared" si="7"/>
        <v>17.134583333333332</v>
      </c>
      <c r="AU102">
        <f t="shared" si="8"/>
        <v>17.478333333333332</v>
      </c>
      <c r="AV102">
        <f t="shared" si="9"/>
        <v>28.366666666666664</v>
      </c>
    </row>
    <row r="103" spans="3:48" x14ac:dyDescent="0.3">
      <c r="C103">
        <f>PRODUCENT1!AL102</f>
        <v>19.651951807228919</v>
      </c>
      <c r="D103">
        <f>PRODUCENT1!AM102</f>
        <v>15.96</v>
      </c>
      <c r="E103">
        <f>PRODUCENT1!AN102</f>
        <v>15.96</v>
      </c>
      <c r="F103">
        <f>PRODUCENT1!AO102</f>
        <v>15.96</v>
      </c>
      <c r="G103">
        <f>PRODUCENT1!AP102</f>
        <v>26.6</v>
      </c>
      <c r="K103">
        <f>PRODUCENT2!AL102</f>
        <v>22.90265060240964</v>
      </c>
      <c r="L103">
        <f>PRODUCENT2!AM102</f>
        <v>18.599999999999998</v>
      </c>
      <c r="M103">
        <f>PRODUCENT2!AN102</f>
        <v>18.599999999999998</v>
      </c>
      <c r="N103">
        <f>PRODUCENT2!AO102</f>
        <v>18.599999999999998</v>
      </c>
      <c r="O103">
        <f>PRODUCENT2!AP102</f>
        <v>31</v>
      </c>
      <c r="S103">
        <f>PRODUCENTSIG!AL102</f>
        <v>20.316867469879519</v>
      </c>
      <c r="T103">
        <f>PRODUCENTSIG!AM102</f>
        <v>17.156686746987951</v>
      </c>
      <c r="U103">
        <f>PRODUCENTSIG!AN102</f>
        <v>16.84375</v>
      </c>
      <c r="V103">
        <f>PRODUCENTSIG!AO102</f>
        <v>17.875</v>
      </c>
      <c r="W103">
        <f>PRODUCENTSIG!AP102</f>
        <v>27.5</v>
      </c>
      <c r="AA103">
        <f>PRODUCENT3!AL102</f>
        <v>28.813012048192771</v>
      </c>
      <c r="AB103">
        <f>PRODUCENT3!AM102</f>
        <v>24.331301204819276</v>
      </c>
      <c r="AC103">
        <f>PRODUCENT3!AN102</f>
        <v>23.887499999999999</v>
      </c>
      <c r="AD103">
        <f>PRODUCENT3!AO102</f>
        <v>25.35</v>
      </c>
      <c r="AE103">
        <f>PRODUCENT3!AP102</f>
        <v>39</v>
      </c>
      <c r="AR103">
        <f t="shared" si="5"/>
        <v>20.957156626506027</v>
      </c>
      <c r="AS103">
        <f t="shared" si="6"/>
        <v>17.238895582329317</v>
      </c>
      <c r="AT103">
        <f t="shared" si="7"/>
        <v>17.134583333333332</v>
      </c>
      <c r="AU103">
        <f t="shared" si="8"/>
        <v>17.478333333333332</v>
      </c>
      <c r="AV103">
        <f t="shared" si="9"/>
        <v>28.366666666666664</v>
      </c>
    </row>
    <row r="104" spans="3:48" x14ac:dyDescent="0.3">
      <c r="C104">
        <f>PRODUCENT1!AL103</f>
        <v>19.651951807228919</v>
      </c>
      <c r="D104">
        <f>PRODUCENT1!AM103</f>
        <v>15.96</v>
      </c>
      <c r="E104">
        <f>PRODUCENT1!AN103</f>
        <v>15.96</v>
      </c>
      <c r="F104">
        <f>PRODUCENT1!AO103</f>
        <v>15.96</v>
      </c>
      <c r="G104">
        <f>PRODUCENT1!AP103</f>
        <v>26.6</v>
      </c>
      <c r="K104">
        <f>PRODUCENT2!AL103</f>
        <v>22.90265060240964</v>
      </c>
      <c r="L104">
        <f>PRODUCENT2!AM103</f>
        <v>18.599999999999998</v>
      </c>
      <c r="M104">
        <f>PRODUCENT2!AN103</f>
        <v>18.599999999999998</v>
      </c>
      <c r="N104">
        <f>PRODUCENT2!AO103</f>
        <v>18.599999999999998</v>
      </c>
      <c r="O104">
        <f>PRODUCENT2!AP103</f>
        <v>31</v>
      </c>
      <c r="S104">
        <f>PRODUCENTSIG!AL103</f>
        <v>20.316867469879519</v>
      </c>
      <c r="T104">
        <f>PRODUCENTSIG!AM103</f>
        <v>17.156686746987951</v>
      </c>
      <c r="U104">
        <f>PRODUCENTSIG!AN103</f>
        <v>16.84375</v>
      </c>
      <c r="V104">
        <f>PRODUCENTSIG!AO103</f>
        <v>17.875</v>
      </c>
      <c r="W104">
        <f>PRODUCENTSIG!AP103</f>
        <v>27.5</v>
      </c>
      <c r="AA104">
        <f>PRODUCENT3!AL103</f>
        <v>28.813012048192771</v>
      </c>
      <c r="AB104">
        <f>PRODUCENT3!AM103</f>
        <v>24.331301204819276</v>
      </c>
      <c r="AC104">
        <f>PRODUCENT3!AN103</f>
        <v>23.887499999999999</v>
      </c>
      <c r="AD104">
        <f>PRODUCENT3!AO103</f>
        <v>25.35</v>
      </c>
      <c r="AE104">
        <f>PRODUCENT3!AP103</f>
        <v>39</v>
      </c>
      <c r="AR104">
        <f t="shared" si="5"/>
        <v>20.957156626506027</v>
      </c>
      <c r="AS104">
        <f t="shared" si="6"/>
        <v>17.238895582329317</v>
      </c>
      <c r="AT104">
        <f t="shared" si="7"/>
        <v>17.134583333333332</v>
      </c>
      <c r="AU104">
        <f t="shared" si="8"/>
        <v>17.478333333333332</v>
      </c>
      <c r="AV104">
        <f t="shared" si="9"/>
        <v>28.366666666666664</v>
      </c>
    </row>
    <row r="105" spans="3:48" x14ac:dyDescent="0.3">
      <c r="C105">
        <f>PRODUCENT1!AL104</f>
        <v>19.651951807228919</v>
      </c>
      <c r="D105">
        <f>PRODUCENT1!AM104</f>
        <v>20.279327228915665</v>
      </c>
      <c r="E105">
        <f>PRODUCENT1!AN104</f>
        <v>18.221000000000004</v>
      </c>
      <c r="F105">
        <f>PRODUCENT1!AO104</f>
        <v>25.004000000000001</v>
      </c>
      <c r="G105">
        <f>PRODUCENT1!AP104</f>
        <v>26.6</v>
      </c>
      <c r="K105">
        <f>PRODUCENT2!AL104</f>
        <v>27.33542168674699</v>
      </c>
      <c r="L105">
        <f>PRODUCENT2!AM104</f>
        <v>24.497209638554217</v>
      </c>
      <c r="M105">
        <f>PRODUCENT2!AN104</f>
        <v>23.4025</v>
      </c>
      <c r="N105">
        <f>PRODUCENT2!AO104</f>
        <v>27.009999999999998</v>
      </c>
      <c r="O105">
        <f>PRODUCENT2!AP104</f>
        <v>37</v>
      </c>
      <c r="S105">
        <f>PRODUCENTSIG!AL104</f>
        <v>20.316867469879519</v>
      </c>
      <c r="T105">
        <f>PRODUCENTSIG!AM104</f>
        <v>21.622156626506026</v>
      </c>
      <c r="U105">
        <f>PRODUCENTSIG!AN104</f>
        <v>19.181249999999999</v>
      </c>
      <c r="V105">
        <f>PRODUCENTSIG!AO104</f>
        <v>27.225000000000001</v>
      </c>
      <c r="W105">
        <f>PRODUCENTSIG!AP104</f>
        <v>27.5</v>
      </c>
      <c r="AA105">
        <f>PRODUCENT3!AL104</f>
        <v>39.894939759036149</v>
      </c>
      <c r="AB105">
        <f>PRODUCENT3!AM104</f>
        <v>42.458053012048197</v>
      </c>
      <c r="AC105">
        <f>PRODUCENT3!AN104</f>
        <v>37.664999999999999</v>
      </c>
      <c r="AD105">
        <f>PRODUCENT3!AO104</f>
        <v>53.46</v>
      </c>
      <c r="AE105">
        <f>PRODUCENT3!AP104</f>
        <v>54</v>
      </c>
      <c r="AR105">
        <f t="shared" si="5"/>
        <v>22.434746987951808</v>
      </c>
      <c r="AS105">
        <f t="shared" si="6"/>
        <v>22.132897831325305</v>
      </c>
      <c r="AT105">
        <f t="shared" si="7"/>
        <v>20.268249999999998</v>
      </c>
      <c r="AU105">
        <f t="shared" si="8"/>
        <v>26.413</v>
      </c>
      <c r="AV105">
        <f t="shared" si="9"/>
        <v>30.366666666666664</v>
      </c>
    </row>
    <row r="106" spans="3:48" x14ac:dyDescent="0.3">
      <c r="C106">
        <f>PRODUCENT1!AL105</f>
        <v>19.651951807228919</v>
      </c>
      <c r="D106">
        <f>PRODUCENT1!AM105</f>
        <v>20.279327228915665</v>
      </c>
      <c r="E106">
        <f>PRODUCENT1!AN105</f>
        <v>18.221000000000004</v>
      </c>
      <c r="F106">
        <f>PRODUCENT1!AO105</f>
        <v>25.004000000000001</v>
      </c>
      <c r="G106">
        <f>PRODUCENT1!AP105</f>
        <v>26.6</v>
      </c>
      <c r="K106">
        <f>PRODUCENT2!AL105</f>
        <v>27.33542168674699</v>
      </c>
      <c r="L106">
        <f>PRODUCENT2!AM105</f>
        <v>24.497209638554217</v>
      </c>
      <c r="M106">
        <f>PRODUCENT2!AN105</f>
        <v>23.4025</v>
      </c>
      <c r="N106">
        <f>PRODUCENT2!AO105</f>
        <v>27.009999999999998</v>
      </c>
      <c r="O106">
        <f>PRODUCENT2!AP105</f>
        <v>37</v>
      </c>
      <c r="S106">
        <f>PRODUCENTSIG!AL105</f>
        <v>20.316867469879519</v>
      </c>
      <c r="T106">
        <f>PRODUCENTSIG!AM105</f>
        <v>21.622156626506026</v>
      </c>
      <c r="U106">
        <f>PRODUCENTSIG!AN105</f>
        <v>19.181249999999999</v>
      </c>
      <c r="V106">
        <f>PRODUCENTSIG!AO105</f>
        <v>27.225000000000001</v>
      </c>
      <c r="W106">
        <f>PRODUCENTSIG!AP105</f>
        <v>27.5</v>
      </c>
      <c r="AA106">
        <f>PRODUCENT3!AL105</f>
        <v>39.894939759036149</v>
      </c>
      <c r="AB106">
        <f>PRODUCENT3!AM105</f>
        <v>42.458053012048197</v>
      </c>
      <c r="AC106">
        <f>PRODUCENT3!AN105</f>
        <v>37.664999999999999</v>
      </c>
      <c r="AD106">
        <f>PRODUCENT3!AO105</f>
        <v>53.46</v>
      </c>
      <c r="AE106">
        <f>PRODUCENT3!AP105</f>
        <v>54</v>
      </c>
      <c r="AR106">
        <f t="shared" si="5"/>
        <v>22.434746987951808</v>
      </c>
      <c r="AS106">
        <f t="shared" si="6"/>
        <v>22.132897831325305</v>
      </c>
      <c r="AT106">
        <f t="shared" si="7"/>
        <v>20.268249999999998</v>
      </c>
      <c r="AU106">
        <f t="shared" si="8"/>
        <v>26.413</v>
      </c>
      <c r="AV106">
        <f t="shared" si="9"/>
        <v>30.366666666666664</v>
      </c>
    </row>
    <row r="107" spans="3:48" x14ac:dyDescent="0.3">
      <c r="C107">
        <f>PRODUCENT1!AL106</f>
        <v>19.651951807228919</v>
      </c>
      <c r="D107">
        <f>PRODUCENT1!AM106</f>
        <v>20.279327228915665</v>
      </c>
      <c r="E107">
        <f>PRODUCENT1!AN106</f>
        <v>18.221000000000004</v>
      </c>
      <c r="F107">
        <f>PRODUCENT1!AO106</f>
        <v>25.004000000000001</v>
      </c>
      <c r="G107">
        <f>PRODUCENT1!AP106</f>
        <v>26.6</v>
      </c>
      <c r="K107">
        <f>PRODUCENT2!AL106</f>
        <v>27.33542168674699</v>
      </c>
      <c r="L107">
        <f>PRODUCENT2!AM106</f>
        <v>24.497209638554217</v>
      </c>
      <c r="M107">
        <f>PRODUCENT2!AN106</f>
        <v>23.4025</v>
      </c>
      <c r="N107">
        <f>PRODUCENT2!AO106</f>
        <v>27.009999999999998</v>
      </c>
      <c r="O107">
        <f>PRODUCENT2!AP106</f>
        <v>37</v>
      </c>
      <c r="S107">
        <f>PRODUCENTSIG!AL106</f>
        <v>20.316867469879519</v>
      </c>
      <c r="T107">
        <f>PRODUCENTSIG!AM106</f>
        <v>21.622156626506026</v>
      </c>
      <c r="U107">
        <f>PRODUCENTSIG!AN106</f>
        <v>19.181249999999999</v>
      </c>
      <c r="V107">
        <f>PRODUCENTSIG!AO106</f>
        <v>27.225000000000001</v>
      </c>
      <c r="W107">
        <f>PRODUCENTSIG!AP106</f>
        <v>27.5</v>
      </c>
      <c r="AA107">
        <f>PRODUCENT3!AL106</f>
        <v>39.894939759036149</v>
      </c>
      <c r="AB107">
        <f>PRODUCENT3!AM106</f>
        <v>42.458053012048197</v>
      </c>
      <c r="AC107">
        <f>PRODUCENT3!AN106</f>
        <v>37.664999999999999</v>
      </c>
      <c r="AD107">
        <f>PRODUCENT3!AO106</f>
        <v>53.46</v>
      </c>
      <c r="AE107">
        <f>PRODUCENT3!AP106</f>
        <v>54</v>
      </c>
      <c r="AR107">
        <f t="shared" si="5"/>
        <v>22.434746987951808</v>
      </c>
      <c r="AS107">
        <f t="shared" si="6"/>
        <v>22.132897831325305</v>
      </c>
      <c r="AT107">
        <f t="shared" si="7"/>
        <v>20.268249999999998</v>
      </c>
      <c r="AU107">
        <f t="shared" si="8"/>
        <v>26.413</v>
      </c>
      <c r="AV107">
        <f t="shared" si="9"/>
        <v>30.366666666666664</v>
      </c>
    </row>
    <row r="108" spans="3:48" x14ac:dyDescent="0.3">
      <c r="C108">
        <f>PRODUCENT1!AL107</f>
        <v>19.651951807228919</v>
      </c>
      <c r="D108">
        <f>PRODUCENT1!AM107</f>
        <v>20.279327228915665</v>
      </c>
      <c r="E108">
        <f>PRODUCENT1!AN107</f>
        <v>18.221000000000004</v>
      </c>
      <c r="F108">
        <f>PRODUCENT1!AO107</f>
        <v>25.004000000000001</v>
      </c>
      <c r="G108">
        <f>PRODUCENT1!AP107</f>
        <v>26.6</v>
      </c>
      <c r="K108">
        <f>PRODUCENT2!AL107</f>
        <v>27.33542168674699</v>
      </c>
      <c r="L108">
        <f>PRODUCENT2!AM107</f>
        <v>24.497209638554217</v>
      </c>
      <c r="M108">
        <f>PRODUCENT2!AN107</f>
        <v>23.4025</v>
      </c>
      <c r="N108">
        <f>PRODUCENT2!AO107</f>
        <v>27.009999999999998</v>
      </c>
      <c r="O108">
        <f>PRODUCENT2!AP107</f>
        <v>37</v>
      </c>
      <c r="S108">
        <f>PRODUCENTSIG!AL107</f>
        <v>20.316867469879519</v>
      </c>
      <c r="T108">
        <f>PRODUCENTSIG!AM107</f>
        <v>21.622156626506026</v>
      </c>
      <c r="U108">
        <f>PRODUCENTSIG!AN107</f>
        <v>19.181249999999999</v>
      </c>
      <c r="V108">
        <f>PRODUCENTSIG!AO107</f>
        <v>27.225000000000001</v>
      </c>
      <c r="W108">
        <f>PRODUCENTSIG!AP107</f>
        <v>27.5</v>
      </c>
      <c r="AA108">
        <f>PRODUCENT3!AL107</f>
        <v>39.894939759036149</v>
      </c>
      <c r="AB108">
        <f>PRODUCENT3!AM107</f>
        <v>42.458053012048197</v>
      </c>
      <c r="AC108">
        <f>PRODUCENT3!AN107</f>
        <v>37.664999999999999</v>
      </c>
      <c r="AD108">
        <f>PRODUCENT3!AO107</f>
        <v>53.46</v>
      </c>
      <c r="AE108">
        <f>PRODUCENT3!AP107</f>
        <v>54</v>
      </c>
      <c r="AR108">
        <f t="shared" si="5"/>
        <v>22.434746987951808</v>
      </c>
      <c r="AS108">
        <f t="shared" si="6"/>
        <v>22.132897831325305</v>
      </c>
      <c r="AT108">
        <f t="shared" si="7"/>
        <v>20.268249999999998</v>
      </c>
      <c r="AU108">
        <f t="shared" si="8"/>
        <v>26.413</v>
      </c>
      <c r="AV108">
        <f t="shared" si="9"/>
        <v>30.366666666666664</v>
      </c>
    </row>
    <row r="109" spans="3:48" x14ac:dyDescent="0.3">
      <c r="C109">
        <f>PRODUCENT1!AL108</f>
        <v>15.145301204819276</v>
      </c>
      <c r="D109">
        <f>PRODUCENT1!AM108</f>
        <v>12.299999999999999</v>
      </c>
      <c r="E109">
        <f>PRODUCENT1!AN108</f>
        <v>12.299999999999999</v>
      </c>
      <c r="F109">
        <f>PRODUCENT1!AO108</f>
        <v>12.299999999999999</v>
      </c>
      <c r="G109">
        <f>PRODUCENT1!AP108</f>
        <v>20.5</v>
      </c>
      <c r="K109">
        <f>PRODUCENT2!AL108</f>
        <v>19.947469879518074</v>
      </c>
      <c r="L109">
        <f>PRODUCENT2!AM108</f>
        <v>17.747392771084336</v>
      </c>
      <c r="M109">
        <f>PRODUCENT2!AN108</f>
        <v>17.009999999999998</v>
      </c>
      <c r="N109">
        <f>PRODUCENT2!AO108</f>
        <v>19.439999999999998</v>
      </c>
      <c r="O109">
        <f>PRODUCENT2!AP108</f>
        <v>27</v>
      </c>
      <c r="S109" t="str">
        <f>PRODUCENTSIG!AL108</f>
        <v/>
      </c>
      <c r="T109" t="str">
        <f>PRODUCENTSIG!AM108</f>
        <v/>
      </c>
      <c r="U109" t="str">
        <f>PRODUCENTSIG!AN108</f>
        <v/>
      </c>
      <c r="V109" t="str">
        <f>PRODUCENTSIG!AO108</f>
        <v/>
      </c>
      <c r="W109" t="str">
        <f>PRODUCENTSIG!AP108</f>
        <v/>
      </c>
      <c r="AA109">
        <f>PRODUCENT3!AL108</f>
        <v>26.596626506024094</v>
      </c>
      <c r="AB109">
        <f>PRODUCENT3!AM108</f>
        <v>24.694785542168674</v>
      </c>
      <c r="AC109">
        <f>PRODUCENT3!AN108</f>
        <v>23.22</v>
      </c>
      <c r="AD109">
        <f>PRODUCENT3!AO108</f>
        <v>28.080000000000002</v>
      </c>
      <c r="AE109">
        <f>PRODUCENT3!AP108</f>
        <v>36</v>
      </c>
      <c r="AR109">
        <f t="shared" si="5"/>
        <v>17.546385542168675</v>
      </c>
      <c r="AS109">
        <f t="shared" si="6"/>
        <v>15.023696385542166</v>
      </c>
      <c r="AT109">
        <f t="shared" si="7"/>
        <v>14.654999999999998</v>
      </c>
      <c r="AU109">
        <f t="shared" si="8"/>
        <v>15.869999999999997</v>
      </c>
      <c r="AV109">
        <f t="shared" si="9"/>
        <v>23.75</v>
      </c>
    </row>
    <row r="110" spans="3:48" x14ac:dyDescent="0.3">
      <c r="C110">
        <f>PRODUCENT1!AL109</f>
        <v>15.145301204819276</v>
      </c>
      <c r="D110">
        <f>PRODUCENT1!AM109</f>
        <v>12.299999999999999</v>
      </c>
      <c r="E110">
        <f>PRODUCENT1!AN109</f>
        <v>12.299999999999999</v>
      </c>
      <c r="F110">
        <f>PRODUCENT1!AO109</f>
        <v>12.299999999999999</v>
      </c>
      <c r="G110">
        <f>PRODUCENT1!AP109</f>
        <v>20.5</v>
      </c>
      <c r="K110">
        <f>PRODUCENT2!AL109</f>
        <v>19.947469879518074</v>
      </c>
      <c r="L110">
        <f>PRODUCENT2!AM109</f>
        <v>17.747392771084336</v>
      </c>
      <c r="M110">
        <f>PRODUCENT2!AN109</f>
        <v>17.009999999999998</v>
      </c>
      <c r="N110">
        <f>PRODUCENT2!AO109</f>
        <v>19.439999999999998</v>
      </c>
      <c r="O110">
        <f>PRODUCENT2!AP109</f>
        <v>27</v>
      </c>
      <c r="S110" t="str">
        <f>PRODUCENTSIG!AL109</f>
        <v/>
      </c>
      <c r="T110" t="str">
        <f>PRODUCENTSIG!AM109</f>
        <v/>
      </c>
      <c r="U110" t="str">
        <f>PRODUCENTSIG!AN109</f>
        <v/>
      </c>
      <c r="V110" t="str">
        <f>PRODUCENTSIG!AO109</f>
        <v/>
      </c>
      <c r="W110" t="str">
        <f>PRODUCENTSIG!AP109</f>
        <v/>
      </c>
      <c r="AA110">
        <f>PRODUCENT3!AL109</f>
        <v>26.596626506024094</v>
      </c>
      <c r="AB110">
        <f>PRODUCENT3!AM109</f>
        <v>24.694785542168674</v>
      </c>
      <c r="AC110">
        <f>PRODUCENT3!AN109</f>
        <v>23.22</v>
      </c>
      <c r="AD110">
        <f>PRODUCENT3!AO109</f>
        <v>28.080000000000002</v>
      </c>
      <c r="AE110">
        <f>PRODUCENT3!AP109</f>
        <v>36</v>
      </c>
      <c r="AR110">
        <f t="shared" si="5"/>
        <v>17.546385542168675</v>
      </c>
      <c r="AS110">
        <f t="shared" si="6"/>
        <v>15.023696385542166</v>
      </c>
      <c r="AT110">
        <f t="shared" si="7"/>
        <v>14.654999999999998</v>
      </c>
      <c r="AU110">
        <f t="shared" si="8"/>
        <v>15.869999999999997</v>
      </c>
      <c r="AV110">
        <f t="shared" si="9"/>
        <v>23.75</v>
      </c>
    </row>
    <row r="111" spans="3:48" x14ac:dyDescent="0.3">
      <c r="C111">
        <f>PRODUCENT1!AL110</f>
        <v>15.145301204819276</v>
      </c>
      <c r="D111">
        <f>PRODUCENT1!AM110</f>
        <v>12.299999999999999</v>
      </c>
      <c r="E111">
        <f>PRODUCENT1!AN110</f>
        <v>12.299999999999999</v>
      </c>
      <c r="F111">
        <f>PRODUCENT1!AO110</f>
        <v>12.299999999999999</v>
      </c>
      <c r="G111">
        <f>PRODUCENT1!AP110</f>
        <v>20.5</v>
      </c>
      <c r="K111">
        <f>PRODUCENT2!AL110</f>
        <v>19.947469879518074</v>
      </c>
      <c r="L111">
        <f>PRODUCENT2!AM110</f>
        <v>17.747392771084336</v>
      </c>
      <c r="M111">
        <f>PRODUCENT2!AN110</f>
        <v>17.009999999999998</v>
      </c>
      <c r="N111">
        <f>PRODUCENT2!AO110</f>
        <v>19.439999999999998</v>
      </c>
      <c r="O111">
        <f>PRODUCENT2!AP110</f>
        <v>27</v>
      </c>
      <c r="S111" t="str">
        <f>PRODUCENTSIG!AL110</f>
        <v/>
      </c>
      <c r="T111" t="str">
        <f>PRODUCENTSIG!AM110</f>
        <v/>
      </c>
      <c r="U111" t="str">
        <f>PRODUCENTSIG!AN110</f>
        <v/>
      </c>
      <c r="V111" t="str">
        <f>PRODUCENTSIG!AO110</f>
        <v/>
      </c>
      <c r="W111" t="str">
        <f>PRODUCENTSIG!AP110</f>
        <v/>
      </c>
      <c r="AA111">
        <f>PRODUCENT3!AL110</f>
        <v>26.596626506024094</v>
      </c>
      <c r="AB111">
        <f>PRODUCENT3!AM110</f>
        <v>24.694785542168674</v>
      </c>
      <c r="AC111">
        <f>PRODUCENT3!AN110</f>
        <v>23.22</v>
      </c>
      <c r="AD111">
        <f>PRODUCENT3!AO110</f>
        <v>28.080000000000002</v>
      </c>
      <c r="AE111">
        <f>PRODUCENT3!AP110</f>
        <v>36</v>
      </c>
      <c r="AR111">
        <f t="shared" si="5"/>
        <v>17.546385542168675</v>
      </c>
      <c r="AS111">
        <f t="shared" si="6"/>
        <v>15.023696385542166</v>
      </c>
      <c r="AT111">
        <f t="shared" si="7"/>
        <v>14.654999999999998</v>
      </c>
      <c r="AU111">
        <f t="shared" si="8"/>
        <v>15.869999999999997</v>
      </c>
      <c r="AV111">
        <f t="shared" si="9"/>
        <v>23.75</v>
      </c>
    </row>
    <row r="112" spans="3:48" x14ac:dyDescent="0.3">
      <c r="C112">
        <f>PRODUCENT1!AL111</f>
        <v>15.145301204819276</v>
      </c>
      <c r="D112">
        <f>PRODUCENT1!AM111</f>
        <v>12.299999999999999</v>
      </c>
      <c r="E112">
        <f>PRODUCENT1!AN111</f>
        <v>12.299999999999999</v>
      </c>
      <c r="F112">
        <f>PRODUCENT1!AO111</f>
        <v>12.299999999999999</v>
      </c>
      <c r="G112">
        <f>PRODUCENT1!AP111</f>
        <v>20.5</v>
      </c>
      <c r="K112">
        <f>PRODUCENT2!AL111</f>
        <v>19.947469879518074</v>
      </c>
      <c r="L112">
        <f>PRODUCENT2!AM111</f>
        <v>17.747392771084336</v>
      </c>
      <c r="M112">
        <f>PRODUCENT2!AN111</f>
        <v>17.009999999999998</v>
      </c>
      <c r="N112">
        <f>PRODUCENT2!AO111</f>
        <v>19.439999999999998</v>
      </c>
      <c r="O112">
        <f>PRODUCENT2!AP111</f>
        <v>27</v>
      </c>
      <c r="S112" t="str">
        <f>PRODUCENTSIG!AL111</f>
        <v/>
      </c>
      <c r="T112" t="str">
        <f>PRODUCENTSIG!AM111</f>
        <v/>
      </c>
      <c r="U112" t="str">
        <f>PRODUCENTSIG!AN111</f>
        <v/>
      </c>
      <c r="V112" t="str">
        <f>PRODUCENTSIG!AO111</f>
        <v/>
      </c>
      <c r="W112" t="str">
        <f>PRODUCENTSIG!AP111</f>
        <v/>
      </c>
      <c r="AA112">
        <f>PRODUCENT3!AL111</f>
        <v>26.596626506024094</v>
      </c>
      <c r="AB112">
        <f>PRODUCENT3!AM111</f>
        <v>24.694785542168674</v>
      </c>
      <c r="AC112">
        <f>PRODUCENT3!AN111</f>
        <v>23.22</v>
      </c>
      <c r="AD112">
        <f>PRODUCENT3!AO111</f>
        <v>28.080000000000002</v>
      </c>
      <c r="AE112">
        <f>PRODUCENT3!AP111</f>
        <v>36</v>
      </c>
      <c r="AR112">
        <f t="shared" si="5"/>
        <v>17.546385542168675</v>
      </c>
      <c r="AS112">
        <f t="shared" si="6"/>
        <v>15.023696385542166</v>
      </c>
      <c r="AT112">
        <f t="shared" si="7"/>
        <v>14.654999999999998</v>
      </c>
      <c r="AU112">
        <f t="shared" si="8"/>
        <v>15.869999999999997</v>
      </c>
      <c r="AV112">
        <f t="shared" si="9"/>
        <v>23.75</v>
      </c>
    </row>
    <row r="113" spans="3:48" x14ac:dyDescent="0.3">
      <c r="C113">
        <f>PRODUCENT1!AL112</f>
        <v>15.145301204819276</v>
      </c>
      <c r="D113">
        <f>PRODUCENT1!AM112</f>
        <v>12.299999999999999</v>
      </c>
      <c r="E113">
        <f>PRODUCENT1!AN112</f>
        <v>12.299999999999999</v>
      </c>
      <c r="F113">
        <f>PRODUCENT1!AO112</f>
        <v>12.299999999999999</v>
      </c>
      <c r="G113">
        <f>PRODUCENT1!AP112</f>
        <v>20.5</v>
      </c>
      <c r="K113">
        <f>PRODUCENT2!AL112</f>
        <v>19.947469879518074</v>
      </c>
      <c r="L113">
        <f>PRODUCENT2!AM112</f>
        <v>17.747392771084336</v>
      </c>
      <c r="M113">
        <f>PRODUCENT2!AN112</f>
        <v>17.009999999999998</v>
      </c>
      <c r="N113">
        <f>PRODUCENT2!AO112</f>
        <v>19.439999999999998</v>
      </c>
      <c r="O113">
        <f>PRODUCENT2!AP112</f>
        <v>27</v>
      </c>
      <c r="S113" t="str">
        <f>PRODUCENTSIG!AL112</f>
        <v/>
      </c>
      <c r="T113" t="str">
        <f>PRODUCENTSIG!AM112</f>
        <v/>
      </c>
      <c r="U113" t="str">
        <f>PRODUCENTSIG!AN112</f>
        <v/>
      </c>
      <c r="V113" t="str">
        <f>PRODUCENTSIG!AO112</f>
        <v/>
      </c>
      <c r="W113" t="str">
        <f>PRODUCENTSIG!AP112</f>
        <v/>
      </c>
      <c r="AA113">
        <f>PRODUCENT3!AL112</f>
        <v>26.596626506024094</v>
      </c>
      <c r="AB113">
        <f>PRODUCENT3!AM112</f>
        <v>24.694785542168674</v>
      </c>
      <c r="AC113">
        <f>PRODUCENT3!AN112</f>
        <v>23.22</v>
      </c>
      <c r="AD113">
        <f>PRODUCENT3!AO112</f>
        <v>28.080000000000002</v>
      </c>
      <c r="AE113">
        <f>PRODUCENT3!AP112</f>
        <v>36</v>
      </c>
      <c r="AR113">
        <f t="shared" si="5"/>
        <v>17.546385542168675</v>
      </c>
      <c r="AS113">
        <f t="shared" si="6"/>
        <v>15.023696385542166</v>
      </c>
      <c r="AT113">
        <f t="shared" si="7"/>
        <v>14.654999999999998</v>
      </c>
      <c r="AU113">
        <f t="shared" si="8"/>
        <v>15.869999999999997</v>
      </c>
      <c r="AV113">
        <f t="shared" si="9"/>
        <v>23.75</v>
      </c>
    </row>
    <row r="114" spans="3:48" x14ac:dyDescent="0.3">
      <c r="C114">
        <f>PRODUCENT1!AL113</f>
        <v>15.145301204819276</v>
      </c>
      <c r="D114">
        <f>PRODUCENT1!AM113</f>
        <v>12.299999999999999</v>
      </c>
      <c r="E114">
        <f>PRODUCENT1!AN113</f>
        <v>12.299999999999999</v>
      </c>
      <c r="F114">
        <f>PRODUCENT1!AO113</f>
        <v>12.299999999999999</v>
      </c>
      <c r="G114">
        <f>PRODUCENT1!AP113</f>
        <v>20.5</v>
      </c>
      <c r="K114">
        <f>PRODUCENT2!AL113</f>
        <v>19.947469879518074</v>
      </c>
      <c r="L114">
        <f>PRODUCENT2!AM113</f>
        <v>17.747392771084336</v>
      </c>
      <c r="M114">
        <f>PRODUCENT2!AN113</f>
        <v>17.009999999999998</v>
      </c>
      <c r="N114">
        <f>PRODUCENT2!AO113</f>
        <v>19.439999999999998</v>
      </c>
      <c r="O114">
        <f>PRODUCENT2!AP113</f>
        <v>27</v>
      </c>
      <c r="S114" t="str">
        <f>PRODUCENTSIG!AL113</f>
        <v/>
      </c>
      <c r="T114" t="str">
        <f>PRODUCENTSIG!AM113</f>
        <v/>
      </c>
      <c r="U114" t="str">
        <f>PRODUCENTSIG!AN113</f>
        <v/>
      </c>
      <c r="V114" t="str">
        <f>PRODUCENTSIG!AO113</f>
        <v/>
      </c>
      <c r="W114" t="str">
        <f>PRODUCENTSIG!AP113</f>
        <v/>
      </c>
      <c r="AA114">
        <f>PRODUCENT3!AL113</f>
        <v>26.596626506024094</v>
      </c>
      <c r="AB114">
        <f>PRODUCENT3!AM113</f>
        <v>24.694785542168674</v>
      </c>
      <c r="AC114">
        <f>PRODUCENT3!AN113</f>
        <v>23.22</v>
      </c>
      <c r="AD114">
        <f>PRODUCENT3!AO113</f>
        <v>28.080000000000002</v>
      </c>
      <c r="AE114">
        <f>PRODUCENT3!AP113</f>
        <v>36</v>
      </c>
      <c r="AR114">
        <f t="shared" si="5"/>
        <v>17.546385542168675</v>
      </c>
      <c r="AS114">
        <f t="shared" si="6"/>
        <v>15.023696385542166</v>
      </c>
      <c r="AT114">
        <f t="shared" si="7"/>
        <v>14.654999999999998</v>
      </c>
      <c r="AU114">
        <f t="shared" si="8"/>
        <v>15.869999999999997</v>
      </c>
      <c r="AV114">
        <f t="shared" si="9"/>
        <v>23.75</v>
      </c>
    </row>
    <row r="115" spans="3:48" x14ac:dyDescent="0.3">
      <c r="C115">
        <f>PRODUCENT1!AL114</f>
        <v>15.145301204819276</v>
      </c>
      <c r="D115">
        <f>PRODUCENT1!AM114</f>
        <v>12.299999999999999</v>
      </c>
      <c r="E115">
        <f>PRODUCENT1!AN114</f>
        <v>12.299999999999999</v>
      </c>
      <c r="F115">
        <f>PRODUCENT1!AO114</f>
        <v>12.299999999999999</v>
      </c>
      <c r="G115">
        <f>PRODUCENT1!AP114</f>
        <v>20.5</v>
      </c>
      <c r="K115">
        <f>PRODUCENT2!AL114</f>
        <v>19.947469879518074</v>
      </c>
      <c r="L115">
        <f>PRODUCENT2!AM114</f>
        <v>17.747392771084336</v>
      </c>
      <c r="M115">
        <f>PRODUCENT2!AN114</f>
        <v>17.009999999999998</v>
      </c>
      <c r="N115">
        <f>PRODUCENT2!AO114</f>
        <v>19.439999999999998</v>
      </c>
      <c r="O115">
        <f>PRODUCENT2!AP114</f>
        <v>27</v>
      </c>
      <c r="S115" t="str">
        <f>PRODUCENTSIG!AL114</f>
        <v/>
      </c>
      <c r="T115" t="str">
        <f>PRODUCENTSIG!AM114</f>
        <v/>
      </c>
      <c r="U115" t="str">
        <f>PRODUCENTSIG!AN114</f>
        <v/>
      </c>
      <c r="V115" t="str">
        <f>PRODUCENTSIG!AO114</f>
        <v/>
      </c>
      <c r="W115" t="str">
        <f>PRODUCENTSIG!AP114</f>
        <v/>
      </c>
      <c r="AA115">
        <f>PRODUCENT3!AL114</f>
        <v>26.596626506024094</v>
      </c>
      <c r="AB115">
        <f>PRODUCENT3!AM114</f>
        <v>24.694785542168674</v>
      </c>
      <c r="AC115">
        <f>PRODUCENT3!AN114</f>
        <v>23.22</v>
      </c>
      <c r="AD115">
        <f>PRODUCENT3!AO114</f>
        <v>28.080000000000002</v>
      </c>
      <c r="AE115">
        <f>PRODUCENT3!AP114</f>
        <v>36</v>
      </c>
      <c r="AR115">
        <f t="shared" si="5"/>
        <v>17.546385542168675</v>
      </c>
      <c r="AS115">
        <f t="shared" si="6"/>
        <v>15.023696385542166</v>
      </c>
      <c r="AT115">
        <f t="shared" si="7"/>
        <v>14.654999999999998</v>
      </c>
      <c r="AU115">
        <f t="shared" si="8"/>
        <v>15.869999999999997</v>
      </c>
      <c r="AV115">
        <f t="shared" si="9"/>
        <v>23.75</v>
      </c>
    </row>
    <row r="116" spans="3:48" x14ac:dyDescent="0.3">
      <c r="C116">
        <f>PRODUCENT1!AL115</f>
        <v>15.145301204819276</v>
      </c>
      <c r="D116">
        <f>PRODUCENT1!AM115</f>
        <v>12.299999999999999</v>
      </c>
      <c r="E116">
        <f>PRODUCENT1!AN115</f>
        <v>12.299999999999999</v>
      </c>
      <c r="F116">
        <f>PRODUCENT1!AO115</f>
        <v>12.299999999999999</v>
      </c>
      <c r="G116">
        <f>PRODUCENT1!AP115</f>
        <v>20.5</v>
      </c>
      <c r="K116">
        <f>PRODUCENT2!AL115</f>
        <v>19.947469879518074</v>
      </c>
      <c r="L116">
        <f>PRODUCENT2!AM115</f>
        <v>17.747392771084336</v>
      </c>
      <c r="M116">
        <f>PRODUCENT2!AN115</f>
        <v>17.009999999999998</v>
      </c>
      <c r="N116">
        <f>PRODUCENT2!AO115</f>
        <v>19.439999999999998</v>
      </c>
      <c r="O116">
        <f>PRODUCENT2!AP115</f>
        <v>27</v>
      </c>
      <c r="S116" t="str">
        <f>PRODUCENTSIG!AL115</f>
        <v/>
      </c>
      <c r="T116" t="str">
        <f>PRODUCENTSIG!AM115</f>
        <v/>
      </c>
      <c r="U116" t="str">
        <f>PRODUCENTSIG!AN115</f>
        <v/>
      </c>
      <c r="V116" t="str">
        <f>PRODUCENTSIG!AO115</f>
        <v/>
      </c>
      <c r="W116" t="str">
        <f>PRODUCENTSIG!AP115</f>
        <v/>
      </c>
      <c r="AA116">
        <f>PRODUCENT3!AL115</f>
        <v>26.596626506024094</v>
      </c>
      <c r="AB116">
        <f>PRODUCENT3!AM115</f>
        <v>24.694785542168674</v>
      </c>
      <c r="AC116">
        <f>PRODUCENT3!AN115</f>
        <v>23.22</v>
      </c>
      <c r="AD116">
        <f>PRODUCENT3!AO115</f>
        <v>28.080000000000002</v>
      </c>
      <c r="AE116">
        <f>PRODUCENT3!AP115</f>
        <v>36</v>
      </c>
      <c r="AR116">
        <f t="shared" si="5"/>
        <v>17.546385542168675</v>
      </c>
      <c r="AS116">
        <f t="shared" si="6"/>
        <v>15.023696385542166</v>
      </c>
      <c r="AT116">
        <f t="shared" si="7"/>
        <v>14.654999999999998</v>
      </c>
      <c r="AU116">
        <f t="shared" si="8"/>
        <v>15.869999999999997</v>
      </c>
      <c r="AV116">
        <f t="shared" si="9"/>
        <v>23.75</v>
      </c>
    </row>
    <row r="117" spans="3:48" x14ac:dyDescent="0.3">
      <c r="C117">
        <f>PRODUCENT1!AL116</f>
        <v>15.145301204819276</v>
      </c>
      <c r="D117">
        <f>PRODUCENT1!AM116</f>
        <v>12.299999999999999</v>
      </c>
      <c r="E117">
        <f>PRODUCENT1!AN116</f>
        <v>12.299999999999999</v>
      </c>
      <c r="F117">
        <f>PRODUCENT1!AO116</f>
        <v>12.299999999999999</v>
      </c>
      <c r="G117">
        <f>PRODUCENT1!AP116</f>
        <v>20.5</v>
      </c>
      <c r="K117">
        <f>PRODUCENT2!AL116</f>
        <v>19.947469879518074</v>
      </c>
      <c r="L117">
        <f>PRODUCENT2!AM116</f>
        <v>17.747392771084336</v>
      </c>
      <c r="M117">
        <f>PRODUCENT2!AN116</f>
        <v>17.009999999999998</v>
      </c>
      <c r="N117">
        <f>PRODUCENT2!AO116</f>
        <v>19.439999999999998</v>
      </c>
      <c r="O117">
        <f>PRODUCENT2!AP116</f>
        <v>27</v>
      </c>
      <c r="S117" t="str">
        <f>PRODUCENTSIG!AL116</f>
        <v/>
      </c>
      <c r="T117" t="str">
        <f>PRODUCENTSIG!AM116</f>
        <v/>
      </c>
      <c r="U117" t="str">
        <f>PRODUCENTSIG!AN116</f>
        <v/>
      </c>
      <c r="V117" t="str">
        <f>PRODUCENTSIG!AO116</f>
        <v/>
      </c>
      <c r="W117" t="str">
        <f>PRODUCENTSIG!AP116</f>
        <v/>
      </c>
      <c r="AA117">
        <f>PRODUCENT3!AL116</f>
        <v>26.596626506024094</v>
      </c>
      <c r="AB117">
        <f>PRODUCENT3!AM116</f>
        <v>24.694785542168674</v>
      </c>
      <c r="AC117">
        <f>PRODUCENT3!AN116</f>
        <v>23.22</v>
      </c>
      <c r="AD117">
        <f>PRODUCENT3!AO116</f>
        <v>28.080000000000002</v>
      </c>
      <c r="AE117">
        <f>PRODUCENT3!AP116</f>
        <v>36</v>
      </c>
      <c r="AR117">
        <f t="shared" si="5"/>
        <v>17.546385542168675</v>
      </c>
      <c r="AS117">
        <f t="shared" si="6"/>
        <v>15.023696385542166</v>
      </c>
      <c r="AT117">
        <f t="shared" si="7"/>
        <v>14.654999999999998</v>
      </c>
      <c r="AU117">
        <f t="shared" si="8"/>
        <v>15.869999999999997</v>
      </c>
      <c r="AV117">
        <f t="shared" si="9"/>
        <v>23.75</v>
      </c>
    </row>
    <row r="118" spans="3:48" x14ac:dyDescent="0.3">
      <c r="C118">
        <f>PRODUCENT1!AL117</f>
        <v>15.145301204819276</v>
      </c>
      <c r="D118">
        <f>PRODUCENT1!AM117</f>
        <v>12.299999999999999</v>
      </c>
      <c r="E118">
        <f>PRODUCENT1!AN117</f>
        <v>12.299999999999999</v>
      </c>
      <c r="F118">
        <f>PRODUCENT1!AO117</f>
        <v>12.299999999999999</v>
      </c>
      <c r="G118">
        <f>PRODUCENT1!AP117</f>
        <v>20.5</v>
      </c>
      <c r="K118">
        <f>PRODUCENT2!AL117</f>
        <v>19.947469879518074</v>
      </c>
      <c r="L118">
        <f>PRODUCENT2!AM117</f>
        <v>17.747392771084336</v>
      </c>
      <c r="M118">
        <f>PRODUCENT2!AN117</f>
        <v>17.009999999999998</v>
      </c>
      <c r="N118">
        <f>PRODUCENT2!AO117</f>
        <v>19.439999999999998</v>
      </c>
      <c r="O118">
        <f>PRODUCENT2!AP117</f>
        <v>27</v>
      </c>
      <c r="S118" t="str">
        <f>PRODUCENTSIG!AL117</f>
        <v/>
      </c>
      <c r="T118" t="str">
        <f>PRODUCENTSIG!AM117</f>
        <v/>
      </c>
      <c r="U118" t="str">
        <f>PRODUCENTSIG!AN117</f>
        <v/>
      </c>
      <c r="V118" t="str">
        <f>PRODUCENTSIG!AO117</f>
        <v/>
      </c>
      <c r="W118" t="str">
        <f>PRODUCENTSIG!AP117</f>
        <v/>
      </c>
      <c r="AA118">
        <f>PRODUCENT3!AL117</f>
        <v>26.596626506024094</v>
      </c>
      <c r="AB118">
        <f>PRODUCENT3!AM117</f>
        <v>24.694785542168674</v>
      </c>
      <c r="AC118">
        <f>PRODUCENT3!AN117</f>
        <v>23.22</v>
      </c>
      <c r="AD118">
        <f>PRODUCENT3!AO117</f>
        <v>28.080000000000002</v>
      </c>
      <c r="AE118">
        <f>PRODUCENT3!AP117</f>
        <v>36</v>
      </c>
      <c r="AR118">
        <f t="shared" si="5"/>
        <v>17.546385542168675</v>
      </c>
      <c r="AS118">
        <f t="shared" si="6"/>
        <v>15.023696385542166</v>
      </c>
      <c r="AT118">
        <f t="shared" si="7"/>
        <v>14.654999999999998</v>
      </c>
      <c r="AU118">
        <f t="shared" si="8"/>
        <v>15.869999999999997</v>
      </c>
      <c r="AV118">
        <f t="shared" si="9"/>
        <v>23.75</v>
      </c>
    </row>
    <row r="119" spans="3:48" x14ac:dyDescent="0.3">
      <c r="C119">
        <f>PRODUCENT1!AL118</f>
        <v>15.145301204819276</v>
      </c>
      <c r="D119">
        <f>PRODUCENT1!AM118</f>
        <v>12.299999999999999</v>
      </c>
      <c r="E119">
        <f>PRODUCENT1!AN118</f>
        <v>12.299999999999999</v>
      </c>
      <c r="F119">
        <f>PRODUCENT1!AO118</f>
        <v>12.299999999999999</v>
      </c>
      <c r="G119">
        <f>PRODUCENT1!AP118</f>
        <v>20.5</v>
      </c>
      <c r="K119">
        <f>PRODUCENT2!AL118</f>
        <v>19.947469879518074</v>
      </c>
      <c r="L119">
        <f>PRODUCENT2!AM118</f>
        <v>17.747392771084336</v>
      </c>
      <c r="M119">
        <f>PRODUCENT2!AN118</f>
        <v>17.009999999999998</v>
      </c>
      <c r="N119">
        <f>PRODUCENT2!AO118</f>
        <v>19.439999999999998</v>
      </c>
      <c r="O119">
        <f>PRODUCENT2!AP118</f>
        <v>27</v>
      </c>
      <c r="S119" t="str">
        <f>PRODUCENTSIG!AL118</f>
        <v/>
      </c>
      <c r="T119" t="str">
        <f>PRODUCENTSIG!AM118</f>
        <v/>
      </c>
      <c r="U119" t="str">
        <f>PRODUCENTSIG!AN118</f>
        <v/>
      </c>
      <c r="V119" t="str">
        <f>PRODUCENTSIG!AO118</f>
        <v/>
      </c>
      <c r="W119" t="str">
        <f>PRODUCENTSIG!AP118</f>
        <v/>
      </c>
      <c r="AA119">
        <f>PRODUCENT3!AL118</f>
        <v>26.596626506024094</v>
      </c>
      <c r="AB119">
        <f>PRODUCENT3!AM118</f>
        <v>24.694785542168674</v>
      </c>
      <c r="AC119">
        <f>PRODUCENT3!AN118</f>
        <v>23.22</v>
      </c>
      <c r="AD119">
        <f>PRODUCENT3!AO118</f>
        <v>28.080000000000002</v>
      </c>
      <c r="AE119">
        <f>PRODUCENT3!AP118</f>
        <v>36</v>
      </c>
      <c r="AR119">
        <f t="shared" si="5"/>
        <v>17.546385542168675</v>
      </c>
      <c r="AS119">
        <f t="shared" si="6"/>
        <v>15.023696385542166</v>
      </c>
      <c r="AT119">
        <f t="shared" si="7"/>
        <v>14.654999999999998</v>
      </c>
      <c r="AU119">
        <f t="shared" si="8"/>
        <v>15.869999999999997</v>
      </c>
      <c r="AV119">
        <f t="shared" si="9"/>
        <v>23.75</v>
      </c>
    </row>
    <row r="120" spans="3:48" x14ac:dyDescent="0.3">
      <c r="C120">
        <f>PRODUCENT1!AL119</f>
        <v>15.145301204819276</v>
      </c>
      <c r="D120">
        <f>PRODUCENT1!AM119</f>
        <v>12.299999999999999</v>
      </c>
      <c r="E120">
        <f>PRODUCENT1!AN119</f>
        <v>12.299999999999999</v>
      </c>
      <c r="F120">
        <f>PRODUCENT1!AO119</f>
        <v>12.299999999999999</v>
      </c>
      <c r="G120">
        <f>PRODUCENT1!AP119</f>
        <v>20.5</v>
      </c>
      <c r="K120">
        <f>PRODUCENT2!AL119</f>
        <v>19.947469879518074</v>
      </c>
      <c r="L120">
        <f>PRODUCENT2!AM119</f>
        <v>17.747392771084336</v>
      </c>
      <c r="M120">
        <f>PRODUCENT2!AN119</f>
        <v>17.009999999999998</v>
      </c>
      <c r="N120">
        <f>PRODUCENT2!AO119</f>
        <v>19.439999999999998</v>
      </c>
      <c r="O120">
        <f>PRODUCENT2!AP119</f>
        <v>27</v>
      </c>
      <c r="S120" t="str">
        <f>PRODUCENTSIG!AL119</f>
        <v/>
      </c>
      <c r="T120" t="str">
        <f>PRODUCENTSIG!AM119</f>
        <v/>
      </c>
      <c r="U120" t="str">
        <f>PRODUCENTSIG!AN119</f>
        <v/>
      </c>
      <c r="V120" t="str">
        <f>PRODUCENTSIG!AO119</f>
        <v/>
      </c>
      <c r="W120" t="str">
        <f>PRODUCENTSIG!AP119</f>
        <v/>
      </c>
      <c r="AA120">
        <f>PRODUCENT3!AL119</f>
        <v>26.596626506024094</v>
      </c>
      <c r="AB120">
        <f>PRODUCENT3!AM119</f>
        <v>24.694785542168674</v>
      </c>
      <c r="AC120">
        <f>PRODUCENT3!AN119</f>
        <v>23.22</v>
      </c>
      <c r="AD120">
        <f>PRODUCENT3!AO119</f>
        <v>28.080000000000002</v>
      </c>
      <c r="AE120">
        <f>PRODUCENT3!AP119</f>
        <v>36</v>
      </c>
      <c r="AR120">
        <f t="shared" si="5"/>
        <v>17.546385542168675</v>
      </c>
      <c r="AS120">
        <f t="shared" si="6"/>
        <v>15.023696385542166</v>
      </c>
      <c r="AT120">
        <f t="shared" si="7"/>
        <v>14.654999999999998</v>
      </c>
      <c r="AU120">
        <f t="shared" si="8"/>
        <v>15.869999999999997</v>
      </c>
      <c r="AV120">
        <f t="shared" si="9"/>
        <v>23.75</v>
      </c>
    </row>
    <row r="121" spans="3:48" x14ac:dyDescent="0.3">
      <c r="C121">
        <f>PRODUCENT1!AL120</f>
        <v>15.145301204819276</v>
      </c>
      <c r="D121">
        <f>PRODUCENT1!AM120</f>
        <v>12.299999999999999</v>
      </c>
      <c r="E121">
        <f>PRODUCENT1!AN120</f>
        <v>12.299999999999999</v>
      </c>
      <c r="F121">
        <f>PRODUCENT1!AO120</f>
        <v>12.299999999999999</v>
      </c>
      <c r="G121">
        <f>PRODUCENT1!AP120</f>
        <v>20.5</v>
      </c>
      <c r="K121">
        <f>PRODUCENT2!AL120</f>
        <v>19.947469879518074</v>
      </c>
      <c r="L121">
        <f>PRODUCENT2!AM120</f>
        <v>17.747392771084336</v>
      </c>
      <c r="M121">
        <f>PRODUCENT2!AN120</f>
        <v>17.009999999999998</v>
      </c>
      <c r="N121">
        <f>PRODUCENT2!AO120</f>
        <v>19.439999999999998</v>
      </c>
      <c r="O121">
        <f>PRODUCENT2!AP120</f>
        <v>27</v>
      </c>
      <c r="S121" t="str">
        <f>PRODUCENTSIG!AL120</f>
        <v/>
      </c>
      <c r="T121" t="str">
        <f>PRODUCENTSIG!AM120</f>
        <v/>
      </c>
      <c r="U121" t="str">
        <f>PRODUCENTSIG!AN120</f>
        <v/>
      </c>
      <c r="V121" t="str">
        <f>PRODUCENTSIG!AO120</f>
        <v/>
      </c>
      <c r="W121" t="str">
        <f>PRODUCENTSIG!AP120</f>
        <v/>
      </c>
      <c r="AA121">
        <f>PRODUCENT3!AL120</f>
        <v>26.596626506024094</v>
      </c>
      <c r="AB121">
        <f>PRODUCENT3!AM120</f>
        <v>24.694785542168674</v>
      </c>
      <c r="AC121">
        <f>PRODUCENT3!AN120</f>
        <v>23.22</v>
      </c>
      <c r="AD121">
        <f>PRODUCENT3!AO120</f>
        <v>28.080000000000002</v>
      </c>
      <c r="AE121">
        <f>PRODUCENT3!AP120</f>
        <v>36</v>
      </c>
      <c r="AR121">
        <f t="shared" si="5"/>
        <v>17.546385542168675</v>
      </c>
      <c r="AS121">
        <f t="shared" si="6"/>
        <v>15.023696385542166</v>
      </c>
      <c r="AT121">
        <f t="shared" si="7"/>
        <v>14.654999999999998</v>
      </c>
      <c r="AU121">
        <f t="shared" si="8"/>
        <v>15.869999999999997</v>
      </c>
      <c r="AV121">
        <f t="shared" si="9"/>
        <v>23.75</v>
      </c>
    </row>
    <row r="122" spans="3:48" x14ac:dyDescent="0.3">
      <c r="C122">
        <f>PRODUCENT1!AL121</f>
        <v>15.145301204819276</v>
      </c>
      <c r="D122">
        <f>PRODUCENT1!AM121</f>
        <v>12.299999999999999</v>
      </c>
      <c r="E122">
        <f>PRODUCENT1!AN121</f>
        <v>12.299999999999999</v>
      </c>
      <c r="F122">
        <f>PRODUCENT1!AO121</f>
        <v>12.299999999999999</v>
      </c>
      <c r="G122">
        <f>PRODUCENT1!AP121</f>
        <v>20.5</v>
      </c>
      <c r="K122">
        <f>PRODUCENT2!AL121</f>
        <v>19.947469879518074</v>
      </c>
      <c r="L122">
        <f>PRODUCENT2!AM121</f>
        <v>17.747392771084336</v>
      </c>
      <c r="M122">
        <f>PRODUCENT2!AN121</f>
        <v>17.009999999999998</v>
      </c>
      <c r="N122">
        <f>PRODUCENT2!AO121</f>
        <v>19.439999999999998</v>
      </c>
      <c r="O122">
        <f>PRODUCENT2!AP121</f>
        <v>27</v>
      </c>
      <c r="S122" t="str">
        <f>PRODUCENTSIG!AL121</f>
        <v/>
      </c>
      <c r="T122" t="str">
        <f>PRODUCENTSIG!AM121</f>
        <v/>
      </c>
      <c r="U122" t="str">
        <f>PRODUCENTSIG!AN121</f>
        <v/>
      </c>
      <c r="V122" t="str">
        <f>PRODUCENTSIG!AO121</f>
        <v/>
      </c>
      <c r="W122" t="str">
        <f>PRODUCENTSIG!AP121</f>
        <v/>
      </c>
      <c r="AA122">
        <f>PRODUCENT3!AL121</f>
        <v>26.596626506024094</v>
      </c>
      <c r="AB122">
        <f>PRODUCENT3!AM121</f>
        <v>24.694785542168674</v>
      </c>
      <c r="AC122">
        <f>PRODUCENT3!AN121</f>
        <v>23.22</v>
      </c>
      <c r="AD122">
        <f>PRODUCENT3!AO121</f>
        <v>28.080000000000002</v>
      </c>
      <c r="AE122">
        <f>PRODUCENT3!AP121</f>
        <v>36</v>
      </c>
      <c r="AR122">
        <f t="shared" si="5"/>
        <v>17.546385542168675</v>
      </c>
      <c r="AS122">
        <f t="shared" si="6"/>
        <v>15.023696385542166</v>
      </c>
      <c r="AT122">
        <f t="shared" si="7"/>
        <v>14.654999999999998</v>
      </c>
      <c r="AU122">
        <f t="shared" si="8"/>
        <v>15.869999999999997</v>
      </c>
      <c r="AV122">
        <f t="shared" si="9"/>
        <v>23.75</v>
      </c>
    </row>
    <row r="123" spans="3:48" x14ac:dyDescent="0.3">
      <c r="C123">
        <f>PRODUCENT1!AL122</f>
        <v>15.145301204819276</v>
      </c>
      <c r="D123">
        <f>PRODUCENT1!AM122</f>
        <v>12.299999999999999</v>
      </c>
      <c r="E123">
        <f>PRODUCENT1!AN122</f>
        <v>12.299999999999999</v>
      </c>
      <c r="F123">
        <f>PRODUCENT1!AO122</f>
        <v>12.299999999999999</v>
      </c>
      <c r="G123">
        <f>PRODUCENT1!AP122</f>
        <v>20.5</v>
      </c>
      <c r="K123">
        <f>PRODUCENT2!AL122</f>
        <v>19.947469879518074</v>
      </c>
      <c r="L123">
        <f>PRODUCENT2!AM122</f>
        <v>17.747392771084336</v>
      </c>
      <c r="M123">
        <f>PRODUCENT2!AN122</f>
        <v>17.009999999999998</v>
      </c>
      <c r="N123">
        <f>PRODUCENT2!AO122</f>
        <v>19.439999999999998</v>
      </c>
      <c r="O123">
        <f>PRODUCENT2!AP122</f>
        <v>27</v>
      </c>
      <c r="S123" t="str">
        <f>PRODUCENTSIG!AL122</f>
        <v/>
      </c>
      <c r="T123" t="str">
        <f>PRODUCENTSIG!AM122</f>
        <v/>
      </c>
      <c r="U123" t="str">
        <f>PRODUCENTSIG!AN122</f>
        <v/>
      </c>
      <c r="V123" t="str">
        <f>PRODUCENTSIG!AO122</f>
        <v/>
      </c>
      <c r="W123" t="str">
        <f>PRODUCENTSIG!AP122</f>
        <v/>
      </c>
      <c r="AA123">
        <f>PRODUCENT3!AL122</f>
        <v>26.596626506024094</v>
      </c>
      <c r="AB123">
        <f>PRODUCENT3!AM122</f>
        <v>24.694785542168674</v>
      </c>
      <c r="AC123">
        <f>PRODUCENT3!AN122</f>
        <v>23.22</v>
      </c>
      <c r="AD123">
        <f>PRODUCENT3!AO122</f>
        <v>28.080000000000002</v>
      </c>
      <c r="AE123">
        <f>PRODUCENT3!AP122</f>
        <v>36</v>
      </c>
      <c r="AR123">
        <f t="shared" si="5"/>
        <v>17.546385542168675</v>
      </c>
      <c r="AS123">
        <f t="shared" si="6"/>
        <v>15.023696385542166</v>
      </c>
      <c r="AT123">
        <f t="shared" si="7"/>
        <v>14.654999999999998</v>
      </c>
      <c r="AU123">
        <f t="shared" si="8"/>
        <v>15.869999999999997</v>
      </c>
      <c r="AV123">
        <f t="shared" si="9"/>
        <v>23.75</v>
      </c>
    </row>
    <row r="124" spans="3:48" x14ac:dyDescent="0.3">
      <c r="C124">
        <f>PRODUCENT1!AL123</f>
        <v>15.145301204819276</v>
      </c>
      <c r="D124">
        <f>PRODUCENT1!AM123</f>
        <v>12.299999999999999</v>
      </c>
      <c r="E124">
        <f>PRODUCENT1!AN123</f>
        <v>12.299999999999999</v>
      </c>
      <c r="F124">
        <f>PRODUCENT1!AO123</f>
        <v>12.299999999999999</v>
      </c>
      <c r="G124">
        <f>PRODUCENT1!AP123</f>
        <v>20.5</v>
      </c>
      <c r="K124">
        <f>PRODUCENT2!AL123</f>
        <v>19.947469879518074</v>
      </c>
      <c r="L124">
        <f>PRODUCENT2!AM123</f>
        <v>17.747392771084336</v>
      </c>
      <c r="M124">
        <f>PRODUCENT2!AN123</f>
        <v>17.009999999999998</v>
      </c>
      <c r="N124">
        <f>PRODUCENT2!AO123</f>
        <v>19.439999999999998</v>
      </c>
      <c r="O124">
        <f>PRODUCENT2!AP123</f>
        <v>27</v>
      </c>
      <c r="S124" t="str">
        <f>PRODUCENTSIG!AL123</f>
        <v/>
      </c>
      <c r="T124" t="str">
        <f>PRODUCENTSIG!AM123</f>
        <v/>
      </c>
      <c r="U124" t="str">
        <f>PRODUCENTSIG!AN123</f>
        <v/>
      </c>
      <c r="V124" t="str">
        <f>PRODUCENTSIG!AO123</f>
        <v/>
      </c>
      <c r="W124" t="str">
        <f>PRODUCENTSIG!AP123</f>
        <v/>
      </c>
      <c r="AA124">
        <f>PRODUCENT3!AL123</f>
        <v>26.596626506024094</v>
      </c>
      <c r="AB124">
        <f>PRODUCENT3!AM123</f>
        <v>24.694785542168674</v>
      </c>
      <c r="AC124">
        <f>PRODUCENT3!AN123</f>
        <v>23.22</v>
      </c>
      <c r="AD124">
        <f>PRODUCENT3!AO123</f>
        <v>28.080000000000002</v>
      </c>
      <c r="AE124">
        <f>PRODUCENT3!AP123</f>
        <v>36</v>
      </c>
      <c r="AR124">
        <f t="shared" si="5"/>
        <v>17.546385542168675</v>
      </c>
      <c r="AS124">
        <f t="shared" si="6"/>
        <v>15.023696385542166</v>
      </c>
      <c r="AT124">
        <f t="shared" si="7"/>
        <v>14.654999999999998</v>
      </c>
      <c r="AU124">
        <f t="shared" si="8"/>
        <v>15.869999999999997</v>
      </c>
      <c r="AV124">
        <f t="shared" si="9"/>
        <v>23.75</v>
      </c>
    </row>
    <row r="125" spans="3:48" x14ac:dyDescent="0.3">
      <c r="C125">
        <f>PRODUCENT1!AL124</f>
        <v>15.145301204819276</v>
      </c>
      <c r="D125">
        <f>PRODUCENT1!AM124</f>
        <v>12.299999999999999</v>
      </c>
      <c r="E125">
        <f>PRODUCENT1!AN124</f>
        <v>12.299999999999999</v>
      </c>
      <c r="F125">
        <f>PRODUCENT1!AO124</f>
        <v>12.299999999999999</v>
      </c>
      <c r="G125">
        <f>PRODUCENT1!AP124</f>
        <v>20.5</v>
      </c>
      <c r="K125">
        <f>PRODUCENT2!AL124</f>
        <v>19.947469879518074</v>
      </c>
      <c r="L125">
        <f>PRODUCENT2!AM124</f>
        <v>17.747392771084336</v>
      </c>
      <c r="M125">
        <f>PRODUCENT2!AN124</f>
        <v>17.009999999999998</v>
      </c>
      <c r="N125">
        <f>PRODUCENT2!AO124</f>
        <v>19.439999999999998</v>
      </c>
      <c r="O125">
        <f>PRODUCENT2!AP124</f>
        <v>27</v>
      </c>
      <c r="S125" t="str">
        <f>PRODUCENTSIG!AL124</f>
        <v/>
      </c>
      <c r="T125" t="str">
        <f>PRODUCENTSIG!AM124</f>
        <v/>
      </c>
      <c r="U125" t="str">
        <f>PRODUCENTSIG!AN124</f>
        <v/>
      </c>
      <c r="V125" t="str">
        <f>PRODUCENTSIG!AO124</f>
        <v/>
      </c>
      <c r="W125" t="str">
        <f>PRODUCENTSIG!AP124</f>
        <v/>
      </c>
      <c r="AA125">
        <f>PRODUCENT3!AL124</f>
        <v>26.596626506024094</v>
      </c>
      <c r="AB125">
        <f>PRODUCENT3!AM124</f>
        <v>24.694785542168674</v>
      </c>
      <c r="AC125">
        <f>PRODUCENT3!AN124</f>
        <v>23.22</v>
      </c>
      <c r="AD125">
        <f>PRODUCENT3!AO124</f>
        <v>28.080000000000002</v>
      </c>
      <c r="AE125">
        <f>PRODUCENT3!AP124</f>
        <v>36</v>
      </c>
      <c r="AR125">
        <f t="shared" si="5"/>
        <v>17.546385542168675</v>
      </c>
      <c r="AS125">
        <f t="shared" si="6"/>
        <v>15.023696385542166</v>
      </c>
      <c r="AT125">
        <f t="shared" si="7"/>
        <v>14.654999999999998</v>
      </c>
      <c r="AU125">
        <f t="shared" si="8"/>
        <v>15.869999999999997</v>
      </c>
      <c r="AV125">
        <f t="shared" si="9"/>
        <v>23.75</v>
      </c>
    </row>
    <row r="126" spans="3:48" x14ac:dyDescent="0.3">
      <c r="C126">
        <f>PRODUCENT1!AL125</f>
        <v>15.145301204819276</v>
      </c>
      <c r="D126">
        <f>PRODUCENT1!AM125</f>
        <v>12.299999999999999</v>
      </c>
      <c r="E126">
        <f>PRODUCENT1!AN125</f>
        <v>12.299999999999999</v>
      </c>
      <c r="F126">
        <f>PRODUCENT1!AO125</f>
        <v>12.299999999999999</v>
      </c>
      <c r="G126">
        <f>PRODUCENT1!AP125</f>
        <v>20.5</v>
      </c>
      <c r="K126">
        <f>PRODUCENT2!AL125</f>
        <v>19.947469879518074</v>
      </c>
      <c r="L126">
        <f>PRODUCENT2!AM125</f>
        <v>17.747392771084336</v>
      </c>
      <c r="M126">
        <f>PRODUCENT2!AN125</f>
        <v>17.009999999999998</v>
      </c>
      <c r="N126">
        <f>PRODUCENT2!AO125</f>
        <v>19.439999999999998</v>
      </c>
      <c r="O126">
        <f>PRODUCENT2!AP125</f>
        <v>27</v>
      </c>
      <c r="S126" t="str">
        <f>PRODUCENTSIG!AL125</f>
        <v/>
      </c>
      <c r="T126" t="str">
        <f>PRODUCENTSIG!AM125</f>
        <v/>
      </c>
      <c r="U126" t="str">
        <f>PRODUCENTSIG!AN125</f>
        <v/>
      </c>
      <c r="V126" t="str">
        <f>PRODUCENTSIG!AO125</f>
        <v/>
      </c>
      <c r="W126" t="str">
        <f>PRODUCENTSIG!AP125</f>
        <v/>
      </c>
      <c r="AA126">
        <f>PRODUCENT3!AL125</f>
        <v>26.596626506024094</v>
      </c>
      <c r="AB126">
        <f>PRODUCENT3!AM125</f>
        <v>24.694785542168674</v>
      </c>
      <c r="AC126">
        <f>PRODUCENT3!AN125</f>
        <v>23.22</v>
      </c>
      <c r="AD126">
        <f>PRODUCENT3!AO125</f>
        <v>28.080000000000002</v>
      </c>
      <c r="AE126">
        <f>PRODUCENT3!AP125</f>
        <v>36</v>
      </c>
      <c r="AR126">
        <f t="shared" si="5"/>
        <v>17.546385542168675</v>
      </c>
      <c r="AS126">
        <f t="shared" si="6"/>
        <v>15.023696385542166</v>
      </c>
      <c r="AT126">
        <f t="shared" si="7"/>
        <v>14.654999999999998</v>
      </c>
      <c r="AU126">
        <f t="shared" si="8"/>
        <v>15.869999999999997</v>
      </c>
      <c r="AV126">
        <f t="shared" si="9"/>
        <v>23.75</v>
      </c>
    </row>
    <row r="127" spans="3:48" x14ac:dyDescent="0.3">
      <c r="C127">
        <f>PRODUCENT1!AL126</f>
        <v>15.145301204819276</v>
      </c>
      <c r="D127">
        <f>PRODUCENT1!AM126</f>
        <v>12.299999999999999</v>
      </c>
      <c r="E127">
        <f>PRODUCENT1!AN126</f>
        <v>12.299999999999999</v>
      </c>
      <c r="F127">
        <f>PRODUCENT1!AO126</f>
        <v>12.299999999999999</v>
      </c>
      <c r="G127">
        <f>PRODUCENT1!AP126</f>
        <v>20.5</v>
      </c>
      <c r="K127">
        <f>PRODUCENT2!AL126</f>
        <v>19.947469879518074</v>
      </c>
      <c r="L127">
        <f>PRODUCENT2!AM126</f>
        <v>17.747392771084336</v>
      </c>
      <c r="M127">
        <f>PRODUCENT2!AN126</f>
        <v>17.009999999999998</v>
      </c>
      <c r="N127">
        <f>PRODUCENT2!AO126</f>
        <v>19.439999999999998</v>
      </c>
      <c r="O127">
        <f>PRODUCENT2!AP126</f>
        <v>27</v>
      </c>
      <c r="S127" t="str">
        <f>PRODUCENTSIG!AL126</f>
        <v/>
      </c>
      <c r="T127" t="str">
        <f>PRODUCENTSIG!AM126</f>
        <v/>
      </c>
      <c r="U127" t="str">
        <f>PRODUCENTSIG!AN126</f>
        <v/>
      </c>
      <c r="V127" t="str">
        <f>PRODUCENTSIG!AO126</f>
        <v/>
      </c>
      <c r="W127" t="str">
        <f>PRODUCENTSIG!AP126</f>
        <v/>
      </c>
      <c r="AA127">
        <f>PRODUCENT3!AL126</f>
        <v>26.596626506024094</v>
      </c>
      <c r="AB127">
        <f>PRODUCENT3!AM126</f>
        <v>24.694785542168674</v>
      </c>
      <c r="AC127">
        <f>PRODUCENT3!AN126</f>
        <v>23.22</v>
      </c>
      <c r="AD127">
        <f>PRODUCENT3!AO126</f>
        <v>28.080000000000002</v>
      </c>
      <c r="AE127">
        <f>PRODUCENT3!AP126</f>
        <v>36</v>
      </c>
      <c r="AR127">
        <f t="shared" si="5"/>
        <v>17.546385542168675</v>
      </c>
      <c r="AS127">
        <f t="shared" si="6"/>
        <v>15.023696385542166</v>
      </c>
      <c r="AT127">
        <f t="shared" si="7"/>
        <v>14.654999999999998</v>
      </c>
      <c r="AU127">
        <f t="shared" si="8"/>
        <v>15.869999999999997</v>
      </c>
      <c r="AV127">
        <f t="shared" si="9"/>
        <v>23.75</v>
      </c>
    </row>
    <row r="128" spans="3:48" x14ac:dyDescent="0.3">
      <c r="C128">
        <f>PRODUCENT1!AL127</f>
        <v>15.145301204819276</v>
      </c>
      <c r="D128">
        <f>PRODUCENT1!AM127</f>
        <v>12.299999999999999</v>
      </c>
      <c r="E128">
        <f>PRODUCENT1!AN127</f>
        <v>12.299999999999999</v>
      </c>
      <c r="F128">
        <f>PRODUCENT1!AO127</f>
        <v>12.299999999999999</v>
      </c>
      <c r="G128">
        <f>PRODUCENT1!AP127</f>
        <v>20.5</v>
      </c>
      <c r="K128">
        <f>PRODUCENT2!AL127</f>
        <v>19.947469879518074</v>
      </c>
      <c r="L128">
        <f>PRODUCENT2!AM127</f>
        <v>17.747392771084336</v>
      </c>
      <c r="M128">
        <f>PRODUCENT2!AN127</f>
        <v>17.009999999999998</v>
      </c>
      <c r="N128">
        <f>PRODUCENT2!AO127</f>
        <v>19.439999999999998</v>
      </c>
      <c r="O128">
        <f>PRODUCENT2!AP127</f>
        <v>27</v>
      </c>
      <c r="S128" t="str">
        <f>PRODUCENTSIG!AL127</f>
        <v/>
      </c>
      <c r="T128" t="str">
        <f>PRODUCENTSIG!AM127</f>
        <v/>
      </c>
      <c r="U128" t="str">
        <f>PRODUCENTSIG!AN127</f>
        <v/>
      </c>
      <c r="V128" t="str">
        <f>PRODUCENTSIG!AO127</f>
        <v/>
      </c>
      <c r="W128" t="str">
        <f>PRODUCENTSIG!AP127</f>
        <v/>
      </c>
      <c r="AA128">
        <f>PRODUCENT3!AL127</f>
        <v>26.596626506024094</v>
      </c>
      <c r="AB128">
        <f>PRODUCENT3!AM127</f>
        <v>24.694785542168674</v>
      </c>
      <c r="AC128">
        <f>PRODUCENT3!AN127</f>
        <v>23.22</v>
      </c>
      <c r="AD128">
        <f>PRODUCENT3!AO127</f>
        <v>28.080000000000002</v>
      </c>
      <c r="AE128">
        <f>PRODUCENT3!AP127</f>
        <v>36</v>
      </c>
      <c r="AR128">
        <f t="shared" si="5"/>
        <v>17.546385542168675</v>
      </c>
      <c r="AS128">
        <f t="shared" si="6"/>
        <v>15.023696385542166</v>
      </c>
      <c r="AT128">
        <f t="shared" si="7"/>
        <v>14.654999999999998</v>
      </c>
      <c r="AU128">
        <f t="shared" si="8"/>
        <v>15.869999999999997</v>
      </c>
      <c r="AV128">
        <f t="shared" si="9"/>
        <v>23.75</v>
      </c>
    </row>
    <row r="129" spans="3:48" x14ac:dyDescent="0.3">
      <c r="C129">
        <f>PRODUCENT1!AL128</f>
        <v>15.145301204819276</v>
      </c>
      <c r="D129">
        <f>PRODUCENT1!AM128</f>
        <v>12.299999999999999</v>
      </c>
      <c r="E129">
        <f>PRODUCENT1!AN128</f>
        <v>12.299999999999999</v>
      </c>
      <c r="F129">
        <f>PRODUCENT1!AO128</f>
        <v>12.299999999999999</v>
      </c>
      <c r="G129">
        <f>PRODUCENT1!AP128</f>
        <v>20.5</v>
      </c>
      <c r="K129">
        <f>PRODUCENT2!AL128</f>
        <v>19.947469879518074</v>
      </c>
      <c r="L129">
        <f>PRODUCENT2!AM128</f>
        <v>17.747392771084336</v>
      </c>
      <c r="M129">
        <f>PRODUCENT2!AN128</f>
        <v>17.009999999999998</v>
      </c>
      <c r="N129">
        <f>PRODUCENT2!AO128</f>
        <v>19.439999999999998</v>
      </c>
      <c r="O129">
        <f>PRODUCENT2!AP128</f>
        <v>27</v>
      </c>
      <c r="S129" t="str">
        <f>PRODUCENTSIG!AL128</f>
        <v/>
      </c>
      <c r="T129" t="str">
        <f>PRODUCENTSIG!AM128</f>
        <v/>
      </c>
      <c r="U129" t="str">
        <f>PRODUCENTSIG!AN128</f>
        <v/>
      </c>
      <c r="V129" t="str">
        <f>PRODUCENTSIG!AO128</f>
        <v/>
      </c>
      <c r="W129" t="str">
        <f>PRODUCENTSIG!AP128</f>
        <v/>
      </c>
      <c r="AA129">
        <f>PRODUCENT3!AL128</f>
        <v>26.596626506024094</v>
      </c>
      <c r="AB129">
        <f>PRODUCENT3!AM128</f>
        <v>24.694785542168674</v>
      </c>
      <c r="AC129">
        <f>PRODUCENT3!AN128</f>
        <v>23.22</v>
      </c>
      <c r="AD129">
        <f>PRODUCENT3!AO128</f>
        <v>28.080000000000002</v>
      </c>
      <c r="AE129">
        <f>PRODUCENT3!AP128</f>
        <v>36</v>
      </c>
      <c r="AR129">
        <f t="shared" si="5"/>
        <v>17.546385542168675</v>
      </c>
      <c r="AS129">
        <f t="shared" si="6"/>
        <v>15.023696385542166</v>
      </c>
      <c r="AT129">
        <f t="shared" si="7"/>
        <v>14.654999999999998</v>
      </c>
      <c r="AU129">
        <f t="shared" si="8"/>
        <v>15.869999999999997</v>
      </c>
      <c r="AV129">
        <f t="shared" si="9"/>
        <v>23.75</v>
      </c>
    </row>
    <row r="130" spans="3:48" x14ac:dyDescent="0.3">
      <c r="C130">
        <f>PRODUCENT1!AL129</f>
        <v>15.145301204819276</v>
      </c>
      <c r="D130">
        <f>PRODUCENT1!AM129</f>
        <v>12.299999999999999</v>
      </c>
      <c r="E130">
        <f>PRODUCENT1!AN129</f>
        <v>12.299999999999999</v>
      </c>
      <c r="F130">
        <f>PRODUCENT1!AO129</f>
        <v>12.299999999999999</v>
      </c>
      <c r="G130">
        <f>PRODUCENT1!AP129</f>
        <v>20.5</v>
      </c>
      <c r="K130">
        <f>PRODUCENT2!AL129</f>
        <v>19.947469879518074</v>
      </c>
      <c r="L130">
        <f>PRODUCENT2!AM129</f>
        <v>19.165836144578314</v>
      </c>
      <c r="M130">
        <f>PRODUCENT2!AN129</f>
        <v>17.752499999999998</v>
      </c>
      <c r="N130">
        <f>PRODUCENT2!AO129</f>
        <v>22.41</v>
      </c>
      <c r="O130">
        <f>PRODUCENT2!AP129</f>
        <v>27</v>
      </c>
      <c r="S130" t="str">
        <f>PRODUCENTSIG!AL129</f>
        <v/>
      </c>
      <c r="T130" t="str">
        <f>PRODUCENTSIG!AM129</f>
        <v/>
      </c>
      <c r="U130" t="str">
        <f>PRODUCENTSIG!AN129</f>
        <v/>
      </c>
      <c r="V130" t="str">
        <f>PRODUCENTSIG!AO129</f>
        <v/>
      </c>
      <c r="W130" t="str">
        <f>PRODUCENTSIG!AP129</f>
        <v/>
      </c>
      <c r="AA130">
        <f>PRODUCENT3!AL129</f>
        <v>26.596626506024094</v>
      </c>
      <c r="AB130">
        <f>PRODUCENT3!AM129</f>
        <v>25.898313253012049</v>
      </c>
      <c r="AC130">
        <f>PRODUCENT3!AN129</f>
        <v>23.849999999999998</v>
      </c>
      <c r="AD130">
        <f>PRODUCENT3!AO129</f>
        <v>30.599999999999998</v>
      </c>
      <c r="AE130">
        <f>PRODUCENT3!AP129</f>
        <v>36</v>
      </c>
      <c r="AR130">
        <f t="shared" si="5"/>
        <v>17.546385542168675</v>
      </c>
      <c r="AS130">
        <f t="shared" si="6"/>
        <v>15.732918072289156</v>
      </c>
      <c r="AT130">
        <f t="shared" si="7"/>
        <v>15.026249999999997</v>
      </c>
      <c r="AU130">
        <f t="shared" si="8"/>
        <v>17.355</v>
      </c>
      <c r="AV130">
        <f t="shared" si="9"/>
        <v>23.75</v>
      </c>
    </row>
    <row r="131" spans="3:48" x14ac:dyDescent="0.3">
      <c r="C131">
        <f>PRODUCENT1!AL130</f>
        <v>15.145301204819276</v>
      </c>
      <c r="D131">
        <f>PRODUCENT1!AM130</f>
        <v>12.299999999999999</v>
      </c>
      <c r="E131">
        <f>PRODUCENT1!AN130</f>
        <v>12.299999999999999</v>
      </c>
      <c r="F131">
        <f>PRODUCENT1!AO130</f>
        <v>12.299999999999999</v>
      </c>
      <c r="G131">
        <f>PRODUCENT1!AP130</f>
        <v>20.5</v>
      </c>
      <c r="K131">
        <f>PRODUCENT2!AL130</f>
        <v>19.947469879518074</v>
      </c>
      <c r="L131">
        <f>PRODUCENT2!AM130</f>
        <v>19.165836144578314</v>
      </c>
      <c r="M131">
        <f>PRODUCENT2!AN130</f>
        <v>17.752499999999998</v>
      </c>
      <c r="N131">
        <f>PRODUCENT2!AO130</f>
        <v>22.41</v>
      </c>
      <c r="O131">
        <f>PRODUCENT2!AP130</f>
        <v>27</v>
      </c>
      <c r="S131" t="str">
        <f>PRODUCENTSIG!AL130</f>
        <v/>
      </c>
      <c r="T131" t="str">
        <f>PRODUCENTSIG!AM130</f>
        <v/>
      </c>
      <c r="U131" t="str">
        <f>PRODUCENTSIG!AN130</f>
        <v/>
      </c>
      <c r="V131" t="str">
        <f>PRODUCENTSIG!AO130</f>
        <v/>
      </c>
      <c r="W131" t="str">
        <f>PRODUCENTSIG!AP130</f>
        <v/>
      </c>
      <c r="AA131">
        <f>PRODUCENT3!AL130</f>
        <v>26.596626506024094</v>
      </c>
      <c r="AB131">
        <f>PRODUCENT3!AM130</f>
        <v>25.898313253012049</v>
      </c>
      <c r="AC131">
        <f>PRODUCENT3!AN130</f>
        <v>23.849999999999998</v>
      </c>
      <c r="AD131">
        <f>PRODUCENT3!AO130</f>
        <v>30.599999999999998</v>
      </c>
      <c r="AE131">
        <f>PRODUCENT3!AP130</f>
        <v>36</v>
      </c>
      <c r="AR131">
        <f t="shared" ref="AR131:AR194" si="10">IFERROR(AVERAGE(S131,K131,C131),"")</f>
        <v>17.546385542168675</v>
      </c>
      <c r="AS131">
        <f t="shared" ref="AS131:AS194" si="11">IFERROR(AVERAGE(T131,L131,D131),"")</f>
        <v>15.732918072289156</v>
      </c>
      <c r="AT131">
        <f t="shared" ref="AT131:AT194" si="12">IFERROR(AVERAGE(U131,M131,E131),"")</f>
        <v>15.026249999999997</v>
      </c>
      <c r="AU131">
        <f t="shared" ref="AU131:AU194" si="13">IFERROR(AVERAGE(V131,N131,F131),"")</f>
        <v>17.355</v>
      </c>
      <c r="AV131">
        <f t="shared" ref="AV131:AV194" si="14">IFERROR(AVERAGE(W131,O131,G131),"")</f>
        <v>23.75</v>
      </c>
    </row>
    <row r="132" spans="3:48" x14ac:dyDescent="0.3">
      <c r="C132">
        <f>PRODUCENT1!AL131</f>
        <v>15.145301204819276</v>
      </c>
      <c r="D132">
        <f>PRODUCENT1!AM131</f>
        <v>12.299999999999999</v>
      </c>
      <c r="E132">
        <f>PRODUCENT1!AN131</f>
        <v>12.299999999999999</v>
      </c>
      <c r="F132">
        <f>PRODUCENT1!AO131</f>
        <v>12.299999999999999</v>
      </c>
      <c r="G132">
        <f>PRODUCENT1!AP131</f>
        <v>20.5</v>
      </c>
      <c r="K132">
        <f>PRODUCENT2!AL131</f>
        <v>19.947469879518074</v>
      </c>
      <c r="L132">
        <f>PRODUCENT2!AM131</f>
        <v>19.165836144578314</v>
      </c>
      <c r="M132">
        <f>PRODUCENT2!AN131</f>
        <v>17.752499999999998</v>
      </c>
      <c r="N132">
        <f>PRODUCENT2!AO131</f>
        <v>22.41</v>
      </c>
      <c r="O132">
        <f>PRODUCENT2!AP131</f>
        <v>27</v>
      </c>
      <c r="S132" t="str">
        <f>PRODUCENTSIG!AL131</f>
        <v/>
      </c>
      <c r="T132" t="str">
        <f>PRODUCENTSIG!AM131</f>
        <v/>
      </c>
      <c r="U132" t="str">
        <f>PRODUCENTSIG!AN131</f>
        <v/>
      </c>
      <c r="V132" t="str">
        <f>PRODUCENTSIG!AO131</f>
        <v/>
      </c>
      <c r="W132" t="str">
        <f>PRODUCENTSIG!AP131</f>
        <v/>
      </c>
      <c r="AA132">
        <f>PRODUCENT3!AL131</f>
        <v>26.596626506024094</v>
      </c>
      <c r="AB132">
        <f>PRODUCENT3!AM131</f>
        <v>25.898313253012049</v>
      </c>
      <c r="AC132">
        <f>PRODUCENT3!AN131</f>
        <v>23.849999999999998</v>
      </c>
      <c r="AD132">
        <f>PRODUCENT3!AO131</f>
        <v>30.599999999999998</v>
      </c>
      <c r="AE132">
        <f>PRODUCENT3!AP131</f>
        <v>36</v>
      </c>
      <c r="AR132">
        <f t="shared" si="10"/>
        <v>17.546385542168675</v>
      </c>
      <c r="AS132">
        <f t="shared" si="11"/>
        <v>15.732918072289156</v>
      </c>
      <c r="AT132">
        <f t="shared" si="12"/>
        <v>15.026249999999997</v>
      </c>
      <c r="AU132">
        <f t="shared" si="13"/>
        <v>17.355</v>
      </c>
      <c r="AV132">
        <f t="shared" si="14"/>
        <v>23.75</v>
      </c>
    </row>
    <row r="133" spans="3:48" x14ac:dyDescent="0.3">
      <c r="C133">
        <f>PRODUCENT1!AL132</f>
        <v>15.145301204819276</v>
      </c>
      <c r="D133">
        <f>PRODUCENT1!AM132</f>
        <v>12.299999999999999</v>
      </c>
      <c r="E133">
        <f>PRODUCENT1!AN132</f>
        <v>12.299999999999999</v>
      </c>
      <c r="F133">
        <f>PRODUCENT1!AO132</f>
        <v>12.299999999999999</v>
      </c>
      <c r="G133">
        <f>PRODUCENT1!AP132</f>
        <v>20.5</v>
      </c>
      <c r="K133">
        <f>PRODUCENT2!AL132</f>
        <v>19.947469879518074</v>
      </c>
      <c r="L133">
        <f>PRODUCENT2!AM132</f>
        <v>19.165836144578314</v>
      </c>
      <c r="M133">
        <f>PRODUCENT2!AN132</f>
        <v>17.752499999999998</v>
      </c>
      <c r="N133">
        <f>PRODUCENT2!AO132</f>
        <v>22.41</v>
      </c>
      <c r="O133">
        <f>PRODUCENT2!AP132</f>
        <v>27</v>
      </c>
      <c r="S133" t="str">
        <f>PRODUCENTSIG!AL132</f>
        <v/>
      </c>
      <c r="T133" t="str">
        <f>PRODUCENTSIG!AM132</f>
        <v/>
      </c>
      <c r="U133" t="str">
        <f>PRODUCENTSIG!AN132</f>
        <v/>
      </c>
      <c r="V133" t="str">
        <f>PRODUCENTSIG!AO132</f>
        <v/>
      </c>
      <c r="W133" t="str">
        <f>PRODUCENTSIG!AP132</f>
        <v/>
      </c>
      <c r="AA133">
        <f>PRODUCENT3!AL132</f>
        <v>26.596626506024094</v>
      </c>
      <c r="AB133">
        <f>PRODUCENT3!AM132</f>
        <v>25.898313253012049</v>
      </c>
      <c r="AC133">
        <f>PRODUCENT3!AN132</f>
        <v>23.849999999999998</v>
      </c>
      <c r="AD133">
        <f>PRODUCENT3!AO132</f>
        <v>30.599999999999998</v>
      </c>
      <c r="AE133">
        <f>PRODUCENT3!AP132</f>
        <v>36</v>
      </c>
      <c r="AR133">
        <f t="shared" si="10"/>
        <v>17.546385542168675</v>
      </c>
      <c r="AS133">
        <f t="shared" si="11"/>
        <v>15.732918072289156</v>
      </c>
      <c r="AT133">
        <f t="shared" si="12"/>
        <v>15.026249999999997</v>
      </c>
      <c r="AU133">
        <f t="shared" si="13"/>
        <v>17.355</v>
      </c>
      <c r="AV133">
        <f t="shared" si="14"/>
        <v>23.75</v>
      </c>
    </row>
    <row r="134" spans="3:48" x14ac:dyDescent="0.3">
      <c r="C134">
        <f>PRODUCENT1!AL133</f>
        <v>19.651951807228919</v>
      </c>
      <c r="D134">
        <f>PRODUCENT1!AM133</f>
        <v>20.279327228915665</v>
      </c>
      <c r="E134">
        <f>PRODUCENT1!AN133</f>
        <v>18.540200000000002</v>
      </c>
      <c r="F134">
        <f>PRODUCENT1!AO133</f>
        <v>25.004000000000001</v>
      </c>
      <c r="G134">
        <f>PRODUCENT1!AP133</f>
        <v>26.6</v>
      </c>
      <c r="K134">
        <f>PRODUCENT2!AL133</f>
        <v>22.90265060240964</v>
      </c>
      <c r="L134">
        <f>PRODUCENT2!AM133</f>
        <v>24.374067469879517</v>
      </c>
      <c r="M134">
        <f>PRODUCENT2!AN133</f>
        <v>22.366499999999998</v>
      </c>
      <c r="N134">
        <f>PRODUCENT2!AO133</f>
        <v>30.69</v>
      </c>
      <c r="O134">
        <f>PRODUCENT2!AP133</f>
        <v>31</v>
      </c>
      <c r="S134">
        <f>PRODUCENTSIG!AL133</f>
        <v>17.731084337349397</v>
      </c>
      <c r="T134">
        <f>PRODUCENTSIG!AM133</f>
        <v>18.297137349397591</v>
      </c>
      <c r="U134">
        <f>PRODUCENTSIG!AN133</f>
        <v>16.631999999999998</v>
      </c>
      <c r="V134">
        <f>PRODUCENTSIG!AO133</f>
        <v>22.56</v>
      </c>
      <c r="W134">
        <f>PRODUCENTSIG!AP133</f>
        <v>24</v>
      </c>
      <c r="AA134">
        <f>PRODUCENT3!AL133</f>
        <v>39.894939759036149</v>
      </c>
      <c r="AB134">
        <f>PRODUCENT3!AM133</f>
        <v>38.331672289156629</v>
      </c>
      <c r="AC134">
        <f>PRODUCENT3!AN133</f>
        <v>35.504999999999995</v>
      </c>
      <c r="AD134">
        <f>PRODUCENT3!AO133</f>
        <v>44.82</v>
      </c>
      <c r="AE134">
        <f>PRODUCENT3!AP133</f>
        <v>54</v>
      </c>
      <c r="AR134">
        <f t="shared" si="10"/>
        <v>20.095228915662652</v>
      </c>
      <c r="AS134">
        <f t="shared" si="11"/>
        <v>20.983510682730923</v>
      </c>
      <c r="AT134">
        <f t="shared" si="12"/>
        <v>19.179566666666663</v>
      </c>
      <c r="AU134">
        <f t="shared" si="13"/>
        <v>26.084666666666667</v>
      </c>
      <c r="AV134">
        <f t="shared" si="14"/>
        <v>27.2</v>
      </c>
    </row>
    <row r="135" spans="3:48" x14ac:dyDescent="0.3">
      <c r="C135">
        <f>PRODUCENT1!AL134</f>
        <v>19.651951807228919</v>
      </c>
      <c r="D135">
        <f>PRODUCENT1!AM134</f>
        <v>20.279327228915665</v>
      </c>
      <c r="E135">
        <f>PRODUCENT1!AN134</f>
        <v>18.540200000000002</v>
      </c>
      <c r="F135">
        <f>PRODUCENT1!AO134</f>
        <v>25.004000000000001</v>
      </c>
      <c r="G135">
        <f>PRODUCENT1!AP134</f>
        <v>26.6</v>
      </c>
      <c r="K135">
        <f>PRODUCENT2!AL134</f>
        <v>22.90265060240964</v>
      </c>
      <c r="L135">
        <f>PRODUCENT2!AM134</f>
        <v>24.374067469879517</v>
      </c>
      <c r="M135">
        <f>PRODUCENT2!AN134</f>
        <v>22.366499999999998</v>
      </c>
      <c r="N135">
        <f>PRODUCENT2!AO134</f>
        <v>30.69</v>
      </c>
      <c r="O135">
        <f>PRODUCENT2!AP134</f>
        <v>31</v>
      </c>
      <c r="S135">
        <f>PRODUCENTSIG!AL134</f>
        <v>17.731084337349397</v>
      </c>
      <c r="T135">
        <f>PRODUCENTSIG!AM134</f>
        <v>18.297137349397591</v>
      </c>
      <c r="U135">
        <f>PRODUCENTSIG!AN134</f>
        <v>16.631999999999998</v>
      </c>
      <c r="V135">
        <f>PRODUCENTSIG!AO134</f>
        <v>22.56</v>
      </c>
      <c r="W135">
        <f>PRODUCENTSIG!AP134</f>
        <v>24</v>
      </c>
      <c r="AA135">
        <f>PRODUCENT3!AL134</f>
        <v>39.894939759036149</v>
      </c>
      <c r="AB135">
        <f>PRODUCENT3!AM134</f>
        <v>38.331672289156629</v>
      </c>
      <c r="AC135">
        <f>PRODUCENT3!AN134</f>
        <v>35.504999999999995</v>
      </c>
      <c r="AD135">
        <f>PRODUCENT3!AO134</f>
        <v>44.82</v>
      </c>
      <c r="AE135">
        <f>PRODUCENT3!AP134</f>
        <v>54</v>
      </c>
      <c r="AR135">
        <f t="shared" si="10"/>
        <v>20.095228915662652</v>
      </c>
      <c r="AS135">
        <f t="shared" si="11"/>
        <v>20.983510682730923</v>
      </c>
      <c r="AT135">
        <f t="shared" si="12"/>
        <v>19.179566666666663</v>
      </c>
      <c r="AU135">
        <f t="shared" si="13"/>
        <v>26.084666666666667</v>
      </c>
      <c r="AV135">
        <f t="shared" si="14"/>
        <v>27.2</v>
      </c>
    </row>
    <row r="136" spans="3:48" x14ac:dyDescent="0.3">
      <c r="C136">
        <f>PRODUCENT1!AL135</f>
        <v>19.651951807228919</v>
      </c>
      <c r="D136">
        <f>PRODUCENT1!AM135</f>
        <v>20.279327228915665</v>
      </c>
      <c r="E136">
        <f>PRODUCENT1!AN135</f>
        <v>18.540200000000002</v>
      </c>
      <c r="F136">
        <f>PRODUCENT1!AO135</f>
        <v>25.004000000000001</v>
      </c>
      <c r="G136">
        <f>PRODUCENT1!AP135</f>
        <v>26.6</v>
      </c>
      <c r="K136">
        <f>PRODUCENT2!AL135</f>
        <v>22.90265060240964</v>
      </c>
      <c r="L136">
        <f>PRODUCENT2!AM135</f>
        <v>24.374067469879517</v>
      </c>
      <c r="M136">
        <f>PRODUCENT2!AN135</f>
        <v>22.366499999999998</v>
      </c>
      <c r="N136">
        <f>PRODUCENT2!AO135</f>
        <v>30.69</v>
      </c>
      <c r="O136">
        <f>PRODUCENT2!AP135</f>
        <v>31</v>
      </c>
      <c r="S136">
        <f>PRODUCENTSIG!AL135</f>
        <v>17.731084337349397</v>
      </c>
      <c r="T136">
        <f>PRODUCENTSIG!AM135</f>
        <v>18.297137349397591</v>
      </c>
      <c r="U136">
        <f>PRODUCENTSIG!AN135</f>
        <v>16.631999999999998</v>
      </c>
      <c r="V136">
        <f>PRODUCENTSIG!AO135</f>
        <v>22.56</v>
      </c>
      <c r="W136">
        <f>PRODUCENTSIG!AP135</f>
        <v>24</v>
      </c>
      <c r="AA136">
        <f>PRODUCENT3!AL135</f>
        <v>39.894939759036149</v>
      </c>
      <c r="AB136">
        <f>PRODUCENT3!AM135</f>
        <v>38.331672289156629</v>
      </c>
      <c r="AC136">
        <f>PRODUCENT3!AN135</f>
        <v>35.504999999999995</v>
      </c>
      <c r="AD136">
        <f>PRODUCENT3!AO135</f>
        <v>44.82</v>
      </c>
      <c r="AE136">
        <f>PRODUCENT3!AP135</f>
        <v>54</v>
      </c>
      <c r="AR136">
        <f t="shared" si="10"/>
        <v>20.095228915662652</v>
      </c>
      <c r="AS136">
        <f t="shared" si="11"/>
        <v>20.983510682730923</v>
      </c>
      <c r="AT136">
        <f t="shared" si="12"/>
        <v>19.179566666666663</v>
      </c>
      <c r="AU136">
        <f t="shared" si="13"/>
        <v>26.084666666666667</v>
      </c>
      <c r="AV136">
        <f t="shared" si="14"/>
        <v>27.2</v>
      </c>
    </row>
    <row r="137" spans="3:48" x14ac:dyDescent="0.3">
      <c r="C137">
        <f>PRODUCENT1!AL136</f>
        <v>19.651951807228919</v>
      </c>
      <c r="D137">
        <f>PRODUCENT1!AM136</f>
        <v>20.279327228915665</v>
      </c>
      <c r="E137">
        <f>PRODUCENT1!AN136</f>
        <v>18.540200000000002</v>
      </c>
      <c r="F137">
        <f>PRODUCENT1!AO136</f>
        <v>25.004000000000001</v>
      </c>
      <c r="G137">
        <f>PRODUCENT1!AP136</f>
        <v>26.6</v>
      </c>
      <c r="K137">
        <f>PRODUCENT2!AL136</f>
        <v>22.90265060240964</v>
      </c>
      <c r="L137">
        <f>PRODUCENT2!AM136</f>
        <v>24.374067469879517</v>
      </c>
      <c r="M137">
        <f>PRODUCENT2!AN136</f>
        <v>22.366499999999998</v>
      </c>
      <c r="N137">
        <f>PRODUCENT2!AO136</f>
        <v>30.69</v>
      </c>
      <c r="O137">
        <f>PRODUCENT2!AP136</f>
        <v>31</v>
      </c>
      <c r="S137">
        <f>PRODUCENTSIG!AL136</f>
        <v>17.731084337349397</v>
      </c>
      <c r="T137">
        <f>PRODUCENTSIG!AM136</f>
        <v>18.297137349397591</v>
      </c>
      <c r="U137">
        <f>PRODUCENTSIG!AN136</f>
        <v>16.631999999999998</v>
      </c>
      <c r="V137">
        <f>PRODUCENTSIG!AO136</f>
        <v>22.56</v>
      </c>
      <c r="W137">
        <f>PRODUCENTSIG!AP136</f>
        <v>24</v>
      </c>
      <c r="AA137">
        <f>PRODUCENT3!AL136</f>
        <v>39.894939759036149</v>
      </c>
      <c r="AB137">
        <f>PRODUCENT3!AM136</f>
        <v>38.331672289156629</v>
      </c>
      <c r="AC137">
        <f>PRODUCENT3!AN136</f>
        <v>35.504999999999995</v>
      </c>
      <c r="AD137">
        <f>PRODUCENT3!AO136</f>
        <v>44.82</v>
      </c>
      <c r="AE137">
        <f>PRODUCENT3!AP136</f>
        <v>54</v>
      </c>
      <c r="AR137">
        <f t="shared" si="10"/>
        <v>20.095228915662652</v>
      </c>
      <c r="AS137">
        <f t="shared" si="11"/>
        <v>20.983510682730923</v>
      </c>
      <c r="AT137">
        <f t="shared" si="12"/>
        <v>19.179566666666663</v>
      </c>
      <c r="AU137">
        <f t="shared" si="13"/>
        <v>26.084666666666667</v>
      </c>
      <c r="AV137">
        <f t="shared" si="14"/>
        <v>27.2</v>
      </c>
    </row>
    <row r="138" spans="3:48" x14ac:dyDescent="0.3">
      <c r="C138">
        <f>PRODUCENT1!AL137</f>
        <v>19.651951807228919</v>
      </c>
      <c r="D138">
        <f>PRODUCENT1!AM137</f>
        <v>20.279327228915665</v>
      </c>
      <c r="E138">
        <f>PRODUCENT1!AN137</f>
        <v>18.540200000000002</v>
      </c>
      <c r="F138">
        <f>PRODUCENT1!AO137</f>
        <v>25.004000000000001</v>
      </c>
      <c r="G138">
        <f>PRODUCENT1!AP137</f>
        <v>26.6</v>
      </c>
      <c r="K138">
        <f>PRODUCENT2!AL137</f>
        <v>22.90265060240964</v>
      </c>
      <c r="L138">
        <f>PRODUCENT2!AM137</f>
        <v>24.374067469879517</v>
      </c>
      <c r="M138">
        <f>PRODUCENT2!AN137</f>
        <v>22.366499999999998</v>
      </c>
      <c r="N138">
        <f>PRODUCENT2!AO137</f>
        <v>30.69</v>
      </c>
      <c r="O138">
        <f>PRODUCENT2!AP137</f>
        <v>31</v>
      </c>
      <c r="S138">
        <f>PRODUCENTSIG!AL137</f>
        <v>17.731084337349397</v>
      </c>
      <c r="T138">
        <f>PRODUCENTSIG!AM137</f>
        <v>18.297137349397591</v>
      </c>
      <c r="U138">
        <f>PRODUCENTSIG!AN137</f>
        <v>16.631999999999998</v>
      </c>
      <c r="V138">
        <f>PRODUCENTSIG!AO137</f>
        <v>22.56</v>
      </c>
      <c r="W138">
        <f>PRODUCENTSIG!AP137</f>
        <v>24</v>
      </c>
      <c r="AA138">
        <f>PRODUCENT3!AL137</f>
        <v>39.894939759036149</v>
      </c>
      <c r="AB138">
        <f>PRODUCENT3!AM137</f>
        <v>38.331672289156629</v>
      </c>
      <c r="AC138">
        <f>PRODUCENT3!AN137</f>
        <v>35.504999999999995</v>
      </c>
      <c r="AD138">
        <f>PRODUCENT3!AO137</f>
        <v>44.82</v>
      </c>
      <c r="AE138">
        <f>PRODUCENT3!AP137</f>
        <v>54</v>
      </c>
      <c r="AR138">
        <f t="shared" si="10"/>
        <v>20.095228915662652</v>
      </c>
      <c r="AS138">
        <f t="shared" si="11"/>
        <v>20.983510682730923</v>
      </c>
      <c r="AT138">
        <f t="shared" si="12"/>
        <v>19.179566666666663</v>
      </c>
      <c r="AU138">
        <f t="shared" si="13"/>
        <v>26.084666666666667</v>
      </c>
      <c r="AV138">
        <f t="shared" si="14"/>
        <v>27.2</v>
      </c>
    </row>
    <row r="139" spans="3:48" x14ac:dyDescent="0.3">
      <c r="C139">
        <f>PRODUCENT1!AL138</f>
        <v>19.651951807228919</v>
      </c>
      <c r="D139">
        <f>PRODUCENT1!AM138</f>
        <v>20.279327228915665</v>
      </c>
      <c r="E139">
        <f>PRODUCENT1!AN138</f>
        <v>18.540200000000002</v>
      </c>
      <c r="F139">
        <f>PRODUCENT1!AO138</f>
        <v>25.004000000000001</v>
      </c>
      <c r="G139">
        <f>PRODUCENT1!AP138</f>
        <v>26.6</v>
      </c>
      <c r="K139">
        <f>PRODUCENT2!AL138</f>
        <v>22.90265060240964</v>
      </c>
      <c r="L139">
        <f>PRODUCENT2!AM138</f>
        <v>24.374067469879517</v>
      </c>
      <c r="M139">
        <f>PRODUCENT2!AN138</f>
        <v>22.366499999999998</v>
      </c>
      <c r="N139">
        <f>PRODUCENT2!AO138</f>
        <v>30.69</v>
      </c>
      <c r="O139">
        <f>PRODUCENT2!AP138</f>
        <v>31</v>
      </c>
      <c r="S139">
        <f>PRODUCENTSIG!AL138</f>
        <v>17.731084337349397</v>
      </c>
      <c r="T139">
        <f>PRODUCENTSIG!AM138</f>
        <v>18.297137349397591</v>
      </c>
      <c r="U139">
        <f>PRODUCENTSIG!AN138</f>
        <v>16.631999999999998</v>
      </c>
      <c r="V139">
        <f>PRODUCENTSIG!AO138</f>
        <v>22.56</v>
      </c>
      <c r="W139">
        <f>PRODUCENTSIG!AP138</f>
        <v>24</v>
      </c>
      <c r="AA139">
        <f>PRODUCENT3!AL138</f>
        <v>39.894939759036149</v>
      </c>
      <c r="AB139">
        <f>PRODUCENT3!AM138</f>
        <v>38.331672289156629</v>
      </c>
      <c r="AC139">
        <f>PRODUCENT3!AN138</f>
        <v>35.504999999999995</v>
      </c>
      <c r="AD139">
        <f>PRODUCENT3!AO138</f>
        <v>44.82</v>
      </c>
      <c r="AE139">
        <f>PRODUCENT3!AP138</f>
        <v>54</v>
      </c>
      <c r="AR139">
        <f t="shared" si="10"/>
        <v>20.095228915662652</v>
      </c>
      <c r="AS139">
        <f t="shared" si="11"/>
        <v>20.983510682730923</v>
      </c>
      <c r="AT139">
        <f t="shared" si="12"/>
        <v>19.179566666666663</v>
      </c>
      <c r="AU139">
        <f t="shared" si="13"/>
        <v>26.084666666666667</v>
      </c>
      <c r="AV139">
        <f t="shared" si="14"/>
        <v>27.2</v>
      </c>
    </row>
    <row r="140" spans="3:48" x14ac:dyDescent="0.3">
      <c r="C140">
        <f>PRODUCENT1!AL139</f>
        <v>19.651951807228919</v>
      </c>
      <c r="D140">
        <f>PRODUCENT1!AM139</f>
        <v>18.373741686746989</v>
      </c>
      <c r="E140">
        <f>PRODUCENT1!AN139</f>
        <v>17.223500000000001</v>
      </c>
      <c r="F140">
        <f>PRODUCENT1!AO139</f>
        <v>21.014000000000003</v>
      </c>
      <c r="G140">
        <f>PRODUCENT1!AP139</f>
        <v>26.6</v>
      </c>
      <c r="K140">
        <f>PRODUCENT2!AL139</f>
        <v>22.90265060240964</v>
      </c>
      <c r="L140">
        <f>PRODUCENT2!AM139</f>
        <v>22.301325301204816</v>
      </c>
      <c r="M140">
        <f>PRODUCENT2!AN139</f>
        <v>20.537499999999998</v>
      </c>
      <c r="N140">
        <f>PRODUCENT2!AO139</f>
        <v>26.349999999999998</v>
      </c>
      <c r="O140">
        <f>PRODUCENT2!AP139</f>
        <v>31</v>
      </c>
      <c r="S140">
        <f>PRODUCENTSIG!AL139</f>
        <v>20.316867469879519</v>
      </c>
      <c r="T140">
        <f>PRODUCENTSIG!AM139</f>
        <v>21.228144578313252</v>
      </c>
      <c r="U140">
        <f>PRODUCENTSIG!AN139</f>
        <v>19.414999999999999</v>
      </c>
      <c r="V140">
        <f>PRODUCENTSIG!AO139</f>
        <v>26.4</v>
      </c>
      <c r="W140">
        <f>PRODUCENTSIG!AP139</f>
        <v>27.5</v>
      </c>
      <c r="AA140">
        <f>PRODUCENT3!AL139</f>
        <v>28.813012048192771</v>
      </c>
      <c r="AB140">
        <f>PRODUCENT3!AM139</f>
        <v>30.105368674698795</v>
      </c>
      <c r="AC140">
        <f>PRODUCENT3!AN139</f>
        <v>27.533999999999999</v>
      </c>
      <c r="AD140">
        <f>PRODUCENT3!AO139</f>
        <v>37.44</v>
      </c>
      <c r="AE140">
        <f>PRODUCENT3!AP139</f>
        <v>39</v>
      </c>
      <c r="AR140">
        <f t="shared" si="10"/>
        <v>20.957156626506027</v>
      </c>
      <c r="AS140">
        <f t="shared" si="11"/>
        <v>20.634403855421684</v>
      </c>
      <c r="AT140">
        <f t="shared" si="12"/>
        <v>19.058666666666667</v>
      </c>
      <c r="AU140">
        <f t="shared" si="13"/>
        <v>24.588000000000005</v>
      </c>
      <c r="AV140">
        <f t="shared" si="14"/>
        <v>28.366666666666664</v>
      </c>
    </row>
    <row r="141" spans="3:48" x14ac:dyDescent="0.3">
      <c r="C141">
        <f>PRODUCENT1!AL140</f>
        <v>19.651951807228919</v>
      </c>
      <c r="D141">
        <f>PRODUCENT1!AM140</f>
        <v>18.373741686746989</v>
      </c>
      <c r="E141">
        <f>PRODUCENT1!AN140</f>
        <v>17.223500000000001</v>
      </c>
      <c r="F141">
        <f>PRODUCENT1!AO140</f>
        <v>21.014000000000003</v>
      </c>
      <c r="G141">
        <f>PRODUCENT1!AP140</f>
        <v>26.6</v>
      </c>
      <c r="K141">
        <f>PRODUCENT2!AL140</f>
        <v>22.90265060240964</v>
      </c>
      <c r="L141">
        <f>PRODUCENT2!AM140</f>
        <v>22.301325301204816</v>
      </c>
      <c r="M141">
        <f>PRODUCENT2!AN140</f>
        <v>20.537499999999998</v>
      </c>
      <c r="N141">
        <f>PRODUCENT2!AO140</f>
        <v>26.349999999999998</v>
      </c>
      <c r="O141">
        <f>PRODUCENT2!AP140</f>
        <v>31</v>
      </c>
      <c r="S141">
        <f>PRODUCENTSIG!AL140</f>
        <v>20.316867469879519</v>
      </c>
      <c r="T141">
        <f>PRODUCENTSIG!AM140</f>
        <v>21.228144578313252</v>
      </c>
      <c r="U141">
        <f>PRODUCENTSIG!AN140</f>
        <v>19.414999999999999</v>
      </c>
      <c r="V141">
        <f>PRODUCENTSIG!AO140</f>
        <v>26.4</v>
      </c>
      <c r="W141">
        <f>PRODUCENTSIG!AP140</f>
        <v>27.5</v>
      </c>
      <c r="AA141">
        <f>PRODUCENT3!AL140</f>
        <v>28.813012048192771</v>
      </c>
      <c r="AB141">
        <f>PRODUCENT3!AM140</f>
        <v>30.105368674698795</v>
      </c>
      <c r="AC141">
        <f>PRODUCENT3!AN140</f>
        <v>27.533999999999999</v>
      </c>
      <c r="AD141">
        <f>PRODUCENT3!AO140</f>
        <v>37.44</v>
      </c>
      <c r="AE141">
        <f>PRODUCENT3!AP140</f>
        <v>39</v>
      </c>
      <c r="AR141">
        <f t="shared" si="10"/>
        <v>20.957156626506027</v>
      </c>
      <c r="AS141">
        <f t="shared" si="11"/>
        <v>20.634403855421684</v>
      </c>
      <c r="AT141">
        <f t="shared" si="12"/>
        <v>19.058666666666667</v>
      </c>
      <c r="AU141">
        <f t="shared" si="13"/>
        <v>24.588000000000005</v>
      </c>
      <c r="AV141">
        <f t="shared" si="14"/>
        <v>28.366666666666664</v>
      </c>
    </row>
    <row r="142" spans="3:48" x14ac:dyDescent="0.3">
      <c r="C142">
        <f>PRODUCENT1!AL141</f>
        <v>19.651951807228919</v>
      </c>
      <c r="D142">
        <f>PRODUCENT1!AM141</f>
        <v>18.373741686746989</v>
      </c>
      <c r="E142">
        <f>PRODUCENT1!AN141</f>
        <v>17.223500000000001</v>
      </c>
      <c r="F142">
        <f>PRODUCENT1!AO141</f>
        <v>21.014000000000003</v>
      </c>
      <c r="G142">
        <f>PRODUCENT1!AP141</f>
        <v>26.6</v>
      </c>
      <c r="K142">
        <f>PRODUCENT2!AL141</f>
        <v>22.90265060240964</v>
      </c>
      <c r="L142">
        <f>PRODUCENT2!AM141</f>
        <v>22.301325301204816</v>
      </c>
      <c r="M142">
        <f>PRODUCENT2!AN141</f>
        <v>20.537499999999998</v>
      </c>
      <c r="N142">
        <f>PRODUCENT2!AO141</f>
        <v>26.349999999999998</v>
      </c>
      <c r="O142">
        <f>PRODUCENT2!AP141</f>
        <v>31</v>
      </c>
      <c r="S142">
        <f>PRODUCENTSIG!AL141</f>
        <v>20.316867469879519</v>
      </c>
      <c r="T142">
        <f>PRODUCENTSIG!AM141</f>
        <v>21.228144578313252</v>
      </c>
      <c r="U142">
        <f>PRODUCENTSIG!AN141</f>
        <v>19.414999999999999</v>
      </c>
      <c r="V142">
        <f>PRODUCENTSIG!AO141</f>
        <v>26.4</v>
      </c>
      <c r="W142">
        <f>PRODUCENTSIG!AP141</f>
        <v>27.5</v>
      </c>
      <c r="AA142">
        <f>PRODUCENT3!AL141</f>
        <v>28.813012048192771</v>
      </c>
      <c r="AB142">
        <f>PRODUCENT3!AM141</f>
        <v>30.105368674698795</v>
      </c>
      <c r="AC142">
        <f>PRODUCENT3!AN141</f>
        <v>27.533999999999999</v>
      </c>
      <c r="AD142">
        <f>PRODUCENT3!AO141</f>
        <v>37.44</v>
      </c>
      <c r="AE142">
        <f>PRODUCENT3!AP141</f>
        <v>39</v>
      </c>
      <c r="AR142">
        <f t="shared" si="10"/>
        <v>20.957156626506027</v>
      </c>
      <c r="AS142">
        <f t="shared" si="11"/>
        <v>20.634403855421684</v>
      </c>
      <c r="AT142">
        <f t="shared" si="12"/>
        <v>19.058666666666667</v>
      </c>
      <c r="AU142">
        <f t="shared" si="13"/>
        <v>24.588000000000005</v>
      </c>
      <c r="AV142">
        <f t="shared" si="14"/>
        <v>28.366666666666664</v>
      </c>
    </row>
    <row r="143" spans="3:48" x14ac:dyDescent="0.3">
      <c r="C143">
        <f>PRODUCENT1!AL142</f>
        <v>19.651951807228919</v>
      </c>
      <c r="D143">
        <f>PRODUCENT1!AM142</f>
        <v>18.373741686746989</v>
      </c>
      <c r="E143">
        <f>PRODUCENT1!AN142</f>
        <v>17.223500000000001</v>
      </c>
      <c r="F143">
        <f>PRODUCENT1!AO142</f>
        <v>21.014000000000003</v>
      </c>
      <c r="G143">
        <f>PRODUCENT1!AP142</f>
        <v>26.6</v>
      </c>
      <c r="K143">
        <f>PRODUCENT2!AL142</f>
        <v>22.90265060240964</v>
      </c>
      <c r="L143">
        <f>PRODUCENT2!AM142</f>
        <v>22.301325301204816</v>
      </c>
      <c r="M143">
        <f>PRODUCENT2!AN142</f>
        <v>20.537499999999998</v>
      </c>
      <c r="N143">
        <f>PRODUCENT2!AO142</f>
        <v>26.349999999999998</v>
      </c>
      <c r="O143">
        <f>PRODUCENT2!AP142</f>
        <v>31</v>
      </c>
      <c r="S143">
        <f>PRODUCENTSIG!AL142</f>
        <v>20.316867469879519</v>
      </c>
      <c r="T143">
        <f>PRODUCENTSIG!AM142</f>
        <v>21.228144578313252</v>
      </c>
      <c r="U143">
        <f>PRODUCENTSIG!AN142</f>
        <v>19.414999999999999</v>
      </c>
      <c r="V143">
        <f>PRODUCENTSIG!AO142</f>
        <v>26.4</v>
      </c>
      <c r="W143">
        <f>PRODUCENTSIG!AP142</f>
        <v>27.5</v>
      </c>
      <c r="AA143">
        <f>PRODUCENT3!AL142</f>
        <v>28.813012048192771</v>
      </c>
      <c r="AB143">
        <f>PRODUCENT3!AM142</f>
        <v>30.105368674698795</v>
      </c>
      <c r="AC143">
        <f>PRODUCENT3!AN142</f>
        <v>27.533999999999999</v>
      </c>
      <c r="AD143">
        <f>PRODUCENT3!AO142</f>
        <v>37.44</v>
      </c>
      <c r="AE143">
        <f>PRODUCENT3!AP142</f>
        <v>39</v>
      </c>
      <c r="AR143">
        <f t="shared" si="10"/>
        <v>20.957156626506027</v>
      </c>
      <c r="AS143">
        <f t="shared" si="11"/>
        <v>20.634403855421684</v>
      </c>
      <c r="AT143">
        <f t="shared" si="12"/>
        <v>19.058666666666667</v>
      </c>
      <c r="AU143">
        <f t="shared" si="13"/>
        <v>24.588000000000005</v>
      </c>
      <c r="AV143">
        <f t="shared" si="14"/>
        <v>28.366666666666664</v>
      </c>
    </row>
    <row r="144" spans="3:48" x14ac:dyDescent="0.3">
      <c r="C144">
        <f>PRODUCENT1!AL143</f>
        <v>19.651951807228919</v>
      </c>
      <c r="D144">
        <f>PRODUCENT1!AM143</f>
        <v>18.373741686746989</v>
      </c>
      <c r="E144">
        <f>PRODUCENT1!AN143</f>
        <v>17.223500000000001</v>
      </c>
      <c r="F144">
        <f>PRODUCENT1!AO143</f>
        <v>21.014000000000003</v>
      </c>
      <c r="G144">
        <f>PRODUCENT1!AP143</f>
        <v>26.6</v>
      </c>
      <c r="K144">
        <f>PRODUCENT2!AL143</f>
        <v>22.90265060240964</v>
      </c>
      <c r="L144">
        <f>PRODUCENT2!AM143</f>
        <v>22.301325301204816</v>
      </c>
      <c r="M144">
        <f>PRODUCENT2!AN143</f>
        <v>20.537499999999998</v>
      </c>
      <c r="N144">
        <f>PRODUCENT2!AO143</f>
        <v>26.349999999999998</v>
      </c>
      <c r="O144">
        <f>PRODUCENT2!AP143</f>
        <v>31</v>
      </c>
      <c r="S144">
        <f>PRODUCENTSIG!AL143</f>
        <v>20.316867469879519</v>
      </c>
      <c r="T144">
        <f>PRODUCENTSIG!AM143</f>
        <v>21.228144578313252</v>
      </c>
      <c r="U144">
        <f>PRODUCENTSIG!AN143</f>
        <v>19.414999999999999</v>
      </c>
      <c r="V144">
        <f>PRODUCENTSIG!AO143</f>
        <v>26.4</v>
      </c>
      <c r="W144">
        <f>PRODUCENTSIG!AP143</f>
        <v>27.5</v>
      </c>
      <c r="AA144">
        <f>PRODUCENT3!AL143</f>
        <v>28.813012048192771</v>
      </c>
      <c r="AB144">
        <f>PRODUCENT3!AM143</f>
        <v>30.105368674698795</v>
      </c>
      <c r="AC144">
        <f>PRODUCENT3!AN143</f>
        <v>27.533999999999999</v>
      </c>
      <c r="AD144">
        <f>PRODUCENT3!AO143</f>
        <v>37.44</v>
      </c>
      <c r="AE144">
        <f>PRODUCENT3!AP143</f>
        <v>39</v>
      </c>
      <c r="AR144">
        <f t="shared" si="10"/>
        <v>20.957156626506027</v>
      </c>
      <c r="AS144">
        <f t="shared" si="11"/>
        <v>20.634403855421684</v>
      </c>
      <c r="AT144">
        <f t="shared" si="12"/>
        <v>19.058666666666667</v>
      </c>
      <c r="AU144">
        <f t="shared" si="13"/>
        <v>24.588000000000005</v>
      </c>
      <c r="AV144">
        <f t="shared" si="14"/>
        <v>28.366666666666664</v>
      </c>
    </row>
    <row r="145" spans="3:48" x14ac:dyDescent="0.3">
      <c r="C145">
        <f>PRODUCENT1!AL144</f>
        <v>19.651951807228919</v>
      </c>
      <c r="D145">
        <f>PRODUCENT1!AM144</f>
        <v>18.373741686746989</v>
      </c>
      <c r="E145">
        <f>PRODUCENT1!AN144</f>
        <v>17.223500000000001</v>
      </c>
      <c r="F145">
        <f>PRODUCENT1!AO144</f>
        <v>21.014000000000003</v>
      </c>
      <c r="G145">
        <f>PRODUCENT1!AP144</f>
        <v>26.6</v>
      </c>
      <c r="K145">
        <f>PRODUCENT2!AL144</f>
        <v>22.90265060240964</v>
      </c>
      <c r="L145">
        <f>PRODUCENT2!AM144</f>
        <v>22.301325301204816</v>
      </c>
      <c r="M145">
        <f>PRODUCENT2!AN144</f>
        <v>20.537499999999998</v>
      </c>
      <c r="N145">
        <f>PRODUCENT2!AO144</f>
        <v>26.349999999999998</v>
      </c>
      <c r="O145">
        <f>PRODUCENT2!AP144</f>
        <v>31</v>
      </c>
      <c r="S145">
        <f>PRODUCENTSIG!AL144</f>
        <v>20.316867469879519</v>
      </c>
      <c r="T145">
        <f>PRODUCENTSIG!AM144</f>
        <v>21.228144578313252</v>
      </c>
      <c r="U145">
        <f>PRODUCENTSIG!AN144</f>
        <v>19.414999999999999</v>
      </c>
      <c r="V145">
        <f>PRODUCENTSIG!AO144</f>
        <v>26.4</v>
      </c>
      <c r="W145">
        <f>PRODUCENTSIG!AP144</f>
        <v>27.5</v>
      </c>
      <c r="AA145">
        <f>PRODUCENT3!AL144</f>
        <v>28.813012048192771</v>
      </c>
      <c r="AB145">
        <f>PRODUCENT3!AM144</f>
        <v>30.105368674698795</v>
      </c>
      <c r="AC145">
        <f>PRODUCENT3!AN144</f>
        <v>27.533999999999999</v>
      </c>
      <c r="AD145">
        <f>PRODUCENT3!AO144</f>
        <v>37.44</v>
      </c>
      <c r="AE145">
        <f>PRODUCENT3!AP144</f>
        <v>39</v>
      </c>
      <c r="AR145">
        <f t="shared" si="10"/>
        <v>20.957156626506027</v>
      </c>
      <c r="AS145">
        <f t="shared" si="11"/>
        <v>20.634403855421684</v>
      </c>
      <c r="AT145">
        <f t="shared" si="12"/>
        <v>19.058666666666667</v>
      </c>
      <c r="AU145">
        <f t="shared" si="13"/>
        <v>24.588000000000005</v>
      </c>
      <c r="AV145">
        <f t="shared" si="14"/>
        <v>28.366666666666664</v>
      </c>
    </row>
    <row r="146" spans="3:48" x14ac:dyDescent="0.3">
      <c r="C146">
        <f>PRODUCENT1!AL145</f>
        <v>19.651951807228919</v>
      </c>
      <c r="D146">
        <f>PRODUCENT1!AM145</f>
        <v>15.96</v>
      </c>
      <c r="E146">
        <f>PRODUCENT1!AN145</f>
        <v>15.96</v>
      </c>
      <c r="F146">
        <f>PRODUCENT1!AO145</f>
        <v>15.96</v>
      </c>
      <c r="G146">
        <f>PRODUCENT1!AP145</f>
        <v>26.6</v>
      </c>
      <c r="K146">
        <f>PRODUCENT2!AL145</f>
        <v>22.90265060240964</v>
      </c>
      <c r="L146">
        <f>PRODUCENT2!AM145</f>
        <v>18.599999999999998</v>
      </c>
      <c r="M146">
        <f>PRODUCENT2!AN145</f>
        <v>18.599999999999998</v>
      </c>
      <c r="N146">
        <f>PRODUCENT2!AO145</f>
        <v>18.599999999999998</v>
      </c>
      <c r="O146">
        <f>PRODUCENT2!AP145</f>
        <v>31</v>
      </c>
      <c r="S146">
        <f>PRODUCENTSIG!AL145</f>
        <v>20.316867469879519</v>
      </c>
      <c r="T146">
        <f>PRODUCENTSIG!AM145</f>
        <v>16.894012048192771</v>
      </c>
      <c r="U146">
        <f>PRODUCENTSIG!AN145</f>
        <v>16.706250000000001</v>
      </c>
      <c r="V146">
        <f>PRODUCENTSIG!AO145</f>
        <v>17.324999999999999</v>
      </c>
      <c r="W146">
        <f>PRODUCENTSIG!AP145</f>
        <v>27.5</v>
      </c>
      <c r="AA146">
        <f>PRODUCENT3!AL145</f>
        <v>28.813012048192771</v>
      </c>
      <c r="AB146">
        <f>PRODUCENT3!AM145</f>
        <v>23.77252048192771</v>
      </c>
      <c r="AC146">
        <f>PRODUCENT3!AN145</f>
        <v>23.594999999999999</v>
      </c>
      <c r="AD146">
        <f>PRODUCENT3!AO145</f>
        <v>24.18</v>
      </c>
      <c r="AE146">
        <f>PRODUCENT3!AP145</f>
        <v>39</v>
      </c>
      <c r="AR146">
        <f t="shared" si="10"/>
        <v>20.957156626506027</v>
      </c>
      <c r="AS146">
        <f t="shared" si="11"/>
        <v>17.15133734939759</v>
      </c>
      <c r="AT146">
        <f t="shared" si="12"/>
        <v>17.088750000000001</v>
      </c>
      <c r="AU146">
        <f t="shared" si="13"/>
        <v>17.294999999999998</v>
      </c>
      <c r="AV146">
        <f t="shared" si="14"/>
        <v>28.366666666666664</v>
      </c>
    </row>
    <row r="147" spans="3:48" x14ac:dyDescent="0.3">
      <c r="C147">
        <f>PRODUCENT1!AL146</f>
        <v>19.651951807228919</v>
      </c>
      <c r="D147">
        <f>PRODUCENT1!AM146</f>
        <v>15.96</v>
      </c>
      <c r="E147">
        <f>PRODUCENT1!AN146</f>
        <v>15.96</v>
      </c>
      <c r="F147">
        <f>PRODUCENT1!AO146</f>
        <v>15.96</v>
      </c>
      <c r="G147">
        <f>PRODUCENT1!AP146</f>
        <v>26.6</v>
      </c>
      <c r="K147">
        <f>PRODUCENT2!AL146</f>
        <v>22.90265060240964</v>
      </c>
      <c r="L147">
        <f>PRODUCENT2!AM146</f>
        <v>18.599999999999998</v>
      </c>
      <c r="M147">
        <f>PRODUCENT2!AN146</f>
        <v>18.599999999999998</v>
      </c>
      <c r="N147">
        <f>PRODUCENT2!AO146</f>
        <v>18.599999999999998</v>
      </c>
      <c r="O147">
        <f>PRODUCENT2!AP146</f>
        <v>31</v>
      </c>
      <c r="S147">
        <f>PRODUCENTSIG!AL146</f>
        <v>20.316867469879519</v>
      </c>
      <c r="T147">
        <f>PRODUCENTSIG!AM146</f>
        <v>16.894012048192771</v>
      </c>
      <c r="U147">
        <f>PRODUCENTSIG!AN146</f>
        <v>16.706250000000001</v>
      </c>
      <c r="V147">
        <f>PRODUCENTSIG!AO146</f>
        <v>17.324999999999999</v>
      </c>
      <c r="W147">
        <f>PRODUCENTSIG!AP146</f>
        <v>27.5</v>
      </c>
      <c r="AA147">
        <f>PRODUCENT3!AL146</f>
        <v>28.813012048192771</v>
      </c>
      <c r="AB147">
        <f>PRODUCENT3!AM146</f>
        <v>23.77252048192771</v>
      </c>
      <c r="AC147">
        <f>PRODUCENT3!AN146</f>
        <v>23.594999999999999</v>
      </c>
      <c r="AD147">
        <f>PRODUCENT3!AO146</f>
        <v>24.18</v>
      </c>
      <c r="AE147">
        <f>PRODUCENT3!AP146</f>
        <v>39</v>
      </c>
      <c r="AR147">
        <f t="shared" si="10"/>
        <v>20.957156626506027</v>
      </c>
      <c r="AS147">
        <f t="shared" si="11"/>
        <v>17.15133734939759</v>
      </c>
      <c r="AT147">
        <f t="shared" si="12"/>
        <v>17.088750000000001</v>
      </c>
      <c r="AU147">
        <f t="shared" si="13"/>
        <v>17.294999999999998</v>
      </c>
      <c r="AV147">
        <f t="shared" si="14"/>
        <v>28.366666666666664</v>
      </c>
    </row>
    <row r="148" spans="3:48" x14ac:dyDescent="0.3">
      <c r="C148">
        <f>PRODUCENT1!AL147</f>
        <v>19.651951807228919</v>
      </c>
      <c r="D148">
        <f>PRODUCENT1!AM147</f>
        <v>15.96</v>
      </c>
      <c r="E148">
        <f>PRODUCENT1!AN147</f>
        <v>15.96</v>
      </c>
      <c r="F148">
        <f>PRODUCENT1!AO147</f>
        <v>15.96</v>
      </c>
      <c r="G148">
        <f>PRODUCENT1!AP147</f>
        <v>26.6</v>
      </c>
      <c r="K148">
        <f>PRODUCENT2!AL147</f>
        <v>22.90265060240964</v>
      </c>
      <c r="L148">
        <f>PRODUCENT2!AM147</f>
        <v>18.599999999999998</v>
      </c>
      <c r="M148">
        <f>PRODUCENT2!AN147</f>
        <v>18.599999999999998</v>
      </c>
      <c r="N148">
        <f>PRODUCENT2!AO147</f>
        <v>18.599999999999998</v>
      </c>
      <c r="O148">
        <f>PRODUCENT2!AP147</f>
        <v>31</v>
      </c>
      <c r="S148">
        <f>PRODUCENTSIG!AL147</f>
        <v>20.316867469879519</v>
      </c>
      <c r="T148">
        <f>PRODUCENTSIG!AM147</f>
        <v>16.894012048192771</v>
      </c>
      <c r="U148">
        <f>PRODUCENTSIG!AN147</f>
        <v>16.706250000000001</v>
      </c>
      <c r="V148">
        <f>PRODUCENTSIG!AO147</f>
        <v>17.324999999999999</v>
      </c>
      <c r="W148">
        <f>PRODUCENTSIG!AP147</f>
        <v>27.5</v>
      </c>
      <c r="AA148">
        <f>PRODUCENT3!AL147</f>
        <v>28.813012048192771</v>
      </c>
      <c r="AB148">
        <f>PRODUCENT3!AM147</f>
        <v>23.77252048192771</v>
      </c>
      <c r="AC148">
        <f>PRODUCENT3!AN147</f>
        <v>23.594999999999999</v>
      </c>
      <c r="AD148">
        <f>PRODUCENT3!AO147</f>
        <v>24.18</v>
      </c>
      <c r="AE148">
        <f>PRODUCENT3!AP147</f>
        <v>39</v>
      </c>
      <c r="AR148">
        <f t="shared" si="10"/>
        <v>20.957156626506027</v>
      </c>
      <c r="AS148">
        <f t="shared" si="11"/>
        <v>17.15133734939759</v>
      </c>
      <c r="AT148">
        <f t="shared" si="12"/>
        <v>17.088750000000001</v>
      </c>
      <c r="AU148">
        <f t="shared" si="13"/>
        <v>17.294999999999998</v>
      </c>
      <c r="AV148">
        <f t="shared" si="14"/>
        <v>28.366666666666664</v>
      </c>
    </row>
    <row r="149" spans="3:48" x14ac:dyDescent="0.3">
      <c r="C149">
        <f>PRODUCENT1!AL148</f>
        <v>19.651951807228919</v>
      </c>
      <c r="D149">
        <f>PRODUCENT1!AM148</f>
        <v>15.96</v>
      </c>
      <c r="E149">
        <f>PRODUCENT1!AN148</f>
        <v>15.96</v>
      </c>
      <c r="F149">
        <f>PRODUCENT1!AO148</f>
        <v>15.96</v>
      </c>
      <c r="G149">
        <f>PRODUCENT1!AP148</f>
        <v>26.6</v>
      </c>
      <c r="K149">
        <f>PRODUCENT2!AL148</f>
        <v>22.90265060240964</v>
      </c>
      <c r="L149">
        <f>PRODUCENT2!AM148</f>
        <v>18.599999999999998</v>
      </c>
      <c r="M149">
        <f>PRODUCENT2!AN148</f>
        <v>18.599999999999998</v>
      </c>
      <c r="N149">
        <f>PRODUCENT2!AO148</f>
        <v>18.599999999999998</v>
      </c>
      <c r="O149">
        <f>PRODUCENT2!AP148</f>
        <v>31</v>
      </c>
      <c r="S149">
        <f>PRODUCENTSIG!AL148</f>
        <v>20.316867469879519</v>
      </c>
      <c r="T149">
        <f>PRODUCENTSIG!AM148</f>
        <v>16.894012048192771</v>
      </c>
      <c r="U149">
        <f>PRODUCENTSIG!AN148</f>
        <v>16.706250000000001</v>
      </c>
      <c r="V149">
        <f>PRODUCENTSIG!AO148</f>
        <v>17.324999999999999</v>
      </c>
      <c r="W149">
        <f>PRODUCENTSIG!AP148</f>
        <v>27.5</v>
      </c>
      <c r="AA149">
        <f>PRODUCENT3!AL148</f>
        <v>28.813012048192771</v>
      </c>
      <c r="AB149">
        <f>PRODUCENT3!AM148</f>
        <v>23.77252048192771</v>
      </c>
      <c r="AC149">
        <f>PRODUCENT3!AN148</f>
        <v>23.594999999999999</v>
      </c>
      <c r="AD149">
        <f>PRODUCENT3!AO148</f>
        <v>24.18</v>
      </c>
      <c r="AE149">
        <f>PRODUCENT3!AP148</f>
        <v>39</v>
      </c>
      <c r="AR149">
        <f t="shared" si="10"/>
        <v>20.957156626506027</v>
      </c>
      <c r="AS149">
        <f t="shared" si="11"/>
        <v>17.15133734939759</v>
      </c>
      <c r="AT149">
        <f t="shared" si="12"/>
        <v>17.088750000000001</v>
      </c>
      <c r="AU149">
        <f t="shared" si="13"/>
        <v>17.294999999999998</v>
      </c>
      <c r="AV149">
        <f t="shared" si="14"/>
        <v>28.366666666666664</v>
      </c>
    </row>
    <row r="150" spans="3:48" x14ac:dyDescent="0.3">
      <c r="C150">
        <f>PRODUCENT1!AL149</f>
        <v>17.287807228915661</v>
      </c>
      <c r="D150">
        <f>PRODUCENT1!AM149</f>
        <v>18.174977349397587</v>
      </c>
      <c r="E150">
        <f>PRODUCENT1!AN149</f>
        <v>16.204499999999996</v>
      </c>
      <c r="F150">
        <f>PRODUCENT1!AO149</f>
        <v>22.697999999999997</v>
      </c>
      <c r="G150">
        <f>PRODUCENT1!AP149</f>
        <v>23.4</v>
      </c>
      <c r="K150">
        <f>PRODUCENT2!AL149</f>
        <v>22.90265060240964</v>
      </c>
      <c r="L150">
        <f>PRODUCENT2!AM149</f>
        <v>22.89353734939759</v>
      </c>
      <c r="M150">
        <f>PRODUCENT2!AN149</f>
        <v>20.847499999999997</v>
      </c>
      <c r="N150">
        <f>PRODUCENT2!AO149</f>
        <v>27.59</v>
      </c>
      <c r="O150">
        <f>PRODUCENT2!AP149</f>
        <v>31</v>
      </c>
      <c r="S150">
        <f>PRODUCENTSIG!AL149</f>
        <v>17.731084337349397</v>
      </c>
      <c r="T150">
        <f>PRODUCENTSIG!AM149</f>
        <v>18.755624096385542</v>
      </c>
      <c r="U150">
        <f>PRODUCENTSIG!AN149</f>
        <v>16.68</v>
      </c>
      <c r="V150">
        <f>PRODUCENTSIG!AO149</f>
        <v>23.52</v>
      </c>
      <c r="W150">
        <f>PRODUCENTSIG!AP149</f>
        <v>24</v>
      </c>
      <c r="AA150">
        <f>PRODUCENT3!AL149</f>
        <v>39.894939759036149</v>
      </c>
      <c r="AB150">
        <f>PRODUCENT3!AM149</f>
        <v>38.331672289156629</v>
      </c>
      <c r="AC150">
        <f>PRODUCENT3!AN149</f>
        <v>35.504999999999995</v>
      </c>
      <c r="AD150">
        <f>PRODUCENT3!AO149</f>
        <v>44.82</v>
      </c>
      <c r="AE150">
        <f>PRODUCENT3!AP149</f>
        <v>54</v>
      </c>
      <c r="AR150">
        <f t="shared" si="10"/>
        <v>19.307180722891566</v>
      </c>
      <c r="AS150">
        <f t="shared" si="11"/>
        <v>19.941379598393574</v>
      </c>
      <c r="AT150">
        <f t="shared" si="12"/>
        <v>17.910666666666664</v>
      </c>
      <c r="AU150">
        <f t="shared" si="13"/>
        <v>24.602666666666664</v>
      </c>
      <c r="AV150">
        <f t="shared" si="14"/>
        <v>26.133333333333336</v>
      </c>
    </row>
    <row r="151" spans="3:48" x14ac:dyDescent="0.3">
      <c r="C151">
        <f>PRODUCENT1!AL150</f>
        <v>17.287807228915661</v>
      </c>
      <c r="D151">
        <f>PRODUCENT1!AM150</f>
        <v>18.174977349397587</v>
      </c>
      <c r="E151">
        <f>PRODUCENT1!AN150</f>
        <v>16.204499999999996</v>
      </c>
      <c r="F151">
        <f>PRODUCENT1!AO150</f>
        <v>22.697999999999997</v>
      </c>
      <c r="G151">
        <f>PRODUCENT1!AP150</f>
        <v>23.4</v>
      </c>
      <c r="K151">
        <f>PRODUCENT2!AL150</f>
        <v>22.90265060240964</v>
      </c>
      <c r="L151">
        <f>PRODUCENT2!AM150</f>
        <v>22.89353734939759</v>
      </c>
      <c r="M151">
        <f>PRODUCENT2!AN150</f>
        <v>20.847499999999997</v>
      </c>
      <c r="N151">
        <f>PRODUCENT2!AO150</f>
        <v>27.59</v>
      </c>
      <c r="O151">
        <f>PRODUCENT2!AP150</f>
        <v>31</v>
      </c>
      <c r="S151">
        <f>PRODUCENTSIG!AL150</f>
        <v>17.731084337349397</v>
      </c>
      <c r="T151">
        <f>PRODUCENTSIG!AM150</f>
        <v>18.755624096385542</v>
      </c>
      <c r="U151">
        <f>PRODUCENTSIG!AN150</f>
        <v>16.68</v>
      </c>
      <c r="V151">
        <f>PRODUCENTSIG!AO150</f>
        <v>23.52</v>
      </c>
      <c r="W151">
        <f>PRODUCENTSIG!AP150</f>
        <v>24</v>
      </c>
      <c r="AA151">
        <f>PRODUCENT3!AL150</f>
        <v>39.894939759036149</v>
      </c>
      <c r="AB151">
        <f>PRODUCENT3!AM150</f>
        <v>38.331672289156629</v>
      </c>
      <c r="AC151">
        <f>PRODUCENT3!AN150</f>
        <v>35.504999999999995</v>
      </c>
      <c r="AD151">
        <f>PRODUCENT3!AO150</f>
        <v>44.82</v>
      </c>
      <c r="AE151">
        <f>PRODUCENT3!AP150</f>
        <v>54</v>
      </c>
      <c r="AR151">
        <f t="shared" si="10"/>
        <v>19.307180722891566</v>
      </c>
      <c r="AS151">
        <f t="shared" si="11"/>
        <v>19.941379598393574</v>
      </c>
      <c r="AT151">
        <f t="shared" si="12"/>
        <v>17.910666666666664</v>
      </c>
      <c r="AU151">
        <f t="shared" si="13"/>
        <v>24.602666666666664</v>
      </c>
      <c r="AV151">
        <f t="shared" si="14"/>
        <v>26.133333333333336</v>
      </c>
    </row>
    <row r="152" spans="3:48" x14ac:dyDescent="0.3">
      <c r="C152">
        <f>PRODUCENT1!AL151</f>
        <v>17.287807228915661</v>
      </c>
      <c r="D152">
        <f>PRODUCENT1!AM151</f>
        <v>18.174977349397587</v>
      </c>
      <c r="E152">
        <f>PRODUCENT1!AN151</f>
        <v>16.204499999999996</v>
      </c>
      <c r="F152">
        <f>PRODUCENT1!AO151</f>
        <v>22.697999999999997</v>
      </c>
      <c r="G152">
        <f>PRODUCENT1!AP151</f>
        <v>23.4</v>
      </c>
      <c r="K152">
        <f>PRODUCENT2!AL151</f>
        <v>22.90265060240964</v>
      </c>
      <c r="L152">
        <f>PRODUCENT2!AM151</f>
        <v>22.89353734939759</v>
      </c>
      <c r="M152">
        <f>PRODUCENT2!AN151</f>
        <v>20.847499999999997</v>
      </c>
      <c r="N152">
        <f>PRODUCENT2!AO151</f>
        <v>27.59</v>
      </c>
      <c r="O152">
        <f>PRODUCENT2!AP151</f>
        <v>31</v>
      </c>
      <c r="S152">
        <f>PRODUCENTSIG!AL151</f>
        <v>17.731084337349397</v>
      </c>
      <c r="T152">
        <f>PRODUCENTSIG!AM151</f>
        <v>18.755624096385542</v>
      </c>
      <c r="U152">
        <f>PRODUCENTSIG!AN151</f>
        <v>16.68</v>
      </c>
      <c r="V152">
        <f>PRODUCENTSIG!AO151</f>
        <v>23.52</v>
      </c>
      <c r="W152">
        <f>PRODUCENTSIG!AP151</f>
        <v>24</v>
      </c>
      <c r="AA152">
        <f>PRODUCENT3!AL151</f>
        <v>39.894939759036149</v>
      </c>
      <c r="AB152">
        <f>PRODUCENT3!AM151</f>
        <v>38.331672289156629</v>
      </c>
      <c r="AC152">
        <f>PRODUCENT3!AN151</f>
        <v>35.504999999999995</v>
      </c>
      <c r="AD152">
        <f>PRODUCENT3!AO151</f>
        <v>44.82</v>
      </c>
      <c r="AE152">
        <f>PRODUCENT3!AP151</f>
        <v>54</v>
      </c>
      <c r="AR152">
        <f t="shared" si="10"/>
        <v>19.307180722891566</v>
      </c>
      <c r="AS152">
        <f t="shared" si="11"/>
        <v>19.941379598393574</v>
      </c>
      <c r="AT152">
        <f t="shared" si="12"/>
        <v>17.910666666666664</v>
      </c>
      <c r="AU152">
        <f t="shared" si="13"/>
        <v>24.602666666666664</v>
      </c>
      <c r="AV152">
        <f t="shared" si="14"/>
        <v>26.133333333333336</v>
      </c>
    </row>
    <row r="153" spans="3:48" x14ac:dyDescent="0.3">
      <c r="C153">
        <f>PRODUCENT1!AL152</f>
        <v>15.145301204819276</v>
      </c>
      <c r="D153">
        <f>PRODUCENT1!AM152</f>
        <v>12.299999999999999</v>
      </c>
      <c r="E153">
        <f>PRODUCENT1!AN152</f>
        <v>12.299999999999999</v>
      </c>
      <c r="F153">
        <f>PRODUCENT1!AO152</f>
        <v>12.299999999999999</v>
      </c>
      <c r="G153">
        <f>PRODUCENT1!AP152</f>
        <v>20.5</v>
      </c>
      <c r="K153">
        <f>PRODUCENT2!AL152</f>
        <v>19.947469879518074</v>
      </c>
      <c r="L153">
        <f>PRODUCENT2!AM152</f>
        <v>19.165836144578314</v>
      </c>
      <c r="M153">
        <f>PRODUCENT2!AN152</f>
        <v>17.752499999999998</v>
      </c>
      <c r="N153">
        <f>PRODUCENT2!AO152</f>
        <v>22.41</v>
      </c>
      <c r="O153">
        <f>PRODUCENT2!AP152</f>
        <v>27</v>
      </c>
      <c r="S153" t="str">
        <f>PRODUCENTSIG!AL152</f>
        <v/>
      </c>
      <c r="T153" t="str">
        <f>PRODUCENTSIG!AM152</f>
        <v/>
      </c>
      <c r="U153" t="str">
        <f>PRODUCENTSIG!AN152</f>
        <v/>
      </c>
      <c r="V153" t="str">
        <f>PRODUCENTSIG!AO152</f>
        <v/>
      </c>
      <c r="W153" t="str">
        <f>PRODUCENTSIG!AP152</f>
        <v/>
      </c>
      <c r="AA153">
        <f>PRODUCENT3!AL152</f>
        <v>26.596626506024094</v>
      </c>
      <c r="AB153">
        <f>PRODUCENT3!AM152</f>
        <v>25.898313253012049</v>
      </c>
      <c r="AC153">
        <f>PRODUCENT3!AN152</f>
        <v>23.849999999999998</v>
      </c>
      <c r="AD153">
        <f>PRODUCENT3!AO152</f>
        <v>30.599999999999998</v>
      </c>
      <c r="AE153">
        <f>PRODUCENT3!AP152</f>
        <v>36</v>
      </c>
      <c r="AR153">
        <f t="shared" si="10"/>
        <v>17.546385542168675</v>
      </c>
      <c r="AS153">
        <f t="shared" si="11"/>
        <v>15.732918072289156</v>
      </c>
      <c r="AT153">
        <f t="shared" si="12"/>
        <v>15.026249999999997</v>
      </c>
      <c r="AU153">
        <f t="shared" si="13"/>
        <v>17.355</v>
      </c>
      <c r="AV153">
        <f t="shared" si="14"/>
        <v>23.75</v>
      </c>
    </row>
    <row r="154" spans="3:48" x14ac:dyDescent="0.3">
      <c r="C154">
        <f>PRODUCENT1!AL153</f>
        <v>15.145301204819276</v>
      </c>
      <c r="D154">
        <f>PRODUCENT1!AM153</f>
        <v>12.299999999999999</v>
      </c>
      <c r="E154">
        <f>PRODUCENT1!AN153</f>
        <v>12.299999999999999</v>
      </c>
      <c r="F154">
        <f>PRODUCENT1!AO153</f>
        <v>12.299999999999999</v>
      </c>
      <c r="G154">
        <f>PRODUCENT1!AP153</f>
        <v>20.5</v>
      </c>
      <c r="K154">
        <f>PRODUCENT2!AL153</f>
        <v>19.947469879518074</v>
      </c>
      <c r="L154">
        <f>PRODUCENT2!AM153</f>
        <v>19.165836144578314</v>
      </c>
      <c r="M154">
        <f>PRODUCENT2!AN153</f>
        <v>17.752499999999998</v>
      </c>
      <c r="N154">
        <f>PRODUCENT2!AO153</f>
        <v>22.41</v>
      </c>
      <c r="O154">
        <f>PRODUCENT2!AP153</f>
        <v>27</v>
      </c>
      <c r="S154" t="str">
        <f>PRODUCENTSIG!AL153</f>
        <v/>
      </c>
      <c r="T154" t="str">
        <f>PRODUCENTSIG!AM153</f>
        <v/>
      </c>
      <c r="U154" t="str">
        <f>PRODUCENTSIG!AN153</f>
        <v/>
      </c>
      <c r="V154" t="str">
        <f>PRODUCENTSIG!AO153</f>
        <v/>
      </c>
      <c r="W154" t="str">
        <f>PRODUCENTSIG!AP153</f>
        <v/>
      </c>
      <c r="AA154">
        <f>PRODUCENT3!AL153</f>
        <v>26.596626506024094</v>
      </c>
      <c r="AB154">
        <f>PRODUCENT3!AM153</f>
        <v>25.898313253012049</v>
      </c>
      <c r="AC154">
        <f>PRODUCENT3!AN153</f>
        <v>23.849999999999998</v>
      </c>
      <c r="AD154">
        <f>PRODUCENT3!AO153</f>
        <v>30.599999999999998</v>
      </c>
      <c r="AE154">
        <f>PRODUCENT3!AP153</f>
        <v>36</v>
      </c>
      <c r="AR154">
        <f t="shared" si="10"/>
        <v>17.546385542168675</v>
      </c>
      <c r="AS154">
        <f t="shared" si="11"/>
        <v>15.732918072289156</v>
      </c>
      <c r="AT154">
        <f t="shared" si="12"/>
        <v>15.026249999999997</v>
      </c>
      <c r="AU154">
        <f t="shared" si="13"/>
        <v>17.355</v>
      </c>
      <c r="AV154">
        <f t="shared" si="14"/>
        <v>23.75</v>
      </c>
    </row>
    <row r="155" spans="3:48" x14ac:dyDescent="0.3">
      <c r="C155">
        <f>PRODUCENT1!AL154</f>
        <v>15.145301204819276</v>
      </c>
      <c r="D155">
        <f>PRODUCENT1!AM154</f>
        <v>12.299999999999999</v>
      </c>
      <c r="E155">
        <f>PRODUCENT1!AN154</f>
        <v>12.299999999999999</v>
      </c>
      <c r="F155">
        <f>PRODUCENT1!AO154</f>
        <v>12.299999999999999</v>
      </c>
      <c r="G155">
        <f>PRODUCENT1!AP154</f>
        <v>20.5</v>
      </c>
      <c r="K155">
        <f>PRODUCENT2!AL154</f>
        <v>19.947469879518074</v>
      </c>
      <c r="L155">
        <f>PRODUCENT2!AM154</f>
        <v>19.165836144578314</v>
      </c>
      <c r="M155">
        <f>PRODUCENT2!AN154</f>
        <v>17.752499999999998</v>
      </c>
      <c r="N155">
        <f>PRODUCENT2!AO154</f>
        <v>22.41</v>
      </c>
      <c r="O155">
        <f>PRODUCENT2!AP154</f>
        <v>27</v>
      </c>
      <c r="S155" t="str">
        <f>PRODUCENTSIG!AL154</f>
        <v/>
      </c>
      <c r="T155" t="str">
        <f>PRODUCENTSIG!AM154</f>
        <v/>
      </c>
      <c r="U155" t="str">
        <f>PRODUCENTSIG!AN154</f>
        <v/>
      </c>
      <c r="V155" t="str">
        <f>PRODUCENTSIG!AO154</f>
        <v/>
      </c>
      <c r="W155" t="str">
        <f>PRODUCENTSIG!AP154</f>
        <v/>
      </c>
      <c r="AA155">
        <f>PRODUCENT3!AL154</f>
        <v>26.596626506024094</v>
      </c>
      <c r="AB155">
        <f>PRODUCENT3!AM154</f>
        <v>25.898313253012049</v>
      </c>
      <c r="AC155">
        <f>PRODUCENT3!AN154</f>
        <v>23.849999999999998</v>
      </c>
      <c r="AD155">
        <f>PRODUCENT3!AO154</f>
        <v>30.599999999999998</v>
      </c>
      <c r="AE155">
        <f>PRODUCENT3!AP154</f>
        <v>36</v>
      </c>
      <c r="AR155">
        <f t="shared" si="10"/>
        <v>17.546385542168675</v>
      </c>
      <c r="AS155">
        <f t="shared" si="11"/>
        <v>15.732918072289156</v>
      </c>
      <c r="AT155">
        <f t="shared" si="12"/>
        <v>15.026249999999997</v>
      </c>
      <c r="AU155">
        <f t="shared" si="13"/>
        <v>17.355</v>
      </c>
      <c r="AV155">
        <f t="shared" si="14"/>
        <v>23.75</v>
      </c>
    </row>
    <row r="156" spans="3:48" x14ac:dyDescent="0.3">
      <c r="C156">
        <f>PRODUCENT1!AL155</f>
        <v>15.145301204819276</v>
      </c>
      <c r="D156">
        <f>PRODUCENT1!AM155</f>
        <v>12.299999999999999</v>
      </c>
      <c r="E156">
        <f>PRODUCENT1!AN155</f>
        <v>12.299999999999999</v>
      </c>
      <c r="F156">
        <f>PRODUCENT1!AO155</f>
        <v>12.299999999999999</v>
      </c>
      <c r="G156">
        <f>PRODUCENT1!AP155</f>
        <v>20.5</v>
      </c>
      <c r="K156">
        <f>PRODUCENT2!AL155</f>
        <v>19.947469879518074</v>
      </c>
      <c r="L156">
        <f>PRODUCENT2!AM155</f>
        <v>19.165836144578314</v>
      </c>
      <c r="M156">
        <f>PRODUCENT2!AN155</f>
        <v>17.752499999999998</v>
      </c>
      <c r="N156">
        <f>PRODUCENT2!AO155</f>
        <v>22.41</v>
      </c>
      <c r="O156">
        <f>PRODUCENT2!AP155</f>
        <v>27</v>
      </c>
      <c r="S156" t="str">
        <f>PRODUCENTSIG!AL155</f>
        <v/>
      </c>
      <c r="T156" t="str">
        <f>PRODUCENTSIG!AM155</f>
        <v/>
      </c>
      <c r="U156" t="str">
        <f>PRODUCENTSIG!AN155</f>
        <v/>
      </c>
      <c r="V156" t="str">
        <f>PRODUCENTSIG!AO155</f>
        <v/>
      </c>
      <c r="W156" t="str">
        <f>PRODUCENTSIG!AP155</f>
        <v/>
      </c>
      <c r="AA156">
        <f>PRODUCENT3!AL155</f>
        <v>26.596626506024094</v>
      </c>
      <c r="AB156">
        <f>PRODUCENT3!AM155</f>
        <v>25.898313253012049</v>
      </c>
      <c r="AC156">
        <f>PRODUCENT3!AN155</f>
        <v>23.849999999999998</v>
      </c>
      <c r="AD156">
        <f>PRODUCENT3!AO155</f>
        <v>30.599999999999998</v>
      </c>
      <c r="AE156">
        <f>PRODUCENT3!AP155</f>
        <v>36</v>
      </c>
      <c r="AR156">
        <f t="shared" si="10"/>
        <v>17.546385542168675</v>
      </c>
      <c r="AS156">
        <f t="shared" si="11"/>
        <v>15.732918072289156</v>
      </c>
      <c r="AT156">
        <f t="shared" si="12"/>
        <v>15.026249999999997</v>
      </c>
      <c r="AU156">
        <f t="shared" si="13"/>
        <v>17.355</v>
      </c>
      <c r="AV156">
        <f t="shared" si="14"/>
        <v>23.75</v>
      </c>
    </row>
    <row r="157" spans="3:48" x14ac:dyDescent="0.3">
      <c r="C157">
        <f>PRODUCENT1!AL156</f>
        <v>15.145301204819276</v>
      </c>
      <c r="D157">
        <f>PRODUCENT1!AM156</f>
        <v>12.299999999999999</v>
      </c>
      <c r="E157">
        <f>PRODUCENT1!AN156</f>
        <v>12.299999999999999</v>
      </c>
      <c r="F157">
        <f>PRODUCENT1!AO156</f>
        <v>12.299999999999999</v>
      </c>
      <c r="G157">
        <f>PRODUCENT1!AP156</f>
        <v>20.5</v>
      </c>
      <c r="K157">
        <f>PRODUCENT2!AL156</f>
        <v>19.947469879518074</v>
      </c>
      <c r="L157">
        <f>PRODUCENT2!AM156</f>
        <v>19.165836144578314</v>
      </c>
      <c r="M157">
        <f>PRODUCENT2!AN156</f>
        <v>17.752499999999998</v>
      </c>
      <c r="N157">
        <f>PRODUCENT2!AO156</f>
        <v>22.41</v>
      </c>
      <c r="O157">
        <f>PRODUCENT2!AP156</f>
        <v>27</v>
      </c>
      <c r="S157" t="str">
        <f>PRODUCENTSIG!AL156</f>
        <v/>
      </c>
      <c r="T157" t="str">
        <f>PRODUCENTSIG!AM156</f>
        <v/>
      </c>
      <c r="U157" t="str">
        <f>PRODUCENTSIG!AN156</f>
        <v/>
      </c>
      <c r="V157" t="str">
        <f>PRODUCENTSIG!AO156</f>
        <v/>
      </c>
      <c r="W157" t="str">
        <f>PRODUCENTSIG!AP156</f>
        <v/>
      </c>
      <c r="AA157">
        <f>PRODUCENT3!AL156</f>
        <v>26.596626506024094</v>
      </c>
      <c r="AB157">
        <f>PRODUCENT3!AM156</f>
        <v>25.898313253012049</v>
      </c>
      <c r="AC157">
        <f>PRODUCENT3!AN156</f>
        <v>23.849999999999998</v>
      </c>
      <c r="AD157">
        <f>PRODUCENT3!AO156</f>
        <v>30.599999999999998</v>
      </c>
      <c r="AE157">
        <f>PRODUCENT3!AP156</f>
        <v>36</v>
      </c>
      <c r="AR157">
        <f t="shared" si="10"/>
        <v>17.546385542168675</v>
      </c>
      <c r="AS157">
        <f t="shared" si="11"/>
        <v>15.732918072289156</v>
      </c>
      <c r="AT157">
        <f t="shared" si="12"/>
        <v>15.026249999999997</v>
      </c>
      <c r="AU157">
        <f t="shared" si="13"/>
        <v>17.355</v>
      </c>
      <c r="AV157">
        <f t="shared" si="14"/>
        <v>23.75</v>
      </c>
    </row>
    <row r="158" spans="3:48" x14ac:dyDescent="0.3">
      <c r="C158">
        <f>PRODUCENT1!AL157</f>
        <v>15.145301204819276</v>
      </c>
      <c r="D158">
        <f>PRODUCENT1!AM157</f>
        <v>12.299999999999999</v>
      </c>
      <c r="E158">
        <f>PRODUCENT1!AN157</f>
        <v>12.299999999999999</v>
      </c>
      <c r="F158">
        <f>PRODUCENT1!AO157</f>
        <v>12.299999999999999</v>
      </c>
      <c r="G158">
        <f>PRODUCENT1!AP157</f>
        <v>20.5</v>
      </c>
      <c r="K158">
        <f>PRODUCENT2!AL157</f>
        <v>19.947469879518074</v>
      </c>
      <c r="L158">
        <f>PRODUCENT2!AM157</f>
        <v>19.165836144578314</v>
      </c>
      <c r="M158">
        <f>PRODUCENT2!AN157</f>
        <v>17.752499999999998</v>
      </c>
      <c r="N158">
        <f>PRODUCENT2!AO157</f>
        <v>22.41</v>
      </c>
      <c r="O158">
        <f>PRODUCENT2!AP157</f>
        <v>27</v>
      </c>
      <c r="S158" t="str">
        <f>PRODUCENTSIG!AL157</f>
        <v/>
      </c>
      <c r="T158" t="str">
        <f>PRODUCENTSIG!AM157</f>
        <v/>
      </c>
      <c r="U158" t="str">
        <f>PRODUCENTSIG!AN157</f>
        <v/>
      </c>
      <c r="V158" t="str">
        <f>PRODUCENTSIG!AO157</f>
        <v/>
      </c>
      <c r="W158" t="str">
        <f>PRODUCENTSIG!AP157</f>
        <v/>
      </c>
      <c r="AA158">
        <f>PRODUCENT3!AL157</f>
        <v>26.596626506024094</v>
      </c>
      <c r="AB158">
        <f>PRODUCENT3!AM157</f>
        <v>25.898313253012049</v>
      </c>
      <c r="AC158">
        <f>PRODUCENT3!AN157</f>
        <v>23.849999999999998</v>
      </c>
      <c r="AD158">
        <f>PRODUCENT3!AO157</f>
        <v>30.599999999999998</v>
      </c>
      <c r="AE158">
        <f>PRODUCENT3!AP157</f>
        <v>36</v>
      </c>
      <c r="AR158">
        <f t="shared" si="10"/>
        <v>17.546385542168675</v>
      </c>
      <c r="AS158">
        <f t="shared" si="11"/>
        <v>15.732918072289156</v>
      </c>
      <c r="AT158">
        <f t="shared" si="12"/>
        <v>15.026249999999997</v>
      </c>
      <c r="AU158">
        <f t="shared" si="13"/>
        <v>17.355</v>
      </c>
      <c r="AV158">
        <f t="shared" si="14"/>
        <v>23.75</v>
      </c>
    </row>
    <row r="159" spans="3:48" x14ac:dyDescent="0.3">
      <c r="C159">
        <f>PRODUCENT1!AL158</f>
        <v>15.145301204819276</v>
      </c>
      <c r="D159">
        <f>PRODUCENT1!AM158</f>
        <v>12.299999999999999</v>
      </c>
      <c r="E159">
        <f>PRODUCENT1!AN158</f>
        <v>12.299999999999999</v>
      </c>
      <c r="F159">
        <f>PRODUCENT1!AO158</f>
        <v>12.299999999999999</v>
      </c>
      <c r="G159">
        <f>PRODUCENT1!AP158</f>
        <v>20.5</v>
      </c>
      <c r="K159">
        <f>PRODUCENT2!AL158</f>
        <v>19.947469879518074</v>
      </c>
      <c r="L159">
        <f>PRODUCENT2!AM158</f>
        <v>19.165836144578314</v>
      </c>
      <c r="M159">
        <f>PRODUCENT2!AN158</f>
        <v>17.752499999999998</v>
      </c>
      <c r="N159">
        <f>PRODUCENT2!AO158</f>
        <v>22.41</v>
      </c>
      <c r="O159">
        <f>PRODUCENT2!AP158</f>
        <v>27</v>
      </c>
      <c r="S159" t="str">
        <f>PRODUCENTSIG!AL158</f>
        <v/>
      </c>
      <c r="T159" t="str">
        <f>PRODUCENTSIG!AM158</f>
        <v/>
      </c>
      <c r="U159" t="str">
        <f>PRODUCENTSIG!AN158</f>
        <v/>
      </c>
      <c r="V159" t="str">
        <f>PRODUCENTSIG!AO158</f>
        <v/>
      </c>
      <c r="W159" t="str">
        <f>PRODUCENTSIG!AP158</f>
        <v/>
      </c>
      <c r="AA159">
        <f>PRODUCENT3!AL158</f>
        <v>26.596626506024094</v>
      </c>
      <c r="AB159">
        <f>PRODUCENT3!AM158</f>
        <v>25.898313253012049</v>
      </c>
      <c r="AC159">
        <f>PRODUCENT3!AN158</f>
        <v>23.849999999999998</v>
      </c>
      <c r="AD159">
        <f>PRODUCENT3!AO158</f>
        <v>30.599999999999998</v>
      </c>
      <c r="AE159">
        <f>PRODUCENT3!AP158</f>
        <v>36</v>
      </c>
      <c r="AR159">
        <f t="shared" si="10"/>
        <v>17.546385542168675</v>
      </c>
      <c r="AS159">
        <f t="shared" si="11"/>
        <v>15.732918072289156</v>
      </c>
      <c r="AT159">
        <f t="shared" si="12"/>
        <v>15.026249999999997</v>
      </c>
      <c r="AU159">
        <f t="shared" si="13"/>
        <v>17.355</v>
      </c>
      <c r="AV159">
        <f t="shared" si="14"/>
        <v>23.75</v>
      </c>
    </row>
    <row r="160" spans="3:48" x14ac:dyDescent="0.3">
      <c r="C160">
        <f>PRODUCENT1!AL159</f>
        <v>15.145301204819276</v>
      </c>
      <c r="D160">
        <f>PRODUCENT1!AM159</f>
        <v>12.299999999999999</v>
      </c>
      <c r="E160">
        <f>PRODUCENT1!AN159</f>
        <v>12.299999999999999</v>
      </c>
      <c r="F160">
        <f>PRODUCENT1!AO159</f>
        <v>12.299999999999999</v>
      </c>
      <c r="G160">
        <f>PRODUCENT1!AP159</f>
        <v>20.5</v>
      </c>
      <c r="K160">
        <f>PRODUCENT2!AL159</f>
        <v>19.947469879518074</v>
      </c>
      <c r="L160">
        <f>PRODUCENT2!AM159</f>
        <v>19.165836144578314</v>
      </c>
      <c r="M160">
        <f>PRODUCENT2!AN159</f>
        <v>17.752499999999998</v>
      </c>
      <c r="N160">
        <f>PRODUCENT2!AO159</f>
        <v>22.41</v>
      </c>
      <c r="O160">
        <f>PRODUCENT2!AP159</f>
        <v>27</v>
      </c>
      <c r="S160" t="str">
        <f>PRODUCENTSIG!AL159</f>
        <v/>
      </c>
      <c r="T160" t="str">
        <f>PRODUCENTSIG!AM159</f>
        <v/>
      </c>
      <c r="U160" t="str">
        <f>PRODUCENTSIG!AN159</f>
        <v/>
      </c>
      <c r="V160" t="str">
        <f>PRODUCENTSIG!AO159</f>
        <v/>
      </c>
      <c r="W160" t="str">
        <f>PRODUCENTSIG!AP159</f>
        <v/>
      </c>
      <c r="AA160">
        <f>PRODUCENT3!AL159</f>
        <v>26.596626506024094</v>
      </c>
      <c r="AB160">
        <f>PRODUCENT3!AM159</f>
        <v>25.898313253012049</v>
      </c>
      <c r="AC160">
        <f>PRODUCENT3!AN159</f>
        <v>23.849999999999998</v>
      </c>
      <c r="AD160">
        <f>PRODUCENT3!AO159</f>
        <v>30.599999999999998</v>
      </c>
      <c r="AE160">
        <f>PRODUCENT3!AP159</f>
        <v>36</v>
      </c>
      <c r="AR160">
        <f t="shared" si="10"/>
        <v>17.546385542168675</v>
      </c>
      <c r="AS160">
        <f t="shared" si="11"/>
        <v>15.732918072289156</v>
      </c>
      <c r="AT160">
        <f t="shared" si="12"/>
        <v>15.026249999999997</v>
      </c>
      <c r="AU160">
        <f t="shared" si="13"/>
        <v>17.355</v>
      </c>
      <c r="AV160">
        <f t="shared" si="14"/>
        <v>23.75</v>
      </c>
    </row>
    <row r="161" spans="3:48" x14ac:dyDescent="0.3">
      <c r="C161">
        <f>PRODUCENT1!AL160</f>
        <v>15.145301204819276</v>
      </c>
      <c r="D161">
        <f>PRODUCENT1!AM160</f>
        <v>12.299999999999999</v>
      </c>
      <c r="E161">
        <f>PRODUCENT1!AN160</f>
        <v>12.299999999999999</v>
      </c>
      <c r="F161">
        <f>PRODUCENT1!AO160</f>
        <v>12.299999999999999</v>
      </c>
      <c r="G161">
        <f>PRODUCENT1!AP160</f>
        <v>20.5</v>
      </c>
      <c r="K161">
        <f>PRODUCENT2!AL160</f>
        <v>19.947469879518074</v>
      </c>
      <c r="L161">
        <f>PRODUCENT2!AM160</f>
        <v>19.165836144578314</v>
      </c>
      <c r="M161">
        <f>PRODUCENT2!AN160</f>
        <v>17.752499999999998</v>
      </c>
      <c r="N161">
        <f>PRODUCENT2!AO160</f>
        <v>22.41</v>
      </c>
      <c r="O161">
        <f>PRODUCENT2!AP160</f>
        <v>27</v>
      </c>
      <c r="S161" t="str">
        <f>PRODUCENTSIG!AL160</f>
        <v/>
      </c>
      <c r="T161" t="str">
        <f>PRODUCENTSIG!AM160</f>
        <v/>
      </c>
      <c r="U161" t="str">
        <f>PRODUCENTSIG!AN160</f>
        <v/>
      </c>
      <c r="V161" t="str">
        <f>PRODUCENTSIG!AO160</f>
        <v/>
      </c>
      <c r="W161" t="str">
        <f>PRODUCENTSIG!AP160</f>
        <v/>
      </c>
      <c r="AA161">
        <f>PRODUCENT3!AL160</f>
        <v>26.596626506024094</v>
      </c>
      <c r="AB161">
        <f>PRODUCENT3!AM160</f>
        <v>25.898313253012049</v>
      </c>
      <c r="AC161">
        <f>PRODUCENT3!AN160</f>
        <v>23.849999999999998</v>
      </c>
      <c r="AD161">
        <f>PRODUCENT3!AO160</f>
        <v>30.599999999999998</v>
      </c>
      <c r="AE161">
        <f>PRODUCENT3!AP160</f>
        <v>36</v>
      </c>
      <c r="AR161">
        <f t="shared" si="10"/>
        <v>17.546385542168675</v>
      </c>
      <c r="AS161">
        <f t="shared" si="11"/>
        <v>15.732918072289156</v>
      </c>
      <c r="AT161">
        <f t="shared" si="12"/>
        <v>15.026249999999997</v>
      </c>
      <c r="AU161">
        <f t="shared" si="13"/>
        <v>17.355</v>
      </c>
      <c r="AV161">
        <f t="shared" si="14"/>
        <v>23.75</v>
      </c>
    </row>
    <row r="162" spans="3:48" x14ac:dyDescent="0.3">
      <c r="C162">
        <f>PRODUCENT1!AL161</f>
        <v>15.145301204819276</v>
      </c>
      <c r="D162">
        <f>PRODUCENT1!AM161</f>
        <v>12.299999999999999</v>
      </c>
      <c r="E162">
        <f>PRODUCENT1!AN161</f>
        <v>12.299999999999999</v>
      </c>
      <c r="F162">
        <f>PRODUCENT1!AO161</f>
        <v>12.299999999999999</v>
      </c>
      <c r="G162">
        <f>PRODUCENT1!AP161</f>
        <v>20.5</v>
      </c>
      <c r="K162">
        <f>PRODUCENT2!AL161</f>
        <v>19.947469879518074</v>
      </c>
      <c r="L162">
        <f>PRODUCENT2!AM161</f>
        <v>19.165836144578314</v>
      </c>
      <c r="M162">
        <f>PRODUCENT2!AN161</f>
        <v>17.752499999999998</v>
      </c>
      <c r="N162">
        <f>PRODUCENT2!AO161</f>
        <v>22.41</v>
      </c>
      <c r="O162">
        <f>PRODUCENT2!AP161</f>
        <v>27</v>
      </c>
      <c r="S162" t="str">
        <f>PRODUCENTSIG!AL161</f>
        <v/>
      </c>
      <c r="T162" t="str">
        <f>PRODUCENTSIG!AM161</f>
        <v/>
      </c>
      <c r="U162" t="str">
        <f>PRODUCENTSIG!AN161</f>
        <v/>
      </c>
      <c r="V162" t="str">
        <f>PRODUCENTSIG!AO161</f>
        <v/>
      </c>
      <c r="W162" t="str">
        <f>PRODUCENTSIG!AP161</f>
        <v/>
      </c>
      <c r="AA162">
        <f>PRODUCENT3!AL161</f>
        <v>26.596626506024094</v>
      </c>
      <c r="AB162">
        <f>PRODUCENT3!AM161</f>
        <v>25.898313253012049</v>
      </c>
      <c r="AC162">
        <f>PRODUCENT3!AN161</f>
        <v>23.849999999999998</v>
      </c>
      <c r="AD162">
        <f>PRODUCENT3!AO161</f>
        <v>30.599999999999998</v>
      </c>
      <c r="AE162">
        <f>PRODUCENT3!AP161</f>
        <v>36</v>
      </c>
      <c r="AR162">
        <f t="shared" si="10"/>
        <v>17.546385542168675</v>
      </c>
      <c r="AS162">
        <f t="shared" si="11"/>
        <v>15.732918072289156</v>
      </c>
      <c r="AT162">
        <f t="shared" si="12"/>
        <v>15.026249999999997</v>
      </c>
      <c r="AU162">
        <f t="shared" si="13"/>
        <v>17.355</v>
      </c>
      <c r="AV162">
        <f t="shared" si="14"/>
        <v>23.75</v>
      </c>
    </row>
    <row r="163" spans="3:48" x14ac:dyDescent="0.3">
      <c r="C163">
        <f>PRODUCENT1!AL162</f>
        <v>15.145301204819276</v>
      </c>
      <c r="D163">
        <f>PRODUCENT1!AM162</f>
        <v>12.299999999999999</v>
      </c>
      <c r="E163">
        <f>PRODUCENT1!AN162</f>
        <v>12.299999999999999</v>
      </c>
      <c r="F163">
        <f>PRODUCENT1!AO162</f>
        <v>12.299999999999999</v>
      </c>
      <c r="G163">
        <f>PRODUCENT1!AP162</f>
        <v>20.5</v>
      </c>
      <c r="K163">
        <f>PRODUCENT2!AL162</f>
        <v>19.947469879518074</v>
      </c>
      <c r="L163">
        <f>PRODUCENT2!AM162</f>
        <v>19.165836144578314</v>
      </c>
      <c r="M163">
        <f>PRODUCENT2!AN162</f>
        <v>17.752499999999998</v>
      </c>
      <c r="N163">
        <f>PRODUCENT2!AO162</f>
        <v>22.41</v>
      </c>
      <c r="O163">
        <f>PRODUCENT2!AP162</f>
        <v>27</v>
      </c>
      <c r="S163" t="str">
        <f>PRODUCENTSIG!AL162</f>
        <v/>
      </c>
      <c r="T163" t="str">
        <f>PRODUCENTSIG!AM162</f>
        <v/>
      </c>
      <c r="U163" t="str">
        <f>PRODUCENTSIG!AN162</f>
        <v/>
      </c>
      <c r="V163" t="str">
        <f>PRODUCENTSIG!AO162</f>
        <v/>
      </c>
      <c r="W163" t="str">
        <f>PRODUCENTSIG!AP162</f>
        <v/>
      </c>
      <c r="AA163">
        <f>PRODUCENT3!AL162</f>
        <v>26.596626506024094</v>
      </c>
      <c r="AB163">
        <f>PRODUCENT3!AM162</f>
        <v>25.898313253012049</v>
      </c>
      <c r="AC163">
        <f>PRODUCENT3!AN162</f>
        <v>23.849999999999998</v>
      </c>
      <c r="AD163">
        <f>PRODUCENT3!AO162</f>
        <v>30.599999999999998</v>
      </c>
      <c r="AE163">
        <f>PRODUCENT3!AP162</f>
        <v>36</v>
      </c>
      <c r="AR163">
        <f t="shared" si="10"/>
        <v>17.546385542168675</v>
      </c>
      <c r="AS163">
        <f t="shared" si="11"/>
        <v>15.732918072289156</v>
      </c>
      <c r="AT163">
        <f t="shared" si="12"/>
        <v>15.026249999999997</v>
      </c>
      <c r="AU163">
        <f t="shared" si="13"/>
        <v>17.355</v>
      </c>
      <c r="AV163">
        <f t="shared" si="14"/>
        <v>23.75</v>
      </c>
    </row>
    <row r="164" spans="3:48" x14ac:dyDescent="0.3">
      <c r="C164">
        <f>PRODUCENT1!AL163</f>
        <v>15.145301204819276</v>
      </c>
      <c r="D164">
        <f>PRODUCENT1!AM163</f>
        <v>12.299999999999999</v>
      </c>
      <c r="E164">
        <f>PRODUCENT1!AN163</f>
        <v>12.299999999999999</v>
      </c>
      <c r="F164">
        <f>PRODUCENT1!AO163</f>
        <v>12.299999999999999</v>
      </c>
      <c r="G164">
        <f>PRODUCENT1!AP163</f>
        <v>20.5</v>
      </c>
      <c r="K164">
        <f>PRODUCENT2!AL163</f>
        <v>19.947469879518074</v>
      </c>
      <c r="L164">
        <f>PRODUCENT2!AM163</f>
        <v>19.165836144578314</v>
      </c>
      <c r="M164">
        <f>PRODUCENT2!AN163</f>
        <v>17.752499999999998</v>
      </c>
      <c r="N164">
        <f>PRODUCENT2!AO163</f>
        <v>22.41</v>
      </c>
      <c r="O164">
        <f>PRODUCENT2!AP163</f>
        <v>27</v>
      </c>
      <c r="S164" t="str">
        <f>PRODUCENTSIG!AL163</f>
        <v/>
      </c>
      <c r="T164" t="str">
        <f>PRODUCENTSIG!AM163</f>
        <v/>
      </c>
      <c r="U164" t="str">
        <f>PRODUCENTSIG!AN163</f>
        <v/>
      </c>
      <c r="V164" t="str">
        <f>PRODUCENTSIG!AO163</f>
        <v/>
      </c>
      <c r="W164" t="str">
        <f>PRODUCENTSIG!AP163</f>
        <v/>
      </c>
      <c r="AA164">
        <f>PRODUCENT3!AL163</f>
        <v>26.596626506024094</v>
      </c>
      <c r="AB164">
        <f>PRODUCENT3!AM163</f>
        <v>25.898313253012049</v>
      </c>
      <c r="AC164">
        <f>PRODUCENT3!AN163</f>
        <v>23.849999999999998</v>
      </c>
      <c r="AD164">
        <f>PRODUCENT3!AO163</f>
        <v>30.599999999999998</v>
      </c>
      <c r="AE164">
        <f>PRODUCENT3!AP163</f>
        <v>36</v>
      </c>
      <c r="AR164">
        <f t="shared" si="10"/>
        <v>17.546385542168675</v>
      </c>
      <c r="AS164">
        <f t="shared" si="11"/>
        <v>15.732918072289156</v>
      </c>
      <c r="AT164">
        <f t="shared" si="12"/>
        <v>15.026249999999997</v>
      </c>
      <c r="AU164">
        <f t="shared" si="13"/>
        <v>17.355</v>
      </c>
      <c r="AV164">
        <f t="shared" si="14"/>
        <v>23.75</v>
      </c>
    </row>
    <row r="165" spans="3:48" x14ac:dyDescent="0.3">
      <c r="C165">
        <f>PRODUCENT1!AL164</f>
        <v>15.145301204819276</v>
      </c>
      <c r="D165">
        <f>PRODUCENT1!AM164</f>
        <v>12.299999999999999</v>
      </c>
      <c r="E165">
        <f>PRODUCENT1!AN164</f>
        <v>12.299999999999999</v>
      </c>
      <c r="F165">
        <f>PRODUCENT1!AO164</f>
        <v>12.299999999999999</v>
      </c>
      <c r="G165">
        <f>PRODUCENT1!AP164</f>
        <v>20.5</v>
      </c>
      <c r="K165">
        <f>PRODUCENT2!AL164</f>
        <v>19.947469879518074</v>
      </c>
      <c r="L165">
        <f>PRODUCENT2!AM164</f>
        <v>19.165836144578314</v>
      </c>
      <c r="M165">
        <f>PRODUCENT2!AN164</f>
        <v>17.752499999999998</v>
      </c>
      <c r="N165">
        <f>PRODUCENT2!AO164</f>
        <v>22.41</v>
      </c>
      <c r="O165">
        <f>PRODUCENT2!AP164</f>
        <v>27</v>
      </c>
      <c r="S165" t="str">
        <f>PRODUCENTSIG!AL164</f>
        <v/>
      </c>
      <c r="T165" t="str">
        <f>PRODUCENTSIG!AM164</f>
        <v/>
      </c>
      <c r="U165" t="str">
        <f>PRODUCENTSIG!AN164</f>
        <v/>
      </c>
      <c r="V165" t="str">
        <f>PRODUCENTSIG!AO164</f>
        <v/>
      </c>
      <c r="W165" t="str">
        <f>PRODUCENTSIG!AP164</f>
        <v/>
      </c>
      <c r="AA165">
        <f>PRODUCENT3!AL164</f>
        <v>26.596626506024094</v>
      </c>
      <c r="AB165">
        <f>PRODUCENT3!AM164</f>
        <v>25.898313253012049</v>
      </c>
      <c r="AC165">
        <f>PRODUCENT3!AN164</f>
        <v>23.849999999999998</v>
      </c>
      <c r="AD165">
        <f>PRODUCENT3!AO164</f>
        <v>30.599999999999998</v>
      </c>
      <c r="AE165">
        <f>PRODUCENT3!AP164</f>
        <v>36</v>
      </c>
      <c r="AR165">
        <f t="shared" si="10"/>
        <v>17.546385542168675</v>
      </c>
      <c r="AS165">
        <f t="shared" si="11"/>
        <v>15.732918072289156</v>
      </c>
      <c r="AT165">
        <f t="shared" si="12"/>
        <v>15.026249999999997</v>
      </c>
      <c r="AU165">
        <f t="shared" si="13"/>
        <v>17.355</v>
      </c>
      <c r="AV165">
        <f t="shared" si="14"/>
        <v>23.75</v>
      </c>
    </row>
    <row r="166" spans="3:48" x14ac:dyDescent="0.3">
      <c r="C166">
        <f>PRODUCENT1!AL165</f>
        <v>15.145301204819276</v>
      </c>
      <c r="D166">
        <f>PRODUCENT1!AM165</f>
        <v>12.299999999999999</v>
      </c>
      <c r="E166">
        <f>PRODUCENT1!AN165</f>
        <v>12.299999999999999</v>
      </c>
      <c r="F166">
        <f>PRODUCENT1!AO165</f>
        <v>12.299999999999999</v>
      </c>
      <c r="G166">
        <f>PRODUCENT1!AP165</f>
        <v>20.5</v>
      </c>
      <c r="K166">
        <f>PRODUCENT2!AL165</f>
        <v>19.947469879518074</v>
      </c>
      <c r="L166">
        <f>PRODUCENT2!AM165</f>
        <v>19.165836144578314</v>
      </c>
      <c r="M166">
        <f>PRODUCENT2!AN165</f>
        <v>17.752499999999998</v>
      </c>
      <c r="N166">
        <f>PRODUCENT2!AO165</f>
        <v>22.41</v>
      </c>
      <c r="O166">
        <f>PRODUCENT2!AP165</f>
        <v>27</v>
      </c>
      <c r="S166" t="str">
        <f>PRODUCENTSIG!AL165</f>
        <v/>
      </c>
      <c r="T166" t="str">
        <f>PRODUCENTSIG!AM165</f>
        <v/>
      </c>
      <c r="U166" t="str">
        <f>PRODUCENTSIG!AN165</f>
        <v/>
      </c>
      <c r="V166" t="str">
        <f>PRODUCENTSIG!AO165</f>
        <v/>
      </c>
      <c r="W166" t="str">
        <f>PRODUCENTSIG!AP165</f>
        <v/>
      </c>
      <c r="AA166">
        <f>PRODUCENT3!AL165</f>
        <v>26.596626506024094</v>
      </c>
      <c r="AB166">
        <f>PRODUCENT3!AM165</f>
        <v>25.898313253012049</v>
      </c>
      <c r="AC166">
        <f>PRODUCENT3!AN165</f>
        <v>23.849999999999998</v>
      </c>
      <c r="AD166">
        <f>PRODUCENT3!AO165</f>
        <v>30.599999999999998</v>
      </c>
      <c r="AE166">
        <f>PRODUCENT3!AP165</f>
        <v>36</v>
      </c>
      <c r="AR166">
        <f t="shared" si="10"/>
        <v>17.546385542168675</v>
      </c>
      <c r="AS166">
        <f t="shared" si="11"/>
        <v>15.732918072289156</v>
      </c>
      <c r="AT166">
        <f t="shared" si="12"/>
        <v>15.026249999999997</v>
      </c>
      <c r="AU166">
        <f t="shared" si="13"/>
        <v>17.355</v>
      </c>
      <c r="AV166">
        <f t="shared" si="14"/>
        <v>23.75</v>
      </c>
    </row>
    <row r="167" spans="3:48" x14ac:dyDescent="0.3">
      <c r="C167">
        <f>PRODUCENT1!AL166</f>
        <v>16.69677108433735</v>
      </c>
      <c r="D167">
        <f>PRODUCENT1!AM166</f>
        <v>13.56</v>
      </c>
      <c r="E167">
        <f>PRODUCENT1!AN166</f>
        <v>13.559999999999999</v>
      </c>
      <c r="F167">
        <f>PRODUCENT1!AO166</f>
        <v>13.56</v>
      </c>
      <c r="G167">
        <f>PRODUCENT1!AP166</f>
        <v>22.6</v>
      </c>
      <c r="K167">
        <f>PRODUCENT2!AL166</f>
        <v>22.90265060240964</v>
      </c>
      <c r="L167">
        <f>PRODUCENT2!AM166</f>
        <v>18.599999999999998</v>
      </c>
      <c r="M167">
        <f>PRODUCENT2!AN166</f>
        <v>18.599999999999998</v>
      </c>
      <c r="N167">
        <f>PRODUCENT2!AO166</f>
        <v>18.599999999999998</v>
      </c>
      <c r="O167">
        <f>PRODUCENT2!AP166</f>
        <v>31</v>
      </c>
      <c r="S167">
        <f>PRODUCENTSIG!AL166</f>
        <v>20.316867469879519</v>
      </c>
      <c r="T167">
        <f>PRODUCENTSIG!AM166</f>
        <v>16.5</v>
      </c>
      <c r="U167">
        <f>PRODUCENTSIG!AN166</f>
        <v>16.5</v>
      </c>
      <c r="V167">
        <f>PRODUCENTSIG!AO166</f>
        <v>16.5</v>
      </c>
      <c r="W167">
        <f>PRODUCENTSIG!AP166</f>
        <v>27.5</v>
      </c>
      <c r="AA167">
        <f>PRODUCENT3!AL166</f>
        <v>28.813012048192771</v>
      </c>
      <c r="AB167">
        <f>PRODUCENT3!AM166</f>
        <v>25.448862650602408</v>
      </c>
      <c r="AC167">
        <f>PRODUCENT3!AN166</f>
        <v>24.472499999999997</v>
      </c>
      <c r="AD167">
        <f>PRODUCENT3!AO166</f>
        <v>27.689999999999998</v>
      </c>
      <c r="AE167">
        <f>PRODUCENT3!AP166</f>
        <v>39</v>
      </c>
      <c r="AR167">
        <f t="shared" si="10"/>
        <v>19.972096385542169</v>
      </c>
      <c r="AS167">
        <f t="shared" si="11"/>
        <v>16.22</v>
      </c>
      <c r="AT167">
        <f t="shared" si="12"/>
        <v>16.22</v>
      </c>
      <c r="AU167">
        <f t="shared" si="13"/>
        <v>16.22</v>
      </c>
      <c r="AV167">
        <f t="shared" si="14"/>
        <v>27.033333333333331</v>
      </c>
    </row>
    <row r="168" spans="3:48" x14ac:dyDescent="0.3">
      <c r="C168">
        <f>PRODUCENT1!AL167</f>
        <v>19.651951807228919</v>
      </c>
      <c r="D168">
        <f>PRODUCENT1!AM167</f>
        <v>15.96</v>
      </c>
      <c r="E168">
        <f>PRODUCENT1!AN167</f>
        <v>15.96</v>
      </c>
      <c r="F168">
        <f>PRODUCENT1!AO167</f>
        <v>15.96</v>
      </c>
      <c r="G168">
        <f>PRODUCENT1!AP167</f>
        <v>26.6</v>
      </c>
      <c r="K168">
        <f>PRODUCENT2!AL167</f>
        <v>22.90265060240964</v>
      </c>
      <c r="L168">
        <f>PRODUCENT2!AM167</f>
        <v>18.599999999999998</v>
      </c>
      <c r="M168">
        <f>PRODUCENT2!AN167</f>
        <v>18.599999999999998</v>
      </c>
      <c r="N168">
        <f>PRODUCENT2!AO167</f>
        <v>18.599999999999998</v>
      </c>
      <c r="O168">
        <f>PRODUCENT2!AP167</f>
        <v>31</v>
      </c>
      <c r="S168">
        <f>PRODUCENTSIG!AL167</f>
        <v>20.316867469879519</v>
      </c>
      <c r="T168">
        <f>PRODUCENTSIG!AM167</f>
        <v>16.5</v>
      </c>
      <c r="U168">
        <f>PRODUCENTSIG!AN167</f>
        <v>16.5</v>
      </c>
      <c r="V168">
        <f>PRODUCENTSIG!AO167</f>
        <v>16.5</v>
      </c>
      <c r="W168">
        <f>PRODUCENTSIG!AP167</f>
        <v>27.5</v>
      </c>
      <c r="AA168">
        <f>PRODUCENT3!AL167</f>
        <v>28.813012048192771</v>
      </c>
      <c r="AB168">
        <f>PRODUCENT3!AM167</f>
        <v>23.4</v>
      </c>
      <c r="AC168">
        <f>PRODUCENT3!AN167</f>
        <v>23.4</v>
      </c>
      <c r="AD168">
        <f>PRODUCENT3!AO167</f>
        <v>23.4</v>
      </c>
      <c r="AE168">
        <f>PRODUCENT3!AP167</f>
        <v>39</v>
      </c>
      <c r="AR168">
        <f t="shared" si="10"/>
        <v>20.957156626506027</v>
      </c>
      <c r="AS168">
        <f t="shared" si="11"/>
        <v>17.02</v>
      </c>
      <c r="AT168">
        <f t="shared" si="12"/>
        <v>17.02</v>
      </c>
      <c r="AU168">
        <f t="shared" si="13"/>
        <v>17.02</v>
      </c>
      <c r="AV168">
        <f t="shared" si="14"/>
        <v>28.366666666666664</v>
      </c>
    </row>
    <row r="169" spans="3:48" x14ac:dyDescent="0.3">
      <c r="C169">
        <f>PRODUCENT1!AL168</f>
        <v>19.651951807228919</v>
      </c>
      <c r="D169">
        <f>PRODUCENT1!AM168</f>
        <v>15.96</v>
      </c>
      <c r="E169">
        <f>PRODUCENT1!AN168</f>
        <v>15.96</v>
      </c>
      <c r="F169">
        <f>PRODUCENT1!AO168</f>
        <v>15.96</v>
      </c>
      <c r="G169">
        <f>PRODUCENT1!AP168</f>
        <v>26.6</v>
      </c>
      <c r="K169">
        <f>PRODUCENT2!AL168</f>
        <v>22.90265060240964</v>
      </c>
      <c r="L169">
        <f>PRODUCENT2!AM168</f>
        <v>19.192212048192768</v>
      </c>
      <c r="M169">
        <f>PRODUCENT2!AN168</f>
        <v>18.909999999999997</v>
      </c>
      <c r="N169">
        <f>PRODUCENT2!AO168</f>
        <v>19.84</v>
      </c>
      <c r="O169">
        <f>PRODUCENT2!AP168</f>
        <v>31</v>
      </c>
      <c r="S169">
        <f>PRODUCENTSIG!AL168</f>
        <v>20.316867469879519</v>
      </c>
      <c r="T169">
        <f>PRODUCENTSIG!AM168</f>
        <v>17.944710843373493</v>
      </c>
      <c r="U169">
        <f>PRODUCENTSIG!AN168</f>
        <v>17.256249999999998</v>
      </c>
      <c r="V169">
        <f>PRODUCENTSIG!AO168</f>
        <v>19.524999999999999</v>
      </c>
      <c r="W169">
        <f>PRODUCENTSIG!AP168</f>
        <v>27.5</v>
      </c>
      <c r="AA169">
        <f>PRODUCENT3!AL168</f>
        <v>28.813012048192771</v>
      </c>
      <c r="AB169">
        <f>PRODUCENT3!AM168</f>
        <v>25.262602409638554</v>
      </c>
      <c r="AC169">
        <f>PRODUCENT3!AN168</f>
        <v>24.375</v>
      </c>
      <c r="AD169">
        <f>PRODUCENT3!AO168</f>
        <v>27.299999999999997</v>
      </c>
      <c r="AE169">
        <f>PRODUCENT3!AP168</f>
        <v>39</v>
      </c>
      <c r="AR169">
        <f t="shared" si="10"/>
        <v>20.957156626506027</v>
      </c>
      <c r="AS169">
        <f t="shared" si="11"/>
        <v>17.698974297188752</v>
      </c>
      <c r="AT169">
        <f t="shared" si="12"/>
        <v>17.375416666666663</v>
      </c>
      <c r="AU169">
        <f t="shared" si="13"/>
        <v>18.441666666666666</v>
      </c>
      <c r="AV169">
        <f t="shared" si="14"/>
        <v>28.366666666666664</v>
      </c>
    </row>
    <row r="170" spans="3:48" x14ac:dyDescent="0.3">
      <c r="C170">
        <f>PRODUCENT1!AL169</f>
        <v>19.651951807228919</v>
      </c>
      <c r="D170">
        <f>PRODUCENT1!AM169</f>
        <v>15.96</v>
      </c>
      <c r="E170">
        <f>PRODUCENT1!AN169</f>
        <v>15.96</v>
      </c>
      <c r="F170">
        <f>PRODUCENT1!AO169</f>
        <v>15.96</v>
      </c>
      <c r="G170">
        <f>PRODUCENT1!AP169</f>
        <v>26.6</v>
      </c>
      <c r="K170">
        <f>PRODUCENT2!AL169</f>
        <v>22.90265060240964</v>
      </c>
      <c r="L170">
        <f>PRODUCENT2!AM169</f>
        <v>19.192212048192768</v>
      </c>
      <c r="M170">
        <f>PRODUCENT2!AN169</f>
        <v>18.909999999999997</v>
      </c>
      <c r="N170">
        <f>PRODUCENT2!AO169</f>
        <v>19.84</v>
      </c>
      <c r="O170">
        <f>PRODUCENT2!AP169</f>
        <v>31</v>
      </c>
      <c r="S170">
        <f>PRODUCENTSIG!AL169</f>
        <v>20.316867469879519</v>
      </c>
      <c r="T170">
        <f>PRODUCENTSIG!AM169</f>
        <v>17.944710843373493</v>
      </c>
      <c r="U170">
        <f>PRODUCENTSIG!AN169</f>
        <v>17.256249999999998</v>
      </c>
      <c r="V170">
        <f>PRODUCENTSIG!AO169</f>
        <v>19.524999999999999</v>
      </c>
      <c r="W170">
        <f>PRODUCENTSIG!AP169</f>
        <v>27.5</v>
      </c>
      <c r="AA170">
        <f>PRODUCENT3!AL169</f>
        <v>28.813012048192771</v>
      </c>
      <c r="AB170">
        <f>PRODUCENT3!AM169</f>
        <v>25.262602409638554</v>
      </c>
      <c r="AC170">
        <f>PRODUCENT3!AN169</f>
        <v>24.375</v>
      </c>
      <c r="AD170">
        <f>PRODUCENT3!AO169</f>
        <v>27.299999999999997</v>
      </c>
      <c r="AE170">
        <f>PRODUCENT3!AP169</f>
        <v>39</v>
      </c>
      <c r="AR170">
        <f t="shared" si="10"/>
        <v>20.957156626506027</v>
      </c>
      <c r="AS170">
        <f t="shared" si="11"/>
        <v>17.698974297188752</v>
      </c>
      <c r="AT170">
        <f t="shared" si="12"/>
        <v>17.375416666666663</v>
      </c>
      <c r="AU170">
        <f t="shared" si="13"/>
        <v>18.441666666666666</v>
      </c>
      <c r="AV170">
        <f t="shared" si="14"/>
        <v>28.366666666666664</v>
      </c>
    </row>
    <row r="171" spans="3:48" x14ac:dyDescent="0.3">
      <c r="C171">
        <f>PRODUCENT1!AL170</f>
        <v>19.651951807228919</v>
      </c>
      <c r="D171">
        <f>PRODUCENT1!AM170</f>
        <v>15.96</v>
      </c>
      <c r="E171">
        <f>PRODUCENT1!AN170</f>
        <v>15.96</v>
      </c>
      <c r="F171">
        <f>PRODUCENT1!AO170</f>
        <v>15.96</v>
      </c>
      <c r="G171">
        <f>PRODUCENT1!AP170</f>
        <v>26.6</v>
      </c>
      <c r="K171">
        <f>PRODUCENT2!AL170</f>
        <v>22.90265060240964</v>
      </c>
      <c r="L171">
        <f>PRODUCENT2!AM170</f>
        <v>19.636371084337348</v>
      </c>
      <c r="M171">
        <f>PRODUCENT2!AN170</f>
        <v>19.142499999999998</v>
      </c>
      <c r="N171">
        <f>PRODUCENT2!AO170</f>
        <v>20.77</v>
      </c>
      <c r="O171">
        <f>PRODUCENT2!AP170</f>
        <v>31</v>
      </c>
      <c r="S171">
        <f>PRODUCENTSIG!AL170</f>
        <v>20.316867469879519</v>
      </c>
      <c r="T171">
        <f>PRODUCENTSIG!AM170</f>
        <v>18.470060240963853</v>
      </c>
      <c r="U171">
        <f>PRODUCENTSIG!AN170</f>
        <v>17.53125</v>
      </c>
      <c r="V171">
        <f>PRODUCENTSIG!AO170</f>
        <v>20.625</v>
      </c>
      <c r="W171">
        <f>PRODUCENTSIG!AP170</f>
        <v>27.5</v>
      </c>
      <c r="AA171">
        <f>PRODUCENT3!AL170</f>
        <v>28.813012048192771</v>
      </c>
      <c r="AB171">
        <f>PRODUCENT3!AM170</f>
        <v>25.821383132530119</v>
      </c>
      <c r="AC171">
        <f>PRODUCENT3!AN170</f>
        <v>24.667499999999997</v>
      </c>
      <c r="AD171">
        <f>PRODUCENT3!AO170</f>
        <v>28.47</v>
      </c>
      <c r="AE171">
        <f>PRODUCENT3!AP170</f>
        <v>39</v>
      </c>
      <c r="AR171">
        <f t="shared" si="10"/>
        <v>20.957156626506027</v>
      </c>
      <c r="AS171">
        <f t="shared" si="11"/>
        <v>18.0221437751004</v>
      </c>
      <c r="AT171">
        <f t="shared" si="12"/>
        <v>17.544583333333332</v>
      </c>
      <c r="AU171">
        <f t="shared" si="13"/>
        <v>19.118333333333332</v>
      </c>
      <c r="AV171">
        <f t="shared" si="14"/>
        <v>28.366666666666664</v>
      </c>
    </row>
    <row r="172" spans="3:48" x14ac:dyDescent="0.3">
      <c r="C172">
        <f>PRODUCENT1!AL171</f>
        <v>19.651951807228919</v>
      </c>
      <c r="D172">
        <f>PRODUCENT1!AM171</f>
        <v>16.595195180722897</v>
      </c>
      <c r="E172">
        <f>PRODUCENT1!AN171</f>
        <v>16.292500000000004</v>
      </c>
      <c r="F172">
        <f>PRODUCENT1!AO171</f>
        <v>17.290000000000003</v>
      </c>
      <c r="G172">
        <f>PRODUCENT1!AP171</f>
        <v>26.6</v>
      </c>
      <c r="K172">
        <f>PRODUCENT2!AL171</f>
        <v>22.90265060240964</v>
      </c>
      <c r="L172">
        <f>PRODUCENT2!AM171</f>
        <v>19.93247710843373</v>
      </c>
      <c r="M172">
        <f>PRODUCENT2!AN171</f>
        <v>19.297499999999996</v>
      </c>
      <c r="N172">
        <f>PRODUCENT2!AO171</f>
        <v>21.389999999999997</v>
      </c>
      <c r="O172">
        <f>PRODUCENT2!AP171</f>
        <v>31</v>
      </c>
      <c r="S172">
        <f>PRODUCENTSIG!AL171</f>
        <v>20.316867469879519</v>
      </c>
      <c r="T172">
        <f>PRODUCENTSIG!AM171</f>
        <v>18.864072289156624</v>
      </c>
      <c r="U172">
        <f>PRODUCENTSIG!AN171</f>
        <v>17.737500000000001</v>
      </c>
      <c r="V172">
        <f>PRODUCENTSIG!AO171</f>
        <v>21.45</v>
      </c>
      <c r="W172">
        <f>PRODUCENTSIG!AP171</f>
        <v>27.5</v>
      </c>
      <c r="AA172">
        <f>PRODUCENT3!AL171</f>
        <v>28.813012048192771</v>
      </c>
      <c r="AB172">
        <f>PRODUCENT3!AM171</f>
        <v>26.193903614457831</v>
      </c>
      <c r="AC172">
        <f>PRODUCENT3!AN171</f>
        <v>24.862499999999997</v>
      </c>
      <c r="AD172">
        <f>PRODUCENT3!AO171</f>
        <v>29.25</v>
      </c>
      <c r="AE172">
        <f>PRODUCENT3!AP171</f>
        <v>39</v>
      </c>
      <c r="AR172">
        <f t="shared" si="10"/>
        <v>20.957156626506027</v>
      </c>
      <c r="AS172">
        <f t="shared" si="11"/>
        <v>18.46391485943775</v>
      </c>
      <c r="AT172">
        <f t="shared" si="12"/>
        <v>17.775833333333335</v>
      </c>
      <c r="AU172">
        <f t="shared" si="13"/>
        <v>20.043333333333333</v>
      </c>
      <c r="AV172">
        <f t="shared" si="14"/>
        <v>28.366666666666664</v>
      </c>
    </row>
    <row r="173" spans="3:48" x14ac:dyDescent="0.3">
      <c r="C173">
        <f>PRODUCENT1!AL172</f>
        <v>19.651951807228919</v>
      </c>
      <c r="D173">
        <f>PRODUCENT1!AM172</f>
        <v>16.595195180722897</v>
      </c>
      <c r="E173">
        <f>PRODUCENT1!AN172</f>
        <v>16.292500000000004</v>
      </c>
      <c r="F173">
        <f>PRODUCENT1!AO172</f>
        <v>17.290000000000003</v>
      </c>
      <c r="G173">
        <f>PRODUCENT1!AP172</f>
        <v>26.6</v>
      </c>
      <c r="K173">
        <f>PRODUCENT2!AL172</f>
        <v>22.90265060240964</v>
      </c>
      <c r="L173">
        <f>PRODUCENT2!AM172</f>
        <v>19.93247710843373</v>
      </c>
      <c r="M173">
        <f>PRODUCENT2!AN172</f>
        <v>19.297499999999996</v>
      </c>
      <c r="N173">
        <f>PRODUCENT2!AO172</f>
        <v>21.389999999999997</v>
      </c>
      <c r="O173">
        <f>PRODUCENT2!AP172</f>
        <v>31</v>
      </c>
      <c r="S173">
        <f>PRODUCENTSIG!AL172</f>
        <v>20.316867469879519</v>
      </c>
      <c r="T173">
        <f>PRODUCENTSIG!AM172</f>
        <v>18.864072289156624</v>
      </c>
      <c r="U173">
        <f>PRODUCENTSIG!AN172</f>
        <v>17.737500000000001</v>
      </c>
      <c r="V173">
        <f>PRODUCENTSIG!AO172</f>
        <v>21.45</v>
      </c>
      <c r="W173">
        <f>PRODUCENTSIG!AP172</f>
        <v>27.5</v>
      </c>
      <c r="AA173">
        <f>PRODUCENT3!AL172</f>
        <v>28.813012048192771</v>
      </c>
      <c r="AB173">
        <f>PRODUCENT3!AM172</f>
        <v>26.193903614457831</v>
      </c>
      <c r="AC173">
        <f>PRODUCENT3!AN172</f>
        <v>24.862499999999997</v>
      </c>
      <c r="AD173">
        <f>PRODUCENT3!AO172</f>
        <v>29.25</v>
      </c>
      <c r="AE173">
        <f>PRODUCENT3!AP172</f>
        <v>39</v>
      </c>
      <c r="AR173">
        <f t="shared" si="10"/>
        <v>20.957156626506027</v>
      </c>
      <c r="AS173">
        <f t="shared" si="11"/>
        <v>18.46391485943775</v>
      </c>
      <c r="AT173">
        <f t="shared" si="12"/>
        <v>17.775833333333335</v>
      </c>
      <c r="AU173">
        <f t="shared" si="13"/>
        <v>20.043333333333333</v>
      </c>
      <c r="AV173">
        <f t="shared" si="14"/>
        <v>28.366666666666664</v>
      </c>
    </row>
    <row r="174" spans="3:48" x14ac:dyDescent="0.3">
      <c r="C174">
        <f>PRODUCENT1!AL173</f>
        <v>19.651951807228919</v>
      </c>
      <c r="D174">
        <f>PRODUCENT1!AM173</f>
        <v>16.595195180722897</v>
      </c>
      <c r="E174">
        <f>PRODUCENT1!AN173</f>
        <v>16.292500000000004</v>
      </c>
      <c r="F174">
        <f>PRODUCENT1!AO173</f>
        <v>17.290000000000003</v>
      </c>
      <c r="G174">
        <f>PRODUCENT1!AP173</f>
        <v>26.6</v>
      </c>
      <c r="K174">
        <f>PRODUCENT2!AL173</f>
        <v>22.90265060240964</v>
      </c>
      <c r="L174">
        <f>PRODUCENT2!AM173</f>
        <v>19.93247710843373</v>
      </c>
      <c r="M174">
        <f>PRODUCENT2!AN173</f>
        <v>19.297499999999996</v>
      </c>
      <c r="N174">
        <f>PRODUCENT2!AO173</f>
        <v>21.389999999999997</v>
      </c>
      <c r="O174">
        <f>PRODUCENT2!AP173</f>
        <v>31</v>
      </c>
      <c r="S174">
        <f>PRODUCENTSIG!AL173</f>
        <v>20.316867469879519</v>
      </c>
      <c r="T174">
        <f>PRODUCENTSIG!AM173</f>
        <v>18.864072289156624</v>
      </c>
      <c r="U174">
        <f>PRODUCENTSIG!AN173</f>
        <v>17.737500000000001</v>
      </c>
      <c r="V174">
        <f>PRODUCENTSIG!AO173</f>
        <v>21.45</v>
      </c>
      <c r="W174">
        <f>PRODUCENTSIG!AP173</f>
        <v>27.5</v>
      </c>
      <c r="AA174">
        <f>PRODUCENT3!AL173</f>
        <v>28.813012048192771</v>
      </c>
      <c r="AB174">
        <f>PRODUCENT3!AM173</f>
        <v>26.193903614457831</v>
      </c>
      <c r="AC174">
        <f>PRODUCENT3!AN173</f>
        <v>24.862499999999997</v>
      </c>
      <c r="AD174">
        <f>PRODUCENT3!AO173</f>
        <v>29.25</v>
      </c>
      <c r="AE174">
        <f>PRODUCENT3!AP173</f>
        <v>39</v>
      </c>
      <c r="AR174">
        <f t="shared" si="10"/>
        <v>20.957156626506027</v>
      </c>
      <c r="AS174">
        <f t="shared" si="11"/>
        <v>18.46391485943775</v>
      </c>
      <c r="AT174">
        <f t="shared" si="12"/>
        <v>17.775833333333335</v>
      </c>
      <c r="AU174">
        <f t="shared" si="13"/>
        <v>20.043333333333333</v>
      </c>
      <c r="AV174">
        <f t="shared" si="14"/>
        <v>28.366666666666664</v>
      </c>
    </row>
    <row r="175" spans="3:48" x14ac:dyDescent="0.3">
      <c r="C175">
        <f>PRODUCENT1!AL174</f>
        <v>19.651951807228919</v>
      </c>
      <c r="D175">
        <f>PRODUCENT1!AM174</f>
        <v>16.595195180722897</v>
      </c>
      <c r="E175">
        <f>PRODUCENT1!AN174</f>
        <v>16.292500000000004</v>
      </c>
      <c r="F175">
        <f>PRODUCENT1!AO174</f>
        <v>17.290000000000003</v>
      </c>
      <c r="G175">
        <f>PRODUCENT1!AP174</f>
        <v>26.6</v>
      </c>
      <c r="K175">
        <f>PRODUCENT2!AL174</f>
        <v>22.90265060240964</v>
      </c>
      <c r="L175">
        <f>PRODUCENT2!AM174</f>
        <v>19.93247710843373</v>
      </c>
      <c r="M175">
        <f>PRODUCENT2!AN174</f>
        <v>19.297499999999996</v>
      </c>
      <c r="N175">
        <f>PRODUCENT2!AO174</f>
        <v>21.389999999999997</v>
      </c>
      <c r="O175">
        <f>PRODUCENT2!AP174</f>
        <v>31</v>
      </c>
      <c r="S175">
        <f>PRODUCENTSIG!AL174</f>
        <v>20.316867469879519</v>
      </c>
      <c r="T175">
        <f>PRODUCENTSIG!AM174</f>
        <v>18.864072289156624</v>
      </c>
      <c r="U175">
        <f>PRODUCENTSIG!AN174</f>
        <v>17.737500000000001</v>
      </c>
      <c r="V175">
        <f>PRODUCENTSIG!AO174</f>
        <v>21.45</v>
      </c>
      <c r="W175">
        <f>PRODUCENTSIG!AP174</f>
        <v>27.5</v>
      </c>
      <c r="AA175">
        <f>PRODUCENT3!AL174</f>
        <v>28.813012048192771</v>
      </c>
      <c r="AB175">
        <f>PRODUCENT3!AM174</f>
        <v>26.193903614457831</v>
      </c>
      <c r="AC175">
        <f>PRODUCENT3!AN174</f>
        <v>24.862499999999997</v>
      </c>
      <c r="AD175">
        <f>PRODUCENT3!AO174</f>
        <v>29.25</v>
      </c>
      <c r="AE175">
        <f>PRODUCENT3!AP174</f>
        <v>39</v>
      </c>
      <c r="AR175">
        <f t="shared" si="10"/>
        <v>20.957156626506027</v>
      </c>
      <c r="AS175">
        <f t="shared" si="11"/>
        <v>18.46391485943775</v>
      </c>
      <c r="AT175">
        <f t="shared" si="12"/>
        <v>17.775833333333335</v>
      </c>
      <c r="AU175">
        <f t="shared" si="13"/>
        <v>20.043333333333333</v>
      </c>
      <c r="AV175">
        <f t="shared" si="14"/>
        <v>28.366666666666664</v>
      </c>
    </row>
    <row r="176" spans="3:48" x14ac:dyDescent="0.3">
      <c r="C176">
        <f>PRODUCENT1!AL175</f>
        <v>19.651951807228919</v>
      </c>
      <c r="D176">
        <f>PRODUCENT1!AM175</f>
        <v>16.595195180722897</v>
      </c>
      <c r="E176">
        <f>PRODUCENT1!AN175</f>
        <v>16.292500000000004</v>
      </c>
      <c r="F176">
        <f>PRODUCENT1!AO175</f>
        <v>17.290000000000003</v>
      </c>
      <c r="G176">
        <f>PRODUCENT1!AP175</f>
        <v>26.6</v>
      </c>
      <c r="K176">
        <f>PRODUCENT2!AL175</f>
        <v>22.90265060240964</v>
      </c>
      <c r="L176">
        <f>PRODUCENT2!AM175</f>
        <v>19.93247710843373</v>
      </c>
      <c r="M176">
        <f>PRODUCENT2!AN175</f>
        <v>19.297499999999996</v>
      </c>
      <c r="N176">
        <f>PRODUCENT2!AO175</f>
        <v>21.389999999999997</v>
      </c>
      <c r="O176">
        <f>PRODUCENT2!AP175</f>
        <v>31</v>
      </c>
      <c r="S176">
        <f>PRODUCENTSIG!AL175</f>
        <v>20.316867469879519</v>
      </c>
      <c r="T176">
        <f>PRODUCENTSIG!AM175</f>
        <v>18.864072289156624</v>
      </c>
      <c r="U176">
        <f>PRODUCENTSIG!AN175</f>
        <v>17.737500000000001</v>
      </c>
      <c r="V176">
        <f>PRODUCENTSIG!AO175</f>
        <v>21.45</v>
      </c>
      <c r="W176">
        <f>PRODUCENTSIG!AP175</f>
        <v>27.5</v>
      </c>
      <c r="AA176">
        <f>PRODUCENT3!AL175</f>
        <v>28.813012048192771</v>
      </c>
      <c r="AB176">
        <f>PRODUCENT3!AM175</f>
        <v>26.193903614457831</v>
      </c>
      <c r="AC176">
        <f>PRODUCENT3!AN175</f>
        <v>24.862499999999997</v>
      </c>
      <c r="AD176">
        <f>PRODUCENT3!AO175</f>
        <v>29.25</v>
      </c>
      <c r="AE176">
        <f>PRODUCENT3!AP175</f>
        <v>39</v>
      </c>
      <c r="AR176">
        <f t="shared" si="10"/>
        <v>20.957156626506027</v>
      </c>
      <c r="AS176">
        <f t="shared" si="11"/>
        <v>18.46391485943775</v>
      </c>
      <c r="AT176">
        <f t="shared" si="12"/>
        <v>17.775833333333335</v>
      </c>
      <c r="AU176">
        <f t="shared" si="13"/>
        <v>20.043333333333333</v>
      </c>
      <c r="AV176">
        <f t="shared" si="14"/>
        <v>28.366666666666664</v>
      </c>
    </row>
    <row r="177" spans="3:48" x14ac:dyDescent="0.3">
      <c r="C177">
        <f>PRODUCENT1!AL176</f>
        <v>19.651951807228919</v>
      </c>
      <c r="D177">
        <f>PRODUCENT1!AM176</f>
        <v>16.595195180722897</v>
      </c>
      <c r="E177">
        <f>PRODUCENT1!AN176</f>
        <v>16.292500000000004</v>
      </c>
      <c r="F177">
        <f>PRODUCENT1!AO176</f>
        <v>17.290000000000003</v>
      </c>
      <c r="G177">
        <f>PRODUCENT1!AP176</f>
        <v>26.6</v>
      </c>
      <c r="K177">
        <f>PRODUCENT2!AL176</f>
        <v>22.90265060240964</v>
      </c>
      <c r="L177">
        <f>PRODUCENT2!AM176</f>
        <v>19.93247710843373</v>
      </c>
      <c r="M177">
        <f>PRODUCENT2!AN176</f>
        <v>19.297499999999996</v>
      </c>
      <c r="N177">
        <f>PRODUCENT2!AO176</f>
        <v>21.389999999999997</v>
      </c>
      <c r="O177">
        <f>PRODUCENT2!AP176</f>
        <v>31</v>
      </c>
      <c r="S177">
        <f>PRODUCENTSIG!AL176</f>
        <v>20.316867469879519</v>
      </c>
      <c r="T177">
        <f>PRODUCENTSIG!AM176</f>
        <v>18.864072289156624</v>
      </c>
      <c r="U177">
        <f>PRODUCENTSIG!AN176</f>
        <v>17.737500000000001</v>
      </c>
      <c r="V177">
        <f>PRODUCENTSIG!AO176</f>
        <v>21.45</v>
      </c>
      <c r="W177">
        <f>PRODUCENTSIG!AP176</f>
        <v>27.5</v>
      </c>
      <c r="AA177">
        <f>PRODUCENT3!AL176</f>
        <v>28.813012048192771</v>
      </c>
      <c r="AB177">
        <f>PRODUCENT3!AM176</f>
        <v>26.193903614457831</v>
      </c>
      <c r="AC177">
        <f>PRODUCENT3!AN176</f>
        <v>24.862499999999997</v>
      </c>
      <c r="AD177">
        <f>PRODUCENT3!AO176</f>
        <v>29.25</v>
      </c>
      <c r="AE177">
        <f>PRODUCENT3!AP176</f>
        <v>39</v>
      </c>
      <c r="AR177">
        <f t="shared" si="10"/>
        <v>20.957156626506027</v>
      </c>
      <c r="AS177">
        <f t="shared" si="11"/>
        <v>18.46391485943775</v>
      </c>
      <c r="AT177">
        <f t="shared" si="12"/>
        <v>17.775833333333335</v>
      </c>
      <c r="AU177">
        <f t="shared" si="13"/>
        <v>20.043333333333333</v>
      </c>
      <c r="AV177">
        <f t="shared" si="14"/>
        <v>28.366666666666664</v>
      </c>
    </row>
    <row r="178" spans="3:48" x14ac:dyDescent="0.3">
      <c r="C178">
        <f>PRODUCENT1!AL177</f>
        <v>19.651951807228919</v>
      </c>
      <c r="D178">
        <f>PRODUCENT1!AM177</f>
        <v>16.595195180722897</v>
      </c>
      <c r="E178">
        <f>PRODUCENT1!AN177</f>
        <v>16.292500000000004</v>
      </c>
      <c r="F178">
        <f>PRODUCENT1!AO177</f>
        <v>17.290000000000003</v>
      </c>
      <c r="G178">
        <f>PRODUCENT1!AP177</f>
        <v>26.6</v>
      </c>
      <c r="K178">
        <f>PRODUCENT2!AL177</f>
        <v>22.90265060240964</v>
      </c>
      <c r="L178">
        <f>PRODUCENT2!AM177</f>
        <v>19.93247710843373</v>
      </c>
      <c r="M178">
        <f>PRODUCENT2!AN177</f>
        <v>19.297499999999996</v>
      </c>
      <c r="N178">
        <f>PRODUCENT2!AO177</f>
        <v>21.389999999999997</v>
      </c>
      <c r="O178">
        <f>PRODUCENT2!AP177</f>
        <v>31</v>
      </c>
      <c r="S178">
        <f>PRODUCENTSIG!AL177</f>
        <v>20.316867469879519</v>
      </c>
      <c r="T178">
        <f>PRODUCENTSIG!AM177</f>
        <v>18.864072289156624</v>
      </c>
      <c r="U178">
        <f>PRODUCENTSIG!AN177</f>
        <v>17.737500000000001</v>
      </c>
      <c r="V178">
        <f>PRODUCENTSIG!AO177</f>
        <v>21.45</v>
      </c>
      <c r="W178">
        <f>PRODUCENTSIG!AP177</f>
        <v>27.5</v>
      </c>
      <c r="AA178">
        <f>PRODUCENT3!AL177</f>
        <v>28.813012048192771</v>
      </c>
      <c r="AB178">
        <f>PRODUCENT3!AM177</f>
        <v>26.193903614457831</v>
      </c>
      <c r="AC178">
        <f>PRODUCENT3!AN177</f>
        <v>24.862499999999997</v>
      </c>
      <c r="AD178">
        <f>PRODUCENT3!AO177</f>
        <v>29.25</v>
      </c>
      <c r="AE178">
        <f>PRODUCENT3!AP177</f>
        <v>39</v>
      </c>
      <c r="AR178">
        <f t="shared" si="10"/>
        <v>20.957156626506027</v>
      </c>
      <c r="AS178">
        <f t="shared" si="11"/>
        <v>18.46391485943775</v>
      </c>
      <c r="AT178">
        <f t="shared" si="12"/>
        <v>17.775833333333335</v>
      </c>
      <c r="AU178">
        <f t="shared" si="13"/>
        <v>20.043333333333333</v>
      </c>
      <c r="AV178">
        <f t="shared" si="14"/>
        <v>28.366666666666664</v>
      </c>
    </row>
    <row r="179" spans="3:48" x14ac:dyDescent="0.3">
      <c r="C179">
        <f>PRODUCENT1!AL178</f>
        <v>14.775903614457832</v>
      </c>
      <c r="D179">
        <f>PRODUCENT1!AM178</f>
        <v>12</v>
      </c>
      <c r="E179">
        <f>PRODUCENT1!AN178</f>
        <v>12</v>
      </c>
      <c r="F179">
        <f>PRODUCENT1!AO178</f>
        <v>12</v>
      </c>
      <c r="G179">
        <f>PRODUCENT1!AP178</f>
        <v>20</v>
      </c>
      <c r="K179">
        <f>PRODUCENT2!AL178</f>
        <v>16.253493975903616</v>
      </c>
      <c r="L179">
        <f>PRODUCENT2!AM178</f>
        <v>13.2</v>
      </c>
      <c r="M179">
        <f>PRODUCENT2!AN178</f>
        <v>13.2</v>
      </c>
      <c r="N179">
        <f>PRODUCENT2!AO178</f>
        <v>13.2</v>
      </c>
      <c r="O179">
        <f>PRODUCENT2!AP178</f>
        <v>22</v>
      </c>
      <c r="S179" t="str">
        <f>PRODUCENTSIG!AL178</f>
        <v/>
      </c>
      <c r="T179" t="str">
        <f>PRODUCENTSIG!AM178</f>
        <v/>
      </c>
      <c r="U179" t="str">
        <f>PRODUCENTSIG!AN178</f>
        <v/>
      </c>
      <c r="V179" t="str">
        <f>PRODUCENTSIG!AO178</f>
        <v/>
      </c>
      <c r="W179" t="str">
        <f>PRODUCENTSIG!AP178</f>
        <v/>
      </c>
      <c r="AA179">
        <f>PRODUCENT3!AL178</f>
        <v>26.596626506024094</v>
      </c>
      <c r="AB179">
        <f>PRODUCENT3!AM178</f>
        <v>21.599999999999998</v>
      </c>
      <c r="AC179">
        <f>PRODUCENT3!AN178</f>
        <v>21.599999999999998</v>
      </c>
      <c r="AD179">
        <f>PRODUCENT3!AO178</f>
        <v>21.599999999999998</v>
      </c>
      <c r="AE179">
        <f>PRODUCENT3!AP178</f>
        <v>36</v>
      </c>
      <c r="AR179">
        <f t="shared" si="10"/>
        <v>15.514698795180724</v>
      </c>
      <c r="AS179">
        <f t="shared" si="11"/>
        <v>12.6</v>
      </c>
      <c r="AT179">
        <f t="shared" si="12"/>
        <v>12.6</v>
      </c>
      <c r="AU179">
        <f t="shared" si="13"/>
        <v>12.6</v>
      </c>
      <c r="AV179">
        <f t="shared" si="14"/>
        <v>21</v>
      </c>
    </row>
    <row r="180" spans="3:48" x14ac:dyDescent="0.3">
      <c r="C180">
        <f>PRODUCENT1!AL179</f>
        <v>14.775903614457832</v>
      </c>
      <c r="D180">
        <f>PRODUCENT1!AM179</f>
        <v>12</v>
      </c>
      <c r="E180">
        <f>PRODUCENT1!AN179</f>
        <v>12</v>
      </c>
      <c r="F180">
        <f>PRODUCENT1!AO179</f>
        <v>12</v>
      </c>
      <c r="G180">
        <f>PRODUCENT1!AP179</f>
        <v>20</v>
      </c>
      <c r="K180">
        <f>PRODUCENT2!AL179</f>
        <v>16.253493975903616</v>
      </c>
      <c r="L180">
        <f>PRODUCENT2!AM179</f>
        <v>13.2</v>
      </c>
      <c r="M180">
        <f>PRODUCENT2!AN179</f>
        <v>13.2</v>
      </c>
      <c r="N180">
        <f>PRODUCENT2!AO179</f>
        <v>13.2</v>
      </c>
      <c r="O180">
        <f>PRODUCENT2!AP179</f>
        <v>22</v>
      </c>
      <c r="S180" t="str">
        <f>PRODUCENTSIG!AL179</f>
        <v/>
      </c>
      <c r="T180" t="str">
        <f>PRODUCENTSIG!AM179</f>
        <v/>
      </c>
      <c r="U180" t="str">
        <f>PRODUCENTSIG!AN179</f>
        <v/>
      </c>
      <c r="V180" t="str">
        <f>PRODUCENTSIG!AO179</f>
        <v/>
      </c>
      <c r="W180" t="str">
        <f>PRODUCENTSIG!AP179</f>
        <v/>
      </c>
      <c r="AA180">
        <f>PRODUCENT3!AL179</f>
        <v>26.596626506024094</v>
      </c>
      <c r="AB180">
        <f>PRODUCENT3!AM179</f>
        <v>21.599999999999998</v>
      </c>
      <c r="AC180">
        <f>PRODUCENT3!AN179</f>
        <v>21.599999999999998</v>
      </c>
      <c r="AD180">
        <f>PRODUCENT3!AO179</f>
        <v>21.599999999999998</v>
      </c>
      <c r="AE180">
        <f>PRODUCENT3!AP179</f>
        <v>36</v>
      </c>
      <c r="AR180">
        <f t="shared" si="10"/>
        <v>15.514698795180724</v>
      </c>
      <c r="AS180">
        <f t="shared" si="11"/>
        <v>12.6</v>
      </c>
      <c r="AT180">
        <f t="shared" si="12"/>
        <v>12.6</v>
      </c>
      <c r="AU180">
        <f t="shared" si="13"/>
        <v>12.6</v>
      </c>
      <c r="AV180">
        <f t="shared" si="14"/>
        <v>21</v>
      </c>
    </row>
    <row r="181" spans="3:48" x14ac:dyDescent="0.3">
      <c r="C181">
        <f>PRODUCENT1!AL180</f>
        <v>14.775903614457832</v>
      </c>
      <c r="D181">
        <f>PRODUCENT1!AM180</f>
        <v>12</v>
      </c>
      <c r="E181">
        <f>PRODUCENT1!AN180</f>
        <v>12</v>
      </c>
      <c r="F181">
        <f>PRODUCENT1!AO180</f>
        <v>12</v>
      </c>
      <c r="G181">
        <f>PRODUCENT1!AP180</f>
        <v>20</v>
      </c>
      <c r="K181">
        <f>PRODUCENT2!AL180</f>
        <v>16.253493975903616</v>
      </c>
      <c r="L181">
        <f>PRODUCENT2!AM180</f>
        <v>13.2</v>
      </c>
      <c r="M181">
        <f>PRODUCENT2!AN180</f>
        <v>13.2</v>
      </c>
      <c r="N181">
        <f>PRODUCENT2!AO180</f>
        <v>13.2</v>
      </c>
      <c r="O181">
        <f>PRODUCENT2!AP180</f>
        <v>22</v>
      </c>
      <c r="S181" t="str">
        <f>PRODUCENTSIG!AL180</f>
        <v/>
      </c>
      <c r="T181" t="str">
        <f>PRODUCENTSIG!AM180</f>
        <v/>
      </c>
      <c r="U181" t="str">
        <f>PRODUCENTSIG!AN180</f>
        <v/>
      </c>
      <c r="V181" t="str">
        <f>PRODUCENTSIG!AO180</f>
        <v/>
      </c>
      <c r="W181" t="str">
        <f>PRODUCENTSIG!AP180</f>
        <v/>
      </c>
      <c r="AA181">
        <f>PRODUCENT3!AL180</f>
        <v>26.596626506024094</v>
      </c>
      <c r="AB181">
        <f>PRODUCENT3!AM180</f>
        <v>21.599999999999998</v>
      </c>
      <c r="AC181">
        <f>PRODUCENT3!AN180</f>
        <v>21.599999999999998</v>
      </c>
      <c r="AD181">
        <f>PRODUCENT3!AO180</f>
        <v>21.599999999999998</v>
      </c>
      <c r="AE181">
        <f>PRODUCENT3!AP180</f>
        <v>36</v>
      </c>
      <c r="AR181">
        <f t="shared" si="10"/>
        <v>15.514698795180724</v>
      </c>
      <c r="AS181">
        <f t="shared" si="11"/>
        <v>12.6</v>
      </c>
      <c r="AT181">
        <f t="shared" si="12"/>
        <v>12.6</v>
      </c>
      <c r="AU181">
        <f t="shared" si="13"/>
        <v>12.6</v>
      </c>
      <c r="AV181">
        <f t="shared" si="14"/>
        <v>21</v>
      </c>
    </row>
    <row r="182" spans="3:48" x14ac:dyDescent="0.3">
      <c r="C182">
        <f>PRODUCENT1!AL181</f>
        <v>14.775903614457832</v>
      </c>
      <c r="D182">
        <f>PRODUCENT1!AM181</f>
        <v>12.095518072289156</v>
      </c>
      <c r="E182">
        <f>PRODUCENT1!AN181</f>
        <v>12.05</v>
      </c>
      <c r="F182">
        <f>PRODUCENT1!AO181</f>
        <v>12.2</v>
      </c>
      <c r="G182">
        <f>PRODUCENT1!AP181</f>
        <v>20</v>
      </c>
      <c r="K182">
        <f>PRODUCENT2!AL181</f>
        <v>16.253493975903616</v>
      </c>
      <c r="L182">
        <f>PRODUCENT2!AM181</f>
        <v>13.2</v>
      </c>
      <c r="M182">
        <f>PRODUCENT2!AN181</f>
        <v>13.2</v>
      </c>
      <c r="N182">
        <f>PRODUCENT2!AO181</f>
        <v>13.2</v>
      </c>
      <c r="O182">
        <f>PRODUCENT2!AP181</f>
        <v>22</v>
      </c>
      <c r="S182" t="str">
        <f>PRODUCENTSIG!AL181</f>
        <v/>
      </c>
      <c r="T182" t="str">
        <f>PRODUCENTSIG!AM181</f>
        <v/>
      </c>
      <c r="U182" t="str">
        <f>PRODUCENTSIG!AN181</f>
        <v/>
      </c>
      <c r="V182" t="str">
        <f>PRODUCENTSIG!AO181</f>
        <v/>
      </c>
      <c r="W182" t="str">
        <f>PRODUCENTSIG!AP181</f>
        <v/>
      </c>
      <c r="AA182">
        <f>PRODUCENT3!AL181</f>
        <v>26.596626506024094</v>
      </c>
      <c r="AB182">
        <f>PRODUCENT3!AM181</f>
        <v>22.115797590361446</v>
      </c>
      <c r="AC182">
        <f>PRODUCENT3!AN181</f>
        <v>21.869999999999997</v>
      </c>
      <c r="AD182">
        <f>PRODUCENT3!AO181</f>
        <v>22.68</v>
      </c>
      <c r="AE182">
        <f>PRODUCENT3!AP181</f>
        <v>36</v>
      </c>
      <c r="AR182">
        <f t="shared" si="10"/>
        <v>15.514698795180724</v>
      </c>
      <c r="AS182">
        <f t="shared" si="11"/>
        <v>12.647759036144578</v>
      </c>
      <c r="AT182">
        <f t="shared" si="12"/>
        <v>12.625</v>
      </c>
      <c r="AU182">
        <f t="shared" si="13"/>
        <v>12.7</v>
      </c>
      <c r="AV182">
        <f t="shared" si="14"/>
        <v>21</v>
      </c>
    </row>
    <row r="183" spans="3:48" x14ac:dyDescent="0.3">
      <c r="C183">
        <f>PRODUCENT1!AL182</f>
        <v>14.775903614457832</v>
      </c>
      <c r="D183">
        <f>PRODUCENT1!AM182</f>
        <v>12</v>
      </c>
      <c r="E183">
        <f>PRODUCENT1!AN182</f>
        <v>12</v>
      </c>
      <c r="F183">
        <f>PRODUCENT1!AO182</f>
        <v>12</v>
      </c>
      <c r="G183">
        <f>PRODUCENT1!AP182</f>
        <v>20</v>
      </c>
      <c r="K183">
        <f>PRODUCENT2!AL182</f>
        <v>16.253493975903616</v>
      </c>
      <c r="L183">
        <f>PRODUCENT2!AM182</f>
        <v>13.2</v>
      </c>
      <c r="M183">
        <f>PRODUCENT2!AN182</f>
        <v>13.2</v>
      </c>
      <c r="N183">
        <f>PRODUCENT2!AO182</f>
        <v>13.2</v>
      </c>
      <c r="O183">
        <f>PRODUCENT2!AP182</f>
        <v>22</v>
      </c>
      <c r="S183" t="str">
        <f>PRODUCENTSIG!AL182</f>
        <v/>
      </c>
      <c r="T183" t="str">
        <f>PRODUCENTSIG!AM182</f>
        <v/>
      </c>
      <c r="U183" t="str">
        <f>PRODUCENTSIG!AN182</f>
        <v/>
      </c>
      <c r="V183" t="str">
        <f>PRODUCENTSIG!AO182</f>
        <v/>
      </c>
      <c r="W183" t="str">
        <f>PRODUCENTSIG!AP182</f>
        <v/>
      </c>
      <c r="AA183">
        <f>PRODUCENT3!AL182</f>
        <v>26.596626506024094</v>
      </c>
      <c r="AB183">
        <f>PRODUCENT3!AM182</f>
        <v>21.599999999999998</v>
      </c>
      <c r="AC183">
        <f>PRODUCENT3!AN182</f>
        <v>21.599999999999998</v>
      </c>
      <c r="AD183">
        <f>PRODUCENT3!AO182</f>
        <v>21.599999999999998</v>
      </c>
      <c r="AE183">
        <f>PRODUCENT3!AP182</f>
        <v>36</v>
      </c>
      <c r="AR183">
        <f t="shared" si="10"/>
        <v>15.514698795180724</v>
      </c>
      <c r="AS183">
        <f t="shared" si="11"/>
        <v>12.6</v>
      </c>
      <c r="AT183">
        <f t="shared" si="12"/>
        <v>12.6</v>
      </c>
      <c r="AU183">
        <f t="shared" si="13"/>
        <v>12.6</v>
      </c>
      <c r="AV183">
        <f t="shared" si="14"/>
        <v>21</v>
      </c>
    </row>
    <row r="184" spans="3:48" x14ac:dyDescent="0.3">
      <c r="C184">
        <f>PRODUCENT1!AL183</f>
        <v>14.775903614457832</v>
      </c>
      <c r="D184">
        <f>PRODUCENT1!AM183</f>
        <v>12</v>
      </c>
      <c r="E184">
        <f>PRODUCENT1!AN183</f>
        <v>12</v>
      </c>
      <c r="F184">
        <f>PRODUCENT1!AO183</f>
        <v>12</v>
      </c>
      <c r="G184">
        <f>PRODUCENT1!AP183</f>
        <v>20</v>
      </c>
      <c r="K184">
        <f>PRODUCENT2!AL183</f>
        <v>16.253493975903616</v>
      </c>
      <c r="L184">
        <f>PRODUCENT2!AM183</f>
        <v>13.2</v>
      </c>
      <c r="M184">
        <f>PRODUCENT2!AN183</f>
        <v>13.2</v>
      </c>
      <c r="N184">
        <f>PRODUCENT2!AO183</f>
        <v>13.2</v>
      </c>
      <c r="O184">
        <f>PRODUCENT2!AP183</f>
        <v>22</v>
      </c>
      <c r="S184" t="str">
        <f>PRODUCENTSIG!AL183</f>
        <v/>
      </c>
      <c r="T184" t="str">
        <f>PRODUCENTSIG!AM183</f>
        <v/>
      </c>
      <c r="U184" t="str">
        <f>PRODUCENTSIG!AN183</f>
        <v/>
      </c>
      <c r="V184" t="str">
        <f>PRODUCENTSIG!AO183</f>
        <v/>
      </c>
      <c r="W184" t="str">
        <f>PRODUCENTSIG!AP183</f>
        <v/>
      </c>
      <c r="AA184">
        <f>PRODUCENT3!AL183</f>
        <v>26.596626506024094</v>
      </c>
      <c r="AB184">
        <f>PRODUCENT3!AM183</f>
        <v>21.599999999999998</v>
      </c>
      <c r="AC184">
        <f>PRODUCENT3!AN183</f>
        <v>21.599999999999998</v>
      </c>
      <c r="AD184">
        <f>PRODUCENT3!AO183</f>
        <v>21.599999999999998</v>
      </c>
      <c r="AE184">
        <f>PRODUCENT3!AP183</f>
        <v>36</v>
      </c>
      <c r="AR184">
        <f t="shared" si="10"/>
        <v>15.514698795180724</v>
      </c>
      <c r="AS184">
        <f t="shared" si="11"/>
        <v>12.6</v>
      </c>
      <c r="AT184">
        <f t="shared" si="12"/>
        <v>12.6</v>
      </c>
      <c r="AU184">
        <f t="shared" si="13"/>
        <v>12.6</v>
      </c>
      <c r="AV184">
        <f t="shared" si="14"/>
        <v>21</v>
      </c>
    </row>
    <row r="185" spans="3:48" x14ac:dyDescent="0.3">
      <c r="C185">
        <f>PRODUCENT1!AL184</f>
        <v>14.775903614457832</v>
      </c>
      <c r="D185">
        <f>PRODUCENT1!AM184</f>
        <v>12.095518072289156</v>
      </c>
      <c r="E185">
        <f>PRODUCENT1!AN184</f>
        <v>12.05</v>
      </c>
      <c r="F185">
        <f>PRODUCENT1!AO184</f>
        <v>12.2</v>
      </c>
      <c r="G185">
        <f>PRODUCENT1!AP184</f>
        <v>20</v>
      </c>
      <c r="K185">
        <f>PRODUCENT2!AL184</f>
        <v>16.253493975903616</v>
      </c>
      <c r="L185">
        <f>PRODUCENT2!AM184</f>
        <v>13.2</v>
      </c>
      <c r="M185">
        <f>PRODUCENT2!AN184</f>
        <v>13.2</v>
      </c>
      <c r="N185">
        <f>PRODUCENT2!AO184</f>
        <v>13.2</v>
      </c>
      <c r="O185">
        <f>PRODUCENT2!AP184</f>
        <v>22</v>
      </c>
      <c r="S185" t="str">
        <f>PRODUCENTSIG!AL184</f>
        <v/>
      </c>
      <c r="T185" t="str">
        <f>PRODUCENTSIG!AM184</f>
        <v/>
      </c>
      <c r="U185" t="str">
        <f>PRODUCENTSIG!AN184</f>
        <v/>
      </c>
      <c r="V185" t="str">
        <f>PRODUCENTSIG!AO184</f>
        <v/>
      </c>
      <c r="W185" t="str">
        <f>PRODUCENTSIG!AP184</f>
        <v/>
      </c>
      <c r="AA185">
        <f>PRODUCENT3!AL184</f>
        <v>26.596626506024094</v>
      </c>
      <c r="AB185">
        <f>PRODUCENT3!AM184</f>
        <v>22.115797590361446</v>
      </c>
      <c r="AC185">
        <f>PRODUCENT3!AN184</f>
        <v>21.869999999999997</v>
      </c>
      <c r="AD185">
        <f>PRODUCENT3!AO184</f>
        <v>22.68</v>
      </c>
      <c r="AE185">
        <f>PRODUCENT3!AP184</f>
        <v>36</v>
      </c>
      <c r="AR185">
        <f t="shared" si="10"/>
        <v>15.514698795180724</v>
      </c>
      <c r="AS185">
        <f t="shared" si="11"/>
        <v>12.647759036144578</v>
      </c>
      <c r="AT185">
        <f t="shared" si="12"/>
        <v>12.625</v>
      </c>
      <c r="AU185">
        <f t="shared" si="13"/>
        <v>12.7</v>
      </c>
      <c r="AV185">
        <f t="shared" si="14"/>
        <v>21</v>
      </c>
    </row>
    <row r="186" spans="3:48" x14ac:dyDescent="0.3">
      <c r="C186">
        <f>PRODUCENT1!AL185</f>
        <v>14.775903614457832</v>
      </c>
      <c r="D186">
        <f>PRODUCENT1!AM185</f>
        <v>12</v>
      </c>
      <c r="E186">
        <f>PRODUCENT1!AN185</f>
        <v>12</v>
      </c>
      <c r="F186">
        <f>PRODUCENT1!AO185</f>
        <v>12</v>
      </c>
      <c r="G186">
        <f>PRODUCENT1!AP185</f>
        <v>20</v>
      </c>
      <c r="K186">
        <f>PRODUCENT2!AL185</f>
        <v>16.253493975903616</v>
      </c>
      <c r="L186">
        <f>PRODUCENT2!AM185</f>
        <v>13.2</v>
      </c>
      <c r="M186">
        <f>PRODUCENT2!AN185</f>
        <v>13.2</v>
      </c>
      <c r="N186">
        <f>PRODUCENT2!AO185</f>
        <v>13.2</v>
      </c>
      <c r="O186">
        <f>PRODUCENT2!AP185</f>
        <v>22</v>
      </c>
      <c r="S186" t="str">
        <f>PRODUCENTSIG!AL185</f>
        <v/>
      </c>
      <c r="T186" t="str">
        <f>PRODUCENTSIG!AM185</f>
        <v/>
      </c>
      <c r="U186" t="str">
        <f>PRODUCENTSIG!AN185</f>
        <v/>
      </c>
      <c r="V186" t="str">
        <f>PRODUCENTSIG!AO185</f>
        <v/>
      </c>
      <c r="W186" t="str">
        <f>PRODUCENTSIG!AP185</f>
        <v/>
      </c>
      <c r="AA186">
        <f>PRODUCENT3!AL185</f>
        <v>26.596626506024094</v>
      </c>
      <c r="AB186">
        <f>PRODUCENT3!AM185</f>
        <v>21.599999999999998</v>
      </c>
      <c r="AC186">
        <f>PRODUCENT3!AN185</f>
        <v>21.599999999999998</v>
      </c>
      <c r="AD186">
        <f>PRODUCENT3!AO185</f>
        <v>21.599999999999998</v>
      </c>
      <c r="AE186">
        <f>PRODUCENT3!AP185</f>
        <v>36</v>
      </c>
      <c r="AR186">
        <f t="shared" si="10"/>
        <v>15.514698795180724</v>
      </c>
      <c r="AS186">
        <f t="shared" si="11"/>
        <v>12.6</v>
      </c>
      <c r="AT186">
        <f t="shared" si="12"/>
        <v>12.6</v>
      </c>
      <c r="AU186">
        <f t="shared" si="13"/>
        <v>12.6</v>
      </c>
      <c r="AV186">
        <f t="shared" si="14"/>
        <v>21</v>
      </c>
    </row>
    <row r="187" spans="3:48" x14ac:dyDescent="0.3">
      <c r="C187">
        <f>PRODUCENT1!AL186</f>
        <v>14.775903614457832</v>
      </c>
      <c r="D187">
        <f>PRODUCENT1!AM186</f>
        <v>12</v>
      </c>
      <c r="E187">
        <f>PRODUCENT1!AN186</f>
        <v>12</v>
      </c>
      <c r="F187">
        <f>PRODUCENT1!AO186</f>
        <v>12</v>
      </c>
      <c r="G187">
        <f>PRODUCENT1!AP186</f>
        <v>20</v>
      </c>
      <c r="K187">
        <f>PRODUCENT2!AL186</f>
        <v>16.253493975903616</v>
      </c>
      <c r="L187">
        <f>PRODUCENT2!AM186</f>
        <v>13.2</v>
      </c>
      <c r="M187">
        <f>PRODUCENT2!AN186</f>
        <v>13.2</v>
      </c>
      <c r="N187">
        <f>PRODUCENT2!AO186</f>
        <v>13.2</v>
      </c>
      <c r="O187">
        <f>PRODUCENT2!AP186</f>
        <v>22</v>
      </c>
      <c r="S187" t="str">
        <f>PRODUCENTSIG!AL186</f>
        <v/>
      </c>
      <c r="T187" t="str">
        <f>PRODUCENTSIG!AM186</f>
        <v/>
      </c>
      <c r="U187" t="str">
        <f>PRODUCENTSIG!AN186</f>
        <v/>
      </c>
      <c r="V187" t="str">
        <f>PRODUCENTSIG!AO186</f>
        <v/>
      </c>
      <c r="W187" t="str">
        <f>PRODUCENTSIG!AP186</f>
        <v/>
      </c>
      <c r="AA187">
        <f>PRODUCENT3!AL186</f>
        <v>26.596626506024094</v>
      </c>
      <c r="AB187">
        <f>PRODUCENT3!AM186</f>
        <v>21.599999999999998</v>
      </c>
      <c r="AC187">
        <f>PRODUCENT3!AN186</f>
        <v>21.599999999999998</v>
      </c>
      <c r="AD187">
        <f>PRODUCENT3!AO186</f>
        <v>21.599999999999998</v>
      </c>
      <c r="AE187">
        <f>PRODUCENT3!AP186</f>
        <v>36</v>
      </c>
      <c r="AR187">
        <f t="shared" si="10"/>
        <v>15.514698795180724</v>
      </c>
      <c r="AS187">
        <f t="shared" si="11"/>
        <v>12.6</v>
      </c>
      <c r="AT187">
        <f t="shared" si="12"/>
        <v>12.6</v>
      </c>
      <c r="AU187">
        <f t="shared" si="13"/>
        <v>12.6</v>
      </c>
      <c r="AV187">
        <f t="shared" si="14"/>
        <v>21</v>
      </c>
    </row>
    <row r="188" spans="3:48" x14ac:dyDescent="0.3">
      <c r="C188">
        <f>PRODUCENT1!AL187</f>
        <v>14.775903614457832</v>
      </c>
      <c r="D188">
        <f>PRODUCENT1!AM187</f>
        <v>12</v>
      </c>
      <c r="E188">
        <f>PRODUCENT1!AN187</f>
        <v>12</v>
      </c>
      <c r="F188">
        <f>PRODUCENT1!AO187</f>
        <v>12</v>
      </c>
      <c r="G188">
        <f>PRODUCENT1!AP187</f>
        <v>20</v>
      </c>
      <c r="K188">
        <f>PRODUCENT2!AL187</f>
        <v>16.253493975903616</v>
      </c>
      <c r="L188">
        <f>PRODUCENT2!AM187</f>
        <v>13.2</v>
      </c>
      <c r="M188">
        <f>PRODUCENT2!AN187</f>
        <v>13.2</v>
      </c>
      <c r="N188">
        <f>PRODUCENT2!AO187</f>
        <v>13.2</v>
      </c>
      <c r="O188">
        <f>PRODUCENT2!AP187</f>
        <v>22</v>
      </c>
      <c r="S188" t="str">
        <f>PRODUCENTSIG!AL187</f>
        <v/>
      </c>
      <c r="T188" t="str">
        <f>PRODUCENTSIG!AM187</f>
        <v/>
      </c>
      <c r="U188" t="str">
        <f>PRODUCENTSIG!AN187</f>
        <v/>
      </c>
      <c r="V188" t="str">
        <f>PRODUCENTSIG!AO187</f>
        <v/>
      </c>
      <c r="W188" t="str">
        <f>PRODUCENTSIG!AP187</f>
        <v/>
      </c>
      <c r="AA188">
        <f>PRODUCENT3!AL187</f>
        <v>26.596626506024094</v>
      </c>
      <c r="AB188">
        <f>PRODUCENT3!AM187</f>
        <v>21.599999999999998</v>
      </c>
      <c r="AC188">
        <f>PRODUCENT3!AN187</f>
        <v>21.599999999999998</v>
      </c>
      <c r="AD188">
        <f>PRODUCENT3!AO187</f>
        <v>21.599999999999998</v>
      </c>
      <c r="AE188">
        <f>PRODUCENT3!AP187</f>
        <v>36</v>
      </c>
      <c r="AR188">
        <f t="shared" si="10"/>
        <v>15.514698795180724</v>
      </c>
      <c r="AS188">
        <f t="shared" si="11"/>
        <v>12.6</v>
      </c>
      <c r="AT188">
        <f t="shared" si="12"/>
        <v>12.6</v>
      </c>
      <c r="AU188">
        <f t="shared" si="13"/>
        <v>12.6</v>
      </c>
      <c r="AV188">
        <f t="shared" si="14"/>
        <v>21</v>
      </c>
    </row>
    <row r="189" spans="3:48" x14ac:dyDescent="0.3">
      <c r="C189">
        <f>PRODUCENT1!AL188</f>
        <v>14.775903614457832</v>
      </c>
      <c r="D189">
        <f>PRODUCENT1!AM188</f>
        <v>12</v>
      </c>
      <c r="E189">
        <f>PRODUCENT1!AN188</f>
        <v>12</v>
      </c>
      <c r="F189">
        <f>PRODUCENT1!AO188</f>
        <v>12</v>
      </c>
      <c r="G189">
        <f>PRODUCENT1!AP188</f>
        <v>20</v>
      </c>
      <c r="K189">
        <f>PRODUCENT2!AL188</f>
        <v>16.253493975903616</v>
      </c>
      <c r="L189">
        <f>PRODUCENT2!AM188</f>
        <v>13.2</v>
      </c>
      <c r="M189">
        <f>PRODUCENT2!AN188</f>
        <v>13.2</v>
      </c>
      <c r="N189">
        <f>PRODUCENT2!AO188</f>
        <v>13.2</v>
      </c>
      <c r="O189">
        <f>PRODUCENT2!AP188</f>
        <v>22</v>
      </c>
      <c r="S189" t="str">
        <f>PRODUCENTSIG!AL188</f>
        <v/>
      </c>
      <c r="T189" t="str">
        <f>PRODUCENTSIG!AM188</f>
        <v/>
      </c>
      <c r="U189" t="str">
        <f>PRODUCENTSIG!AN188</f>
        <v/>
      </c>
      <c r="V189" t="str">
        <f>PRODUCENTSIG!AO188</f>
        <v/>
      </c>
      <c r="W189" t="str">
        <f>PRODUCENTSIG!AP188</f>
        <v/>
      </c>
      <c r="AA189">
        <f>PRODUCENT3!AL188</f>
        <v>26.596626506024094</v>
      </c>
      <c r="AB189">
        <f>PRODUCENT3!AM188</f>
        <v>21.599999999999998</v>
      </c>
      <c r="AC189">
        <f>PRODUCENT3!AN188</f>
        <v>21.599999999999998</v>
      </c>
      <c r="AD189">
        <f>PRODUCENT3!AO188</f>
        <v>21.599999999999998</v>
      </c>
      <c r="AE189">
        <f>PRODUCENT3!AP188</f>
        <v>36</v>
      </c>
      <c r="AR189">
        <f t="shared" si="10"/>
        <v>15.514698795180724</v>
      </c>
      <c r="AS189">
        <f t="shared" si="11"/>
        <v>12.6</v>
      </c>
      <c r="AT189">
        <f t="shared" si="12"/>
        <v>12.6</v>
      </c>
      <c r="AU189">
        <f t="shared" si="13"/>
        <v>12.6</v>
      </c>
      <c r="AV189">
        <f t="shared" si="14"/>
        <v>21</v>
      </c>
    </row>
    <row r="190" spans="3:48" x14ac:dyDescent="0.3">
      <c r="C190">
        <f>PRODUCENT1!AL189</f>
        <v>14.775903614457832</v>
      </c>
      <c r="D190">
        <f>PRODUCENT1!AM189</f>
        <v>12.095518072289156</v>
      </c>
      <c r="E190">
        <f>PRODUCENT1!AN189</f>
        <v>12.05</v>
      </c>
      <c r="F190">
        <f>PRODUCENT1!AO189</f>
        <v>12.2</v>
      </c>
      <c r="G190">
        <f>PRODUCENT1!AP189</f>
        <v>20</v>
      </c>
      <c r="K190">
        <f>PRODUCENT2!AL189</f>
        <v>16.253493975903616</v>
      </c>
      <c r="L190">
        <f>PRODUCENT2!AM189</f>
        <v>13.2</v>
      </c>
      <c r="M190">
        <f>PRODUCENT2!AN189</f>
        <v>13.2</v>
      </c>
      <c r="N190">
        <f>PRODUCENT2!AO189</f>
        <v>13.2</v>
      </c>
      <c r="O190">
        <f>PRODUCENT2!AP189</f>
        <v>22</v>
      </c>
      <c r="S190" t="str">
        <f>PRODUCENTSIG!AL189</f>
        <v/>
      </c>
      <c r="T190" t="str">
        <f>PRODUCENTSIG!AM189</f>
        <v/>
      </c>
      <c r="U190" t="str">
        <f>PRODUCENTSIG!AN189</f>
        <v/>
      </c>
      <c r="V190" t="str">
        <f>PRODUCENTSIG!AO189</f>
        <v/>
      </c>
      <c r="W190" t="str">
        <f>PRODUCENTSIG!AP189</f>
        <v/>
      </c>
      <c r="AA190">
        <f>PRODUCENT3!AL189</f>
        <v>26.596626506024094</v>
      </c>
      <c r="AB190">
        <f>PRODUCENT3!AM189</f>
        <v>22.115797590361446</v>
      </c>
      <c r="AC190">
        <f>PRODUCENT3!AN189</f>
        <v>21.869999999999997</v>
      </c>
      <c r="AD190">
        <f>PRODUCENT3!AO189</f>
        <v>22.68</v>
      </c>
      <c r="AE190">
        <f>PRODUCENT3!AP189</f>
        <v>36</v>
      </c>
      <c r="AR190">
        <f t="shared" si="10"/>
        <v>15.514698795180724</v>
      </c>
      <c r="AS190">
        <f t="shared" si="11"/>
        <v>12.647759036144578</v>
      </c>
      <c r="AT190">
        <f t="shared" si="12"/>
        <v>12.625</v>
      </c>
      <c r="AU190">
        <f t="shared" si="13"/>
        <v>12.7</v>
      </c>
      <c r="AV190">
        <f t="shared" si="14"/>
        <v>21</v>
      </c>
    </row>
    <row r="191" spans="3:48" x14ac:dyDescent="0.3">
      <c r="C191">
        <f>PRODUCENT1!AL190</f>
        <v>14.775903614457832</v>
      </c>
      <c r="D191">
        <f>PRODUCENT1!AM190</f>
        <v>12</v>
      </c>
      <c r="E191">
        <f>PRODUCENT1!AN190</f>
        <v>12</v>
      </c>
      <c r="F191">
        <f>PRODUCENT1!AO190</f>
        <v>12</v>
      </c>
      <c r="G191">
        <f>PRODUCENT1!AP190</f>
        <v>20</v>
      </c>
      <c r="K191">
        <f>PRODUCENT2!AL190</f>
        <v>16.253493975903616</v>
      </c>
      <c r="L191">
        <f>PRODUCENT2!AM190</f>
        <v>13.2</v>
      </c>
      <c r="M191">
        <f>PRODUCENT2!AN190</f>
        <v>13.2</v>
      </c>
      <c r="N191">
        <f>PRODUCENT2!AO190</f>
        <v>13.2</v>
      </c>
      <c r="O191">
        <f>PRODUCENT2!AP190</f>
        <v>22</v>
      </c>
      <c r="S191" t="str">
        <f>PRODUCENTSIG!AL190</f>
        <v/>
      </c>
      <c r="T191" t="str">
        <f>PRODUCENTSIG!AM190</f>
        <v/>
      </c>
      <c r="U191" t="str">
        <f>PRODUCENTSIG!AN190</f>
        <v/>
      </c>
      <c r="V191" t="str">
        <f>PRODUCENTSIG!AO190</f>
        <v/>
      </c>
      <c r="W191" t="str">
        <f>PRODUCENTSIG!AP190</f>
        <v/>
      </c>
      <c r="AA191">
        <f>PRODUCENT3!AL190</f>
        <v>26.596626506024094</v>
      </c>
      <c r="AB191">
        <f>PRODUCENT3!AM190</f>
        <v>21.599999999999998</v>
      </c>
      <c r="AC191">
        <f>PRODUCENT3!AN190</f>
        <v>21.599999999999998</v>
      </c>
      <c r="AD191">
        <f>PRODUCENT3!AO190</f>
        <v>21.599999999999998</v>
      </c>
      <c r="AE191">
        <f>PRODUCENT3!AP190</f>
        <v>36</v>
      </c>
      <c r="AR191">
        <f t="shared" si="10"/>
        <v>15.514698795180724</v>
      </c>
      <c r="AS191">
        <f t="shared" si="11"/>
        <v>12.6</v>
      </c>
      <c r="AT191">
        <f t="shared" si="12"/>
        <v>12.6</v>
      </c>
      <c r="AU191">
        <f t="shared" si="13"/>
        <v>12.6</v>
      </c>
      <c r="AV191">
        <f t="shared" si="14"/>
        <v>21</v>
      </c>
    </row>
    <row r="192" spans="3:48" x14ac:dyDescent="0.3">
      <c r="C192">
        <f>PRODUCENT1!AL191</f>
        <v>14.775903614457832</v>
      </c>
      <c r="D192">
        <f>PRODUCENT1!AM191</f>
        <v>12.095518072289156</v>
      </c>
      <c r="E192">
        <f>PRODUCENT1!AN191</f>
        <v>12.05</v>
      </c>
      <c r="F192">
        <f>PRODUCENT1!AO191</f>
        <v>12.2</v>
      </c>
      <c r="G192">
        <f>PRODUCENT1!AP191</f>
        <v>20</v>
      </c>
      <c r="K192">
        <f>PRODUCENT2!AL191</f>
        <v>16.253493975903616</v>
      </c>
      <c r="L192">
        <f>PRODUCENT2!AM191</f>
        <v>13.2</v>
      </c>
      <c r="M192">
        <f>PRODUCENT2!AN191</f>
        <v>13.2</v>
      </c>
      <c r="N192">
        <f>PRODUCENT2!AO191</f>
        <v>13.2</v>
      </c>
      <c r="O192">
        <f>PRODUCENT2!AP191</f>
        <v>22</v>
      </c>
      <c r="S192" t="str">
        <f>PRODUCENTSIG!AL191</f>
        <v/>
      </c>
      <c r="T192" t="str">
        <f>PRODUCENTSIG!AM191</f>
        <v/>
      </c>
      <c r="U192" t="str">
        <f>PRODUCENTSIG!AN191</f>
        <v/>
      </c>
      <c r="V192" t="str">
        <f>PRODUCENTSIG!AO191</f>
        <v/>
      </c>
      <c r="W192" t="str">
        <f>PRODUCENTSIG!AP191</f>
        <v/>
      </c>
      <c r="AA192">
        <f>PRODUCENT3!AL191</f>
        <v>26.596626506024094</v>
      </c>
      <c r="AB192">
        <f>PRODUCENT3!AM191</f>
        <v>22.115797590361446</v>
      </c>
      <c r="AC192">
        <f>PRODUCENT3!AN191</f>
        <v>21.869999999999997</v>
      </c>
      <c r="AD192">
        <f>PRODUCENT3!AO191</f>
        <v>22.68</v>
      </c>
      <c r="AE192">
        <f>PRODUCENT3!AP191</f>
        <v>36</v>
      </c>
      <c r="AR192">
        <f t="shared" si="10"/>
        <v>15.514698795180724</v>
      </c>
      <c r="AS192">
        <f t="shared" si="11"/>
        <v>12.647759036144578</v>
      </c>
      <c r="AT192">
        <f t="shared" si="12"/>
        <v>12.625</v>
      </c>
      <c r="AU192">
        <f t="shared" si="13"/>
        <v>12.7</v>
      </c>
      <c r="AV192">
        <f t="shared" si="14"/>
        <v>21</v>
      </c>
    </row>
    <row r="193" spans="3:48" x14ac:dyDescent="0.3">
      <c r="C193">
        <f>PRODUCENT1!AL192</f>
        <v>14.775903614457832</v>
      </c>
      <c r="D193">
        <f>PRODUCENT1!AM192</f>
        <v>12.095518072289156</v>
      </c>
      <c r="E193">
        <f>PRODUCENT1!AN192</f>
        <v>12.05</v>
      </c>
      <c r="F193">
        <f>PRODUCENT1!AO192</f>
        <v>12.2</v>
      </c>
      <c r="G193">
        <f>PRODUCENT1!AP192</f>
        <v>20</v>
      </c>
      <c r="K193">
        <f>PRODUCENT2!AL192</f>
        <v>16.253493975903616</v>
      </c>
      <c r="L193">
        <f>PRODUCENT2!AM192</f>
        <v>13.2</v>
      </c>
      <c r="M193">
        <f>PRODUCENT2!AN192</f>
        <v>13.2</v>
      </c>
      <c r="N193">
        <f>PRODUCENT2!AO192</f>
        <v>13.2</v>
      </c>
      <c r="O193">
        <f>PRODUCENT2!AP192</f>
        <v>22</v>
      </c>
      <c r="S193" t="str">
        <f>PRODUCENTSIG!AL192</f>
        <v/>
      </c>
      <c r="T193" t="str">
        <f>PRODUCENTSIG!AM192</f>
        <v/>
      </c>
      <c r="U193" t="str">
        <f>PRODUCENTSIG!AN192</f>
        <v/>
      </c>
      <c r="V193" t="str">
        <f>PRODUCENTSIG!AO192</f>
        <v/>
      </c>
      <c r="W193" t="str">
        <f>PRODUCENTSIG!AP192</f>
        <v/>
      </c>
      <c r="AA193">
        <f>PRODUCENT3!AL192</f>
        <v>26.596626506024094</v>
      </c>
      <c r="AB193">
        <f>PRODUCENT3!AM192</f>
        <v>22.115797590361446</v>
      </c>
      <c r="AC193">
        <f>PRODUCENT3!AN192</f>
        <v>21.869999999999997</v>
      </c>
      <c r="AD193">
        <f>PRODUCENT3!AO192</f>
        <v>22.68</v>
      </c>
      <c r="AE193">
        <f>PRODUCENT3!AP192</f>
        <v>36</v>
      </c>
      <c r="AR193">
        <f t="shared" si="10"/>
        <v>15.514698795180724</v>
      </c>
      <c r="AS193">
        <f t="shared" si="11"/>
        <v>12.647759036144578</v>
      </c>
      <c r="AT193">
        <f t="shared" si="12"/>
        <v>12.625</v>
      </c>
      <c r="AU193">
        <f t="shared" si="13"/>
        <v>12.7</v>
      </c>
      <c r="AV193">
        <f t="shared" si="14"/>
        <v>21</v>
      </c>
    </row>
    <row r="194" spans="3:48" x14ac:dyDescent="0.3">
      <c r="C194">
        <f>PRODUCENT1!AL193</f>
        <v>14.775903614457832</v>
      </c>
      <c r="D194">
        <f>PRODUCENT1!AM193</f>
        <v>12</v>
      </c>
      <c r="E194">
        <f>PRODUCENT1!AN193</f>
        <v>12</v>
      </c>
      <c r="F194">
        <f>PRODUCENT1!AO193</f>
        <v>12</v>
      </c>
      <c r="G194">
        <f>PRODUCENT1!AP193</f>
        <v>20</v>
      </c>
      <c r="K194">
        <f>PRODUCENT2!AL193</f>
        <v>16.253493975903616</v>
      </c>
      <c r="L194">
        <f>PRODUCENT2!AM193</f>
        <v>13.2</v>
      </c>
      <c r="M194">
        <f>PRODUCENT2!AN193</f>
        <v>13.2</v>
      </c>
      <c r="N194">
        <f>PRODUCENT2!AO193</f>
        <v>13.2</v>
      </c>
      <c r="O194">
        <f>PRODUCENT2!AP193</f>
        <v>22</v>
      </c>
      <c r="S194" t="str">
        <f>PRODUCENTSIG!AL193</f>
        <v/>
      </c>
      <c r="T194" t="str">
        <f>PRODUCENTSIG!AM193</f>
        <v/>
      </c>
      <c r="U194" t="str">
        <f>PRODUCENTSIG!AN193</f>
        <v/>
      </c>
      <c r="V194" t="str">
        <f>PRODUCENTSIG!AO193</f>
        <v/>
      </c>
      <c r="W194" t="str">
        <f>PRODUCENTSIG!AP193</f>
        <v/>
      </c>
      <c r="AA194">
        <f>PRODUCENT3!AL193</f>
        <v>26.596626506024094</v>
      </c>
      <c r="AB194">
        <f>PRODUCENT3!AM193</f>
        <v>21.599999999999998</v>
      </c>
      <c r="AC194">
        <f>PRODUCENT3!AN193</f>
        <v>21.599999999999998</v>
      </c>
      <c r="AD194">
        <f>PRODUCENT3!AO193</f>
        <v>21.599999999999998</v>
      </c>
      <c r="AE194">
        <f>PRODUCENT3!AP193</f>
        <v>36</v>
      </c>
      <c r="AR194">
        <f t="shared" si="10"/>
        <v>15.514698795180724</v>
      </c>
      <c r="AS194">
        <f t="shared" si="11"/>
        <v>12.6</v>
      </c>
      <c r="AT194">
        <f t="shared" si="12"/>
        <v>12.6</v>
      </c>
      <c r="AU194">
        <f t="shared" si="13"/>
        <v>12.6</v>
      </c>
      <c r="AV194">
        <f t="shared" si="14"/>
        <v>21</v>
      </c>
    </row>
    <row r="195" spans="3:48" x14ac:dyDescent="0.3">
      <c r="C195">
        <f>PRODUCENT1!AL194</f>
        <v>14.775903614457832</v>
      </c>
      <c r="D195">
        <f>PRODUCENT1!AM194</f>
        <v>12.095518072289156</v>
      </c>
      <c r="E195">
        <f>PRODUCENT1!AN194</f>
        <v>12.05</v>
      </c>
      <c r="F195">
        <f>PRODUCENT1!AO194</f>
        <v>12.2</v>
      </c>
      <c r="G195">
        <f>PRODUCENT1!AP194</f>
        <v>20</v>
      </c>
      <c r="K195">
        <f>PRODUCENT2!AL194</f>
        <v>16.253493975903616</v>
      </c>
      <c r="L195">
        <f>PRODUCENT2!AM194</f>
        <v>13.2</v>
      </c>
      <c r="M195">
        <f>PRODUCENT2!AN194</f>
        <v>13.2</v>
      </c>
      <c r="N195">
        <f>PRODUCENT2!AO194</f>
        <v>13.2</v>
      </c>
      <c r="O195">
        <f>PRODUCENT2!AP194</f>
        <v>22</v>
      </c>
      <c r="S195" t="str">
        <f>PRODUCENTSIG!AL194</f>
        <v/>
      </c>
      <c r="T195" t="str">
        <f>PRODUCENTSIG!AM194</f>
        <v/>
      </c>
      <c r="U195" t="str">
        <f>PRODUCENTSIG!AN194</f>
        <v/>
      </c>
      <c r="V195" t="str">
        <f>PRODUCENTSIG!AO194</f>
        <v/>
      </c>
      <c r="W195" t="str">
        <f>PRODUCENTSIG!AP194</f>
        <v/>
      </c>
      <c r="AA195">
        <f>PRODUCENT3!AL194</f>
        <v>26.596626506024094</v>
      </c>
      <c r="AB195">
        <f>PRODUCENT3!AM194</f>
        <v>22.115797590361446</v>
      </c>
      <c r="AC195">
        <f>PRODUCENT3!AN194</f>
        <v>21.869999999999997</v>
      </c>
      <c r="AD195">
        <f>PRODUCENT3!AO194</f>
        <v>22.68</v>
      </c>
      <c r="AE195">
        <f>PRODUCENT3!AP194</f>
        <v>36</v>
      </c>
      <c r="AR195">
        <f t="shared" ref="AR195:AR227" si="15">IFERROR(AVERAGE(S195,K195,C195),"")</f>
        <v>15.514698795180724</v>
      </c>
      <c r="AS195">
        <f t="shared" ref="AS195:AS227" si="16">IFERROR(AVERAGE(T195,L195,D195),"")</f>
        <v>12.647759036144578</v>
      </c>
      <c r="AT195">
        <f t="shared" ref="AT195:AT227" si="17">IFERROR(AVERAGE(U195,M195,E195),"")</f>
        <v>12.625</v>
      </c>
      <c r="AU195">
        <f t="shared" ref="AU195:AU227" si="18">IFERROR(AVERAGE(V195,N195,F195),"")</f>
        <v>12.7</v>
      </c>
      <c r="AV195">
        <f t="shared" ref="AV195:AV227" si="19">IFERROR(AVERAGE(W195,O195,G195),"")</f>
        <v>21</v>
      </c>
    </row>
    <row r="196" spans="3:48" x14ac:dyDescent="0.3">
      <c r="C196">
        <f>PRODUCENT1!AL195</f>
        <v>14.775903614457832</v>
      </c>
      <c r="D196">
        <f>PRODUCENT1!AM195</f>
        <v>12</v>
      </c>
      <c r="E196">
        <f>PRODUCENT1!AN195</f>
        <v>12</v>
      </c>
      <c r="F196">
        <f>PRODUCENT1!AO195</f>
        <v>12</v>
      </c>
      <c r="G196">
        <f>PRODUCENT1!AP195</f>
        <v>20</v>
      </c>
      <c r="K196">
        <f>PRODUCENT2!AL195</f>
        <v>16.253493975903616</v>
      </c>
      <c r="L196">
        <f>PRODUCENT2!AM195</f>
        <v>13.2</v>
      </c>
      <c r="M196">
        <f>PRODUCENT2!AN195</f>
        <v>13.2</v>
      </c>
      <c r="N196">
        <f>PRODUCENT2!AO195</f>
        <v>13.2</v>
      </c>
      <c r="O196">
        <f>PRODUCENT2!AP195</f>
        <v>22</v>
      </c>
      <c r="S196" t="str">
        <f>PRODUCENTSIG!AL195</f>
        <v/>
      </c>
      <c r="T196" t="str">
        <f>PRODUCENTSIG!AM195</f>
        <v/>
      </c>
      <c r="U196" t="str">
        <f>PRODUCENTSIG!AN195</f>
        <v/>
      </c>
      <c r="V196" t="str">
        <f>PRODUCENTSIG!AO195</f>
        <v/>
      </c>
      <c r="W196" t="str">
        <f>PRODUCENTSIG!AP195</f>
        <v/>
      </c>
      <c r="AA196">
        <f>PRODUCENT3!AL195</f>
        <v>26.596626506024094</v>
      </c>
      <c r="AB196">
        <f>PRODUCENT3!AM195</f>
        <v>21.599999999999998</v>
      </c>
      <c r="AC196">
        <f>PRODUCENT3!AN195</f>
        <v>21.599999999999998</v>
      </c>
      <c r="AD196">
        <f>PRODUCENT3!AO195</f>
        <v>21.599999999999998</v>
      </c>
      <c r="AE196">
        <f>PRODUCENT3!AP195</f>
        <v>36</v>
      </c>
      <c r="AR196">
        <f t="shared" si="15"/>
        <v>15.514698795180724</v>
      </c>
      <c r="AS196">
        <f t="shared" si="16"/>
        <v>12.6</v>
      </c>
      <c r="AT196">
        <f t="shared" si="17"/>
        <v>12.6</v>
      </c>
      <c r="AU196">
        <f t="shared" si="18"/>
        <v>12.6</v>
      </c>
      <c r="AV196">
        <f t="shared" si="19"/>
        <v>21</v>
      </c>
    </row>
    <row r="197" spans="3:48" x14ac:dyDescent="0.3">
      <c r="C197">
        <f>PRODUCENT1!AL196</f>
        <v>15.145301204819276</v>
      </c>
      <c r="D197">
        <f>PRODUCENT1!AM196</f>
        <v>12.299999999999999</v>
      </c>
      <c r="E197">
        <f>PRODUCENT1!AN196</f>
        <v>12.299999999999999</v>
      </c>
      <c r="F197">
        <f>PRODUCENT1!AO196</f>
        <v>12.299999999999999</v>
      </c>
      <c r="G197">
        <f>PRODUCENT1!AP196</f>
        <v>20.5</v>
      </c>
      <c r="K197">
        <f>PRODUCENT2!AL196</f>
        <v>19.947469879518074</v>
      </c>
      <c r="L197">
        <f>PRODUCENT2!AM196</f>
        <v>20.455330120481928</v>
      </c>
      <c r="M197">
        <f>PRODUCENT2!AN196</f>
        <v>18.6435</v>
      </c>
      <c r="N197">
        <f>PRODUCENT2!AO196</f>
        <v>25.110000000000003</v>
      </c>
      <c r="O197">
        <f>PRODUCENT2!AP196</f>
        <v>27</v>
      </c>
      <c r="S197" t="str">
        <f>PRODUCENTSIG!AL196</f>
        <v/>
      </c>
      <c r="T197" t="str">
        <f>PRODUCENTSIG!AM196</f>
        <v/>
      </c>
      <c r="U197" t="str">
        <f>PRODUCENTSIG!AN196</f>
        <v/>
      </c>
      <c r="V197" t="str">
        <f>PRODUCENTSIG!AO196</f>
        <v/>
      </c>
      <c r="W197" t="str">
        <f>PRODUCENTSIG!AP196</f>
        <v/>
      </c>
      <c r="AA197">
        <f>PRODUCENT3!AL196</f>
        <v>26.596626506024094</v>
      </c>
      <c r="AB197">
        <f>PRODUCENT3!AM196</f>
        <v>27.789571084337346</v>
      </c>
      <c r="AC197">
        <f>PRODUCENT3!AN196</f>
        <v>25.416</v>
      </c>
      <c r="AD197">
        <f>PRODUCENT3!AO196</f>
        <v>34.56</v>
      </c>
      <c r="AE197">
        <f>PRODUCENT3!AP196</f>
        <v>36</v>
      </c>
      <c r="AR197">
        <f t="shared" si="15"/>
        <v>17.546385542168675</v>
      </c>
      <c r="AS197">
        <f t="shared" si="16"/>
        <v>16.377665060240965</v>
      </c>
      <c r="AT197">
        <f t="shared" si="17"/>
        <v>15.47175</v>
      </c>
      <c r="AU197">
        <f t="shared" si="18"/>
        <v>18.705000000000002</v>
      </c>
      <c r="AV197">
        <f t="shared" si="19"/>
        <v>23.75</v>
      </c>
    </row>
    <row r="198" spans="3:48" x14ac:dyDescent="0.3">
      <c r="C198">
        <f>PRODUCENT1!AL197</f>
        <v>15.145301204819276</v>
      </c>
      <c r="D198">
        <f>PRODUCENT1!AM197</f>
        <v>12.299999999999999</v>
      </c>
      <c r="E198">
        <f>PRODUCENT1!AN197</f>
        <v>12.299999999999999</v>
      </c>
      <c r="F198">
        <f>PRODUCENT1!AO197</f>
        <v>12.299999999999999</v>
      </c>
      <c r="G198">
        <f>PRODUCENT1!AP197</f>
        <v>20.5</v>
      </c>
      <c r="K198">
        <f>PRODUCENT2!AL197</f>
        <v>19.947469879518074</v>
      </c>
      <c r="L198">
        <f>PRODUCENT2!AM197</f>
        <v>20.455330120481928</v>
      </c>
      <c r="M198">
        <f>PRODUCENT2!AN197</f>
        <v>18.6435</v>
      </c>
      <c r="N198">
        <f>PRODUCENT2!AO197</f>
        <v>25.110000000000003</v>
      </c>
      <c r="O198">
        <f>PRODUCENT2!AP197</f>
        <v>27</v>
      </c>
      <c r="S198" t="str">
        <f>PRODUCENTSIG!AL197</f>
        <v/>
      </c>
      <c r="T198" t="str">
        <f>PRODUCENTSIG!AM197</f>
        <v/>
      </c>
      <c r="U198" t="str">
        <f>PRODUCENTSIG!AN197</f>
        <v/>
      </c>
      <c r="V198" t="str">
        <f>PRODUCENTSIG!AO197</f>
        <v/>
      </c>
      <c r="W198" t="str">
        <f>PRODUCENTSIG!AP197</f>
        <v/>
      </c>
      <c r="AA198">
        <f>PRODUCENT3!AL197</f>
        <v>26.596626506024094</v>
      </c>
      <c r="AB198">
        <f>PRODUCENT3!AM197</f>
        <v>27.789571084337346</v>
      </c>
      <c r="AC198">
        <f>PRODUCENT3!AN197</f>
        <v>25.416</v>
      </c>
      <c r="AD198">
        <f>PRODUCENT3!AO197</f>
        <v>34.56</v>
      </c>
      <c r="AE198">
        <f>PRODUCENT3!AP197</f>
        <v>36</v>
      </c>
      <c r="AR198">
        <f t="shared" si="15"/>
        <v>17.546385542168675</v>
      </c>
      <c r="AS198">
        <f t="shared" si="16"/>
        <v>16.377665060240965</v>
      </c>
      <c r="AT198">
        <f t="shared" si="17"/>
        <v>15.47175</v>
      </c>
      <c r="AU198">
        <f t="shared" si="18"/>
        <v>18.705000000000002</v>
      </c>
      <c r="AV198">
        <f t="shared" si="19"/>
        <v>23.75</v>
      </c>
    </row>
    <row r="199" spans="3:48" x14ac:dyDescent="0.3">
      <c r="C199">
        <f>PRODUCENT1!AL198</f>
        <v>15.145301204819276</v>
      </c>
      <c r="D199">
        <f>PRODUCENT1!AM198</f>
        <v>12.299999999999999</v>
      </c>
      <c r="E199">
        <f>PRODUCENT1!AN198</f>
        <v>12.299999999999999</v>
      </c>
      <c r="F199">
        <f>PRODUCENT1!AO198</f>
        <v>12.299999999999999</v>
      </c>
      <c r="G199">
        <f>PRODUCENT1!AP198</f>
        <v>20.5</v>
      </c>
      <c r="K199">
        <f>PRODUCENT2!AL198</f>
        <v>19.947469879518074</v>
      </c>
      <c r="L199">
        <f>PRODUCENT2!AM198</f>
        <v>20.455330120481928</v>
      </c>
      <c r="M199">
        <f>PRODUCENT2!AN198</f>
        <v>18.6435</v>
      </c>
      <c r="N199">
        <f>PRODUCENT2!AO198</f>
        <v>25.110000000000003</v>
      </c>
      <c r="O199">
        <f>PRODUCENT2!AP198</f>
        <v>27</v>
      </c>
      <c r="S199" t="str">
        <f>PRODUCENTSIG!AL198</f>
        <v/>
      </c>
      <c r="T199" t="str">
        <f>PRODUCENTSIG!AM198</f>
        <v/>
      </c>
      <c r="U199" t="str">
        <f>PRODUCENTSIG!AN198</f>
        <v/>
      </c>
      <c r="V199" t="str">
        <f>PRODUCENTSIG!AO198</f>
        <v/>
      </c>
      <c r="W199" t="str">
        <f>PRODUCENTSIG!AP198</f>
        <v/>
      </c>
      <c r="AA199">
        <f>PRODUCENT3!AL198</f>
        <v>26.596626506024094</v>
      </c>
      <c r="AB199">
        <f>PRODUCENT3!AM198</f>
        <v>27.789571084337346</v>
      </c>
      <c r="AC199">
        <f>PRODUCENT3!AN198</f>
        <v>25.416</v>
      </c>
      <c r="AD199">
        <f>PRODUCENT3!AO198</f>
        <v>34.56</v>
      </c>
      <c r="AE199">
        <f>PRODUCENT3!AP198</f>
        <v>36</v>
      </c>
      <c r="AR199">
        <f t="shared" si="15"/>
        <v>17.546385542168675</v>
      </c>
      <c r="AS199">
        <f t="shared" si="16"/>
        <v>16.377665060240965</v>
      </c>
      <c r="AT199">
        <f t="shared" si="17"/>
        <v>15.47175</v>
      </c>
      <c r="AU199">
        <f t="shared" si="18"/>
        <v>18.705000000000002</v>
      </c>
      <c r="AV199">
        <f t="shared" si="19"/>
        <v>23.75</v>
      </c>
    </row>
    <row r="200" spans="3:48" x14ac:dyDescent="0.3">
      <c r="C200">
        <f>PRODUCENT1!AL199</f>
        <v>15.145301204819276</v>
      </c>
      <c r="D200">
        <f>PRODUCENT1!AM199</f>
        <v>12.299999999999999</v>
      </c>
      <c r="E200">
        <f>PRODUCENT1!AN199</f>
        <v>12.299999999999999</v>
      </c>
      <c r="F200">
        <f>PRODUCENT1!AO199</f>
        <v>12.299999999999999</v>
      </c>
      <c r="G200">
        <f>PRODUCENT1!AP199</f>
        <v>20.5</v>
      </c>
      <c r="K200">
        <f>PRODUCENT2!AL199</f>
        <v>19.947469879518074</v>
      </c>
      <c r="L200">
        <f>PRODUCENT2!AM199</f>
        <v>20.455330120481928</v>
      </c>
      <c r="M200">
        <f>PRODUCENT2!AN199</f>
        <v>18.6435</v>
      </c>
      <c r="N200">
        <f>PRODUCENT2!AO199</f>
        <v>25.110000000000003</v>
      </c>
      <c r="O200">
        <f>PRODUCENT2!AP199</f>
        <v>27</v>
      </c>
      <c r="S200" t="str">
        <f>PRODUCENTSIG!AL199</f>
        <v/>
      </c>
      <c r="T200" t="str">
        <f>PRODUCENTSIG!AM199</f>
        <v/>
      </c>
      <c r="U200" t="str">
        <f>PRODUCENTSIG!AN199</f>
        <v/>
      </c>
      <c r="V200" t="str">
        <f>PRODUCENTSIG!AO199</f>
        <v/>
      </c>
      <c r="W200" t="str">
        <f>PRODUCENTSIG!AP199</f>
        <v/>
      </c>
      <c r="AA200">
        <f>PRODUCENT3!AL199</f>
        <v>26.596626506024094</v>
      </c>
      <c r="AB200">
        <f>PRODUCENT3!AM199</f>
        <v>27.789571084337346</v>
      </c>
      <c r="AC200">
        <f>PRODUCENT3!AN199</f>
        <v>25.416</v>
      </c>
      <c r="AD200">
        <f>PRODUCENT3!AO199</f>
        <v>34.56</v>
      </c>
      <c r="AE200">
        <f>PRODUCENT3!AP199</f>
        <v>36</v>
      </c>
      <c r="AR200">
        <f t="shared" si="15"/>
        <v>17.546385542168675</v>
      </c>
      <c r="AS200">
        <f t="shared" si="16"/>
        <v>16.377665060240965</v>
      </c>
      <c r="AT200">
        <f t="shared" si="17"/>
        <v>15.47175</v>
      </c>
      <c r="AU200">
        <f t="shared" si="18"/>
        <v>18.705000000000002</v>
      </c>
      <c r="AV200">
        <f t="shared" si="19"/>
        <v>23.75</v>
      </c>
    </row>
    <row r="201" spans="3:48" x14ac:dyDescent="0.3">
      <c r="C201">
        <f>PRODUCENT1!AL200</f>
        <v>15.145301204819276</v>
      </c>
      <c r="D201">
        <f>PRODUCENT1!AM200</f>
        <v>12.299999999999999</v>
      </c>
      <c r="E201">
        <f>PRODUCENT1!AN200</f>
        <v>12.299999999999999</v>
      </c>
      <c r="F201">
        <f>PRODUCENT1!AO200</f>
        <v>12.299999999999999</v>
      </c>
      <c r="G201">
        <f>PRODUCENT1!AP200</f>
        <v>20.5</v>
      </c>
      <c r="K201">
        <f>PRODUCENT2!AL200</f>
        <v>19.947469879518074</v>
      </c>
      <c r="L201">
        <f>PRODUCENT2!AM200</f>
        <v>16.457898795180721</v>
      </c>
      <c r="M201">
        <f>PRODUCENT2!AN200</f>
        <v>16.334999999999997</v>
      </c>
      <c r="N201">
        <f>PRODUCENT2!AO200</f>
        <v>16.739999999999998</v>
      </c>
      <c r="O201">
        <f>PRODUCENT2!AP200</f>
        <v>27</v>
      </c>
      <c r="S201" t="str">
        <f>PRODUCENTSIG!AL200</f>
        <v/>
      </c>
      <c r="T201" t="str">
        <f>PRODUCENTSIG!AM200</f>
        <v/>
      </c>
      <c r="U201" t="str">
        <f>PRODUCENTSIG!AN200</f>
        <v/>
      </c>
      <c r="V201" t="str">
        <f>PRODUCENTSIG!AO200</f>
        <v/>
      </c>
      <c r="W201" t="str">
        <f>PRODUCENTSIG!AP200</f>
        <v/>
      </c>
      <c r="AA201">
        <f>PRODUCENT3!AL200</f>
        <v>26.596626506024094</v>
      </c>
      <c r="AB201">
        <f>PRODUCENT3!AM200</f>
        <v>25.726380722891562</v>
      </c>
      <c r="AC201">
        <f>PRODUCENT3!AN200</f>
        <v>23.759999999999998</v>
      </c>
      <c r="AD201">
        <f>PRODUCENT3!AO200</f>
        <v>30.24</v>
      </c>
      <c r="AE201">
        <f>PRODUCENT3!AP200</f>
        <v>36</v>
      </c>
      <c r="AR201">
        <f t="shared" si="15"/>
        <v>17.546385542168675</v>
      </c>
      <c r="AS201">
        <f t="shared" si="16"/>
        <v>14.378949397590361</v>
      </c>
      <c r="AT201">
        <f t="shared" si="17"/>
        <v>14.317499999999999</v>
      </c>
      <c r="AU201">
        <f t="shared" si="18"/>
        <v>14.52</v>
      </c>
      <c r="AV201">
        <f t="shared" si="19"/>
        <v>23.75</v>
      </c>
    </row>
    <row r="202" spans="3:48" x14ac:dyDescent="0.3">
      <c r="C202">
        <f>PRODUCENT1!AL201</f>
        <v>15.145301204819276</v>
      </c>
      <c r="D202">
        <f>PRODUCENT1!AM201</f>
        <v>12.299999999999999</v>
      </c>
      <c r="E202">
        <f>PRODUCENT1!AN201</f>
        <v>12.299999999999999</v>
      </c>
      <c r="F202">
        <f>PRODUCENT1!AO201</f>
        <v>12.299999999999999</v>
      </c>
      <c r="G202">
        <f>PRODUCENT1!AP201</f>
        <v>20.5</v>
      </c>
      <c r="K202">
        <f>PRODUCENT2!AL201</f>
        <v>19.947469879518074</v>
      </c>
      <c r="L202">
        <f>PRODUCENT2!AM201</f>
        <v>16.457898795180721</v>
      </c>
      <c r="M202">
        <f>PRODUCENT2!AN201</f>
        <v>16.334999999999997</v>
      </c>
      <c r="N202">
        <f>PRODUCENT2!AO201</f>
        <v>16.739999999999998</v>
      </c>
      <c r="O202">
        <f>PRODUCENT2!AP201</f>
        <v>27</v>
      </c>
      <c r="S202" t="str">
        <f>PRODUCENTSIG!AL201</f>
        <v/>
      </c>
      <c r="T202" t="str">
        <f>PRODUCENTSIG!AM201</f>
        <v/>
      </c>
      <c r="U202" t="str">
        <f>PRODUCENTSIG!AN201</f>
        <v/>
      </c>
      <c r="V202" t="str">
        <f>PRODUCENTSIG!AO201</f>
        <v/>
      </c>
      <c r="W202" t="str">
        <f>PRODUCENTSIG!AP201</f>
        <v/>
      </c>
      <c r="AA202">
        <f>PRODUCENT3!AL201</f>
        <v>26.596626506024094</v>
      </c>
      <c r="AB202">
        <f>PRODUCENT3!AM201</f>
        <v>25.726380722891562</v>
      </c>
      <c r="AC202">
        <f>PRODUCENT3!AN201</f>
        <v>23.759999999999998</v>
      </c>
      <c r="AD202">
        <f>PRODUCENT3!AO201</f>
        <v>30.24</v>
      </c>
      <c r="AE202">
        <f>PRODUCENT3!AP201</f>
        <v>36</v>
      </c>
      <c r="AR202">
        <f t="shared" si="15"/>
        <v>17.546385542168675</v>
      </c>
      <c r="AS202">
        <f t="shared" si="16"/>
        <v>14.378949397590361</v>
      </c>
      <c r="AT202">
        <f t="shared" si="17"/>
        <v>14.317499999999999</v>
      </c>
      <c r="AU202">
        <f t="shared" si="18"/>
        <v>14.52</v>
      </c>
      <c r="AV202">
        <f t="shared" si="19"/>
        <v>23.75</v>
      </c>
    </row>
    <row r="203" spans="3:48" x14ac:dyDescent="0.3">
      <c r="C203">
        <f>PRODUCENT1!AL202</f>
        <v>15.145301204819276</v>
      </c>
      <c r="D203">
        <f>PRODUCENT1!AM202</f>
        <v>12.299999999999999</v>
      </c>
      <c r="E203">
        <f>PRODUCENT1!AN202</f>
        <v>12.299999999999999</v>
      </c>
      <c r="F203">
        <f>PRODUCENT1!AO202</f>
        <v>12.299999999999999</v>
      </c>
      <c r="G203">
        <f>PRODUCENT1!AP202</f>
        <v>20.5</v>
      </c>
      <c r="K203">
        <f>PRODUCENT2!AL202</f>
        <v>19.947469879518074</v>
      </c>
      <c r="L203">
        <f>PRODUCENT2!AM202</f>
        <v>16.457898795180721</v>
      </c>
      <c r="M203">
        <f>PRODUCENT2!AN202</f>
        <v>16.334999999999997</v>
      </c>
      <c r="N203">
        <f>PRODUCENT2!AO202</f>
        <v>16.739999999999998</v>
      </c>
      <c r="O203">
        <f>PRODUCENT2!AP202</f>
        <v>27</v>
      </c>
      <c r="S203" t="str">
        <f>PRODUCENTSIG!AL202</f>
        <v/>
      </c>
      <c r="T203" t="str">
        <f>PRODUCENTSIG!AM202</f>
        <v/>
      </c>
      <c r="U203" t="str">
        <f>PRODUCENTSIG!AN202</f>
        <v/>
      </c>
      <c r="V203" t="str">
        <f>PRODUCENTSIG!AO202</f>
        <v/>
      </c>
      <c r="W203" t="str">
        <f>PRODUCENTSIG!AP202</f>
        <v/>
      </c>
      <c r="AA203">
        <f>PRODUCENT3!AL202</f>
        <v>26.596626506024094</v>
      </c>
      <c r="AB203">
        <f>PRODUCENT3!AM202</f>
        <v>25.726380722891562</v>
      </c>
      <c r="AC203">
        <f>PRODUCENT3!AN202</f>
        <v>23.759999999999998</v>
      </c>
      <c r="AD203">
        <f>PRODUCENT3!AO202</f>
        <v>30.24</v>
      </c>
      <c r="AE203">
        <f>PRODUCENT3!AP202</f>
        <v>36</v>
      </c>
      <c r="AR203">
        <f t="shared" si="15"/>
        <v>17.546385542168675</v>
      </c>
      <c r="AS203">
        <f t="shared" si="16"/>
        <v>14.378949397590361</v>
      </c>
      <c r="AT203">
        <f t="shared" si="17"/>
        <v>14.317499999999999</v>
      </c>
      <c r="AU203">
        <f t="shared" si="18"/>
        <v>14.52</v>
      </c>
      <c r="AV203">
        <f t="shared" si="19"/>
        <v>23.75</v>
      </c>
    </row>
    <row r="204" spans="3:48" x14ac:dyDescent="0.3">
      <c r="C204">
        <f>PRODUCENT1!AL203</f>
        <v>15.145301204819276</v>
      </c>
      <c r="D204">
        <f>PRODUCENT1!AM203</f>
        <v>12.299999999999999</v>
      </c>
      <c r="E204">
        <f>PRODUCENT1!AN203</f>
        <v>12.299999999999999</v>
      </c>
      <c r="F204">
        <f>PRODUCENT1!AO203</f>
        <v>12.299999999999999</v>
      </c>
      <c r="G204">
        <f>PRODUCENT1!AP203</f>
        <v>20.5</v>
      </c>
      <c r="K204">
        <f>PRODUCENT2!AL203</f>
        <v>19.947469879518074</v>
      </c>
      <c r="L204">
        <f>PRODUCENT2!AM203</f>
        <v>16.457898795180721</v>
      </c>
      <c r="M204">
        <f>PRODUCENT2!AN203</f>
        <v>16.334999999999997</v>
      </c>
      <c r="N204">
        <f>PRODUCENT2!AO203</f>
        <v>16.739999999999998</v>
      </c>
      <c r="O204">
        <f>PRODUCENT2!AP203</f>
        <v>27</v>
      </c>
      <c r="S204" t="str">
        <f>PRODUCENTSIG!AL203</f>
        <v/>
      </c>
      <c r="T204" t="str">
        <f>PRODUCENTSIG!AM203</f>
        <v/>
      </c>
      <c r="U204" t="str">
        <f>PRODUCENTSIG!AN203</f>
        <v/>
      </c>
      <c r="V204" t="str">
        <f>PRODUCENTSIG!AO203</f>
        <v/>
      </c>
      <c r="W204" t="str">
        <f>PRODUCENTSIG!AP203</f>
        <v/>
      </c>
      <c r="AA204">
        <f>PRODUCENT3!AL203</f>
        <v>26.596626506024094</v>
      </c>
      <c r="AB204">
        <f>PRODUCENT3!AM203</f>
        <v>25.726380722891562</v>
      </c>
      <c r="AC204">
        <f>PRODUCENT3!AN203</f>
        <v>23.759999999999998</v>
      </c>
      <c r="AD204">
        <f>PRODUCENT3!AO203</f>
        <v>30.24</v>
      </c>
      <c r="AE204">
        <f>PRODUCENT3!AP203</f>
        <v>36</v>
      </c>
      <c r="AR204">
        <f t="shared" si="15"/>
        <v>17.546385542168675</v>
      </c>
      <c r="AS204">
        <f t="shared" si="16"/>
        <v>14.378949397590361</v>
      </c>
      <c r="AT204">
        <f t="shared" si="17"/>
        <v>14.317499999999999</v>
      </c>
      <c r="AU204">
        <f t="shared" si="18"/>
        <v>14.52</v>
      </c>
      <c r="AV204">
        <f t="shared" si="19"/>
        <v>23.75</v>
      </c>
    </row>
    <row r="205" spans="3:48" x14ac:dyDescent="0.3">
      <c r="C205">
        <f>PRODUCENT1!AL204</f>
        <v>15.145301204819276</v>
      </c>
      <c r="D205">
        <f>PRODUCENT1!AM204</f>
        <v>12.299999999999999</v>
      </c>
      <c r="E205">
        <f>PRODUCENT1!AN204</f>
        <v>12.299999999999999</v>
      </c>
      <c r="F205">
        <f>PRODUCENT1!AO204</f>
        <v>12.299999999999999</v>
      </c>
      <c r="G205">
        <f>PRODUCENT1!AP204</f>
        <v>20.5</v>
      </c>
      <c r="K205">
        <f>PRODUCENT2!AL204</f>
        <v>19.947469879518074</v>
      </c>
      <c r="L205">
        <f>PRODUCENT2!AM204</f>
        <v>16.457898795180721</v>
      </c>
      <c r="M205">
        <f>PRODUCENT2!AN204</f>
        <v>16.334999999999997</v>
      </c>
      <c r="N205">
        <f>PRODUCENT2!AO204</f>
        <v>16.739999999999998</v>
      </c>
      <c r="O205">
        <f>PRODUCENT2!AP204</f>
        <v>27</v>
      </c>
      <c r="S205" t="str">
        <f>PRODUCENTSIG!AL204</f>
        <v/>
      </c>
      <c r="T205" t="str">
        <f>PRODUCENTSIG!AM204</f>
        <v/>
      </c>
      <c r="U205" t="str">
        <f>PRODUCENTSIG!AN204</f>
        <v/>
      </c>
      <c r="V205" t="str">
        <f>PRODUCENTSIG!AO204</f>
        <v/>
      </c>
      <c r="W205" t="str">
        <f>PRODUCENTSIG!AP204</f>
        <v/>
      </c>
      <c r="AA205">
        <f>PRODUCENT3!AL204</f>
        <v>26.596626506024094</v>
      </c>
      <c r="AB205">
        <f>PRODUCENT3!AM204</f>
        <v>25.726380722891562</v>
      </c>
      <c r="AC205">
        <f>PRODUCENT3!AN204</f>
        <v>23.759999999999998</v>
      </c>
      <c r="AD205">
        <f>PRODUCENT3!AO204</f>
        <v>30.24</v>
      </c>
      <c r="AE205">
        <f>PRODUCENT3!AP204</f>
        <v>36</v>
      </c>
      <c r="AR205">
        <f t="shared" si="15"/>
        <v>17.546385542168675</v>
      </c>
      <c r="AS205">
        <f t="shared" si="16"/>
        <v>14.378949397590361</v>
      </c>
      <c r="AT205">
        <f t="shared" si="17"/>
        <v>14.317499999999999</v>
      </c>
      <c r="AU205">
        <f t="shared" si="18"/>
        <v>14.52</v>
      </c>
      <c r="AV205">
        <f t="shared" si="19"/>
        <v>23.75</v>
      </c>
    </row>
    <row r="206" spans="3:48" x14ac:dyDescent="0.3">
      <c r="C206">
        <f>PRODUCENT1!AL205</f>
        <v>15.145301204819276</v>
      </c>
      <c r="D206">
        <f>PRODUCENT1!AM205</f>
        <v>12.299999999999999</v>
      </c>
      <c r="E206">
        <f>PRODUCENT1!AN205</f>
        <v>12.299999999999999</v>
      </c>
      <c r="F206">
        <f>PRODUCENT1!AO205</f>
        <v>12.299999999999999</v>
      </c>
      <c r="G206">
        <f>PRODUCENT1!AP205</f>
        <v>20.5</v>
      </c>
      <c r="K206">
        <f>PRODUCENT2!AL205</f>
        <v>19.947469879518074</v>
      </c>
      <c r="L206">
        <f>PRODUCENT2!AM205</f>
        <v>16.457898795180721</v>
      </c>
      <c r="M206">
        <f>PRODUCENT2!AN205</f>
        <v>16.334999999999997</v>
      </c>
      <c r="N206">
        <f>PRODUCENT2!AO205</f>
        <v>16.739999999999998</v>
      </c>
      <c r="O206">
        <f>PRODUCENT2!AP205</f>
        <v>27</v>
      </c>
      <c r="S206" t="str">
        <f>PRODUCENTSIG!AL205</f>
        <v/>
      </c>
      <c r="T206" t="str">
        <f>PRODUCENTSIG!AM205</f>
        <v/>
      </c>
      <c r="U206" t="str">
        <f>PRODUCENTSIG!AN205</f>
        <v/>
      </c>
      <c r="V206" t="str">
        <f>PRODUCENTSIG!AO205</f>
        <v/>
      </c>
      <c r="W206" t="str">
        <f>PRODUCENTSIG!AP205</f>
        <v/>
      </c>
      <c r="AA206">
        <f>PRODUCENT3!AL205</f>
        <v>26.596626506024094</v>
      </c>
      <c r="AB206">
        <f>PRODUCENT3!AM205</f>
        <v>25.726380722891562</v>
      </c>
      <c r="AC206">
        <f>PRODUCENT3!AN205</f>
        <v>23.759999999999998</v>
      </c>
      <c r="AD206">
        <f>PRODUCENT3!AO205</f>
        <v>30.24</v>
      </c>
      <c r="AE206">
        <f>PRODUCENT3!AP205</f>
        <v>36</v>
      </c>
      <c r="AR206">
        <f t="shared" si="15"/>
        <v>17.546385542168675</v>
      </c>
      <c r="AS206">
        <f t="shared" si="16"/>
        <v>14.378949397590361</v>
      </c>
      <c r="AT206">
        <f t="shared" si="17"/>
        <v>14.317499999999999</v>
      </c>
      <c r="AU206">
        <f t="shared" si="18"/>
        <v>14.52</v>
      </c>
      <c r="AV206">
        <f t="shared" si="19"/>
        <v>23.75</v>
      </c>
    </row>
    <row r="207" spans="3:48" x14ac:dyDescent="0.3">
      <c r="C207">
        <f>PRODUCENT1!AL206</f>
        <v>15.145301204819276</v>
      </c>
      <c r="D207">
        <f>PRODUCENT1!AM206</f>
        <v>12.299999999999999</v>
      </c>
      <c r="E207">
        <f>PRODUCENT1!AN206</f>
        <v>12.299999999999999</v>
      </c>
      <c r="F207">
        <f>PRODUCENT1!AO206</f>
        <v>12.299999999999999</v>
      </c>
      <c r="G207">
        <f>PRODUCENT1!AP206</f>
        <v>20.5</v>
      </c>
      <c r="K207">
        <f>PRODUCENT2!AL206</f>
        <v>19.947469879518074</v>
      </c>
      <c r="L207">
        <f>PRODUCENT2!AM206</f>
        <v>16.457898795180721</v>
      </c>
      <c r="M207">
        <f>PRODUCENT2!AN206</f>
        <v>16.334999999999997</v>
      </c>
      <c r="N207">
        <f>PRODUCENT2!AO206</f>
        <v>16.739999999999998</v>
      </c>
      <c r="O207">
        <f>PRODUCENT2!AP206</f>
        <v>27</v>
      </c>
      <c r="S207" t="str">
        <f>PRODUCENTSIG!AL206</f>
        <v/>
      </c>
      <c r="T207" t="str">
        <f>PRODUCENTSIG!AM206</f>
        <v/>
      </c>
      <c r="U207" t="str">
        <f>PRODUCENTSIG!AN206</f>
        <v/>
      </c>
      <c r="V207" t="str">
        <f>PRODUCENTSIG!AO206</f>
        <v/>
      </c>
      <c r="W207" t="str">
        <f>PRODUCENTSIG!AP206</f>
        <v/>
      </c>
      <c r="AA207">
        <f>PRODUCENT3!AL206</f>
        <v>26.596626506024094</v>
      </c>
      <c r="AB207">
        <f>PRODUCENT3!AM206</f>
        <v>25.726380722891562</v>
      </c>
      <c r="AC207">
        <f>PRODUCENT3!AN206</f>
        <v>23.759999999999998</v>
      </c>
      <c r="AD207">
        <f>PRODUCENT3!AO206</f>
        <v>30.24</v>
      </c>
      <c r="AE207">
        <f>PRODUCENT3!AP206</f>
        <v>36</v>
      </c>
      <c r="AR207">
        <f t="shared" si="15"/>
        <v>17.546385542168675</v>
      </c>
      <c r="AS207">
        <f t="shared" si="16"/>
        <v>14.378949397590361</v>
      </c>
      <c r="AT207">
        <f t="shared" si="17"/>
        <v>14.317499999999999</v>
      </c>
      <c r="AU207">
        <f t="shared" si="18"/>
        <v>14.52</v>
      </c>
      <c r="AV207">
        <f t="shared" si="19"/>
        <v>23.75</v>
      </c>
    </row>
    <row r="208" spans="3:48" x14ac:dyDescent="0.3">
      <c r="C208">
        <f>PRODUCENT1!AL207</f>
        <v>15.145301204819276</v>
      </c>
      <c r="D208">
        <f>PRODUCENT1!AM207</f>
        <v>12.299999999999999</v>
      </c>
      <c r="E208">
        <f>PRODUCENT1!AN207</f>
        <v>12.299999999999999</v>
      </c>
      <c r="F208">
        <f>PRODUCENT1!AO207</f>
        <v>12.299999999999999</v>
      </c>
      <c r="G208">
        <f>PRODUCENT1!AP207</f>
        <v>20.5</v>
      </c>
      <c r="K208">
        <f>PRODUCENT2!AL207</f>
        <v>19.947469879518074</v>
      </c>
      <c r="L208">
        <f>PRODUCENT2!AM207</f>
        <v>16.457898795180721</v>
      </c>
      <c r="M208">
        <f>PRODUCENT2!AN207</f>
        <v>16.334999999999997</v>
      </c>
      <c r="N208">
        <f>PRODUCENT2!AO207</f>
        <v>16.739999999999998</v>
      </c>
      <c r="O208">
        <f>PRODUCENT2!AP207</f>
        <v>27</v>
      </c>
      <c r="S208" t="str">
        <f>PRODUCENTSIG!AL207</f>
        <v/>
      </c>
      <c r="T208" t="str">
        <f>PRODUCENTSIG!AM207</f>
        <v/>
      </c>
      <c r="U208" t="str">
        <f>PRODUCENTSIG!AN207</f>
        <v/>
      </c>
      <c r="V208" t="str">
        <f>PRODUCENTSIG!AO207</f>
        <v/>
      </c>
      <c r="W208" t="str">
        <f>PRODUCENTSIG!AP207</f>
        <v/>
      </c>
      <c r="AA208">
        <f>PRODUCENT3!AL207</f>
        <v>26.596626506024094</v>
      </c>
      <c r="AB208">
        <f>PRODUCENT3!AM207</f>
        <v>25.726380722891562</v>
      </c>
      <c r="AC208">
        <f>PRODUCENT3!AN207</f>
        <v>23.759999999999998</v>
      </c>
      <c r="AD208">
        <f>PRODUCENT3!AO207</f>
        <v>30.24</v>
      </c>
      <c r="AE208">
        <f>PRODUCENT3!AP207</f>
        <v>36</v>
      </c>
      <c r="AR208">
        <f t="shared" si="15"/>
        <v>17.546385542168675</v>
      </c>
      <c r="AS208">
        <f t="shared" si="16"/>
        <v>14.378949397590361</v>
      </c>
      <c r="AT208">
        <f t="shared" si="17"/>
        <v>14.317499999999999</v>
      </c>
      <c r="AU208">
        <f t="shared" si="18"/>
        <v>14.52</v>
      </c>
      <c r="AV208">
        <f t="shared" si="19"/>
        <v>23.75</v>
      </c>
    </row>
    <row r="209" spans="3:48" x14ac:dyDescent="0.3">
      <c r="C209">
        <f>PRODUCENT1!AL208</f>
        <v>15.145301204819276</v>
      </c>
      <c r="D209">
        <f>PRODUCENT1!AM208</f>
        <v>12.299999999999999</v>
      </c>
      <c r="E209">
        <f>PRODUCENT1!AN208</f>
        <v>12.299999999999999</v>
      </c>
      <c r="F209">
        <f>PRODUCENT1!AO208</f>
        <v>12.299999999999999</v>
      </c>
      <c r="G209">
        <f>PRODUCENT1!AP208</f>
        <v>20.5</v>
      </c>
      <c r="K209">
        <f>PRODUCENT2!AL208</f>
        <v>19.947469879518074</v>
      </c>
      <c r="L209">
        <f>PRODUCENT2!AM208</f>
        <v>16.457898795180721</v>
      </c>
      <c r="M209">
        <f>PRODUCENT2!AN208</f>
        <v>16.334999999999997</v>
      </c>
      <c r="N209">
        <f>PRODUCENT2!AO208</f>
        <v>16.739999999999998</v>
      </c>
      <c r="O209">
        <f>PRODUCENT2!AP208</f>
        <v>27</v>
      </c>
      <c r="S209" t="str">
        <f>PRODUCENTSIG!AL208</f>
        <v/>
      </c>
      <c r="T209" t="str">
        <f>PRODUCENTSIG!AM208</f>
        <v/>
      </c>
      <c r="U209" t="str">
        <f>PRODUCENTSIG!AN208</f>
        <v/>
      </c>
      <c r="V209" t="str">
        <f>PRODUCENTSIG!AO208</f>
        <v/>
      </c>
      <c r="W209" t="str">
        <f>PRODUCENTSIG!AP208</f>
        <v/>
      </c>
      <c r="AA209">
        <f>PRODUCENT3!AL208</f>
        <v>26.596626506024094</v>
      </c>
      <c r="AB209">
        <f>PRODUCENT3!AM208</f>
        <v>25.726380722891562</v>
      </c>
      <c r="AC209">
        <f>PRODUCENT3!AN208</f>
        <v>23.759999999999998</v>
      </c>
      <c r="AD209">
        <f>PRODUCENT3!AO208</f>
        <v>30.24</v>
      </c>
      <c r="AE209">
        <f>PRODUCENT3!AP208</f>
        <v>36</v>
      </c>
      <c r="AR209">
        <f t="shared" si="15"/>
        <v>17.546385542168675</v>
      </c>
      <c r="AS209">
        <f t="shared" si="16"/>
        <v>14.378949397590361</v>
      </c>
      <c r="AT209">
        <f t="shared" si="17"/>
        <v>14.317499999999999</v>
      </c>
      <c r="AU209">
        <f t="shared" si="18"/>
        <v>14.52</v>
      </c>
      <c r="AV209">
        <f t="shared" si="19"/>
        <v>23.75</v>
      </c>
    </row>
    <row r="210" spans="3:48" x14ac:dyDescent="0.3">
      <c r="C210">
        <f>PRODUCENT1!AL209</f>
        <v>15.145301204819276</v>
      </c>
      <c r="D210">
        <f>PRODUCENT1!AM209</f>
        <v>12.299999999999999</v>
      </c>
      <c r="E210">
        <f>PRODUCENT1!AN209</f>
        <v>12.299999999999999</v>
      </c>
      <c r="F210">
        <f>PRODUCENT1!AO209</f>
        <v>12.299999999999999</v>
      </c>
      <c r="G210">
        <f>PRODUCENT1!AP209</f>
        <v>20.5</v>
      </c>
      <c r="K210">
        <f>PRODUCENT2!AL209</f>
        <v>19.947469879518074</v>
      </c>
      <c r="L210">
        <f>PRODUCENT2!AM209</f>
        <v>16.457898795180721</v>
      </c>
      <c r="M210">
        <f>PRODUCENT2!AN209</f>
        <v>16.334999999999997</v>
      </c>
      <c r="N210">
        <f>PRODUCENT2!AO209</f>
        <v>16.739999999999998</v>
      </c>
      <c r="O210">
        <f>PRODUCENT2!AP209</f>
        <v>27</v>
      </c>
      <c r="S210" t="str">
        <f>PRODUCENTSIG!AL209</f>
        <v/>
      </c>
      <c r="T210" t="str">
        <f>PRODUCENTSIG!AM209</f>
        <v/>
      </c>
      <c r="U210" t="str">
        <f>PRODUCENTSIG!AN209</f>
        <v/>
      </c>
      <c r="V210" t="str">
        <f>PRODUCENTSIG!AO209</f>
        <v/>
      </c>
      <c r="W210" t="str">
        <f>PRODUCENTSIG!AP209</f>
        <v/>
      </c>
      <c r="AA210">
        <f>PRODUCENT3!AL209</f>
        <v>26.596626506024094</v>
      </c>
      <c r="AB210">
        <f>PRODUCENT3!AM209</f>
        <v>25.726380722891562</v>
      </c>
      <c r="AC210">
        <f>PRODUCENT3!AN209</f>
        <v>23.759999999999998</v>
      </c>
      <c r="AD210">
        <f>PRODUCENT3!AO209</f>
        <v>30.24</v>
      </c>
      <c r="AE210">
        <f>PRODUCENT3!AP209</f>
        <v>36</v>
      </c>
      <c r="AR210">
        <f t="shared" si="15"/>
        <v>17.546385542168675</v>
      </c>
      <c r="AS210">
        <f t="shared" si="16"/>
        <v>14.378949397590361</v>
      </c>
      <c r="AT210">
        <f t="shared" si="17"/>
        <v>14.317499999999999</v>
      </c>
      <c r="AU210">
        <f t="shared" si="18"/>
        <v>14.52</v>
      </c>
      <c r="AV210">
        <f t="shared" si="19"/>
        <v>23.75</v>
      </c>
    </row>
    <row r="211" spans="3:48" x14ac:dyDescent="0.3">
      <c r="C211">
        <f>PRODUCENT1!AL210</f>
        <v>19.651951807228919</v>
      </c>
      <c r="D211">
        <f>PRODUCENT1!AM210</f>
        <v>15.96</v>
      </c>
      <c r="E211">
        <f>PRODUCENT1!AN210</f>
        <v>15.96</v>
      </c>
      <c r="F211">
        <f>PRODUCENT1!AO210</f>
        <v>15.96</v>
      </c>
      <c r="G211">
        <f>PRODUCENT1!AP210</f>
        <v>26.6</v>
      </c>
      <c r="K211">
        <f>PRODUCENT2!AL210</f>
        <v>22.90265060240964</v>
      </c>
      <c r="L211">
        <f>PRODUCENT2!AM210</f>
        <v>18.599999999999998</v>
      </c>
      <c r="M211">
        <f>PRODUCENT2!AN210</f>
        <v>18.599999999999998</v>
      </c>
      <c r="N211">
        <f>PRODUCENT2!AO210</f>
        <v>18.599999999999998</v>
      </c>
      <c r="O211">
        <f>PRODUCENT2!AP210</f>
        <v>31</v>
      </c>
      <c r="S211">
        <f>PRODUCENTSIG!AL210</f>
        <v>20.316867469879519</v>
      </c>
      <c r="T211">
        <f>PRODUCENTSIG!AM210</f>
        <v>16.5</v>
      </c>
      <c r="U211">
        <f>PRODUCENTSIG!AN210</f>
        <v>16.5</v>
      </c>
      <c r="V211">
        <f>PRODUCENTSIG!AO210</f>
        <v>16.5</v>
      </c>
      <c r="W211">
        <f>PRODUCENTSIG!AP210</f>
        <v>27.5</v>
      </c>
      <c r="AA211">
        <f>PRODUCENT3!AL210</f>
        <v>28.813012048192771</v>
      </c>
      <c r="AB211">
        <f>PRODUCENT3!AM210</f>
        <v>23.4</v>
      </c>
      <c r="AC211">
        <f>PRODUCENT3!AN210</f>
        <v>23.4</v>
      </c>
      <c r="AD211">
        <f>PRODUCENT3!AO210</f>
        <v>23.4</v>
      </c>
      <c r="AE211">
        <f>PRODUCENT3!AP210</f>
        <v>39</v>
      </c>
      <c r="AR211">
        <f t="shared" si="15"/>
        <v>20.957156626506027</v>
      </c>
      <c r="AS211">
        <f t="shared" si="16"/>
        <v>17.02</v>
      </c>
      <c r="AT211">
        <f t="shared" si="17"/>
        <v>17.02</v>
      </c>
      <c r="AU211">
        <f t="shared" si="18"/>
        <v>17.02</v>
      </c>
      <c r="AV211">
        <f t="shared" si="19"/>
        <v>28.366666666666664</v>
      </c>
    </row>
    <row r="212" spans="3:48" x14ac:dyDescent="0.3">
      <c r="C212">
        <f>PRODUCENT1!AL211</f>
        <v>19.651951807228919</v>
      </c>
      <c r="D212">
        <f>PRODUCENT1!AM211</f>
        <v>22.077999999999999</v>
      </c>
      <c r="E212">
        <f>PRODUCENT1!AN211</f>
        <v>22.077999999999999</v>
      </c>
      <c r="F212">
        <f>PRODUCENT1!AO211</f>
        <v>22.077999999999999</v>
      </c>
      <c r="G212">
        <f>PRODUCENT1!AP211</f>
        <v>26.6</v>
      </c>
      <c r="K212">
        <f>PRODUCENT2!AL211</f>
        <v>22.90265060240964</v>
      </c>
      <c r="L212">
        <f>PRODUCENT2!AM211</f>
        <v>27.900000000000002</v>
      </c>
      <c r="M212">
        <f>PRODUCENT2!AN211</f>
        <v>27.900000000000002</v>
      </c>
      <c r="N212">
        <f>PRODUCENT2!AO211</f>
        <v>27.900000000000002</v>
      </c>
      <c r="O212">
        <f>PRODUCENT2!AP211</f>
        <v>31</v>
      </c>
      <c r="S212">
        <f>PRODUCENTSIG!AL211</f>
        <v>17.731084337349397</v>
      </c>
      <c r="T212">
        <f>PRODUCENTSIG!AM211</f>
        <v>19.68</v>
      </c>
      <c r="U212">
        <f>PRODUCENTSIG!AN211</f>
        <v>19.68</v>
      </c>
      <c r="V212">
        <f>PRODUCENTSIG!AO211</f>
        <v>19.68</v>
      </c>
      <c r="W212">
        <f>PRODUCENTSIG!AP211</f>
        <v>24</v>
      </c>
      <c r="AA212">
        <f>PRODUCENT3!AL211</f>
        <v>28.813012048192771</v>
      </c>
      <c r="AB212">
        <f>PRODUCENT3!AM211</f>
        <v>37.83</v>
      </c>
      <c r="AC212">
        <f>PRODUCENT3!AN211</f>
        <v>37.83</v>
      </c>
      <c r="AD212">
        <f>PRODUCENT3!AO211</f>
        <v>37.83</v>
      </c>
      <c r="AE212">
        <f>PRODUCENT3!AP211</f>
        <v>39</v>
      </c>
      <c r="AR212">
        <f t="shared" si="15"/>
        <v>20.095228915662652</v>
      </c>
      <c r="AS212">
        <f t="shared" si="16"/>
        <v>23.219333333333335</v>
      </c>
      <c r="AT212">
        <f t="shared" si="17"/>
        <v>23.219333333333335</v>
      </c>
      <c r="AU212">
        <f t="shared" si="18"/>
        <v>23.219333333333335</v>
      </c>
      <c r="AV212">
        <f t="shared" si="19"/>
        <v>27.2</v>
      </c>
    </row>
    <row r="213" spans="3:48" x14ac:dyDescent="0.3">
      <c r="C213">
        <f>PRODUCENT1!AL212</f>
        <v>19.651951807228919</v>
      </c>
      <c r="D213">
        <f>PRODUCENT1!AM212</f>
        <v>22.077999999999999</v>
      </c>
      <c r="E213">
        <f>PRODUCENT1!AN212</f>
        <v>22.077999999999999</v>
      </c>
      <c r="F213">
        <f>PRODUCENT1!AO212</f>
        <v>22.077999999999999</v>
      </c>
      <c r="G213">
        <f>PRODUCENT1!AP212</f>
        <v>26.6</v>
      </c>
      <c r="K213">
        <f>PRODUCENT2!AL212</f>
        <v>22.90265060240964</v>
      </c>
      <c r="L213">
        <f>PRODUCENT2!AM212</f>
        <v>27.900000000000002</v>
      </c>
      <c r="M213">
        <f>PRODUCENT2!AN212</f>
        <v>27.900000000000002</v>
      </c>
      <c r="N213">
        <f>PRODUCENT2!AO212</f>
        <v>27.900000000000002</v>
      </c>
      <c r="O213">
        <f>PRODUCENT2!AP212</f>
        <v>31</v>
      </c>
      <c r="S213">
        <f>PRODUCENTSIG!AL212</f>
        <v>17.731084337349397</v>
      </c>
      <c r="T213">
        <f>PRODUCENTSIG!AM212</f>
        <v>19.68</v>
      </c>
      <c r="U213">
        <f>PRODUCENTSIG!AN212</f>
        <v>19.68</v>
      </c>
      <c r="V213">
        <f>PRODUCENTSIG!AO212</f>
        <v>19.68</v>
      </c>
      <c r="W213">
        <f>PRODUCENTSIG!AP212</f>
        <v>24</v>
      </c>
      <c r="AA213">
        <f>PRODUCENT3!AL212</f>
        <v>28.813012048192771</v>
      </c>
      <c r="AB213">
        <f>PRODUCENT3!AM212</f>
        <v>37.83</v>
      </c>
      <c r="AC213">
        <f>PRODUCENT3!AN212</f>
        <v>37.83</v>
      </c>
      <c r="AD213">
        <f>PRODUCENT3!AO212</f>
        <v>37.83</v>
      </c>
      <c r="AE213">
        <f>PRODUCENT3!AP212</f>
        <v>39</v>
      </c>
      <c r="AR213">
        <f t="shared" si="15"/>
        <v>20.095228915662652</v>
      </c>
      <c r="AS213">
        <f t="shared" si="16"/>
        <v>23.219333333333335</v>
      </c>
      <c r="AT213">
        <f t="shared" si="17"/>
        <v>23.219333333333335</v>
      </c>
      <c r="AU213">
        <f t="shared" si="18"/>
        <v>23.219333333333335</v>
      </c>
      <c r="AV213">
        <f t="shared" si="19"/>
        <v>27.2</v>
      </c>
    </row>
    <row r="214" spans="3:48" x14ac:dyDescent="0.3">
      <c r="C214">
        <f>PRODUCENT1!AL213</f>
        <v>19.651951807228919</v>
      </c>
      <c r="D214">
        <f>PRODUCENT1!AM213</f>
        <v>22.077999999999999</v>
      </c>
      <c r="E214">
        <f>PRODUCENT1!AN213</f>
        <v>22.077999999999999</v>
      </c>
      <c r="F214">
        <f>PRODUCENT1!AO213</f>
        <v>22.077999999999999</v>
      </c>
      <c r="G214">
        <f>PRODUCENT1!AP213</f>
        <v>26.6</v>
      </c>
      <c r="K214">
        <f>PRODUCENT2!AL213</f>
        <v>22.90265060240964</v>
      </c>
      <c r="L214">
        <f>PRODUCENT2!AM213</f>
        <v>27.900000000000002</v>
      </c>
      <c r="M214">
        <f>PRODUCENT2!AN213</f>
        <v>27.900000000000002</v>
      </c>
      <c r="N214">
        <f>PRODUCENT2!AO213</f>
        <v>27.900000000000002</v>
      </c>
      <c r="O214">
        <f>PRODUCENT2!AP213</f>
        <v>31</v>
      </c>
      <c r="S214">
        <f>PRODUCENTSIG!AL213</f>
        <v>17.731084337349397</v>
      </c>
      <c r="T214">
        <f>PRODUCENTSIG!AM213</f>
        <v>19.68</v>
      </c>
      <c r="U214">
        <f>PRODUCENTSIG!AN213</f>
        <v>19.68</v>
      </c>
      <c r="V214">
        <f>PRODUCENTSIG!AO213</f>
        <v>19.68</v>
      </c>
      <c r="W214">
        <f>PRODUCENTSIG!AP213</f>
        <v>24</v>
      </c>
      <c r="AA214">
        <f>PRODUCENT3!AL213</f>
        <v>28.813012048192771</v>
      </c>
      <c r="AB214">
        <f>PRODUCENT3!AM213</f>
        <v>37.83</v>
      </c>
      <c r="AC214">
        <f>PRODUCENT3!AN213</f>
        <v>37.83</v>
      </c>
      <c r="AD214">
        <f>PRODUCENT3!AO213</f>
        <v>37.83</v>
      </c>
      <c r="AE214">
        <f>PRODUCENT3!AP213</f>
        <v>39</v>
      </c>
      <c r="AR214">
        <f t="shared" si="15"/>
        <v>20.095228915662652</v>
      </c>
      <c r="AS214">
        <f t="shared" si="16"/>
        <v>23.219333333333335</v>
      </c>
      <c r="AT214">
        <f t="shared" si="17"/>
        <v>23.219333333333335</v>
      </c>
      <c r="AU214">
        <f t="shared" si="18"/>
        <v>23.219333333333335</v>
      </c>
      <c r="AV214">
        <f t="shared" si="19"/>
        <v>27.2</v>
      </c>
    </row>
    <row r="215" spans="3:48" x14ac:dyDescent="0.3">
      <c r="C215">
        <f>PRODUCENT1!AL214</f>
        <v>19.651951807228919</v>
      </c>
      <c r="D215">
        <f>PRODUCENT1!AM214</f>
        <v>22.077999999999999</v>
      </c>
      <c r="E215">
        <f>PRODUCENT1!AN214</f>
        <v>22.077999999999999</v>
      </c>
      <c r="F215">
        <f>PRODUCENT1!AO214</f>
        <v>22.077999999999999</v>
      </c>
      <c r="G215">
        <f>PRODUCENT1!AP214</f>
        <v>26.6</v>
      </c>
      <c r="K215">
        <f>PRODUCENT2!AL214</f>
        <v>22.90265060240964</v>
      </c>
      <c r="L215">
        <f>PRODUCENT2!AM214</f>
        <v>27.900000000000002</v>
      </c>
      <c r="M215">
        <f>PRODUCENT2!AN214</f>
        <v>27.900000000000002</v>
      </c>
      <c r="N215">
        <f>PRODUCENT2!AO214</f>
        <v>27.900000000000002</v>
      </c>
      <c r="O215">
        <f>PRODUCENT2!AP214</f>
        <v>31</v>
      </c>
      <c r="S215">
        <f>PRODUCENTSIG!AL214</f>
        <v>17.731084337349397</v>
      </c>
      <c r="T215">
        <f>PRODUCENTSIG!AM214</f>
        <v>19.68</v>
      </c>
      <c r="U215">
        <f>PRODUCENTSIG!AN214</f>
        <v>19.68</v>
      </c>
      <c r="V215">
        <f>PRODUCENTSIG!AO214</f>
        <v>19.68</v>
      </c>
      <c r="W215">
        <f>PRODUCENTSIG!AP214</f>
        <v>24</v>
      </c>
      <c r="AA215">
        <f>PRODUCENT3!AL214</f>
        <v>28.813012048192771</v>
      </c>
      <c r="AB215">
        <f>PRODUCENT3!AM214</f>
        <v>37.83</v>
      </c>
      <c r="AC215">
        <f>PRODUCENT3!AN214</f>
        <v>37.83</v>
      </c>
      <c r="AD215">
        <f>PRODUCENT3!AO214</f>
        <v>37.83</v>
      </c>
      <c r="AE215">
        <f>PRODUCENT3!AP214</f>
        <v>39</v>
      </c>
      <c r="AR215">
        <f t="shared" si="15"/>
        <v>20.095228915662652</v>
      </c>
      <c r="AS215">
        <f t="shared" si="16"/>
        <v>23.219333333333335</v>
      </c>
      <c r="AT215">
        <f t="shared" si="17"/>
        <v>23.219333333333335</v>
      </c>
      <c r="AU215">
        <f t="shared" si="18"/>
        <v>23.219333333333335</v>
      </c>
      <c r="AV215">
        <f t="shared" si="19"/>
        <v>27.2</v>
      </c>
    </row>
    <row r="216" spans="3:48" x14ac:dyDescent="0.3">
      <c r="C216">
        <f>PRODUCENT1!AL215</f>
        <v>19.651951807228919</v>
      </c>
      <c r="D216">
        <f>PRODUCENT1!AM215</f>
        <v>22.077999999999999</v>
      </c>
      <c r="E216">
        <f>PRODUCENT1!AN215</f>
        <v>22.077999999999999</v>
      </c>
      <c r="F216">
        <f>PRODUCENT1!AO215</f>
        <v>22.077999999999999</v>
      </c>
      <c r="G216">
        <f>PRODUCENT1!AP215</f>
        <v>26.6</v>
      </c>
      <c r="K216">
        <f>PRODUCENT2!AL215</f>
        <v>22.90265060240964</v>
      </c>
      <c r="L216">
        <f>PRODUCENT2!AM215</f>
        <v>27.900000000000002</v>
      </c>
      <c r="M216">
        <f>PRODUCENT2!AN215</f>
        <v>27.900000000000002</v>
      </c>
      <c r="N216">
        <f>PRODUCENT2!AO215</f>
        <v>27.900000000000002</v>
      </c>
      <c r="O216">
        <f>PRODUCENT2!AP215</f>
        <v>31</v>
      </c>
      <c r="S216">
        <f>PRODUCENTSIG!AL215</f>
        <v>17.731084337349397</v>
      </c>
      <c r="T216">
        <f>PRODUCENTSIG!AM215</f>
        <v>19.68</v>
      </c>
      <c r="U216">
        <f>PRODUCENTSIG!AN215</f>
        <v>19.68</v>
      </c>
      <c r="V216">
        <f>PRODUCENTSIG!AO215</f>
        <v>19.68</v>
      </c>
      <c r="W216">
        <f>PRODUCENTSIG!AP215</f>
        <v>24</v>
      </c>
      <c r="AA216">
        <f>PRODUCENT3!AL215</f>
        <v>28.813012048192771</v>
      </c>
      <c r="AB216">
        <f>PRODUCENT3!AM215</f>
        <v>37.83</v>
      </c>
      <c r="AC216">
        <f>PRODUCENT3!AN215</f>
        <v>37.83</v>
      </c>
      <c r="AD216">
        <f>PRODUCENT3!AO215</f>
        <v>37.83</v>
      </c>
      <c r="AE216">
        <f>PRODUCENT3!AP215</f>
        <v>39</v>
      </c>
      <c r="AR216">
        <f t="shared" si="15"/>
        <v>20.095228915662652</v>
      </c>
      <c r="AS216">
        <f t="shared" si="16"/>
        <v>23.219333333333335</v>
      </c>
      <c r="AT216">
        <f t="shared" si="17"/>
        <v>23.219333333333335</v>
      </c>
      <c r="AU216">
        <f t="shared" si="18"/>
        <v>23.219333333333335</v>
      </c>
      <c r="AV216">
        <f t="shared" si="19"/>
        <v>27.2</v>
      </c>
    </row>
    <row r="217" spans="3:48" x14ac:dyDescent="0.3">
      <c r="C217">
        <f>PRODUCENT1!AL216</f>
        <v>19.651951807228919</v>
      </c>
      <c r="D217">
        <f>PRODUCENT1!AM216</f>
        <v>22.077999999999999</v>
      </c>
      <c r="E217">
        <f>PRODUCENT1!AN216</f>
        <v>22.077999999999999</v>
      </c>
      <c r="F217">
        <f>PRODUCENT1!AO216</f>
        <v>22.077999999999999</v>
      </c>
      <c r="G217">
        <f>PRODUCENT1!AP216</f>
        <v>26.6</v>
      </c>
      <c r="K217">
        <f>PRODUCENT2!AL216</f>
        <v>22.90265060240964</v>
      </c>
      <c r="L217">
        <f>PRODUCENT2!AM216</f>
        <v>27.900000000000002</v>
      </c>
      <c r="M217">
        <f>PRODUCENT2!AN216</f>
        <v>27.900000000000002</v>
      </c>
      <c r="N217">
        <f>PRODUCENT2!AO216</f>
        <v>27.900000000000002</v>
      </c>
      <c r="O217">
        <f>PRODUCENT2!AP216</f>
        <v>31</v>
      </c>
      <c r="S217">
        <f>PRODUCENTSIG!AL216</f>
        <v>17.731084337349397</v>
      </c>
      <c r="T217">
        <f>PRODUCENTSIG!AM216</f>
        <v>19.68</v>
      </c>
      <c r="U217">
        <f>PRODUCENTSIG!AN216</f>
        <v>19.68</v>
      </c>
      <c r="V217">
        <f>PRODUCENTSIG!AO216</f>
        <v>19.68</v>
      </c>
      <c r="W217">
        <f>PRODUCENTSIG!AP216</f>
        <v>24</v>
      </c>
      <c r="AA217">
        <f>PRODUCENT3!AL216</f>
        <v>28.813012048192771</v>
      </c>
      <c r="AB217">
        <f>PRODUCENT3!AM216</f>
        <v>37.83</v>
      </c>
      <c r="AC217">
        <f>PRODUCENT3!AN216</f>
        <v>37.83</v>
      </c>
      <c r="AD217">
        <f>PRODUCENT3!AO216</f>
        <v>37.83</v>
      </c>
      <c r="AE217">
        <f>PRODUCENT3!AP216</f>
        <v>39</v>
      </c>
      <c r="AR217">
        <f t="shared" si="15"/>
        <v>20.095228915662652</v>
      </c>
      <c r="AS217">
        <f t="shared" si="16"/>
        <v>23.219333333333335</v>
      </c>
      <c r="AT217">
        <f t="shared" si="17"/>
        <v>23.219333333333335</v>
      </c>
      <c r="AU217">
        <f t="shared" si="18"/>
        <v>23.219333333333335</v>
      </c>
      <c r="AV217">
        <f t="shared" si="19"/>
        <v>27.2</v>
      </c>
    </row>
    <row r="218" spans="3:48" x14ac:dyDescent="0.3">
      <c r="C218">
        <f>PRODUCENT1!AL217</f>
        <v>19.651951807228919</v>
      </c>
      <c r="D218">
        <f>PRODUCENT1!AM217</f>
        <v>22.077999999999999</v>
      </c>
      <c r="E218">
        <f>PRODUCENT1!AN217</f>
        <v>22.077999999999999</v>
      </c>
      <c r="F218">
        <f>PRODUCENT1!AO217</f>
        <v>22.077999999999999</v>
      </c>
      <c r="G218">
        <f>PRODUCENT1!AP217</f>
        <v>26.6</v>
      </c>
      <c r="K218">
        <f>PRODUCENT2!AL217</f>
        <v>22.90265060240964</v>
      </c>
      <c r="L218">
        <f>PRODUCENT2!AM217</f>
        <v>27.900000000000002</v>
      </c>
      <c r="M218">
        <f>PRODUCENT2!AN217</f>
        <v>27.900000000000002</v>
      </c>
      <c r="N218">
        <f>PRODUCENT2!AO217</f>
        <v>27.900000000000002</v>
      </c>
      <c r="O218">
        <f>PRODUCENT2!AP217</f>
        <v>31</v>
      </c>
      <c r="S218">
        <f>PRODUCENTSIG!AL217</f>
        <v>17.731084337349397</v>
      </c>
      <c r="T218">
        <f>PRODUCENTSIG!AM217</f>
        <v>19.68</v>
      </c>
      <c r="U218">
        <f>PRODUCENTSIG!AN217</f>
        <v>19.68</v>
      </c>
      <c r="V218">
        <f>PRODUCENTSIG!AO217</f>
        <v>19.68</v>
      </c>
      <c r="W218">
        <f>PRODUCENTSIG!AP217</f>
        <v>24</v>
      </c>
      <c r="AA218">
        <f>PRODUCENT3!AL217</f>
        <v>28.813012048192771</v>
      </c>
      <c r="AB218">
        <f>PRODUCENT3!AM217</f>
        <v>37.83</v>
      </c>
      <c r="AC218">
        <f>PRODUCENT3!AN217</f>
        <v>37.83</v>
      </c>
      <c r="AD218">
        <f>PRODUCENT3!AO217</f>
        <v>37.83</v>
      </c>
      <c r="AE218">
        <f>PRODUCENT3!AP217</f>
        <v>39</v>
      </c>
      <c r="AR218">
        <f t="shared" si="15"/>
        <v>20.095228915662652</v>
      </c>
      <c r="AS218">
        <f t="shared" si="16"/>
        <v>23.219333333333335</v>
      </c>
      <c r="AT218">
        <f t="shared" si="17"/>
        <v>23.219333333333335</v>
      </c>
      <c r="AU218">
        <f t="shared" si="18"/>
        <v>23.219333333333335</v>
      </c>
      <c r="AV218">
        <f t="shared" si="19"/>
        <v>27.2</v>
      </c>
    </row>
    <row r="219" spans="3:48" x14ac:dyDescent="0.3">
      <c r="C219">
        <f>PRODUCENT1!AL218</f>
        <v>19.651951807228919</v>
      </c>
      <c r="D219">
        <f>PRODUCENT1!AM218</f>
        <v>22.077999999999999</v>
      </c>
      <c r="E219">
        <f>PRODUCENT1!AN218</f>
        <v>22.077999999999999</v>
      </c>
      <c r="F219">
        <f>PRODUCENT1!AO218</f>
        <v>22.077999999999999</v>
      </c>
      <c r="G219">
        <f>PRODUCENT1!AP218</f>
        <v>26.6</v>
      </c>
      <c r="K219">
        <f>PRODUCENT2!AL218</f>
        <v>22.90265060240964</v>
      </c>
      <c r="L219">
        <f>PRODUCENT2!AM218</f>
        <v>27.900000000000002</v>
      </c>
      <c r="M219">
        <f>PRODUCENT2!AN218</f>
        <v>27.900000000000002</v>
      </c>
      <c r="N219">
        <f>PRODUCENT2!AO218</f>
        <v>27.900000000000002</v>
      </c>
      <c r="O219">
        <f>PRODUCENT2!AP218</f>
        <v>31</v>
      </c>
      <c r="S219">
        <f>PRODUCENTSIG!AL218</f>
        <v>17.731084337349397</v>
      </c>
      <c r="T219">
        <f>PRODUCENTSIG!AM218</f>
        <v>19.68</v>
      </c>
      <c r="U219">
        <f>PRODUCENTSIG!AN218</f>
        <v>19.68</v>
      </c>
      <c r="V219">
        <f>PRODUCENTSIG!AO218</f>
        <v>19.68</v>
      </c>
      <c r="W219">
        <f>PRODUCENTSIG!AP218</f>
        <v>24</v>
      </c>
      <c r="AA219">
        <f>PRODUCENT3!AL218</f>
        <v>28.813012048192771</v>
      </c>
      <c r="AB219">
        <f>PRODUCENT3!AM218</f>
        <v>37.83</v>
      </c>
      <c r="AC219">
        <f>PRODUCENT3!AN218</f>
        <v>37.83</v>
      </c>
      <c r="AD219">
        <f>PRODUCENT3!AO218</f>
        <v>37.83</v>
      </c>
      <c r="AE219">
        <f>PRODUCENT3!AP218</f>
        <v>39</v>
      </c>
      <c r="AR219">
        <f t="shared" si="15"/>
        <v>20.095228915662652</v>
      </c>
      <c r="AS219">
        <f t="shared" si="16"/>
        <v>23.219333333333335</v>
      </c>
      <c r="AT219">
        <f t="shared" si="17"/>
        <v>23.219333333333335</v>
      </c>
      <c r="AU219">
        <f t="shared" si="18"/>
        <v>23.219333333333335</v>
      </c>
      <c r="AV219">
        <f t="shared" si="19"/>
        <v>27.2</v>
      </c>
    </row>
    <row r="220" spans="3:48" x14ac:dyDescent="0.3">
      <c r="C220">
        <f>PRODUCENT1!AL219</f>
        <v>19.651951807228919</v>
      </c>
      <c r="D220">
        <f>PRODUCENT1!AM219</f>
        <v>17.865585542168677</v>
      </c>
      <c r="E220">
        <f>PRODUCENT1!AN219</f>
        <v>16.957500000000003</v>
      </c>
      <c r="F220">
        <f>PRODUCENT1!AO219</f>
        <v>19.950000000000003</v>
      </c>
      <c r="G220">
        <f>PRODUCENT1!AP219</f>
        <v>26.6</v>
      </c>
      <c r="K220">
        <f>PRODUCENT2!AL219</f>
        <v>22.90265060240964</v>
      </c>
      <c r="L220">
        <f>PRODUCENT2!AM219</f>
        <v>21.561060240963855</v>
      </c>
      <c r="M220">
        <f>PRODUCENT2!AN219</f>
        <v>20.149999999999999</v>
      </c>
      <c r="N220">
        <f>PRODUCENT2!AO219</f>
        <v>24.8</v>
      </c>
      <c r="O220">
        <f>PRODUCENT2!AP219</f>
        <v>31</v>
      </c>
      <c r="S220">
        <f>PRODUCENTSIG!AL219</f>
        <v>20.316867469879519</v>
      </c>
      <c r="T220">
        <f>PRODUCENTSIG!AM219</f>
        <v>20.30878313253012</v>
      </c>
      <c r="U220">
        <f>PRODUCENTSIG!AN219</f>
        <v>18.493749999999999</v>
      </c>
      <c r="V220">
        <f>PRODUCENTSIG!AO219</f>
        <v>24.475000000000001</v>
      </c>
      <c r="W220">
        <f>PRODUCENTSIG!AP219</f>
        <v>27.5</v>
      </c>
      <c r="AA220">
        <f>PRODUCENT3!AL219</f>
        <v>28.813012048192771</v>
      </c>
      <c r="AB220">
        <f>PRODUCENT3!AM219</f>
        <v>29.174067469879517</v>
      </c>
      <c r="AC220">
        <f>PRODUCENT3!AN219</f>
        <v>26.578499999999998</v>
      </c>
      <c r="AD220">
        <f>PRODUCENT3!AO219</f>
        <v>35.49</v>
      </c>
      <c r="AE220">
        <f>PRODUCENT3!AP219</f>
        <v>39</v>
      </c>
      <c r="AR220">
        <f t="shared" si="15"/>
        <v>20.957156626506027</v>
      </c>
      <c r="AS220">
        <f t="shared" si="16"/>
        <v>19.911809638554217</v>
      </c>
      <c r="AT220">
        <f t="shared" si="17"/>
        <v>18.533750000000001</v>
      </c>
      <c r="AU220">
        <f t="shared" si="18"/>
        <v>23.075000000000003</v>
      </c>
      <c r="AV220">
        <f t="shared" si="19"/>
        <v>28.366666666666664</v>
      </c>
    </row>
    <row r="221" spans="3:48" x14ac:dyDescent="0.3">
      <c r="C221">
        <f>PRODUCENT1!AL220</f>
        <v>19.651951807228919</v>
      </c>
      <c r="D221">
        <f>PRODUCENT1!AM220</f>
        <v>17.865585542168677</v>
      </c>
      <c r="E221">
        <f>PRODUCENT1!AN220</f>
        <v>16.957500000000003</v>
      </c>
      <c r="F221">
        <f>PRODUCENT1!AO220</f>
        <v>19.950000000000003</v>
      </c>
      <c r="G221">
        <f>PRODUCENT1!AP220</f>
        <v>26.6</v>
      </c>
      <c r="K221">
        <f>PRODUCENT2!AL220</f>
        <v>22.90265060240964</v>
      </c>
      <c r="L221">
        <f>PRODUCENT2!AM220</f>
        <v>21.561060240963855</v>
      </c>
      <c r="M221">
        <f>PRODUCENT2!AN220</f>
        <v>20.149999999999999</v>
      </c>
      <c r="N221">
        <f>PRODUCENT2!AO220</f>
        <v>24.8</v>
      </c>
      <c r="O221">
        <f>PRODUCENT2!AP220</f>
        <v>31</v>
      </c>
      <c r="S221">
        <f>PRODUCENTSIG!AL220</f>
        <v>20.316867469879519</v>
      </c>
      <c r="T221">
        <f>PRODUCENTSIG!AM220</f>
        <v>20.30878313253012</v>
      </c>
      <c r="U221">
        <f>PRODUCENTSIG!AN220</f>
        <v>18.493749999999999</v>
      </c>
      <c r="V221">
        <f>PRODUCENTSIG!AO220</f>
        <v>24.475000000000001</v>
      </c>
      <c r="W221">
        <f>PRODUCENTSIG!AP220</f>
        <v>27.5</v>
      </c>
      <c r="AA221">
        <f>PRODUCENT3!AL220</f>
        <v>28.813012048192771</v>
      </c>
      <c r="AB221">
        <f>PRODUCENT3!AM220</f>
        <v>29.174067469879517</v>
      </c>
      <c r="AC221">
        <f>PRODUCENT3!AN220</f>
        <v>26.578499999999998</v>
      </c>
      <c r="AD221">
        <f>PRODUCENT3!AO220</f>
        <v>35.49</v>
      </c>
      <c r="AE221">
        <f>PRODUCENT3!AP220</f>
        <v>39</v>
      </c>
      <c r="AR221">
        <f t="shared" si="15"/>
        <v>20.957156626506027</v>
      </c>
      <c r="AS221">
        <f t="shared" si="16"/>
        <v>19.911809638554217</v>
      </c>
      <c r="AT221">
        <f t="shared" si="17"/>
        <v>18.533750000000001</v>
      </c>
      <c r="AU221">
        <f t="shared" si="18"/>
        <v>23.075000000000003</v>
      </c>
      <c r="AV221">
        <f t="shared" si="19"/>
        <v>28.366666666666664</v>
      </c>
    </row>
    <row r="222" spans="3:48" x14ac:dyDescent="0.3">
      <c r="C222">
        <f>PRODUCENT1!AL221</f>
        <v>19.651951807228919</v>
      </c>
      <c r="D222">
        <f>PRODUCENT1!AM221</f>
        <v>17.865585542168677</v>
      </c>
      <c r="E222">
        <f>PRODUCENT1!AN221</f>
        <v>16.957500000000003</v>
      </c>
      <c r="F222">
        <f>PRODUCENT1!AO221</f>
        <v>19.950000000000003</v>
      </c>
      <c r="G222">
        <f>PRODUCENT1!AP221</f>
        <v>26.6</v>
      </c>
      <c r="K222">
        <f>PRODUCENT2!AL221</f>
        <v>22.90265060240964</v>
      </c>
      <c r="L222">
        <f>PRODUCENT2!AM221</f>
        <v>21.561060240963855</v>
      </c>
      <c r="M222">
        <f>PRODUCENT2!AN221</f>
        <v>20.149999999999999</v>
      </c>
      <c r="N222">
        <f>PRODUCENT2!AO221</f>
        <v>24.8</v>
      </c>
      <c r="O222">
        <f>PRODUCENT2!AP221</f>
        <v>31</v>
      </c>
      <c r="S222">
        <f>PRODUCENTSIG!AL221</f>
        <v>20.316867469879519</v>
      </c>
      <c r="T222">
        <f>PRODUCENTSIG!AM221</f>
        <v>20.30878313253012</v>
      </c>
      <c r="U222">
        <f>PRODUCENTSIG!AN221</f>
        <v>18.493749999999999</v>
      </c>
      <c r="V222">
        <f>PRODUCENTSIG!AO221</f>
        <v>24.475000000000001</v>
      </c>
      <c r="W222">
        <f>PRODUCENTSIG!AP221</f>
        <v>27.5</v>
      </c>
      <c r="AA222">
        <f>PRODUCENT3!AL221</f>
        <v>28.813012048192771</v>
      </c>
      <c r="AB222">
        <f>PRODUCENT3!AM221</f>
        <v>29.174067469879517</v>
      </c>
      <c r="AC222">
        <f>PRODUCENT3!AN221</f>
        <v>26.578499999999998</v>
      </c>
      <c r="AD222">
        <f>PRODUCENT3!AO221</f>
        <v>35.49</v>
      </c>
      <c r="AE222">
        <f>PRODUCENT3!AP221</f>
        <v>39</v>
      </c>
      <c r="AR222">
        <f t="shared" si="15"/>
        <v>20.957156626506027</v>
      </c>
      <c r="AS222">
        <f t="shared" si="16"/>
        <v>19.911809638554217</v>
      </c>
      <c r="AT222">
        <f t="shared" si="17"/>
        <v>18.533750000000001</v>
      </c>
      <c r="AU222">
        <f t="shared" si="18"/>
        <v>23.075000000000003</v>
      </c>
      <c r="AV222">
        <f t="shared" si="19"/>
        <v>28.366666666666664</v>
      </c>
    </row>
    <row r="223" spans="3:48" x14ac:dyDescent="0.3">
      <c r="C223">
        <f>PRODUCENT1!AL222</f>
        <v>19.651951807228919</v>
      </c>
      <c r="D223">
        <f>PRODUCENT1!AM222</f>
        <v>17.865585542168677</v>
      </c>
      <c r="E223">
        <f>PRODUCENT1!AN222</f>
        <v>16.957500000000003</v>
      </c>
      <c r="F223">
        <f>PRODUCENT1!AO222</f>
        <v>19.950000000000003</v>
      </c>
      <c r="G223">
        <f>PRODUCENT1!AP222</f>
        <v>26.6</v>
      </c>
      <c r="K223">
        <f>PRODUCENT2!AL222</f>
        <v>22.90265060240964</v>
      </c>
      <c r="L223">
        <f>PRODUCENT2!AM222</f>
        <v>21.561060240963855</v>
      </c>
      <c r="M223">
        <f>PRODUCENT2!AN222</f>
        <v>20.149999999999999</v>
      </c>
      <c r="N223">
        <f>PRODUCENT2!AO222</f>
        <v>24.8</v>
      </c>
      <c r="O223">
        <f>PRODUCENT2!AP222</f>
        <v>31</v>
      </c>
      <c r="S223">
        <f>PRODUCENTSIG!AL222</f>
        <v>20.316867469879519</v>
      </c>
      <c r="T223">
        <f>PRODUCENTSIG!AM222</f>
        <v>20.30878313253012</v>
      </c>
      <c r="U223">
        <f>PRODUCENTSIG!AN222</f>
        <v>18.493749999999999</v>
      </c>
      <c r="V223">
        <f>PRODUCENTSIG!AO222</f>
        <v>24.475000000000001</v>
      </c>
      <c r="W223">
        <f>PRODUCENTSIG!AP222</f>
        <v>27.5</v>
      </c>
      <c r="AA223">
        <f>PRODUCENT3!AL222</f>
        <v>28.813012048192771</v>
      </c>
      <c r="AB223">
        <f>PRODUCENT3!AM222</f>
        <v>29.174067469879517</v>
      </c>
      <c r="AC223">
        <f>PRODUCENT3!AN222</f>
        <v>26.578499999999998</v>
      </c>
      <c r="AD223">
        <f>PRODUCENT3!AO222</f>
        <v>35.49</v>
      </c>
      <c r="AE223">
        <f>PRODUCENT3!AP222</f>
        <v>39</v>
      </c>
      <c r="AR223">
        <f t="shared" si="15"/>
        <v>20.957156626506027</v>
      </c>
      <c r="AS223">
        <f t="shared" si="16"/>
        <v>19.911809638554217</v>
      </c>
      <c r="AT223">
        <f t="shared" si="17"/>
        <v>18.533750000000001</v>
      </c>
      <c r="AU223">
        <f t="shared" si="18"/>
        <v>23.075000000000003</v>
      </c>
      <c r="AV223">
        <f t="shared" si="19"/>
        <v>28.366666666666664</v>
      </c>
    </row>
    <row r="224" spans="3:48" x14ac:dyDescent="0.3">
      <c r="C224">
        <f>PRODUCENT1!AL223</f>
        <v>19.651951807228919</v>
      </c>
      <c r="D224">
        <f>PRODUCENT1!AM223</f>
        <v>17.865585542168677</v>
      </c>
      <c r="E224">
        <f>PRODUCENT1!AN223</f>
        <v>16.957500000000003</v>
      </c>
      <c r="F224">
        <f>PRODUCENT1!AO223</f>
        <v>19.950000000000003</v>
      </c>
      <c r="G224">
        <f>PRODUCENT1!AP223</f>
        <v>26.6</v>
      </c>
      <c r="K224">
        <f>PRODUCENT2!AL223</f>
        <v>22.90265060240964</v>
      </c>
      <c r="L224">
        <f>PRODUCENT2!AM223</f>
        <v>21.561060240963855</v>
      </c>
      <c r="M224">
        <f>PRODUCENT2!AN223</f>
        <v>20.149999999999999</v>
      </c>
      <c r="N224">
        <f>PRODUCENT2!AO223</f>
        <v>24.8</v>
      </c>
      <c r="O224">
        <f>PRODUCENT2!AP223</f>
        <v>31</v>
      </c>
      <c r="S224">
        <f>PRODUCENTSIG!AL223</f>
        <v>20.316867469879519</v>
      </c>
      <c r="T224">
        <f>PRODUCENTSIG!AM223</f>
        <v>20.30878313253012</v>
      </c>
      <c r="U224">
        <f>PRODUCENTSIG!AN223</f>
        <v>18.493749999999999</v>
      </c>
      <c r="V224">
        <f>PRODUCENTSIG!AO223</f>
        <v>24.475000000000001</v>
      </c>
      <c r="W224">
        <f>PRODUCENTSIG!AP223</f>
        <v>27.5</v>
      </c>
      <c r="AA224">
        <f>PRODUCENT3!AL223</f>
        <v>28.813012048192771</v>
      </c>
      <c r="AB224">
        <f>PRODUCENT3!AM223</f>
        <v>29.174067469879517</v>
      </c>
      <c r="AC224">
        <f>PRODUCENT3!AN223</f>
        <v>26.578499999999998</v>
      </c>
      <c r="AD224">
        <f>PRODUCENT3!AO223</f>
        <v>35.49</v>
      </c>
      <c r="AE224">
        <f>PRODUCENT3!AP223</f>
        <v>39</v>
      </c>
      <c r="AR224">
        <f t="shared" si="15"/>
        <v>20.957156626506027</v>
      </c>
      <c r="AS224">
        <f t="shared" si="16"/>
        <v>19.911809638554217</v>
      </c>
      <c r="AT224">
        <f t="shared" si="17"/>
        <v>18.533750000000001</v>
      </c>
      <c r="AU224">
        <f t="shared" si="18"/>
        <v>23.075000000000003</v>
      </c>
      <c r="AV224">
        <f t="shared" si="19"/>
        <v>28.366666666666664</v>
      </c>
    </row>
    <row r="225" spans="3:48" x14ac:dyDescent="0.3">
      <c r="C225">
        <f>PRODUCENT1!AL224</f>
        <v>19.651951807228919</v>
      </c>
      <c r="D225">
        <f>PRODUCENT1!AM224</f>
        <v>17.865585542168677</v>
      </c>
      <c r="E225">
        <f>PRODUCENT1!AN224</f>
        <v>16.957500000000003</v>
      </c>
      <c r="F225">
        <f>PRODUCENT1!AO224</f>
        <v>19.950000000000003</v>
      </c>
      <c r="G225">
        <f>PRODUCENT1!AP224</f>
        <v>26.6</v>
      </c>
      <c r="K225">
        <f>PRODUCENT2!AL224</f>
        <v>22.90265060240964</v>
      </c>
      <c r="L225">
        <f>PRODUCENT2!AM224</f>
        <v>21.561060240963855</v>
      </c>
      <c r="M225">
        <f>PRODUCENT2!AN224</f>
        <v>20.149999999999999</v>
      </c>
      <c r="N225">
        <f>PRODUCENT2!AO224</f>
        <v>24.8</v>
      </c>
      <c r="O225">
        <f>PRODUCENT2!AP224</f>
        <v>31</v>
      </c>
      <c r="S225">
        <f>PRODUCENTSIG!AL224</f>
        <v>20.316867469879519</v>
      </c>
      <c r="T225">
        <f>PRODUCENTSIG!AM224</f>
        <v>20.30878313253012</v>
      </c>
      <c r="U225">
        <f>PRODUCENTSIG!AN224</f>
        <v>18.493749999999999</v>
      </c>
      <c r="V225">
        <f>PRODUCENTSIG!AO224</f>
        <v>24.475000000000001</v>
      </c>
      <c r="W225">
        <f>PRODUCENTSIG!AP224</f>
        <v>27.5</v>
      </c>
      <c r="AA225">
        <f>PRODUCENT3!AL224</f>
        <v>28.813012048192771</v>
      </c>
      <c r="AB225">
        <f>PRODUCENT3!AM224</f>
        <v>29.174067469879517</v>
      </c>
      <c r="AC225">
        <f>PRODUCENT3!AN224</f>
        <v>26.578499999999998</v>
      </c>
      <c r="AD225">
        <f>PRODUCENT3!AO224</f>
        <v>35.49</v>
      </c>
      <c r="AE225">
        <f>PRODUCENT3!AP224</f>
        <v>39</v>
      </c>
      <c r="AR225">
        <f t="shared" si="15"/>
        <v>20.957156626506027</v>
      </c>
      <c r="AS225">
        <f t="shared" si="16"/>
        <v>19.911809638554217</v>
      </c>
      <c r="AT225">
        <f t="shared" si="17"/>
        <v>18.533750000000001</v>
      </c>
      <c r="AU225">
        <f t="shared" si="18"/>
        <v>23.075000000000003</v>
      </c>
      <c r="AV225">
        <f t="shared" si="19"/>
        <v>28.366666666666664</v>
      </c>
    </row>
    <row r="226" spans="3:48" x14ac:dyDescent="0.3">
      <c r="C226">
        <f>PRODUCENT1!AL225</f>
        <v>19.651951807228919</v>
      </c>
      <c r="D226">
        <f>PRODUCENT1!AM225</f>
        <v>17.865585542168677</v>
      </c>
      <c r="E226">
        <f>PRODUCENT1!AN225</f>
        <v>16.957500000000003</v>
      </c>
      <c r="F226">
        <f>PRODUCENT1!AO225</f>
        <v>19.950000000000003</v>
      </c>
      <c r="G226">
        <f>PRODUCENT1!AP225</f>
        <v>26.6</v>
      </c>
      <c r="K226">
        <f>PRODUCENT2!AL225</f>
        <v>22.90265060240964</v>
      </c>
      <c r="L226">
        <f>PRODUCENT2!AM225</f>
        <v>21.561060240963855</v>
      </c>
      <c r="M226">
        <f>PRODUCENT2!AN225</f>
        <v>20.149999999999999</v>
      </c>
      <c r="N226">
        <f>PRODUCENT2!AO225</f>
        <v>24.8</v>
      </c>
      <c r="O226">
        <f>PRODUCENT2!AP225</f>
        <v>31</v>
      </c>
      <c r="S226">
        <f>PRODUCENTSIG!AL225</f>
        <v>20.316867469879519</v>
      </c>
      <c r="T226">
        <f>PRODUCENTSIG!AM225</f>
        <v>20.30878313253012</v>
      </c>
      <c r="U226">
        <f>PRODUCENTSIG!AN225</f>
        <v>18.493749999999999</v>
      </c>
      <c r="V226">
        <f>PRODUCENTSIG!AO225</f>
        <v>24.475000000000001</v>
      </c>
      <c r="W226">
        <f>PRODUCENTSIG!AP225</f>
        <v>27.5</v>
      </c>
      <c r="AA226">
        <f>PRODUCENT3!AL225</f>
        <v>28.813012048192771</v>
      </c>
      <c r="AB226">
        <f>PRODUCENT3!AM225</f>
        <v>29.174067469879517</v>
      </c>
      <c r="AC226">
        <f>PRODUCENT3!AN225</f>
        <v>26.578499999999998</v>
      </c>
      <c r="AD226">
        <f>PRODUCENT3!AO225</f>
        <v>35.49</v>
      </c>
      <c r="AE226">
        <f>PRODUCENT3!AP225</f>
        <v>39</v>
      </c>
      <c r="AR226">
        <f t="shared" si="15"/>
        <v>20.957156626506027</v>
      </c>
      <c r="AS226">
        <f t="shared" si="16"/>
        <v>19.911809638554217</v>
      </c>
      <c r="AT226">
        <f t="shared" si="17"/>
        <v>18.533750000000001</v>
      </c>
      <c r="AU226">
        <f t="shared" si="18"/>
        <v>23.075000000000003</v>
      </c>
      <c r="AV226">
        <f t="shared" si="19"/>
        <v>28.366666666666664</v>
      </c>
    </row>
    <row r="227" spans="3:48" x14ac:dyDescent="0.3">
      <c r="C227">
        <f>PRODUCENT1!AL226</f>
        <v>16.69677108433735</v>
      </c>
      <c r="D227">
        <f>PRODUCENT1!AM226</f>
        <v>13.56</v>
      </c>
      <c r="E227">
        <f>PRODUCENT1!AN226</f>
        <v>13.559999999999999</v>
      </c>
      <c r="F227">
        <f>PRODUCENT1!AO226</f>
        <v>13.56</v>
      </c>
      <c r="G227">
        <f>PRODUCENT1!AP226</f>
        <v>22.6</v>
      </c>
      <c r="K227">
        <f>PRODUCENT2!AL226</f>
        <v>22.90265060240964</v>
      </c>
      <c r="L227">
        <f>PRODUCENT2!AM226</f>
        <v>18.599999999999998</v>
      </c>
      <c r="M227">
        <f>PRODUCENT2!AN226</f>
        <v>18.599999999999998</v>
      </c>
      <c r="N227">
        <f>PRODUCENT2!AO226</f>
        <v>18.599999999999998</v>
      </c>
      <c r="O227">
        <f>PRODUCENT2!AP226</f>
        <v>31</v>
      </c>
      <c r="S227">
        <f>PRODUCENTSIG!AL226</f>
        <v>20.316867469879519</v>
      </c>
      <c r="T227">
        <f>PRODUCENTSIG!AM226</f>
        <v>16.5</v>
      </c>
      <c r="U227">
        <f>PRODUCENTSIG!AN226</f>
        <v>16.5</v>
      </c>
      <c r="V227">
        <f>PRODUCENTSIG!AO226</f>
        <v>16.5</v>
      </c>
      <c r="W227">
        <f>PRODUCENTSIG!AP226</f>
        <v>27.5</v>
      </c>
      <c r="AA227">
        <f>PRODUCENT3!AL226</f>
        <v>28.813012048192771</v>
      </c>
      <c r="AB227">
        <f>PRODUCENT3!AM226</f>
        <v>25.262602409638554</v>
      </c>
      <c r="AC227">
        <f>PRODUCENT3!AN226</f>
        <v>24.375</v>
      </c>
      <c r="AD227">
        <f>PRODUCENT3!AO226</f>
        <v>27.299999999999997</v>
      </c>
      <c r="AE227">
        <f>PRODUCENT3!AP226</f>
        <v>39</v>
      </c>
      <c r="AR227">
        <f t="shared" si="15"/>
        <v>19.972096385542169</v>
      </c>
      <c r="AS227">
        <f t="shared" si="16"/>
        <v>16.22</v>
      </c>
      <c r="AT227">
        <f t="shared" si="17"/>
        <v>16.22</v>
      </c>
      <c r="AU227">
        <f t="shared" si="18"/>
        <v>16.22</v>
      </c>
      <c r="AV227">
        <f t="shared" si="19"/>
        <v>27.033333333333331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C1:G1"/>
    <mergeCell ref="K1:O1"/>
    <mergeCell ref="S1:W1"/>
    <mergeCell ref="AA1:AE1"/>
    <mergeCell ref="AR1:AU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26"/>
  <sheetViews>
    <sheetView workbookViewId="0">
      <selection activeCell="H226" sqref="H226"/>
    </sheetView>
  </sheetViews>
  <sheetFormatPr defaultRowHeight="14.4" x14ac:dyDescent="0.3"/>
  <cols>
    <col min="1" max="1" width="9" customWidth="1"/>
    <col min="2" max="2" width="12" customWidth="1"/>
    <col min="3" max="4" width="2" customWidth="1"/>
    <col min="5" max="5" width="9.109375" hidden="1"/>
    <col min="6" max="8" width="15" customWidth="1"/>
    <col min="9" max="9" width="55" customWidth="1"/>
    <col min="10" max="10" width="33" customWidth="1"/>
    <col min="11" max="11" width="45" customWidth="1"/>
    <col min="12" max="15" width="22" customWidth="1"/>
    <col min="16" max="16" width="25" customWidth="1"/>
    <col min="17" max="21" width="10" customWidth="1"/>
    <col min="23" max="23" width="10" customWidth="1"/>
    <col min="24" max="24" width="20" customWidth="1"/>
    <col min="25" max="25" width="2" customWidth="1"/>
    <col min="26" max="26" width="10" customWidth="1"/>
    <col min="27" max="34" width="8" customWidth="1"/>
    <col min="35" max="37" width="2" customWidth="1"/>
    <col min="38" max="43" width="20" customWidth="1"/>
  </cols>
  <sheetData>
    <row r="1" spans="1:43" ht="43.2" x14ac:dyDescent="0.3">
      <c r="A1" s="1" t="s">
        <v>429</v>
      </c>
      <c r="B1" s="1">
        <v>15069</v>
      </c>
      <c r="C1" s="1"/>
      <c r="D1" s="1"/>
      <c r="E1" s="2" t="s">
        <v>430</v>
      </c>
      <c r="F1" s="3" t="s">
        <v>431</v>
      </c>
      <c r="G1" s="3" t="s">
        <v>432</v>
      </c>
      <c r="H1" s="3" t="s">
        <v>433</v>
      </c>
      <c r="I1" s="2" t="s">
        <v>434</v>
      </c>
      <c r="J1" s="2" t="s">
        <v>435</v>
      </c>
      <c r="K1" s="2" t="s">
        <v>436</v>
      </c>
      <c r="L1" s="2" t="s">
        <v>437</v>
      </c>
      <c r="M1" s="2" t="s">
        <v>438</v>
      </c>
      <c r="N1" s="2" t="s">
        <v>439</v>
      </c>
      <c r="O1" s="2" t="s">
        <v>440</v>
      </c>
      <c r="P1" s="2" t="s">
        <v>441</v>
      </c>
      <c r="Q1" s="2" t="s">
        <v>442</v>
      </c>
      <c r="R1" s="2" t="s">
        <v>443</v>
      </c>
      <c r="S1" s="2" t="s">
        <v>444</v>
      </c>
      <c r="T1" s="2" t="s">
        <v>445</v>
      </c>
      <c r="U1" s="2" t="s">
        <v>446</v>
      </c>
      <c r="V1" s="2" t="s">
        <v>447</v>
      </c>
      <c r="W1" s="2" t="s">
        <v>448</v>
      </c>
      <c r="X1" s="2" t="s">
        <v>449</v>
      </c>
      <c r="Y1" s="2"/>
      <c r="Z1" s="24" t="s">
        <v>13</v>
      </c>
      <c r="AA1" s="24"/>
      <c r="AB1" s="24"/>
      <c r="AC1" s="24" t="s">
        <v>14</v>
      </c>
      <c r="AD1" s="24"/>
      <c r="AE1" s="24"/>
      <c r="AF1" s="24" t="s">
        <v>15</v>
      </c>
      <c r="AG1" s="24"/>
      <c r="AH1" s="24"/>
      <c r="AI1" s="2"/>
      <c r="AJ1" s="2"/>
      <c r="AK1" s="2"/>
      <c r="AL1" s="2" t="s">
        <v>424</v>
      </c>
      <c r="AM1" s="2" t="s">
        <v>425</v>
      </c>
      <c r="AN1" s="2" t="s">
        <v>426</v>
      </c>
      <c r="AO1" s="2" t="s">
        <v>427</v>
      </c>
      <c r="AP1" s="2" t="s">
        <v>428</v>
      </c>
      <c r="AQ1" s="1" t="s">
        <v>11</v>
      </c>
    </row>
    <row r="2" spans="1:43" x14ac:dyDescent="0.3">
      <c r="A2" t="s">
        <v>450</v>
      </c>
      <c r="B2" t="s">
        <v>451</v>
      </c>
      <c r="D2" t="s">
        <v>3</v>
      </c>
      <c r="E2" t="s">
        <v>452</v>
      </c>
      <c r="F2" t="str">
        <f t="shared" ref="F2:F65" si="0">IF(E2="ok","TAK","NIE")</f>
        <v>TAK</v>
      </c>
      <c r="G2" s="4">
        <f t="shared" ref="G2:G65" si="1">IF(E2="ok",IF(MIN(N2,Q2)&lt;=0.5,"TAK",IF(Q2&gt;=0.5,Q2,IF(N2&gt;=0.5,N2,1))),"NIE")</f>
        <v>0.6</v>
      </c>
      <c r="H2" s="4">
        <f t="shared" ref="H2:H65" si="2">IF(E2="ok",IF(MIN(N2,Q2,T2)&lt;=0.5,"TAK",IF(T2&gt;=0.5,T2,IF(Q2&gt;=0.5,Q2,IF(N2&gt;=0.5,N2,1)))),"NIE")</f>
        <v>0.6</v>
      </c>
      <c r="I2" t="s">
        <v>453</v>
      </c>
      <c r="J2" t="s">
        <v>454</v>
      </c>
      <c r="K2" t="s">
        <v>455</v>
      </c>
      <c r="L2">
        <v>20</v>
      </c>
      <c r="M2" t="s">
        <v>456</v>
      </c>
      <c r="N2">
        <v>0.75</v>
      </c>
      <c r="O2">
        <v>0.72</v>
      </c>
      <c r="P2">
        <v>0.68</v>
      </c>
      <c r="Q2">
        <v>0.6</v>
      </c>
      <c r="R2">
        <v>0.6</v>
      </c>
      <c r="S2">
        <v>0.6</v>
      </c>
      <c r="T2">
        <v>0.6</v>
      </c>
      <c r="U2">
        <v>0.6</v>
      </c>
      <c r="V2">
        <v>0.6</v>
      </c>
      <c r="W2">
        <v>3657112</v>
      </c>
      <c r="X2">
        <v>1</v>
      </c>
      <c r="Z2">
        <f>MAX(N2,USTAWIENIA!C4)*L2</f>
        <v>15</v>
      </c>
      <c r="AA2">
        <f>MAX(O2,USTAWIENIA!C4)*L2</f>
        <v>14.399999999999999</v>
      </c>
      <c r="AB2">
        <f>MAX(IF(P2&lt;&gt;"",P2,O2),USTAWIENIA!C4)*L2</f>
        <v>13.600000000000001</v>
      </c>
      <c r="AC2">
        <f>MAX(IF(Q2&lt;&gt;"",Q2*L2,Z2),USTAWIENIA!C4*L2)</f>
        <v>12</v>
      </c>
      <c r="AD2">
        <f>MAX(IF(R2&lt;&gt;"",R2*L2,AA2),USTAWIENIA!C4*L2)</f>
        <v>12</v>
      </c>
      <c r="AE2">
        <f>MAX(IF(S2&lt;&gt;"",S2*L2,AB2),USTAWIENIA!C4*L2)</f>
        <v>12</v>
      </c>
      <c r="AF2">
        <f>MAX(IF(T2&lt;&gt;"",T2*L2,AC2),USTAWIENIA!C4*L2)</f>
        <v>12</v>
      </c>
      <c r="AG2">
        <f>MAX(IF(U2&lt;&gt;"",U2*L2,AD2),USTAWIENIA!C4*L2)</f>
        <v>12</v>
      </c>
      <c r="AH2">
        <f>MAX(IF(V2&lt;&gt;"",V2*L2,AE2),USTAWIENIA!C4*L2)</f>
        <v>12</v>
      </c>
      <c r="AI2" t="s">
        <v>3</v>
      </c>
      <c r="AJ2" t="s">
        <v>3</v>
      </c>
      <c r="AK2" t="s">
        <v>3</v>
      </c>
      <c r="AL2">
        <f>IF((USTAWIENIA!C2="TAK")+(F2="TAK"),IF(L2&gt;0,X2*(L2*USTAWIENIA!C10+(50%*L2)*USTAWIENIA!I10),""),"")</f>
        <v>14.775903614457832</v>
      </c>
      <c r="AM2">
        <f>IF((USTAWIENIA!C2="TAK")+(F2="TAK"),IF(Z2&gt;0,SUMPRODUCT(Z2:AH2,USTAWIENIA!C9:K9)*X2,""),"")</f>
        <v>13.43277108433735</v>
      </c>
      <c r="AN2">
        <f>IF((USTAWIENIA!C2="TAK")+(F2="TAK"),IF(Z2&gt;0,SUMPRODUCT(Z2:AH2,USTAWIENIA!C8:K8)*X2,""),"")</f>
        <v>12.75</v>
      </c>
      <c r="AO2">
        <f>IF((USTAWIENIA!C2="TAK")+(F2="TAK"),IF(Z2&gt;0,Z2*X2,""),"")</f>
        <v>15</v>
      </c>
      <c r="AP2">
        <f>IF((USTAWIENIA!C2="TAK")+(F2="TAK"),IF(Z2&gt;0,L2*X2,""),"")</f>
        <v>20</v>
      </c>
      <c r="AQ2">
        <f>IF((USTAWIENIA!C2="TAK")+(F2="TAK"),X2,"")</f>
        <v>1</v>
      </c>
    </row>
    <row r="3" spans="1:43" x14ac:dyDescent="0.3">
      <c r="D3" t="s">
        <v>3</v>
      </c>
      <c r="E3" t="s">
        <v>452</v>
      </c>
      <c r="F3" t="str">
        <f t="shared" si="0"/>
        <v>TAK</v>
      </c>
      <c r="G3" s="4">
        <f t="shared" si="1"/>
        <v>0.6</v>
      </c>
      <c r="H3" s="4">
        <f t="shared" si="2"/>
        <v>0.6</v>
      </c>
      <c r="I3" t="s">
        <v>453</v>
      </c>
      <c r="J3" t="s">
        <v>454</v>
      </c>
      <c r="K3" t="s">
        <v>455</v>
      </c>
      <c r="L3">
        <v>20</v>
      </c>
      <c r="M3" t="s">
        <v>456</v>
      </c>
      <c r="N3">
        <v>0.75</v>
      </c>
      <c r="O3">
        <v>0.72</v>
      </c>
      <c r="P3">
        <v>0.68</v>
      </c>
      <c r="Q3">
        <v>0.6</v>
      </c>
      <c r="R3">
        <v>0.6</v>
      </c>
      <c r="S3">
        <v>0.6</v>
      </c>
      <c r="T3">
        <v>0.6</v>
      </c>
      <c r="U3">
        <v>0.6</v>
      </c>
      <c r="V3">
        <v>0.6</v>
      </c>
      <c r="W3">
        <v>3657112</v>
      </c>
      <c r="X3">
        <v>1</v>
      </c>
      <c r="Z3">
        <f>MAX(N3,USTAWIENIA!C4)*L3</f>
        <v>15</v>
      </c>
      <c r="AA3">
        <f>MAX(O3,USTAWIENIA!C4)*L3</f>
        <v>14.399999999999999</v>
      </c>
      <c r="AB3">
        <f>MAX(IF(P3&lt;&gt;"",P3,O3),USTAWIENIA!C4)*L3</f>
        <v>13.600000000000001</v>
      </c>
      <c r="AC3">
        <f>MAX(IF(Q3&lt;&gt;"",Q3*L3,Z3),USTAWIENIA!C4*L3)</f>
        <v>12</v>
      </c>
      <c r="AD3">
        <f>MAX(IF(R3&lt;&gt;"",R3*L3,AA3),USTAWIENIA!C4*L3)</f>
        <v>12</v>
      </c>
      <c r="AE3">
        <f>MAX(IF(S3&lt;&gt;"",S3*L3,AB3),USTAWIENIA!C4*L3)</f>
        <v>12</v>
      </c>
      <c r="AF3">
        <f>MAX(IF(T3&lt;&gt;"",T3*L3,AC3),USTAWIENIA!C4*L3)</f>
        <v>12</v>
      </c>
      <c r="AG3">
        <f>MAX(IF(U3&lt;&gt;"",U3*L3,AD3),USTAWIENIA!C4*L3)</f>
        <v>12</v>
      </c>
      <c r="AH3">
        <f>MAX(IF(V3&lt;&gt;"",V3*L3,AE3),USTAWIENIA!C4*L3)</f>
        <v>12</v>
      </c>
      <c r="AI3" t="s">
        <v>3</v>
      </c>
      <c r="AJ3" t="s">
        <v>3</v>
      </c>
      <c r="AK3" t="s">
        <v>3</v>
      </c>
      <c r="AL3">
        <f>IF((USTAWIENIA!C2="TAK")+(F3="TAK"),IF(L3&gt;0,X3*(L3*USTAWIENIA!C10+(50%*L3)*USTAWIENIA!I10),""),"")</f>
        <v>14.775903614457832</v>
      </c>
      <c r="AM3">
        <f>IF((USTAWIENIA!C2="TAK")+(F3="TAK"),IF(Z3&gt;0,SUMPRODUCT(Z3:AH3,USTAWIENIA!C9:K9)*X3,""),"")</f>
        <v>13.43277108433735</v>
      </c>
      <c r="AN3">
        <f>IF((USTAWIENIA!C2="TAK")+(F3="TAK"),IF(Z3&gt;0,SUMPRODUCT(Z3:AH3,USTAWIENIA!C8:K8)*X3,""),"")</f>
        <v>12.75</v>
      </c>
      <c r="AO3">
        <f>IF((USTAWIENIA!C2="TAK")+(F3="TAK"),IF(Z3&gt;0,Z3*X3,""),"")</f>
        <v>15</v>
      </c>
      <c r="AP3">
        <f>IF((USTAWIENIA!C2="TAK")+(F3="TAK"),IF(Z3&gt;0,L3*X3,""),"")</f>
        <v>20</v>
      </c>
      <c r="AQ3">
        <f>IF((USTAWIENIA!C2="TAK")+(F3="TAK"),X3,"")</f>
        <v>1</v>
      </c>
    </row>
    <row r="4" spans="1:43" x14ac:dyDescent="0.3">
      <c r="D4" t="s">
        <v>3</v>
      </c>
      <c r="E4" t="s">
        <v>452</v>
      </c>
      <c r="F4" t="str">
        <f t="shared" si="0"/>
        <v>TAK</v>
      </c>
      <c r="G4" s="4">
        <f t="shared" si="1"/>
        <v>0.6</v>
      </c>
      <c r="H4" s="4">
        <f t="shared" si="2"/>
        <v>0.6</v>
      </c>
      <c r="I4" t="s">
        <v>453</v>
      </c>
      <c r="J4" t="s">
        <v>454</v>
      </c>
      <c r="K4" t="s">
        <v>455</v>
      </c>
      <c r="L4">
        <v>20</v>
      </c>
      <c r="M4" t="s">
        <v>456</v>
      </c>
      <c r="N4">
        <v>0.75</v>
      </c>
      <c r="O4">
        <v>0.72</v>
      </c>
      <c r="P4">
        <v>0.68</v>
      </c>
      <c r="Q4">
        <v>0.6</v>
      </c>
      <c r="R4">
        <v>0.6</v>
      </c>
      <c r="S4">
        <v>0.6</v>
      </c>
      <c r="T4">
        <v>0.6</v>
      </c>
      <c r="U4">
        <v>0.6</v>
      </c>
      <c r="V4">
        <v>0.6</v>
      </c>
      <c r="W4">
        <v>3657112</v>
      </c>
      <c r="X4">
        <v>1</v>
      </c>
      <c r="Z4">
        <f>MAX(N4,USTAWIENIA!C4)*L4</f>
        <v>15</v>
      </c>
      <c r="AA4">
        <f>MAX(O4,USTAWIENIA!C4)*L4</f>
        <v>14.399999999999999</v>
      </c>
      <c r="AB4">
        <f>MAX(IF(P4&lt;&gt;"",P4,O4),USTAWIENIA!C4)*L4</f>
        <v>13.600000000000001</v>
      </c>
      <c r="AC4">
        <f>MAX(IF(Q4&lt;&gt;"",Q4*L4,Z4),USTAWIENIA!C4*L4)</f>
        <v>12</v>
      </c>
      <c r="AD4">
        <f>MAX(IF(R4&lt;&gt;"",R4*L4,AA4),USTAWIENIA!C4*L4)</f>
        <v>12</v>
      </c>
      <c r="AE4">
        <f>MAX(IF(S4&lt;&gt;"",S4*L4,AB4),USTAWIENIA!C4*L4)</f>
        <v>12</v>
      </c>
      <c r="AF4">
        <f>MAX(IF(T4&lt;&gt;"",T4*L4,AC4),USTAWIENIA!C4*L4)</f>
        <v>12</v>
      </c>
      <c r="AG4">
        <f>MAX(IF(U4&lt;&gt;"",U4*L4,AD4),USTAWIENIA!C4*L4)</f>
        <v>12</v>
      </c>
      <c r="AH4">
        <f>MAX(IF(V4&lt;&gt;"",V4*L4,AE4),USTAWIENIA!C4*L4)</f>
        <v>12</v>
      </c>
      <c r="AI4" t="s">
        <v>3</v>
      </c>
      <c r="AJ4" t="s">
        <v>3</v>
      </c>
      <c r="AK4" t="s">
        <v>3</v>
      </c>
      <c r="AL4">
        <f>IF((USTAWIENIA!C2="TAK")+(F4="TAK"),IF(L4&gt;0,X4*(L4*USTAWIENIA!C10+(50%*L4)*USTAWIENIA!I10),""),"")</f>
        <v>14.775903614457832</v>
      </c>
      <c r="AM4">
        <f>IF((USTAWIENIA!C2="TAK")+(F4="TAK"),IF(Z4&gt;0,SUMPRODUCT(Z4:AH4,USTAWIENIA!C9:K9)*X4,""),"")</f>
        <v>13.43277108433735</v>
      </c>
      <c r="AN4">
        <f>IF((USTAWIENIA!C2="TAK")+(F4="TAK"),IF(Z4&gt;0,SUMPRODUCT(Z4:AH4,USTAWIENIA!C8:K8)*X4,""),"")</f>
        <v>12.75</v>
      </c>
      <c r="AO4">
        <f>IF((USTAWIENIA!C2="TAK")+(F4="TAK"),IF(Z4&gt;0,Z4*X4,""),"")</f>
        <v>15</v>
      </c>
      <c r="AP4">
        <f>IF((USTAWIENIA!C2="TAK")+(F4="TAK"),IF(Z4&gt;0,L4*X4,""),"")</f>
        <v>20</v>
      </c>
      <c r="AQ4">
        <f>IF((USTAWIENIA!C2="TAK")+(F4="TAK"),X4,"")</f>
        <v>1</v>
      </c>
    </row>
    <row r="5" spans="1:43" x14ac:dyDescent="0.3">
      <c r="D5" t="s">
        <v>3</v>
      </c>
      <c r="E5" t="s">
        <v>452</v>
      </c>
      <c r="F5" t="str">
        <f t="shared" si="0"/>
        <v>TAK</v>
      </c>
      <c r="G5" s="4">
        <f t="shared" si="1"/>
        <v>0.6</v>
      </c>
      <c r="H5" s="4">
        <f t="shared" si="2"/>
        <v>0.6</v>
      </c>
      <c r="I5" t="s">
        <v>453</v>
      </c>
      <c r="J5" t="s">
        <v>454</v>
      </c>
      <c r="K5" t="s">
        <v>455</v>
      </c>
      <c r="L5">
        <v>20</v>
      </c>
      <c r="M5" t="s">
        <v>456</v>
      </c>
      <c r="N5">
        <v>0.75</v>
      </c>
      <c r="O5">
        <v>0.72</v>
      </c>
      <c r="P5">
        <v>0.68</v>
      </c>
      <c r="Q5">
        <v>0.6</v>
      </c>
      <c r="R5">
        <v>0.6</v>
      </c>
      <c r="S5">
        <v>0.6</v>
      </c>
      <c r="T5">
        <v>0.6</v>
      </c>
      <c r="U5">
        <v>0.6</v>
      </c>
      <c r="V5">
        <v>0.6</v>
      </c>
      <c r="W5">
        <v>3657112</v>
      </c>
      <c r="X5">
        <v>1</v>
      </c>
      <c r="Z5">
        <f>MAX(N5,USTAWIENIA!C4)*L5</f>
        <v>15</v>
      </c>
      <c r="AA5">
        <f>MAX(O5,USTAWIENIA!C4)*L5</f>
        <v>14.399999999999999</v>
      </c>
      <c r="AB5">
        <f>MAX(IF(P5&lt;&gt;"",P5,O5),USTAWIENIA!C4)*L5</f>
        <v>13.600000000000001</v>
      </c>
      <c r="AC5">
        <f>MAX(IF(Q5&lt;&gt;"",Q5*L5,Z5),USTAWIENIA!C4*L5)</f>
        <v>12</v>
      </c>
      <c r="AD5">
        <f>MAX(IF(R5&lt;&gt;"",R5*L5,AA5),USTAWIENIA!C4*L5)</f>
        <v>12</v>
      </c>
      <c r="AE5">
        <f>MAX(IF(S5&lt;&gt;"",S5*L5,AB5),USTAWIENIA!C4*L5)</f>
        <v>12</v>
      </c>
      <c r="AF5">
        <f>MAX(IF(T5&lt;&gt;"",T5*L5,AC5),USTAWIENIA!C4*L5)</f>
        <v>12</v>
      </c>
      <c r="AG5">
        <f>MAX(IF(U5&lt;&gt;"",U5*L5,AD5),USTAWIENIA!C4*L5)</f>
        <v>12</v>
      </c>
      <c r="AH5">
        <f>MAX(IF(V5&lt;&gt;"",V5*L5,AE5),USTAWIENIA!C4*L5)</f>
        <v>12</v>
      </c>
      <c r="AI5" t="s">
        <v>3</v>
      </c>
      <c r="AJ5" t="s">
        <v>3</v>
      </c>
      <c r="AK5" t="s">
        <v>3</v>
      </c>
      <c r="AL5">
        <f>IF((USTAWIENIA!C2="TAK")+(F5="TAK"),IF(L5&gt;0,X5*(L5*USTAWIENIA!C10+(50%*L5)*USTAWIENIA!I10),""),"")</f>
        <v>14.775903614457832</v>
      </c>
      <c r="AM5">
        <f>IF((USTAWIENIA!C2="TAK")+(F5="TAK"),IF(Z5&gt;0,SUMPRODUCT(Z5:AH5,USTAWIENIA!C9:K9)*X5,""),"")</f>
        <v>13.43277108433735</v>
      </c>
      <c r="AN5">
        <f>IF((USTAWIENIA!C2="TAK")+(F5="TAK"),IF(Z5&gt;0,SUMPRODUCT(Z5:AH5,USTAWIENIA!C8:K8)*X5,""),"")</f>
        <v>12.75</v>
      </c>
      <c r="AO5">
        <f>IF((USTAWIENIA!C2="TAK")+(F5="TAK"),IF(Z5&gt;0,Z5*X5,""),"")</f>
        <v>15</v>
      </c>
      <c r="AP5">
        <f>IF((USTAWIENIA!C2="TAK")+(F5="TAK"),IF(Z5&gt;0,L5*X5,""),"")</f>
        <v>20</v>
      </c>
      <c r="AQ5">
        <f>IF((USTAWIENIA!C2="TAK")+(F5="TAK"),X5,"")</f>
        <v>1</v>
      </c>
    </row>
    <row r="6" spans="1:43" x14ac:dyDescent="0.3">
      <c r="D6" t="s">
        <v>3</v>
      </c>
      <c r="E6" t="s">
        <v>452</v>
      </c>
      <c r="F6" t="str">
        <f t="shared" si="0"/>
        <v>TAK</v>
      </c>
      <c r="G6" s="4">
        <f t="shared" si="1"/>
        <v>0.6</v>
      </c>
      <c r="H6" s="4">
        <f t="shared" si="2"/>
        <v>0.6</v>
      </c>
      <c r="I6" t="s">
        <v>453</v>
      </c>
      <c r="J6" t="s">
        <v>454</v>
      </c>
      <c r="K6" t="s">
        <v>455</v>
      </c>
      <c r="L6">
        <v>20</v>
      </c>
      <c r="M6" t="s">
        <v>456</v>
      </c>
      <c r="N6">
        <v>0.75</v>
      </c>
      <c r="O6">
        <v>0.72</v>
      </c>
      <c r="P6">
        <v>0.68</v>
      </c>
      <c r="Q6">
        <v>0.6</v>
      </c>
      <c r="R6">
        <v>0.6</v>
      </c>
      <c r="S6">
        <v>0.6</v>
      </c>
      <c r="T6">
        <v>0.6</v>
      </c>
      <c r="U6">
        <v>0.6</v>
      </c>
      <c r="V6">
        <v>0.6</v>
      </c>
      <c r="W6">
        <v>3657112</v>
      </c>
      <c r="X6">
        <v>1</v>
      </c>
      <c r="Z6">
        <f>MAX(N6,USTAWIENIA!C4)*L6</f>
        <v>15</v>
      </c>
      <c r="AA6">
        <f>MAX(O6,USTAWIENIA!C4)*L6</f>
        <v>14.399999999999999</v>
      </c>
      <c r="AB6">
        <f>MAX(IF(P6&lt;&gt;"",P6,O6),USTAWIENIA!C4)*L6</f>
        <v>13.600000000000001</v>
      </c>
      <c r="AC6">
        <f>MAX(IF(Q6&lt;&gt;"",Q6*L6,Z6),USTAWIENIA!C4*L6)</f>
        <v>12</v>
      </c>
      <c r="AD6">
        <f>MAX(IF(R6&lt;&gt;"",R6*L6,AA6),USTAWIENIA!C4*L6)</f>
        <v>12</v>
      </c>
      <c r="AE6">
        <f>MAX(IF(S6&lt;&gt;"",S6*L6,AB6),USTAWIENIA!C4*L6)</f>
        <v>12</v>
      </c>
      <c r="AF6">
        <f>MAX(IF(T6&lt;&gt;"",T6*L6,AC6),USTAWIENIA!C4*L6)</f>
        <v>12</v>
      </c>
      <c r="AG6">
        <f>MAX(IF(U6&lt;&gt;"",U6*L6,AD6),USTAWIENIA!C4*L6)</f>
        <v>12</v>
      </c>
      <c r="AH6">
        <f>MAX(IF(V6&lt;&gt;"",V6*L6,AE6),USTAWIENIA!C4*L6)</f>
        <v>12</v>
      </c>
      <c r="AI6" t="s">
        <v>3</v>
      </c>
      <c r="AJ6" t="s">
        <v>3</v>
      </c>
      <c r="AK6" t="s">
        <v>3</v>
      </c>
      <c r="AL6">
        <f>IF((USTAWIENIA!C2="TAK")+(F6="TAK"),IF(L6&gt;0,X6*(L6*USTAWIENIA!C10+(50%*L6)*USTAWIENIA!I10),""),"")</f>
        <v>14.775903614457832</v>
      </c>
      <c r="AM6">
        <f>IF((USTAWIENIA!C2="TAK")+(F6="TAK"),IF(Z6&gt;0,SUMPRODUCT(Z6:AH6,USTAWIENIA!C9:K9)*X6,""),"")</f>
        <v>13.43277108433735</v>
      </c>
      <c r="AN6">
        <f>IF((USTAWIENIA!C2="TAK")+(F6="TAK"),IF(Z6&gt;0,SUMPRODUCT(Z6:AH6,USTAWIENIA!C8:K8)*X6,""),"")</f>
        <v>12.75</v>
      </c>
      <c r="AO6">
        <f>IF((USTAWIENIA!C2="TAK")+(F6="TAK"),IF(Z6&gt;0,Z6*X6,""),"")</f>
        <v>15</v>
      </c>
      <c r="AP6">
        <f>IF((USTAWIENIA!C2="TAK")+(F6="TAK"),IF(Z6&gt;0,L6*X6,""),"")</f>
        <v>20</v>
      </c>
      <c r="AQ6">
        <f>IF((USTAWIENIA!C2="TAK")+(F6="TAK"),X6,"")</f>
        <v>1</v>
      </c>
    </row>
    <row r="7" spans="1:43" x14ac:dyDescent="0.3">
      <c r="D7" t="s">
        <v>3</v>
      </c>
      <c r="E7" t="s">
        <v>452</v>
      </c>
      <c r="F7" t="str">
        <f t="shared" si="0"/>
        <v>TAK</v>
      </c>
      <c r="G7" s="4">
        <f t="shared" si="1"/>
        <v>0.6</v>
      </c>
      <c r="H7" s="4">
        <f t="shared" si="2"/>
        <v>0.6</v>
      </c>
      <c r="I7" t="s">
        <v>453</v>
      </c>
      <c r="J7" t="s">
        <v>454</v>
      </c>
      <c r="K7" t="s">
        <v>455</v>
      </c>
      <c r="L7">
        <v>20</v>
      </c>
      <c r="M7" t="s">
        <v>456</v>
      </c>
      <c r="N7">
        <v>0.75</v>
      </c>
      <c r="O7">
        <v>0.72</v>
      </c>
      <c r="P7">
        <v>0.68</v>
      </c>
      <c r="Q7">
        <v>0.6</v>
      </c>
      <c r="R7">
        <v>0.6</v>
      </c>
      <c r="S7">
        <v>0.6</v>
      </c>
      <c r="T7">
        <v>0.6</v>
      </c>
      <c r="U7">
        <v>0.6</v>
      </c>
      <c r="V7">
        <v>0.6</v>
      </c>
      <c r="W7">
        <v>3657112</v>
      </c>
      <c r="X7">
        <v>1</v>
      </c>
      <c r="Z7">
        <f>MAX(N7,USTAWIENIA!C4)*L7</f>
        <v>15</v>
      </c>
      <c r="AA7">
        <f>MAX(O7,USTAWIENIA!C4)*L7</f>
        <v>14.399999999999999</v>
      </c>
      <c r="AB7">
        <f>MAX(IF(P7&lt;&gt;"",P7,O7),USTAWIENIA!C4)*L7</f>
        <v>13.600000000000001</v>
      </c>
      <c r="AC7">
        <f>MAX(IF(Q7&lt;&gt;"",Q7*L7,Z7),USTAWIENIA!C4*L7)</f>
        <v>12</v>
      </c>
      <c r="AD7">
        <f>MAX(IF(R7&lt;&gt;"",R7*L7,AA7),USTAWIENIA!C4*L7)</f>
        <v>12</v>
      </c>
      <c r="AE7">
        <f>MAX(IF(S7&lt;&gt;"",S7*L7,AB7),USTAWIENIA!C4*L7)</f>
        <v>12</v>
      </c>
      <c r="AF7">
        <f>MAX(IF(T7&lt;&gt;"",T7*L7,AC7),USTAWIENIA!C4*L7)</f>
        <v>12</v>
      </c>
      <c r="AG7">
        <f>MAX(IF(U7&lt;&gt;"",U7*L7,AD7),USTAWIENIA!C4*L7)</f>
        <v>12</v>
      </c>
      <c r="AH7">
        <f>MAX(IF(V7&lt;&gt;"",V7*L7,AE7),USTAWIENIA!C4*L7)</f>
        <v>12</v>
      </c>
      <c r="AI7" t="s">
        <v>3</v>
      </c>
      <c r="AJ7" t="s">
        <v>3</v>
      </c>
      <c r="AK7" t="s">
        <v>3</v>
      </c>
      <c r="AL7">
        <f>IF((USTAWIENIA!C2="TAK")+(F7="TAK"),IF(L7&gt;0,X7*(L7*USTAWIENIA!C10+(50%*L7)*USTAWIENIA!I10),""),"")</f>
        <v>14.775903614457832</v>
      </c>
      <c r="AM7">
        <f>IF((USTAWIENIA!C2="TAK")+(F7="TAK"),IF(Z7&gt;0,SUMPRODUCT(Z7:AH7,USTAWIENIA!C9:K9)*X7,""),"")</f>
        <v>13.43277108433735</v>
      </c>
      <c r="AN7">
        <f>IF((USTAWIENIA!C2="TAK")+(F7="TAK"),IF(Z7&gt;0,SUMPRODUCT(Z7:AH7,USTAWIENIA!C8:K8)*X7,""),"")</f>
        <v>12.75</v>
      </c>
      <c r="AO7">
        <f>IF((USTAWIENIA!C2="TAK")+(F7="TAK"),IF(Z7&gt;0,Z7*X7,""),"")</f>
        <v>15</v>
      </c>
      <c r="AP7">
        <f>IF((USTAWIENIA!C2="TAK")+(F7="TAK"),IF(Z7&gt;0,L7*X7,""),"")</f>
        <v>20</v>
      </c>
      <c r="AQ7">
        <f>IF((USTAWIENIA!C2="TAK")+(F7="TAK"),X7,"")</f>
        <v>1</v>
      </c>
    </row>
    <row r="8" spans="1:43" x14ac:dyDescent="0.3">
      <c r="D8" t="s">
        <v>3</v>
      </c>
      <c r="E8" t="s">
        <v>452</v>
      </c>
      <c r="F8" t="str">
        <f t="shared" si="0"/>
        <v>TAK</v>
      </c>
      <c r="G8" s="4">
        <f t="shared" si="1"/>
        <v>0.6</v>
      </c>
      <c r="H8" s="4">
        <f t="shared" si="2"/>
        <v>0.6</v>
      </c>
      <c r="I8" t="s">
        <v>453</v>
      </c>
      <c r="J8" t="s">
        <v>454</v>
      </c>
      <c r="K8" t="s">
        <v>455</v>
      </c>
      <c r="L8">
        <v>20</v>
      </c>
      <c r="M8" t="s">
        <v>456</v>
      </c>
      <c r="N8">
        <v>0.75</v>
      </c>
      <c r="O8">
        <v>0.72</v>
      </c>
      <c r="P8">
        <v>0.68</v>
      </c>
      <c r="Q8">
        <v>0.6</v>
      </c>
      <c r="R8">
        <v>0.6</v>
      </c>
      <c r="S8">
        <v>0.6</v>
      </c>
      <c r="T8">
        <v>0.6</v>
      </c>
      <c r="U8">
        <v>0.6</v>
      </c>
      <c r="V8">
        <v>0.6</v>
      </c>
      <c r="W8">
        <v>3657112</v>
      </c>
      <c r="X8">
        <v>1</v>
      </c>
      <c r="Z8">
        <f>MAX(N8,USTAWIENIA!C4)*L8</f>
        <v>15</v>
      </c>
      <c r="AA8">
        <f>MAX(O8,USTAWIENIA!C4)*L8</f>
        <v>14.399999999999999</v>
      </c>
      <c r="AB8">
        <f>MAX(IF(P8&lt;&gt;"",P8,O8),USTAWIENIA!C4)*L8</f>
        <v>13.600000000000001</v>
      </c>
      <c r="AC8">
        <f>MAX(IF(Q8&lt;&gt;"",Q8*L8,Z8),USTAWIENIA!C4*L8)</f>
        <v>12</v>
      </c>
      <c r="AD8">
        <f>MAX(IF(R8&lt;&gt;"",R8*L8,AA8),USTAWIENIA!C4*L8)</f>
        <v>12</v>
      </c>
      <c r="AE8">
        <f>MAX(IF(S8&lt;&gt;"",S8*L8,AB8),USTAWIENIA!C4*L8)</f>
        <v>12</v>
      </c>
      <c r="AF8">
        <f>MAX(IF(T8&lt;&gt;"",T8*L8,AC8),USTAWIENIA!C4*L8)</f>
        <v>12</v>
      </c>
      <c r="AG8">
        <f>MAX(IF(U8&lt;&gt;"",U8*L8,AD8),USTAWIENIA!C4*L8)</f>
        <v>12</v>
      </c>
      <c r="AH8">
        <f>MAX(IF(V8&lt;&gt;"",V8*L8,AE8),USTAWIENIA!C4*L8)</f>
        <v>12</v>
      </c>
      <c r="AI8" t="s">
        <v>3</v>
      </c>
      <c r="AJ8" t="s">
        <v>3</v>
      </c>
      <c r="AK8" t="s">
        <v>3</v>
      </c>
      <c r="AL8">
        <f>IF((USTAWIENIA!C2="TAK")+(F8="TAK"),IF(L8&gt;0,X8*(L8*USTAWIENIA!C10+(50%*L8)*USTAWIENIA!I10),""),"")</f>
        <v>14.775903614457832</v>
      </c>
      <c r="AM8">
        <f>IF((USTAWIENIA!C2="TAK")+(F8="TAK"),IF(Z8&gt;0,SUMPRODUCT(Z8:AH8,USTAWIENIA!C9:K9)*X8,""),"")</f>
        <v>13.43277108433735</v>
      </c>
      <c r="AN8">
        <f>IF((USTAWIENIA!C2="TAK")+(F8="TAK"),IF(Z8&gt;0,SUMPRODUCT(Z8:AH8,USTAWIENIA!C8:K8)*X8,""),"")</f>
        <v>12.75</v>
      </c>
      <c r="AO8">
        <f>IF((USTAWIENIA!C2="TAK")+(F8="TAK"),IF(Z8&gt;0,Z8*X8,""),"")</f>
        <v>15</v>
      </c>
      <c r="AP8">
        <f>IF((USTAWIENIA!C2="TAK")+(F8="TAK"),IF(Z8&gt;0,L8*X8,""),"")</f>
        <v>20</v>
      </c>
      <c r="AQ8">
        <f>IF((USTAWIENIA!C2="TAK")+(F8="TAK"),X8,"")</f>
        <v>1</v>
      </c>
    </row>
    <row r="9" spans="1:43" x14ac:dyDescent="0.3">
      <c r="D9" t="s">
        <v>3</v>
      </c>
      <c r="E9" t="s">
        <v>452</v>
      </c>
      <c r="F9" t="str">
        <f t="shared" si="0"/>
        <v>TAK</v>
      </c>
      <c r="G9" s="4">
        <f t="shared" si="1"/>
        <v>0.6</v>
      </c>
      <c r="H9" s="4">
        <f t="shared" si="2"/>
        <v>0.6</v>
      </c>
      <c r="I9" t="s">
        <v>453</v>
      </c>
      <c r="J9" t="s">
        <v>454</v>
      </c>
      <c r="K9" t="s">
        <v>455</v>
      </c>
      <c r="L9">
        <v>20</v>
      </c>
      <c r="M9" t="s">
        <v>456</v>
      </c>
      <c r="N9">
        <v>0.75</v>
      </c>
      <c r="O9">
        <v>0.72</v>
      </c>
      <c r="P9">
        <v>0.68</v>
      </c>
      <c r="Q9">
        <v>0.6</v>
      </c>
      <c r="R9">
        <v>0.6</v>
      </c>
      <c r="S9">
        <v>0.6</v>
      </c>
      <c r="T9">
        <v>0.6</v>
      </c>
      <c r="U9">
        <v>0.6</v>
      </c>
      <c r="V9">
        <v>0.6</v>
      </c>
      <c r="W9">
        <v>3657112</v>
      </c>
      <c r="X9">
        <v>1</v>
      </c>
      <c r="Z9">
        <f>MAX(N9,USTAWIENIA!C4)*L9</f>
        <v>15</v>
      </c>
      <c r="AA9">
        <f>MAX(O9,USTAWIENIA!C4)*L9</f>
        <v>14.399999999999999</v>
      </c>
      <c r="AB9">
        <f>MAX(IF(P9&lt;&gt;"",P9,O9),USTAWIENIA!C4)*L9</f>
        <v>13.600000000000001</v>
      </c>
      <c r="AC9">
        <f>MAX(IF(Q9&lt;&gt;"",Q9*L9,Z9),USTAWIENIA!C4*L9)</f>
        <v>12</v>
      </c>
      <c r="AD9">
        <f>MAX(IF(R9&lt;&gt;"",R9*L9,AA9),USTAWIENIA!C4*L9)</f>
        <v>12</v>
      </c>
      <c r="AE9">
        <f>MAX(IF(S9&lt;&gt;"",S9*L9,AB9),USTAWIENIA!C4*L9)</f>
        <v>12</v>
      </c>
      <c r="AF9">
        <f>MAX(IF(T9&lt;&gt;"",T9*L9,AC9),USTAWIENIA!C4*L9)</f>
        <v>12</v>
      </c>
      <c r="AG9">
        <f>MAX(IF(U9&lt;&gt;"",U9*L9,AD9),USTAWIENIA!C4*L9)</f>
        <v>12</v>
      </c>
      <c r="AH9">
        <f>MAX(IF(V9&lt;&gt;"",V9*L9,AE9),USTAWIENIA!C4*L9)</f>
        <v>12</v>
      </c>
      <c r="AI9" t="s">
        <v>3</v>
      </c>
      <c r="AJ9" t="s">
        <v>3</v>
      </c>
      <c r="AK9" t="s">
        <v>3</v>
      </c>
      <c r="AL9">
        <f>IF((USTAWIENIA!C2="TAK")+(F9="TAK"),IF(L9&gt;0,X9*(L9*USTAWIENIA!C10+(50%*L9)*USTAWIENIA!I10),""),"")</f>
        <v>14.775903614457832</v>
      </c>
      <c r="AM9">
        <f>IF((USTAWIENIA!C2="TAK")+(F9="TAK"),IF(Z9&gt;0,SUMPRODUCT(Z9:AH9,USTAWIENIA!C9:K9)*X9,""),"")</f>
        <v>13.43277108433735</v>
      </c>
      <c r="AN9">
        <f>IF((USTAWIENIA!C2="TAK")+(F9="TAK"),IF(Z9&gt;0,SUMPRODUCT(Z9:AH9,USTAWIENIA!C8:K8)*X9,""),"")</f>
        <v>12.75</v>
      </c>
      <c r="AO9">
        <f>IF((USTAWIENIA!C2="TAK")+(F9="TAK"),IF(Z9&gt;0,Z9*X9,""),"")</f>
        <v>15</v>
      </c>
      <c r="AP9">
        <f>IF((USTAWIENIA!C2="TAK")+(F9="TAK"),IF(Z9&gt;0,L9*X9,""),"")</f>
        <v>20</v>
      </c>
      <c r="AQ9">
        <f>IF((USTAWIENIA!C2="TAK")+(F9="TAK"),X9,"")</f>
        <v>1</v>
      </c>
    </row>
    <row r="10" spans="1:43" x14ac:dyDescent="0.3">
      <c r="D10" t="s">
        <v>3</v>
      </c>
      <c r="E10" t="s">
        <v>452</v>
      </c>
      <c r="F10" t="str">
        <f t="shared" si="0"/>
        <v>TAK</v>
      </c>
      <c r="G10" s="4">
        <f t="shared" si="1"/>
        <v>0.6</v>
      </c>
      <c r="H10" s="4">
        <f t="shared" si="2"/>
        <v>0.6</v>
      </c>
      <c r="I10" t="s">
        <v>453</v>
      </c>
      <c r="J10" t="s">
        <v>454</v>
      </c>
      <c r="K10" t="s">
        <v>455</v>
      </c>
      <c r="L10">
        <v>20</v>
      </c>
      <c r="M10" t="s">
        <v>456</v>
      </c>
      <c r="N10">
        <v>0.75</v>
      </c>
      <c r="O10">
        <v>0.72</v>
      </c>
      <c r="P10">
        <v>0.68</v>
      </c>
      <c r="Q10">
        <v>0.6</v>
      </c>
      <c r="R10">
        <v>0.6</v>
      </c>
      <c r="S10">
        <v>0.6</v>
      </c>
      <c r="T10">
        <v>0.6</v>
      </c>
      <c r="U10">
        <v>0.6</v>
      </c>
      <c r="V10">
        <v>0.6</v>
      </c>
      <c r="W10">
        <v>3657112</v>
      </c>
      <c r="X10">
        <v>1</v>
      </c>
      <c r="Z10">
        <f>MAX(N10,USTAWIENIA!C4)*L10</f>
        <v>15</v>
      </c>
      <c r="AA10">
        <f>MAX(O10,USTAWIENIA!C4)*L10</f>
        <v>14.399999999999999</v>
      </c>
      <c r="AB10">
        <f>MAX(IF(P10&lt;&gt;"",P10,O10),USTAWIENIA!C4)*L10</f>
        <v>13.600000000000001</v>
      </c>
      <c r="AC10">
        <f>MAX(IF(Q10&lt;&gt;"",Q10*L10,Z10),USTAWIENIA!C4*L10)</f>
        <v>12</v>
      </c>
      <c r="AD10">
        <f>MAX(IF(R10&lt;&gt;"",R10*L10,AA10),USTAWIENIA!C4*L10)</f>
        <v>12</v>
      </c>
      <c r="AE10">
        <f>MAX(IF(S10&lt;&gt;"",S10*L10,AB10),USTAWIENIA!C4*L10)</f>
        <v>12</v>
      </c>
      <c r="AF10">
        <f>MAX(IF(T10&lt;&gt;"",T10*L10,AC10),USTAWIENIA!C4*L10)</f>
        <v>12</v>
      </c>
      <c r="AG10">
        <f>MAX(IF(U10&lt;&gt;"",U10*L10,AD10),USTAWIENIA!C4*L10)</f>
        <v>12</v>
      </c>
      <c r="AH10">
        <f>MAX(IF(V10&lt;&gt;"",V10*L10,AE10),USTAWIENIA!C4*L10)</f>
        <v>12</v>
      </c>
      <c r="AI10" t="s">
        <v>3</v>
      </c>
      <c r="AJ10" t="s">
        <v>3</v>
      </c>
      <c r="AK10" t="s">
        <v>3</v>
      </c>
      <c r="AL10">
        <f>IF((USTAWIENIA!C2="TAK")+(F10="TAK"),IF(L10&gt;0,X10*(L10*USTAWIENIA!C10+(50%*L10)*USTAWIENIA!I10),""),"")</f>
        <v>14.775903614457832</v>
      </c>
      <c r="AM10">
        <f>IF((USTAWIENIA!C2="TAK")+(F10="TAK"),IF(Z10&gt;0,SUMPRODUCT(Z10:AH10,USTAWIENIA!C9:K9)*X10,""),"")</f>
        <v>13.43277108433735</v>
      </c>
      <c r="AN10">
        <f>IF((USTAWIENIA!C2="TAK")+(F10="TAK"),IF(Z10&gt;0,SUMPRODUCT(Z10:AH10,USTAWIENIA!C8:K8)*X10,""),"")</f>
        <v>12.75</v>
      </c>
      <c r="AO10">
        <f>IF((USTAWIENIA!C2="TAK")+(F10="TAK"),IF(Z10&gt;0,Z10*X10,""),"")</f>
        <v>15</v>
      </c>
      <c r="AP10">
        <f>IF((USTAWIENIA!C2="TAK")+(F10="TAK"),IF(Z10&gt;0,L10*X10,""),"")</f>
        <v>20</v>
      </c>
      <c r="AQ10">
        <f>IF((USTAWIENIA!C2="TAK")+(F10="TAK"),X10,"")</f>
        <v>1</v>
      </c>
    </row>
    <row r="11" spans="1:43" x14ac:dyDescent="0.3">
      <c r="D11" t="s">
        <v>3</v>
      </c>
      <c r="E11" t="s">
        <v>452</v>
      </c>
      <c r="F11" t="str">
        <f t="shared" si="0"/>
        <v>TAK</v>
      </c>
      <c r="G11" s="4">
        <f t="shared" si="1"/>
        <v>0.6</v>
      </c>
      <c r="H11" s="4">
        <f t="shared" si="2"/>
        <v>0.6</v>
      </c>
      <c r="I11" t="s">
        <v>453</v>
      </c>
      <c r="J11" t="s">
        <v>454</v>
      </c>
      <c r="K11" t="s">
        <v>455</v>
      </c>
      <c r="L11">
        <v>20</v>
      </c>
      <c r="M11" t="s">
        <v>456</v>
      </c>
      <c r="N11">
        <v>0.75</v>
      </c>
      <c r="O11">
        <v>0.72</v>
      </c>
      <c r="P11">
        <v>0.68</v>
      </c>
      <c r="Q11">
        <v>0.6</v>
      </c>
      <c r="R11">
        <v>0.6</v>
      </c>
      <c r="S11">
        <v>0.6</v>
      </c>
      <c r="T11">
        <v>0.6</v>
      </c>
      <c r="U11">
        <v>0.6</v>
      </c>
      <c r="V11">
        <v>0.6</v>
      </c>
      <c r="W11">
        <v>3657112</v>
      </c>
      <c r="X11">
        <v>1</v>
      </c>
      <c r="Z11">
        <f>MAX(N11,USTAWIENIA!C4)*L11</f>
        <v>15</v>
      </c>
      <c r="AA11">
        <f>MAX(O11,USTAWIENIA!C4)*L11</f>
        <v>14.399999999999999</v>
      </c>
      <c r="AB11">
        <f>MAX(IF(P11&lt;&gt;"",P11,O11),USTAWIENIA!C4)*L11</f>
        <v>13.600000000000001</v>
      </c>
      <c r="AC11">
        <f>MAX(IF(Q11&lt;&gt;"",Q11*L11,Z11),USTAWIENIA!C4*L11)</f>
        <v>12</v>
      </c>
      <c r="AD11">
        <f>MAX(IF(R11&lt;&gt;"",R11*L11,AA11),USTAWIENIA!C4*L11)</f>
        <v>12</v>
      </c>
      <c r="AE11">
        <f>MAX(IF(S11&lt;&gt;"",S11*L11,AB11),USTAWIENIA!C4*L11)</f>
        <v>12</v>
      </c>
      <c r="AF11">
        <f>MAX(IF(T11&lt;&gt;"",T11*L11,AC11),USTAWIENIA!C4*L11)</f>
        <v>12</v>
      </c>
      <c r="AG11">
        <f>MAX(IF(U11&lt;&gt;"",U11*L11,AD11),USTAWIENIA!C4*L11)</f>
        <v>12</v>
      </c>
      <c r="AH11">
        <f>MAX(IF(V11&lt;&gt;"",V11*L11,AE11),USTAWIENIA!C4*L11)</f>
        <v>12</v>
      </c>
      <c r="AI11" t="s">
        <v>3</v>
      </c>
      <c r="AJ11" t="s">
        <v>3</v>
      </c>
      <c r="AK11" t="s">
        <v>3</v>
      </c>
      <c r="AL11">
        <f>IF((USTAWIENIA!C2="TAK")+(F11="TAK"),IF(L11&gt;0,X11*(L11*USTAWIENIA!C10+(50%*L11)*USTAWIENIA!I10),""),"")</f>
        <v>14.775903614457832</v>
      </c>
      <c r="AM11">
        <f>IF((USTAWIENIA!C2="TAK")+(F11="TAK"),IF(Z11&gt;0,SUMPRODUCT(Z11:AH11,USTAWIENIA!C9:K9)*X11,""),"")</f>
        <v>13.43277108433735</v>
      </c>
      <c r="AN11">
        <f>IF((USTAWIENIA!C2="TAK")+(F11="TAK"),IF(Z11&gt;0,SUMPRODUCT(Z11:AH11,USTAWIENIA!C8:K8)*X11,""),"")</f>
        <v>12.75</v>
      </c>
      <c r="AO11">
        <f>IF((USTAWIENIA!C2="TAK")+(F11="TAK"),IF(Z11&gt;0,Z11*X11,""),"")</f>
        <v>15</v>
      </c>
      <c r="AP11">
        <f>IF((USTAWIENIA!C2="TAK")+(F11="TAK"),IF(Z11&gt;0,L11*X11,""),"")</f>
        <v>20</v>
      </c>
      <c r="AQ11">
        <f>IF((USTAWIENIA!C2="TAK")+(F11="TAK"),X11,"")</f>
        <v>1</v>
      </c>
    </row>
    <row r="12" spans="1:43" x14ac:dyDescent="0.3">
      <c r="D12" t="s">
        <v>3</v>
      </c>
      <c r="E12" t="s">
        <v>452</v>
      </c>
      <c r="F12" t="str">
        <f t="shared" si="0"/>
        <v>TAK</v>
      </c>
      <c r="G12" s="4">
        <f t="shared" si="1"/>
        <v>0.6</v>
      </c>
      <c r="H12" s="4">
        <f t="shared" si="2"/>
        <v>0.6</v>
      </c>
      <c r="I12" t="s">
        <v>453</v>
      </c>
      <c r="J12" t="s">
        <v>454</v>
      </c>
      <c r="K12" t="s">
        <v>455</v>
      </c>
      <c r="L12">
        <v>20</v>
      </c>
      <c r="M12" t="s">
        <v>456</v>
      </c>
      <c r="N12">
        <v>0.75</v>
      </c>
      <c r="O12">
        <v>0.72</v>
      </c>
      <c r="P12">
        <v>0.68</v>
      </c>
      <c r="Q12">
        <v>0.6</v>
      </c>
      <c r="R12">
        <v>0.6</v>
      </c>
      <c r="S12">
        <v>0.6</v>
      </c>
      <c r="T12">
        <v>0.6</v>
      </c>
      <c r="U12">
        <v>0.6</v>
      </c>
      <c r="V12">
        <v>0.6</v>
      </c>
      <c r="W12">
        <v>3657112</v>
      </c>
      <c r="X12">
        <v>1</v>
      </c>
      <c r="Z12">
        <f>MAX(N12,USTAWIENIA!C4)*L12</f>
        <v>15</v>
      </c>
      <c r="AA12">
        <f>MAX(O12,USTAWIENIA!C4)*L12</f>
        <v>14.399999999999999</v>
      </c>
      <c r="AB12">
        <f>MAX(IF(P12&lt;&gt;"",P12,O12),USTAWIENIA!C4)*L12</f>
        <v>13.600000000000001</v>
      </c>
      <c r="AC12">
        <f>MAX(IF(Q12&lt;&gt;"",Q12*L12,Z12),USTAWIENIA!C4*L12)</f>
        <v>12</v>
      </c>
      <c r="AD12">
        <f>MAX(IF(R12&lt;&gt;"",R12*L12,AA12),USTAWIENIA!C4*L12)</f>
        <v>12</v>
      </c>
      <c r="AE12">
        <f>MAX(IF(S12&lt;&gt;"",S12*L12,AB12),USTAWIENIA!C4*L12)</f>
        <v>12</v>
      </c>
      <c r="AF12">
        <f>MAX(IF(T12&lt;&gt;"",T12*L12,AC12),USTAWIENIA!C4*L12)</f>
        <v>12</v>
      </c>
      <c r="AG12">
        <f>MAX(IF(U12&lt;&gt;"",U12*L12,AD12),USTAWIENIA!C4*L12)</f>
        <v>12</v>
      </c>
      <c r="AH12">
        <f>MAX(IF(V12&lt;&gt;"",V12*L12,AE12),USTAWIENIA!C4*L12)</f>
        <v>12</v>
      </c>
      <c r="AI12" t="s">
        <v>3</v>
      </c>
      <c r="AJ12" t="s">
        <v>3</v>
      </c>
      <c r="AK12" t="s">
        <v>3</v>
      </c>
      <c r="AL12">
        <f>IF((USTAWIENIA!C2="TAK")+(F12="TAK"),IF(L12&gt;0,X12*(L12*USTAWIENIA!C10+(50%*L12)*USTAWIENIA!I10),""),"")</f>
        <v>14.775903614457832</v>
      </c>
      <c r="AM12">
        <f>IF((USTAWIENIA!C2="TAK")+(F12="TAK"),IF(Z12&gt;0,SUMPRODUCT(Z12:AH12,USTAWIENIA!C9:K9)*X12,""),"")</f>
        <v>13.43277108433735</v>
      </c>
      <c r="AN12">
        <f>IF((USTAWIENIA!C2="TAK")+(F12="TAK"),IF(Z12&gt;0,SUMPRODUCT(Z12:AH12,USTAWIENIA!C8:K8)*X12,""),"")</f>
        <v>12.75</v>
      </c>
      <c r="AO12">
        <f>IF((USTAWIENIA!C2="TAK")+(F12="TAK"),IF(Z12&gt;0,Z12*X12,""),"")</f>
        <v>15</v>
      </c>
      <c r="AP12">
        <f>IF((USTAWIENIA!C2="TAK")+(F12="TAK"),IF(Z12&gt;0,L12*X12,""),"")</f>
        <v>20</v>
      </c>
      <c r="AQ12">
        <f>IF((USTAWIENIA!C2="TAK")+(F12="TAK"),X12,"")</f>
        <v>1</v>
      </c>
    </row>
    <row r="13" spans="1:43" x14ac:dyDescent="0.3">
      <c r="D13" t="s">
        <v>3</v>
      </c>
      <c r="E13" t="s">
        <v>452</v>
      </c>
      <c r="F13" t="str">
        <f t="shared" si="0"/>
        <v>TAK</v>
      </c>
      <c r="G13" s="4">
        <f t="shared" si="1"/>
        <v>0.6</v>
      </c>
      <c r="H13" s="4">
        <f t="shared" si="2"/>
        <v>0.6</v>
      </c>
      <c r="I13" t="s">
        <v>453</v>
      </c>
      <c r="J13" t="s">
        <v>454</v>
      </c>
      <c r="K13" t="s">
        <v>455</v>
      </c>
      <c r="L13">
        <v>20</v>
      </c>
      <c r="M13" t="s">
        <v>456</v>
      </c>
      <c r="N13">
        <v>0.75</v>
      </c>
      <c r="O13">
        <v>0.72</v>
      </c>
      <c r="P13">
        <v>0.68</v>
      </c>
      <c r="Q13">
        <v>0.6</v>
      </c>
      <c r="R13">
        <v>0.6</v>
      </c>
      <c r="S13">
        <v>0.6</v>
      </c>
      <c r="T13">
        <v>0.6</v>
      </c>
      <c r="U13">
        <v>0.6</v>
      </c>
      <c r="V13">
        <v>0.6</v>
      </c>
      <c r="W13">
        <v>3657112</v>
      </c>
      <c r="X13">
        <v>1</v>
      </c>
      <c r="Z13">
        <f>MAX(N13,USTAWIENIA!C4)*L13</f>
        <v>15</v>
      </c>
      <c r="AA13">
        <f>MAX(O13,USTAWIENIA!C4)*L13</f>
        <v>14.399999999999999</v>
      </c>
      <c r="AB13">
        <f>MAX(IF(P13&lt;&gt;"",P13,O13),USTAWIENIA!C4)*L13</f>
        <v>13.600000000000001</v>
      </c>
      <c r="AC13">
        <f>MAX(IF(Q13&lt;&gt;"",Q13*L13,Z13),USTAWIENIA!C4*L13)</f>
        <v>12</v>
      </c>
      <c r="AD13">
        <f>MAX(IF(R13&lt;&gt;"",R13*L13,AA13),USTAWIENIA!C4*L13)</f>
        <v>12</v>
      </c>
      <c r="AE13">
        <f>MAX(IF(S13&lt;&gt;"",S13*L13,AB13),USTAWIENIA!C4*L13)</f>
        <v>12</v>
      </c>
      <c r="AF13">
        <f>MAX(IF(T13&lt;&gt;"",T13*L13,AC13),USTAWIENIA!C4*L13)</f>
        <v>12</v>
      </c>
      <c r="AG13">
        <f>MAX(IF(U13&lt;&gt;"",U13*L13,AD13),USTAWIENIA!C4*L13)</f>
        <v>12</v>
      </c>
      <c r="AH13">
        <f>MAX(IF(V13&lt;&gt;"",V13*L13,AE13),USTAWIENIA!C4*L13)</f>
        <v>12</v>
      </c>
      <c r="AI13" t="s">
        <v>3</v>
      </c>
      <c r="AJ13" t="s">
        <v>3</v>
      </c>
      <c r="AK13" t="s">
        <v>3</v>
      </c>
      <c r="AL13">
        <f>IF((USTAWIENIA!C2="TAK")+(F13="TAK"),IF(L13&gt;0,X13*(L13*USTAWIENIA!C10+(50%*L13)*USTAWIENIA!I10),""),"")</f>
        <v>14.775903614457832</v>
      </c>
      <c r="AM13">
        <f>IF((USTAWIENIA!C2="TAK")+(F13="TAK"),IF(Z13&gt;0,SUMPRODUCT(Z13:AH13,USTAWIENIA!C9:K9)*X13,""),"")</f>
        <v>13.43277108433735</v>
      </c>
      <c r="AN13">
        <f>IF((USTAWIENIA!C2="TAK")+(F13="TAK"),IF(Z13&gt;0,SUMPRODUCT(Z13:AH13,USTAWIENIA!C8:K8)*X13,""),"")</f>
        <v>12.75</v>
      </c>
      <c r="AO13">
        <f>IF((USTAWIENIA!C2="TAK")+(F13="TAK"),IF(Z13&gt;0,Z13*X13,""),"")</f>
        <v>15</v>
      </c>
      <c r="AP13">
        <f>IF((USTAWIENIA!C2="TAK")+(F13="TAK"),IF(Z13&gt;0,L13*X13,""),"")</f>
        <v>20</v>
      </c>
      <c r="AQ13">
        <f>IF((USTAWIENIA!C2="TAK")+(F13="TAK"),X13,"")</f>
        <v>1</v>
      </c>
    </row>
    <row r="14" spans="1:43" x14ac:dyDescent="0.3">
      <c r="D14" t="s">
        <v>3</v>
      </c>
      <c r="E14" t="s">
        <v>452</v>
      </c>
      <c r="F14" t="str">
        <f t="shared" si="0"/>
        <v>TAK</v>
      </c>
      <c r="G14" s="4">
        <f t="shared" si="1"/>
        <v>0.6</v>
      </c>
      <c r="H14" s="4">
        <f t="shared" si="2"/>
        <v>0.6</v>
      </c>
      <c r="I14" t="s">
        <v>453</v>
      </c>
      <c r="J14" t="s">
        <v>454</v>
      </c>
      <c r="K14" t="s">
        <v>455</v>
      </c>
      <c r="L14">
        <v>20</v>
      </c>
      <c r="M14" t="s">
        <v>456</v>
      </c>
      <c r="N14">
        <v>0.75</v>
      </c>
      <c r="O14">
        <v>0.72</v>
      </c>
      <c r="P14">
        <v>0.68</v>
      </c>
      <c r="Q14">
        <v>0.6</v>
      </c>
      <c r="R14">
        <v>0.6</v>
      </c>
      <c r="S14">
        <v>0.6</v>
      </c>
      <c r="T14">
        <v>0.6</v>
      </c>
      <c r="U14">
        <v>0.6</v>
      </c>
      <c r="V14">
        <v>0.6</v>
      </c>
      <c r="W14">
        <v>3657112</v>
      </c>
      <c r="X14">
        <v>1</v>
      </c>
      <c r="Z14">
        <f>MAX(N14,USTAWIENIA!C4)*L14</f>
        <v>15</v>
      </c>
      <c r="AA14">
        <f>MAX(O14,USTAWIENIA!C4)*L14</f>
        <v>14.399999999999999</v>
      </c>
      <c r="AB14">
        <f>MAX(IF(P14&lt;&gt;"",P14,O14),USTAWIENIA!C4)*L14</f>
        <v>13.600000000000001</v>
      </c>
      <c r="AC14">
        <f>MAX(IF(Q14&lt;&gt;"",Q14*L14,Z14),USTAWIENIA!C4*L14)</f>
        <v>12</v>
      </c>
      <c r="AD14">
        <f>MAX(IF(R14&lt;&gt;"",R14*L14,AA14),USTAWIENIA!C4*L14)</f>
        <v>12</v>
      </c>
      <c r="AE14">
        <f>MAX(IF(S14&lt;&gt;"",S14*L14,AB14),USTAWIENIA!C4*L14)</f>
        <v>12</v>
      </c>
      <c r="AF14">
        <f>MAX(IF(T14&lt;&gt;"",T14*L14,AC14),USTAWIENIA!C4*L14)</f>
        <v>12</v>
      </c>
      <c r="AG14">
        <f>MAX(IF(U14&lt;&gt;"",U14*L14,AD14),USTAWIENIA!C4*L14)</f>
        <v>12</v>
      </c>
      <c r="AH14">
        <f>MAX(IF(V14&lt;&gt;"",V14*L14,AE14),USTAWIENIA!C4*L14)</f>
        <v>12</v>
      </c>
      <c r="AI14" t="s">
        <v>3</v>
      </c>
      <c r="AJ14" t="s">
        <v>3</v>
      </c>
      <c r="AK14" t="s">
        <v>3</v>
      </c>
      <c r="AL14">
        <f>IF((USTAWIENIA!C2="TAK")+(F14="TAK"),IF(L14&gt;0,X14*(L14*USTAWIENIA!C10+(50%*L14)*USTAWIENIA!I10),""),"")</f>
        <v>14.775903614457832</v>
      </c>
      <c r="AM14">
        <f>IF((USTAWIENIA!C2="TAK")+(F14="TAK"),IF(Z14&gt;0,SUMPRODUCT(Z14:AH14,USTAWIENIA!C9:K9)*X14,""),"")</f>
        <v>13.43277108433735</v>
      </c>
      <c r="AN14">
        <f>IF((USTAWIENIA!C2="TAK")+(F14="TAK"),IF(Z14&gt;0,SUMPRODUCT(Z14:AH14,USTAWIENIA!C8:K8)*X14,""),"")</f>
        <v>12.75</v>
      </c>
      <c r="AO14">
        <f>IF((USTAWIENIA!C2="TAK")+(F14="TAK"),IF(Z14&gt;0,Z14*X14,""),"")</f>
        <v>15</v>
      </c>
      <c r="AP14">
        <f>IF((USTAWIENIA!C2="TAK")+(F14="TAK"),IF(Z14&gt;0,L14*X14,""),"")</f>
        <v>20</v>
      </c>
      <c r="AQ14">
        <f>IF((USTAWIENIA!C2="TAK")+(F14="TAK"),X14,"")</f>
        <v>1</v>
      </c>
    </row>
    <row r="15" spans="1:43" x14ac:dyDescent="0.3">
      <c r="D15" t="s">
        <v>3</v>
      </c>
      <c r="E15" t="s">
        <v>452</v>
      </c>
      <c r="F15" t="str">
        <f t="shared" si="0"/>
        <v>TAK</v>
      </c>
      <c r="G15" s="4">
        <f t="shared" si="1"/>
        <v>0.6</v>
      </c>
      <c r="H15" s="4">
        <f t="shared" si="2"/>
        <v>0.6</v>
      </c>
      <c r="I15" t="s">
        <v>453</v>
      </c>
      <c r="J15" t="s">
        <v>454</v>
      </c>
      <c r="K15" t="s">
        <v>455</v>
      </c>
      <c r="L15">
        <v>20</v>
      </c>
      <c r="M15" t="s">
        <v>456</v>
      </c>
      <c r="N15">
        <v>0.75</v>
      </c>
      <c r="O15">
        <v>0.72</v>
      </c>
      <c r="P15">
        <v>0.68</v>
      </c>
      <c r="Q15">
        <v>0.6</v>
      </c>
      <c r="R15">
        <v>0.6</v>
      </c>
      <c r="S15">
        <v>0.6</v>
      </c>
      <c r="T15">
        <v>0.6</v>
      </c>
      <c r="U15">
        <v>0.6</v>
      </c>
      <c r="V15">
        <v>0.6</v>
      </c>
      <c r="W15">
        <v>3657112</v>
      </c>
      <c r="X15">
        <v>1</v>
      </c>
      <c r="Z15">
        <f>MAX(N15,USTAWIENIA!C4)*L15</f>
        <v>15</v>
      </c>
      <c r="AA15">
        <f>MAX(O15,USTAWIENIA!C4)*L15</f>
        <v>14.399999999999999</v>
      </c>
      <c r="AB15">
        <f>MAX(IF(P15&lt;&gt;"",P15,O15),USTAWIENIA!C4)*L15</f>
        <v>13.600000000000001</v>
      </c>
      <c r="AC15">
        <f>MAX(IF(Q15&lt;&gt;"",Q15*L15,Z15),USTAWIENIA!C4*L15)</f>
        <v>12</v>
      </c>
      <c r="AD15">
        <f>MAX(IF(R15&lt;&gt;"",R15*L15,AA15),USTAWIENIA!C4*L15)</f>
        <v>12</v>
      </c>
      <c r="AE15">
        <f>MAX(IF(S15&lt;&gt;"",S15*L15,AB15),USTAWIENIA!C4*L15)</f>
        <v>12</v>
      </c>
      <c r="AF15">
        <f>MAX(IF(T15&lt;&gt;"",T15*L15,AC15),USTAWIENIA!C4*L15)</f>
        <v>12</v>
      </c>
      <c r="AG15">
        <f>MAX(IF(U15&lt;&gt;"",U15*L15,AD15),USTAWIENIA!C4*L15)</f>
        <v>12</v>
      </c>
      <c r="AH15">
        <f>MAX(IF(V15&lt;&gt;"",V15*L15,AE15),USTAWIENIA!C4*L15)</f>
        <v>12</v>
      </c>
      <c r="AI15" t="s">
        <v>3</v>
      </c>
      <c r="AJ15" t="s">
        <v>3</v>
      </c>
      <c r="AK15" t="s">
        <v>3</v>
      </c>
      <c r="AL15">
        <f>IF((USTAWIENIA!C2="TAK")+(F15="TAK"),IF(L15&gt;0,X15*(L15*USTAWIENIA!C10+(50%*L15)*USTAWIENIA!I10),""),"")</f>
        <v>14.775903614457832</v>
      </c>
      <c r="AM15">
        <f>IF((USTAWIENIA!C2="TAK")+(F15="TAK"),IF(Z15&gt;0,SUMPRODUCT(Z15:AH15,USTAWIENIA!C9:K9)*X15,""),"")</f>
        <v>13.43277108433735</v>
      </c>
      <c r="AN15">
        <f>IF((USTAWIENIA!C2="TAK")+(F15="TAK"),IF(Z15&gt;0,SUMPRODUCT(Z15:AH15,USTAWIENIA!C8:K8)*X15,""),"")</f>
        <v>12.75</v>
      </c>
      <c r="AO15">
        <f>IF((USTAWIENIA!C2="TAK")+(F15="TAK"),IF(Z15&gt;0,Z15*X15,""),"")</f>
        <v>15</v>
      </c>
      <c r="AP15">
        <f>IF((USTAWIENIA!C2="TAK")+(F15="TAK"),IF(Z15&gt;0,L15*X15,""),"")</f>
        <v>20</v>
      </c>
      <c r="AQ15">
        <f>IF((USTAWIENIA!C2="TAK")+(F15="TAK"),X15,"")</f>
        <v>1</v>
      </c>
    </row>
    <row r="16" spans="1:43" x14ac:dyDescent="0.3">
      <c r="D16" t="s">
        <v>3</v>
      </c>
      <c r="E16" t="s">
        <v>452</v>
      </c>
      <c r="F16" t="str">
        <f t="shared" si="0"/>
        <v>TAK</v>
      </c>
      <c r="G16" s="4">
        <f t="shared" si="1"/>
        <v>0.6</v>
      </c>
      <c r="H16" s="4">
        <f t="shared" si="2"/>
        <v>0.6</v>
      </c>
      <c r="I16" t="s">
        <v>453</v>
      </c>
      <c r="J16" t="s">
        <v>454</v>
      </c>
      <c r="K16" t="s">
        <v>455</v>
      </c>
      <c r="L16">
        <v>20</v>
      </c>
      <c r="M16" t="s">
        <v>456</v>
      </c>
      <c r="N16">
        <v>0.75</v>
      </c>
      <c r="O16">
        <v>0.72</v>
      </c>
      <c r="P16">
        <v>0.68</v>
      </c>
      <c r="Q16">
        <v>0.6</v>
      </c>
      <c r="R16">
        <v>0.6</v>
      </c>
      <c r="S16">
        <v>0.6</v>
      </c>
      <c r="T16">
        <v>0.6</v>
      </c>
      <c r="U16">
        <v>0.6</v>
      </c>
      <c r="V16">
        <v>0.6</v>
      </c>
      <c r="W16">
        <v>3657112</v>
      </c>
      <c r="X16">
        <v>1</v>
      </c>
      <c r="Z16">
        <f>MAX(N16,USTAWIENIA!C4)*L16</f>
        <v>15</v>
      </c>
      <c r="AA16">
        <f>MAX(O16,USTAWIENIA!C4)*L16</f>
        <v>14.399999999999999</v>
      </c>
      <c r="AB16">
        <f>MAX(IF(P16&lt;&gt;"",P16,O16),USTAWIENIA!C4)*L16</f>
        <v>13.600000000000001</v>
      </c>
      <c r="AC16">
        <f>MAX(IF(Q16&lt;&gt;"",Q16*L16,Z16),USTAWIENIA!C4*L16)</f>
        <v>12</v>
      </c>
      <c r="AD16">
        <f>MAX(IF(R16&lt;&gt;"",R16*L16,AA16),USTAWIENIA!C4*L16)</f>
        <v>12</v>
      </c>
      <c r="AE16">
        <f>MAX(IF(S16&lt;&gt;"",S16*L16,AB16),USTAWIENIA!C4*L16)</f>
        <v>12</v>
      </c>
      <c r="AF16">
        <f>MAX(IF(T16&lt;&gt;"",T16*L16,AC16),USTAWIENIA!C4*L16)</f>
        <v>12</v>
      </c>
      <c r="AG16">
        <f>MAX(IF(U16&lt;&gt;"",U16*L16,AD16),USTAWIENIA!C4*L16)</f>
        <v>12</v>
      </c>
      <c r="AH16">
        <f>MAX(IF(V16&lt;&gt;"",V16*L16,AE16),USTAWIENIA!C4*L16)</f>
        <v>12</v>
      </c>
      <c r="AI16" t="s">
        <v>3</v>
      </c>
      <c r="AJ16" t="s">
        <v>3</v>
      </c>
      <c r="AK16" t="s">
        <v>3</v>
      </c>
      <c r="AL16">
        <f>IF((USTAWIENIA!C2="TAK")+(F16="TAK"),IF(L16&gt;0,X16*(L16*USTAWIENIA!C10+(50%*L16)*USTAWIENIA!I10),""),"")</f>
        <v>14.775903614457832</v>
      </c>
      <c r="AM16">
        <f>IF((USTAWIENIA!C2="TAK")+(F16="TAK"),IF(Z16&gt;0,SUMPRODUCT(Z16:AH16,USTAWIENIA!C9:K9)*X16,""),"")</f>
        <v>13.43277108433735</v>
      </c>
      <c r="AN16">
        <f>IF((USTAWIENIA!C2="TAK")+(F16="TAK"),IF(Z16&gt;0,SUMPRODUCT(Z16:AH16,USTAWIENIA!C8:K8)*X16,""),"")</f>
        <v>12.75</v>
      </c>
      <c r="AO16">
        <f>IF((USTAWIENIA!C2="TAK")+(F16="TAK"),IF(Z16&gt;0,Z16*X16,""),"")</f>
        <v>15</v>
      </c>
      <c r="AP16">
        <f>IF((USTAWIENIA!C2="TAK")+(F16="TAK"),IF(Z16&gt;0,L16*X16,""),"")</f>
        <v>20</v>
      </c>
      <c r="AQ16">
        <f>IF((USTAWIENIA!C2="TAK")+(F16="TAK"),X16,"")</f>
        <v>1</v>
      </c>
    </row>
    <row r="17" spans="4:43" x14ac:dyDescent="0.3">
      <c r="D17" t="s">
        <v>3</v>
      </c>
      <c r="E17" t="s">
        <v>452</v>
      </c>
      <c r="F17" t="str">
        <f t="shared" si="0"/>
        <v>TAK</v>
      </c>
      <c r="G17" s="4">
        <f t="shared" si="1"/>
        <v>0.6</v>
      </c>
      <c r="H17" s="4">
        <f t="shared" si="2"/>
        <v>0.6</v>
      </c>
      <c r="I17" t="s">
        <v>453</v>
      </c>
      <c r="J17" t="s">
        <v>454</v>
      </c>
      <c r="K17" t="s">
        <v>455</v>
      </c>
      <c r="L17">
        <v>20</v>
      </c>
      <c r="M17" t="s">
        <v>456</v>
      </c>
      <c r="N17">
        <v>0.75</v>
      </c>
      <c r="O17">
        <v>0.72</v>
      </c>
      <c r="P17">
        <v>0.68</v>
      </c>
      <c r="Q17">
        <v>0.6</v>
      </c>
      <c r="R17">
        <v>0.6</v>
      </c>
      <c r="S17">
        <v>0.6</v>
      </c>
      <c r="T17">
        <v>0.6</v>
      </c>
      <c r="U17">
        <v>0.6</v>
      </c>
      <c r="V17">
        <v>0.6</v>
      </c>
      <c r="W17">
        <v>3657112</v>
      </c>
      <c r="X17">
        <v>1</v>
      </c>
      <c r="Z17">
        <f>MAX(N17,USTAWIENIA!C4)*L17</f>
        <v>15</v>
      </c>
      <c r="AA17">
        <f>MAX(O17,USTAWIENIA!C4)*L17</f>
        <v>14.399999999999999</v>
      </c>
      <c r="AB17">
        <f>MAX(IF(P17&lt;&gt;"",P17,O17),USTAWIENIA!C4)*L17</f>
        <v>13.600000000000001</v>
      </c>
      <c r="AC17">
        <f>MAX(IF(Q17&lt;&gt;"",Q17*L17,Z17),USTAWIENIA!C4*L17)</f>
        <v>12</v>
      </c>
      <c r="AD17">
        <f>MAX(IF(R17&lt;&gt;"",R17*L17,AA17),USTAWIENIA!C4*L17)</f>
        <v>12</v>
      </c>
      <c r="AE17">
        <f>MAX(IF(S17&lt;&gt;"",S17*L17,AB17),USTAWIENIA!C4*L17)</f>
        <v>12</v>
      </c>
      <c r="AF17">
        <f>MAX(IF(T17&lt;&gt;"",T17*L17,AC17),USTAWIENIA!C4*L17)</f>
        <v>12</v>
      </c>
      <c r="AG17">
        <f>MAX(IF(U17&lt;&gt;"",U17*L17,AD17),USTAWIENIA!C4*L17)</f>
        <v>12</v>
      </c>
      <c r="AH17">
        <f>MAX(IF(V17&lt;&gt;"",V17*L17,AE17),USTAWIENIA!C4*L17)</f>
        <v>12</v>
      </c>
      <c r="AI17" t="s">
        <v>3</v>
      </c>
      <c r="AJ17" t="s">
        <v>3</v>
      </c>
      <c r="AK17" t="s">
        <v>3</v>
      </c>
      <c r="AL17">
        <f>IF((USTAWIENIA!C2="TAK")+(F17="TAK"),IF(L17&gt;0,X17*(L17*USTAWIENIA!C10+(50%*L17)*USTAWIENIA!I10),""),"")</f>
        <v>14.775903614457832</v>
      </c>
      <c r="AM17">
        <f>IF((USTAWIENIA!C2="TAK")+(F17="TAK"),IF(Z17&gt;0,SUMPRODUCT(Z17:AH17,USTAWIENIA!C9:K9)*X17,""),"")</f>
        <v>13.43277108433735</v>
      </c>
      <c r="AN17">
        <f>IF((USTAWIENIA!C2="TAK")+(F17="TAK"),IF(Z17&gt;0,SUMPRODUCT(Z17:AH17,USTAWIENIA!C8:K8)*X17,""),"")</f>
        <v>12.75</v>
      </c>
      <c r="AO17">
        <f>IF((USTAWIENIA!C2="TAK")+(F17="TAK"),IF(Z17&gt;0,Z17*X17,""),"")</f>
        <v>15</v>
      </c>
      <c r="AP17">
        <f>IF((USTAWIENIA!C2="TAK")+(F17="TAK"),IF(Z17&gt;0,L17*X17,""),"")</f>
        <v>20</v>
      </c>
      <c r="AQ17">
        <f>IF((USTAWIENIA!C2="TAK")+(F17="TAK"),X17,"")</f>
        <v>1</v>
      </c>
    </row>
    <row r="18" spans="4:43" x14ac:dyDescent="0.3">
      <c r="D18" t="s">
        <v>3</v>
      </c>
      <c r="E18" t="s">
        <v>452</v>
      </c>
      <c r="F18" t="str">
        <f t="shared" si="0"/>
        <v>TAK</v>
      </c>
      <c r="G18" s="4">
        <f t="shared" si="1"/>
        <v>0.6</v>
      </c>
      <c r="H18" s="4">
        <f t="shared" si="2"/>
        <v>0.6</v>
      </c>
      <c r="I18" t="s">
        <v>453</v>
      </c>
      <c r="J18" t="s">
        <v>454</v>
      </c>
      <c r="K18" t="s">
        <v>455</v>
      </c>
      <c r="L18">
        <v>20</v>
      </c>
      <c r="M18" t="s">
        <v>456</v>
      </c>
      <c r="N18">
        <v>0.75</v>
      </c>
      <c r="O18">
        <v>0.72</v>
      </c>
      <c r="P18">
        <v>0.68</v>
      </c>
      <c r="Q18">
        <v>0.6</v>
      </c>
      <c r="R18">
        <v>0.6</v>
      </c>
      <c r="S18">
        <v>0.6</v>
      </c>
      <c r="T18">
        <v>0.6</v>
      </c>
      <c r="U18">
        <v>0.6</v>
      </c>
      <c r="V18">
        <v>0.6</v>
      </c>
      <c r="W18">
        <v>3657112</v>
      </c>
      <c r="X18">
        <v>1</v>
      </c>
      <c r="Z18">
        <f>MAX(N18,USTAWIENIA!C4)*L18</f>
        <v>15</v>
      </c>
      <c r="AA18">
        <f>MAX(O18,USTAWIENIA!C4)*L18</f>
        <v>14.399999999999999</v>
      </c>
      <c r="AB18">
        <f>MAX(IF(P18&lt;&gt;"",P18,O18),USTAWIENIA!C4)*L18</f>
        <v>13.600000000000001</v>
      </c>
      <c r="AC18">
        <f>MAX(IF(Q18&lt;&gt;"",Q18*L18,Z18),USTAWIENIA!C4*L18)</f>
        <v>12</v>
      </c>
      <c r="AD18">
        <f>MAX(IF(R18&lt;&gt;"",R18*L18,AA18),USTAWIENIA!C4*L18)</f>
        <v>12</v>
      </c>
      <c r="AE18">
        <f>MAX(IF(S18&lt;&gt;"",S18*L18,AB18),USTAWIENIA!C4*L18)</f>
        <v>12</v>
      </c>
      <c r="AF18">
        <f>MAX(IF(T18&lt;&gt;"",T18*L18,AC18),USTAWIENIA!C4*L18)</f>
        <v>12</v>
      </c>
      <c r="AG18">
        <f>MAX(IF(U18&lt;&gt;"",U18*L18,AD18),USTAWIENIA!C4*L18)</f>
        <v>12</v>
      </c>
      <c r="AH18">
        <f>MAX(IF(V18&lt;&gt;"",V18*L18,AE18),USTAWIENIA!C4*L18)</f>
        <v>12</v>
      </c>
      <c r="AI18" t="s">
        <v>3</v>
      </c>
      <c r="AJ18" t="s">
        <v>3</v>
      </c>
      <c r="AK18" t="s">
        <v>3</v>
      </c>
      <c r="AL18">
        <f>IF((USTAWIENIA!C2="TAK")+(F18="TAK"),IF(L18&gt;0,X18*(L18*USTAWIENIA!C10+(50%*L18)*USTAWIENIA!I10),""),"")</f>
        <v>14.775903614457832</v>
      </c>
      <c r="AM18">
        <f>IF((USTAWIENIA!C2="TAK")+(F18="TAK"),IF(Z18&gt;0,SUMPRODUCT(Z18:AH18,USTAWIENIA!C9:K9)*X18,""),"")</f>
        <v>13.43277108433735</v>
      </c>
      <c r="AN18">
        <f>IF((USTAWIENIA!C2="TAK")+(F18="TAK"),IF(Z18&gt;0,SUMPRODUCT(Z18:AH18,USTAWIENIA!C8:K8)*X18,""),"")</f>
        <v>12.75</v>
      </c>
      <c r="AO18">
        <f>IF((USTAWIENIA!C2="TAK")+(F18="TAK"),IF(Z18&gt;0,Z18*X18,""),"")</f>
        <v>15</v>
      </c>
      <c r="AP18">
        <f>IF((USTAWIENIA!C2="TAK")+(F18="TAK"),IF(Z18&gt;0,L18*X18,""),"")</f>
        <v>20</v>
      </c>
      <c r="AQ18">
        <f>IF((USTAWIENIA!C2="TAK")+(F18="TAK"),X18,"")</f>
        <v>1</v>
      </c>
    </row>
    <row r="19" spans="4:43" x14ac:dyDescent="0.3">
      <c r="D19" t="s">
        <v>3</v>
      </c>
      <c r="E19" t="s">
        <v>452</v>
      </c>
      <c r="F19" t="str">
        <f t="shared" si="0"/>
        <v>TAK</v>
      </c>
      <c r="G19" s="4">
        <f t="shared" si="1"/>
        <v>0.6</v>
      </c>
      <c r="H19" s="4">
        <f t="shared" si="2"/>
        <v>0.6</v>
      </c>
      <c r="I19" t="s">
        <v>453</v>
      </c>
      <c r="J19" t="s">
        <v>454</v>
      </c>
      <c r="K19" t="s">
        <v>455</v>
      </c>
      <c r="L19">
        <v>20</v>
      </c>
      <c r="M19" t="s">
        <v>456</v>
      </c>
      <c r="N19">
        <v>0.75</v>
      </c>
      <c r="O19">
        <v>0.72</v>
      </c>
      <c r="P19">
        <v>0.68</v>
      </c>
      <c r="Q19">
        <v>0.6</v>
      </c>
      <c r="R19">
        <v>0.6</v>
      </c>
      <c r="S19">
        <v>0.6</v>
      </c>
      <c r="T19">
        <v>0.6</v>
      </c>
      <c r="U19">
        <v>0.6</v>
      </c>
      <c r="V19">
        <v>0.6</v>
      </c>
      <c r="W19">
        <v>3657112</v>
      </c>
      <c r="X19">
        <v>1</v>
      </c>
      <c r="Z19">
        <f>MAX(N19,USTAWIENIA!C4)*L19</f>
        <v>15</v>
      </c>
      <c r="AA19">
        <f>MAX(O19,USTAWIENIA!C4)*L19</f>
        <v>14.399999999999999</v>
      </c>
      <c r="AB19">
        <f>MAX(IF(P19&lt;&gt;"",P19,O19),USTAWIENIA!C4)*L19</f>
        <v>13.600000000000001</v>
      </c>
      <c r="AC19">
        <f>MAX(IF(Q19&lt;&gt;"",Q19*L19,Z19),USTAWIENIA!C4*L19)</f>
        <v>12</v>
      </c>
      <c r="AD19">
        <f>MAX(IF(R19&lt;&gt;"",R19*L19,AA19),USTAWIENIA!C4*L19)</f>
        <v>12</v>
      </c>
      <c r="AE19">
        <f>MAX(IF(S19&lt;&gt;"",S19*L19,AB19),USTAWIENIA!C4*L19)</f>
        <v>12</v>
      </c>
      <c r="AF19">
        <f>MAX(IF(T19&lt;&gt;"",T19*L19,AC19),USTAWIENIA!C4*L19)</f>
        <v>12</v>
      </c>
      <c r="AG19">
        <f>MAX(IF(U19&lt;&gt;"",U19*L19,AD19),USTAWIENIA!C4*L19)</f>
        <v>12</v>
      </c>
      <c r="AH19">
        <f>MAX(IF(V19&lt;&gt;"",V19*L19,AE19),USTAWIENIA!C4*L19)</f>
        <v>12</v>
      </c>
      <c r="AI19" t="s">
        <v>3</v>
      </c>
      <c r="AJ19" t="s">
        <v>3</v>
      </c>
      <c r="AK19" t="s">
        <v>3</v>
      </c>
      <c r="AL19">
        <f>IF((USTAWIENIA!C2="TAK")+(F19="TAK"),IF(L19&gt;0,X19*(L19*USTAWIENIA!C10+(50%*L19)*USTAWIENIA!I10),""),"")</f>
        <v>14.775903614457832</v>
      </c>
      <c r="AM19">
        <f>IF((USTAWIENIA!C2="TAK")+(F19="TAK"),IF(Z19&gt;0,SUMPRODUCT(Z19:AH19,USTAWIENIA!C9:K9)*X19,""),"")</f>
        <v>13.43277108433735</v>
      </c>
      <c r="AN19">
        <f>IF((USTAWIENIA!C2="TAK")+(F19="TAK"),IF(Z19&gt;0,SUMPRODUCT(Z19:AH19,USTAWIENIA!C8:K8)*X19,""),"")</f>
        <v>12.75</v>
      </c>
      <c r="AO19">
        <f>IF((USTAWIENIA!C2="TAK")+(F19="TAK"),IF(Z19&gt;0,Z19*X19,""),"")</f>
        <v>15</v>
      </c>
      <c r="AP19">
        <f>IF((USTAWIENIA!C2="TAK")+(F19="TAK"),IF(Z19&gt;0,L19*X19,""),"")</f>
        <v>20</v>
      </c>
      <c r="AQ19">
        <f>IF((USTAWIENIA!C2="TAK")+(F19="TAK"),X19,"")</f>
        <v>1</v>
      </c>
    </row>
    <row r="20" spans="4:43" x14ac:dyDescent="0.3">
      <c r="D20" t="s">
        <v>3</v>
      </c>
      <c r="E20" t="s">
        <v>452</v>
      </c>
      <c r="F20" t="str">
        <f t="shared" si="0"/>
        <v>TAK</v>
      </c>
      <c r="G20" s="4">
        <f t="shared" si="1"/>
        <v>0.6</v>
      </c>
      <c r="H20" s="4">
        <f t="shared" si="2"/>
        <v>0.6</v>
      </c>
      <c r="I20" t="s">
        <v>453</v>
      </c>
      <c r="J20" t="s">
        <v>454</v>
      </c>
      <c r="K20" t="s">
        <v>455</v>
      </c>
      <c r="L20">
        <v>20</v>
      </c>
      <c r="M20" t="s">
        <v>456</v>
      </c>
      <c r="N20">
        <v>0.75</v>
      </c>
      <c r="O20">
        <v>0.72</v>
      </c>
      <c r="P20">
        <v>0.68</v>
      </c>
      <c r="Q20">
        <v>0.6</v>
      </c>
      <c r="R20">
        <v>0.6</v>
      </c>
      <c r="S20">
        <v>0.6</v>
      </c>
      <c r="T20">
        <v>0.6</v>
      </c>
      <c r="U20">
        <v>0.6</v>
      </c>
      <c r="V20">
        <v>0.6</v>
      </c>
      <c r="W20">
        <v>3657112</v>
      </c>
      <c r="X20">
        <v>1</v>
      </c>
      <c r="Z20">
        <f>MAX(N20,USTAWIENIA!C4)*L20</f>
        <v>15</v>
      </c>
      <c r="AA20">
        <f>MAX(O20,USTAWIENIA!C4)*L20</f>
        <v>14.399999999999999</v>
      </c>
      <c r="AB20">
        <f>MAX(IF(P20&lt;&gt;"",P20,O20),USTAWIENIA!C4)*L20</f>
        <v>13.600000000000001</v>
      </c>
      <c r="AC20">
        <f>MAX(IF(Q20&lt;&gt;"",Q20*L20,Z20),USTAWIENIA!C4*L20)</f>
        <v>12</v>
      </c>
      <c r="AD20">
        <f>MAX(IF(R20&lt;&gt;"",R20*L20,AA20),USTAWIENIA!C4*L20)</f>
        <v>12</v>
      </c>
      <c r="AE20">
        <f>MAX(IF(S20&lt;&gt;"",S20*L20,AB20),USTAWIENIA!C4*L20)</f>
        <v>12</v>
      </c>
      <c r="AF20">
        <f>MAX(IF(T20&lt;&gt;"",T20*L20,AC20),USTAWIENIA!C4*L20)</f>
        <v>12</v>
      </c>
      <c r="AG20">
        <f>MAX(IF(U20&lt;&gt;"",U20*L20,AD20),USTAWIENIA!C4*L20)</f>
        <v>12</v>
      </c>
      <c r="AH20">
        <f>MAX(IF(V20&lt;&gt;"",V20*L20,AE20),USTAWIENIA!C4*L20)</f>
        <v>12</v>
      </c>
      <c r="AI20" t="s">
        <v>3</v>
      </c>
      <c r="AJ20" t="s">
        <v>3</v>
      </c>
      <c r="AK20" t="s">
        <v>3</v>
      </c>
      <c r="AL20">
        <f>IF((USTAWIENIA!C2="TAK")+(F20="TAK"),IF(L20&gt;0,X20*(L20*USTAWIENIA!C10+(50%*L20)*USTAWIENIA!I10),""),"")</f>
        <v>14.775903614457832</v>
      </c>
      <c r="AM20">
        <f>IF((USTAWIENIA!C2="TAK")+(F20="TAK"),IF(Z20&gt;0,SUMPRODUCT(Z20:AH20,USTAWIENIA!C9:K9)*X20,""),"")</f>
        <v>13.43277108433735</v>
      </c>
      <c r="AN20">
        <f>IF((USTAWIENIA!C2="TAK")+(F20="TAK"),IF(Z20&gt;0,SUMPRODUCT(Z20:AH20,USTAWIENIA!C8:K8)*X20,""),"")</f>
        <v>12.75</v>
      </c>
      <c r="AO20">
        <f>IF((USTAWIENIA!C2="TAK")+(F20="TAK"),IF(Z20&gt;0,Z20*X20,""),"")</f>
        <v>15</v>
      </c>
      <c r="AP20">
        <f>IF((USTAWIENIA!C2="TAK")+(F20="TAK"),IF(Z20&gt;0,L20*X20,""),"")</f>
        <v>20</v>
      </c>
      <c r="AQ20">
        <f>IF((USTAWIENIA!C2="TAK")+(F20="TAK"),X20,"")</f>
        <v>1</v>
      </c>
    </row>
    <row r="21" spans="4:43" x14ac:dyDescent="0.3">
      <c r="D21" t="s">
        <v>3</v>
      </c>
      <c r="E21" t="s">
        <v>452</v>
      </c>
      <c r="F21" t="str">
        <f t="shared" si="0"/>
        <v>TAK</v>
      </c>
      <c r="G21" s="4">
        <f t="shared" si="1"/>
        <v>0.6</v>
      </c>
      <c r="H21" s="4">
        <f t="shared" si="2"/>
        <v>0.6</v>
      </c>
      <c r="I21" t="s">
        <v>453</v>
      </c>
      <c r="J21" t="s">
        <v>454</v>
      </c>
      <c r="K21" t="s">
        <v>455</v>
      </c>
      <c r="L21">
        <v>20</v>
      </c>
      <c r="M21" t="s">
        <v>456</v>
      </c>
      <c r="N21">
        <v>0.75</v>
      </c>
      <c r="O21">
        <v>0.72</v>
      </c>
      <c r="P21">
        <v>0.68</v>
      </c>
      <c r="Q21">
        <v>0.6</v>
      </c>
      <c r="R21">
        <v>0.6</v>
      </c>
      <c r="S21">
        <v>0.6</v>
      </c>
      <c r="T21">
        <v>0.6</v>
      </c>
      <c r="U21">
        <v>0.6</v>
      </c>
      <c r="V21">
        <v>0.6</v>
      </c>
      <c r="W21">
        <v>3657112</v>
      </c>
      <c r="X21">
        <v>1</v>
      </c>
      <c r="Z21">
        <f>MAX(N21,USTAWIENIA!C4)*L21</f>
        <v>15</v>
      </c>
      <c r="AA21">
        <f>MAX(O21,USTAWIENIA!C4)*L21</f>
        <v>14.399999999999999</v>
      </c>
      <c r="AB21">
        <f>MAX(IF(P21&lt;&gt;"",P21,O21),USTAWIENIA!C4)*L21</f>
        <v>13.600000000000001</v>
      </c>
      <c r="AC21">
        <f>MAX(IF(Q21&lt;&gt;"",Q21*L21,Z21),USTAWIENIA!C4*L21)</f>
        <v>12</v>
      </c>
      <c r="AD21">
        <f>MAX(IF(R21&lt;&gt;"",R21*L21,AA21),USTAWIENIA!C4*L21)</f>
        <v>12</v>
      </c>
      <c r="AE21">
        <f>MAX(IF(S21&lt;&gt;"",S21*L21,AB21),USTAWIENIA!C4*L21)</f>
        <v>12</v>
      </c>
      <c r="AF21">
        <f>MAX(IF(T21&lt;&gt;"",T21*L21,AC21),USTAWIENIA!C4*L21)</f>
        <v>12</v>
      </c>
      <c r="AG21">
        <f>MAX(IF(U21&lt;&gt;"",U21*L21,AD21),USTAWIENIA!C4*L21)</f>
        <v>12</v>
      </c>
      <c r="AH21">
        <f>MAX(IF(V21&lt;&gt;"",V21*L21,AE21),USTAWIENIA!C4*L21)</f>
        <v>12</v>
      </c>
      <c r="AI21" t="s">
        <v>3</v>
      </c>
      <c r="AJ21" t="s">
        <v>3</v>
      </c>
      <c r="AK21" t="s">
        <v>3</v>
      </c>
      <c r="AL21">
        <f>IF((USTAWIENIA!C2="TAK")+(F21="TAK"),IF(L21&gt;0,X21*(L21*USTAWIENIA!C10+(50%*L21)*USTAWIENIA!I10),""),"")</f>
        <v>14.775903614457832</v>
      </c>
      <c r="AM21">
        <f>IF((USTAWIENIA!C2="TAK")+(F21="TAK"),IF(Z21&gt;0,SUMPRODUCT(Z21:AH21,USTAWIENIA!C9:K9)*X21,""),"")</f>
        <v>13.43277108433735</v>
      </c>
      <c r="AN21">
        <f>IF((USTAWIENIA!C2="TAK")+(F21="TAK"),IF(Z21&gt;0,SUMPRODUCT(Z21:AH21,USTAWIENIA!C8:K8)*X21,""),"")</f>
        <v>12.75</v>
      </c>
      <c r="AO21">
        <f>IF((USTAWIENIA!C2="TAK")+(F21="TAK"),IF(Z21&gt;0,Z21*X21,""),"")</f>
        <v>15</v>
      </c>
      <c r="AP21">
        <f>IF((USTAWIENIA!C2="TAK")+(F21="TAK"),IF(Z21&gt;0,L21*X21,""),"")</f>
        <v>20</v>
      </c>
      <c r="AQ21">
        <f>IF((USTAWIENIA!C2="TAK")+(F21="TAK"),X21,"")</f>
        <v>1</v>
      </c>
    </row>
    <row r="22" spans="4:43" x14ac:dyDescent="0.3">
      <c r="D22" t="s">
        <v>3</v>
      </c>
      <c r="E22" t="s">
        <v>452</v>
      </c>
      <c r="F22" t="str">
        <f t="shared" si="0"/>
        <v>TAK</v>
      </c>
      <c r="G22" s="4">
        <f t="shared" si="1"/>
        <v>0.6</v>
      </c>
      <c r="H22" s="4">
        <f t="shared" si="2"/>
        <v>0.6</v>
      </c>
      <c r="I22" t="s">
        <v>453</v>
      </c>
      <c r="J22" t="s">
        <v>454</v>
      </c>
      <c r="K22" t="s">
        <v>455</v>
      </c>
      <c r="L22">
        <v>20</v>
      </c>
      <c r="M22" t="s">
        <v>456</v>
      </c>
      <c r="N22">
        <v>0.75</v>
      </c>
      <c r="O22">
        <v>0.72</v>
      </c>
      <c r="P22">
        <v>0.68</v>
      </c>
      <c r="Q22">
        <v>0.6</v>
      </c>
      <c r="R22">
        <v>0.6</v>
      </c>
      <c r="S22">
        <v>0.6</v>
      </c>
      <c r="T22">
        <v>0.6</v>
      </c>
      <c r="U22">
        <v>0.6</v>
      </c>
      <c r="V22">
        <v>0.6</v>
      </c>
      <c r="W22">
        <v>3657112</v>
      </c>
      <c r="X22">
        <v>1</v>
      </c>
      <c r="Z22">
        <f>MAX(N22,USTAWIENIA!C4)*L22</f>
        <v>15</v>
      </c>
      <c r="AA22">
        <f>MAX(O22,USTAWIENIA!C4)*L22</f>
        <v>14.399999999999999</v>
      </c>
      <c r="AB22">
        <f>MAX(IF(P22&lt;&gt;"",P22,O22),USTAWIENIA!C4)*L22</f>
        <v>13.600000000000001</v>
      </c>
      <c r="AC22">
        <f>MAX(IF(Q22&lt;&gt;"",Q22*L22,Z22),USTAWIENIA!C4*L22)</f>
        <v>12</v>
      </c>
      <c r="AD22">
        <f>MAX(IF(R22&lt;&gt;"",R22*L22,AA22),USTAWIENIA!C4*L22)</f>
        <v>12</v>
      </c>
      <c r="AE22">
        <f>MAX(IF(S22&lt;&gt;"",S22*L22,AB22),USTAWIENIA!C4*L22)</f>
        <v>12</v>
      </c>
      <c r="AF22">
        <f>MAX(IF(T22&lt;&gt;"",T22*L22,AC22),USTAWIENIA!C4*L22)</f>
        <v>12</v>
      </c>
      <c r="AG22">
        <f>MAX(IF(U22&lt;&gt;"",U22*L22,AD22),USTAWIENIA!C4*L22)</f>
        <v>12</v>
      </c>
      <c r="AH22">
        <f>MAX(IF(V22&lt;&gt;"",V22*L22,AE22),USTAWIENIA!C4*L22)</f>
        <v>12</v>
      </c>
      <c r="AI22" t="s">
        <v>3</v>
      </c>
      <c r="AJ22" t="s">
        <v>3</v>
      </c>
      <c r="AK22" t="s">
        <v>3</v>
      </c>
      <c r="AL22">
        <f>IF((USTAWIENIA!C2="TAK")+(F22="TAK"),IF(L22&gt;0,X22*(L22*USTAWIENIA!C10+(50%*L22)*USTAWIENIA!I10),""),"")</f>
        <v>14.775903614457832</v>
      </c>
      <c r="AM22">
        <f>IF((USTAWIENIA!C2="TAK")+(F22="TAK"),IF(Z22&gt;0,SUMPRODUCT(Z22:AH22,USTAWIENIA!C9:K9)*X22,""),"")</f>
        <v>13.43277108433735</v>
      </c>
      <c r="AN22">
        <f>IF((USTAWIENIA!C2="TAK")+(F22="TAK"),IF(Z22&gt;0,SUMPRODUCT(Z22:AH22,USTAWIENIA!C8:K8)*X22,""),"")</f>
        <v>12.75</v>
      </c>
      <c r="AO22">
        <f>IF((USTAWIENIA!C2="TAK")+(F22="TAK"),IF(Z22&gt;0,Z22*X22,""),"")</f>
        <v>15</v>
      </c>
      <c r="AP22">
        <f>IF((USTAWIENIA!C2="TAK")+(F22="TAK"),IF(Z22&gt;0,L22*X22,""),"")</f>
        <v>20</v>
      </c>
      <c r="AQ22">
        <f>IF((USTAWIENIA!C2="TAK")+(F22="TAK"),X22,"")</f>
        <v>1</v>
      </c>
    </row>
    <row r="23" spans="4:43" x14ac:dyDescent="0.3">
      <c r="D23" t="s">
        <v>3</v>
      </c>
      <c r="E23" t="s">
        <v>452</v>
      </c>
      <c r="F23" t="str">
        <f t="shared" si="0"/>
        <v>TAK</v>
      </c>
      <c r="G23" s="4">
        <f t="shared" si="1"/>
        <v>0.6</v>
      </c>
      <c r="H23" s="4">
        <f t="shared" si="2"/>
        <v>0.6</v>
      </c>
      <c r="I23" t="s">
        <v>453</v>
      </c>
      <c r="J23" t="s">
        <v>454</v>
      </c>
      <c r="K23" t="s">
        <v>455</v>
      </c>
      <c r="L23">
        <v>20</v>
      </c>
      <c r="M23" t="s">
        <v>456</v>
      </c>
      <c r="N23">
        <v>0.75</v>
      </c>
      <c r="O23">
        <v>0.72</v>
      </c>
      <c r="P23">
        <v>0.68</v>
      </c>
      <c r="Q23">
        <v>0.6</v>
      </c>
      <c r="R23">
        <v>0.6</v>
      </c>
      <c r="S23">
        <v>0.6</v>
      </c>
      <c r="T23">
        <v>0.6</v>
      </c>
      <c r="U23">
        <v>0.6</v>
      </c>
      <c r="V23">
        <v>0.6</v>
      </c>
      <c r="W23">
        <v>3657112</v>
      </c>
      <c r="X23">
        <v>1</v>
      </c>
      <c r="Z23">
        <f>MAX(N23,USTAWIENIA!C4)*L23</f>
        <v>15</v>
      </c>
      <c r="AA23">
        <f>MAX(O23,USTAWIENIA!C4)*L23</f>
        <v>14.399999999999999</v>
      </c>
      <c r="AB23">
        <f>MAX(IF(P23&lt;&gt;"",P23,O23),USTAWIENIA!C4)*L23</f>
        <v>13.600000000000001</v>
      </c>
      <c r="AC23">
        <f>MAX(IF(Q23&lt;&gt;"",Q23*L23,Z23),USTAWIENIA!C4*L23)</f>
        <v>12</v>
      </c>
      <c r="AD23">
        <f>MAX(IF(R23&lt;&gt;"",R23*L23,AA23),USTAWIENIA!C4*L23)</f>
        <v>12</v>
      </c>
      <c r="AE23">
        <f>MAX(IF(S23&lt;&gt;"",S23*L23,AB23),USTAWIENIA!C4*L23)</f>
        <v>12</v>
      </c>
      <c r="AF23">
        <f>MAX(IF(T23&lt;&gt;"",T23*L23,AC23),USTAWIENIA!C4*L23)</f>
        <v>12</v>
      </c>
      <c r="AG23">
        <f>MAX(IF(U23&lt;&gt;"",U23*L23,AD23),USTAWIENIA!C4*L23)</f>
        <v>12</v>
      </c>
      <c r="AH23">
        <f>MAX(IF(V23&lt;&gt;"",V23*L23,AE23),USTAWIENIA!C4*L23)</f>
        <v>12</v>
      </c>
      <c r="AI23" t="s">
        <v>3</v>
      </c>
      <c r="AJ23" t="s">
        <v>3</v>
      </c>
      <c r="AK23" t="s">
        <v>3</v>
      </c>
      <c r="AL23">
        <f>IF((USTAWIENIA!C2="TAK")+(F23="TAK"),IF(L23&gt;0,X23*(L23*USTAWIENIA!C10+(50%*L23)*USTAWIENIA!I10),""),"")</f>
        <v>14.775903614457832</v>
      </c>
      <c r="AM23">
        <f>IF((USTAWIENIA!C2="TAK")+(F23="TAK"),IF(Z23&gt;0,SUMPRODUCT(Z23:AH23,USTAWIENIA!C9:K9)*X23,""),"")</f>
        <v>13.43277108433735</v>
      </c>
      <c r="AN23">
        <f>IF((USTAWIENIA!C2="TAK")+(F23="TAK"),IF(Z23&gt;0,SUMPRODUCT(Z23:AH23,USTAWIENIA!C8:K8)*X23,""),"")</f>
        <v>12.75</v>
      </c>
      <c r="AO23">
        <f>IF((USTAWIENIA!C2="TAK")+(F23="TAK"),IF(Z23&gt;0,Z23*X23,""),"")</f>
        <v>15</v>
      </c>
      <c r="AP23">
        <f>IF((USTAWIENIA!C2="TAK")+(F23="TAK"),IF(Z23&gt;0,L23*X23,""),"")</f>
        <v>20</v>
      </c>
      <c r="AQ23">
        <f>IF((USTAWIENIA!C2="TAK")+(F23="TAK"),X23,"")</f>
        <v>1</v>
      </c>
    </row>
    <row r="24" spans="4:43" x14ac:dyDescent="0.3">
      <c r="D24" t="s">
        <v>3</v>
      </c>
      <c r="E24" t="s">
        <v>452</v>
      </c>
      <c r="F24" t="str">
        <f t="shared" si="0"/>
        <v>TAK</v>
      </c>
      <c r="G24" s="4">
        <f t="shared" si="1"/>
        <v>0.6</v>
      </c>
      <c r="H24" s="4">
        <f t="shared" si="2"/>
        <v>0.6</v>
      </c>
      <c r="I24" t="s">
        <v>453</v>
      </c>
      <c r="J24" t="s">
        <v>454</v>
      </c>
      <c r="K24" t="s">
        <v>455</v>
      </c>
      <c r="L24">
        <v>20</v>
      </c>
      <c r="M24" t="s">
        <v>456</v>
      </c>
      <c r="N24">
        <v>0.75</v>
      </c>
      <c r="O24">
        <v>0.72</v>
      </c>
      <c r="P24">
        <v>0.68</v>
      </c>
      <c r="Q24">
        <v>0.6</v>
      </c>
      <c r="R24">
        <v>0.6</v>
      </c>
      <c r="S24">
        <v>0.6</v>
      </c>
      <c r="T24">
        <v>0.6</v>
      </c>
      <c r="U24">
        <v>0.6</v>
      </c>
      <c r="V24">
        <v>0.6</v>
      </c>
      <c r="W24">
        <v>3657112</v>
      </c>
      <c r="X24">
        <v>1</v>
      </c>
      <c r="Z24">
        <f>MAX(N24,USTAWIENIA!C4)*L24</f>
        <v>15</v>
      </c>
      <c r="AA24">
        <f>MAX(O24,USTAWIENIA!C4)*L24</f>
        <v>14.399999999999999</v>
      </c>
      <c r="AB24">
        <f>MAX(IF(P24&lt;&gt;"",P24,O24),USTAWIENIA!C4)*L24</f>
        <v>13.600000000000001</v>
      </c>
      <c r="AC24">
        <f>MAX(IF(Q24&lt;&gt;"",Q24*L24,Z24),USTAWIENIA!C4*L24)</f>
        <v>12</v>
      </c>
      <c r="AD24">
        <f>MAX(IF(R24&lt;&gt;"",R24*L24,AA24),USTAWIENIA!C4*L24)</f>
        <v>12</v>
      </c>
      <c r="AE24">
        <f>MAX(IF(S24&lt;&gt;"",S24*L24,AB24),USTAWIENIA!C4*L24)</f>
        <v>12</v>
      </c>
      <c r="AF24">
        <f>MAX(IF(T24&lt;&gt;"",T24*L24,AC24),USTAWIENIA!C4*L24)</f>
        <v>12</v>
      </c>
      <c r="AG24">
        <f>MAX(IF(U24&lt;&gt;"",U24*L24,AD24),USTAWIENIA!C4*L24)</f>
        <v>12</v>
      </c>
      <c r="AH24">
        <f>MAX(IF(V24&lt;&gt;"",V24*L24,AE24),USTAWIENIA!C4*L24)</f>
        <v>12</v>
      </c>
      <c r="AI24" t="s">
        <v>3</v>
      </c>
      <c r="AJ24" t="s">
        <v>3</v>
      </c>
      <c r="AK24" t="s">
        <v>3</v>
      </c>
      <c r="AL24">
        <f>IF((USTAWIENIA!C2="TAK")+(F24="TAK"),IF(L24&gt;0,X24*(L24*USTAWIENIA!C10+(50%*L24)*USTAWIENIA!I10),""),"")</f>
        <v>14.775903614457832</v>
      </c>
      <c r="AM24">
        <f>IF((USTAWIENIA!C2="TAK")+(F24="TAK"),IF(Z24&gt;0,SUMPRODUCT(Z24:AH24,USTAWIENIA!C9:K9)*X24,""),"")</f>
        <v>13.43277108433735</v>
      </c>
      <c r="AN24">
        <f>IF((USTAWIENIA!C2="TAK")+(F24="TAK"),IF(Z24&gt;0,SUMPRODUCT(Z24:AH24,USTAWIENIA!C8:K8)*X24,""),"")</f>
        <v>12.75</v>
      </c>
      <c r="AO24">
        <f>IF((USTAWIENIA!C2="TAK")+(F24="TAK"),IF(Z24&gt;0,Z24*X24,""),"")</f>
        <v>15</v>
      </c>
      <c r="AP24">
        <f>IF((USTAWIENIA!C2="TAK")+(F24="TAK"),IF(Z24&gt;0,L24*X24,""),"")</f>
        <v>20</v>
      </c>
      <c r="AQ24">
        <f>IF((USTAWIENIA!C2="TAK")+(F24="TAK"),X24,"")</f>
        <v>1</v>
      </c>
    </row>
    <row r="25" spans="4:43" x14ac:dyDescent="0.3">
      <c r="D25" t="s">
        <v>3</v>
      </c>
      <c r="E25" t="s">
        <v>452</v>
      </c>
      <c r="F25" t="str">
        <f t="shared" si="0"/>
        <v>TAK</v>
      </c>
      <c r="G25" s="4">
        <f t="shared" si="1"/>
        <v>0.6</v>
      </c>
      <c r="H25" s="4">
        <f t="shared" si="2"/>
        <v>0.6</v>
      </c>
      <c r="I25" t="s">
        <v>453</v>
      </c>
      <c r="J25" t="s">
        <v>454</v>
      </c>
      <c r="K25" t="s">
        <v>455</v>
      </c>
      <c r="L25">
        <v>20</v>
      </c>
      <c r="M25" t="s">
        <v>456</v>
      </c>
      <c r="N25">
        <v>0.75</v>
      </c>
      <c r="O25">
        <v>0.72</v>
      </c>
      <c r="P25">
        <v>0.68</v>
      </c>
      <c r="Q25">
        <v>0.6</v>
      </c>
      <c r="R25">
        <v>0.6</v>
      </c>
      <c r="S25">
        <v>0.6</v>
      </c>
      <c r="T25">
        <v>0.6</v>
      </c>
      <c r="U25">
        <v>0.6</v>
      </c>
      <c r="V25">
        <v>0.6</v>
      </c>
      <c r="W25">
        <v>3657112</v>
      </c>
      <c r="X25">
        <v>1</v>
      </c>
      <c r="Z25">
        <f>MAX(N25,USTAWIENIA!C4)*L25</f>
        <v>15</v>
      </c>
      <c r="AA25">
        <f>MAX(O25,USTAWIENIA!C4)*L25</f>
        <v>14.399999999999999</v>
      </c>
      <c r="AB25">
        <f>MAX(IF(P25&lt;&gt;"",P25,O25),USTAWIENIA!C4)*L25</f>
        <v>13.600000000000001</v>
      </c>
      <c r="AC25">
        <f>MAX(IF(Q25&lt;&gt;"",Q25*L25,Z25),USTAWIENIA!C4*L25)</f>
        <v>12</v>
      </c>
      <c r="AD25">
        <f>MAX(IF(R25&lt;&gt;"",R25*L25,AA25),USTAWIENIA!C4*L25)</f>
        <v>12</v>
      </c>
      <c r="AE25">
        <f>MAX(IF(S25&lt;&gt;"",S25*L25,AB25),USTAWIENIA!C4*L25)</f>
        <v>12</v>
      </c>
      <c r="AF25">
        <f>MAX(IF(T25&lt;&gt;"",T25*L25,AC25),USTAWIENIA!C4*L25)</f>
        <v>12</v>
      </c>
      <c r="AG25">
        <f>MAX(IF(U25&lt;&gt;"",U25*L25,AD25),USTAWIENIA!C4*L25)</f>
        <v>12</v>
      </c>
      <c r="AH25">
        <f>MAX(IF(V25&lt;&gt;"",V25*L25,AE25),USTAWIENIA!C4*L25)</f>
        <v>12</v>
      </c>
      <c r="AI25" t="s">
        <v>3</v>
      </c>
      <c r="AJ25" t="s">
        <v>3</v>
      </c>
      <c r="AK25" t="s">
        <v>3</v>
      </c>
      <c r="AL25">
        <f>IF((USTAWIENIA!C2="TAK")+(F25="TAK"),IF(L25&gt;0,X25*(L25*USTAWIENIA!C10+(50%*L25)*USTAWIENIA!I10),""),"")</f>
        <v>14.775903614457832</v>
      </c>
      <c r="AM25">
        <f>IF((USTAWIENIA!C2="TAK")+(F25="TAK"),IF(Z25&gt;0,SUMPRODUCT(Z25:AH25,USTAWIENIA!C9:K9)*X25,""),"")</f>
        <v>13.43277108433735</v>
      </c>
      <c r="AN25">
        <f>IF((USTAWIENIA!C2="TAK")+(F25="TAK"),IF(Z25&gt;0,SUMPRODUCT(Z25:AH25,USTAWIENIA!C8:K8)*X25,""),"")</f>
        <v>12.75</v>
      </c>
      <c r="AO25">
        <f>IF((USTAWIENIA!C2="TAK")+(F25="TAK"),IF(Z25&gt;0,Z25*X25,""),"")</f>
        <v>15</v>
      </c>
      <c r="AP25">
        <f>IF((USTAWIENIA!C2="TAK")+(F25="TAK"),IF(Z25&gt;0,L25*X25,""),"")</f>
        <v>20</v>
      </c>
      <c r="AQ25">
        <f>IF((USTAWIENIA!C2="TAK")+(F25="TAK"),X25,"")</f>
        <v>1</v>
      </c>
    </row>
    <row r="26" spans="4:43" x14ac:dyDescent="0.3">
      <c r="D26" t="s">
        <v>3</v>
      </c>
      <c r="E26" t="s">
        <v>452</v>
      </c>
      <c r="F26" t="str">
        <f t="shared" si="0"/>
        <v>TAK</v>
      </c>
      <c r="G26" s="4">
        <f t="shared" si="1"/>
        <v>0.6</v>
      </c>
      <c r="H26" s="4">
        <f t="shared" si="2"/>
        <v>0.6</v>
      </c>
      <c r="I26" t="s">
        <v>453</v>
      </c>
      <c r="J26" t="s">
        <v>454</v>
      </c>
      <c r="K26" t="s">
        <v>455</v>
      </c>
      <c r="L26">
        <v>20</v>
      </c>
      <c r="M26" t="s">
        <v>456</v>
      </c>
      <c r="N26">
        <v>0.75</v>
      </c>
      <c r="O26">
        <v>0.72</v>
      </c>
      <c r="P26">
        <v>0.68</v>
      </c>
      <c r="Q26">
        <v>0.6</v>
      </c>
      <c r="R26">
        <v>0.6</v>
      </c>
      <c r="S26">
        <v>0.6</v>
      </c>
      <c r="T26">
        <v>0.6</v>
      </c>
      <c r="U26">
        <v>0.6</v>
      </c>
      <c r="V26">
        <v>0.6</v>
      </c>
      <c r="W26">
        <v>3657112</v>
      </c>
      <c r="X26">
        <v>1</v>
      </c>
      <c r="Z26">
        <f>MAX(N26,USTAWIENIA!C4)*L26</f>
        <v>15</v>
      </c>
      <c r="AA26">
        <f>MAX(O26,USTAWIENIA!C4)*L26</f>
        <v>14.399999999999999</v>
      </c>
      <c r="AB26">
        <f>MAX(IF(P26&lt;&gt;"",P26,O26),USTAWIENIA!C4)*L26</f>
        <v>13.600000000000001</v>
      </c>
      <c r="AC26">
        <f>MAX(IF(Q26&lt;&gt;"",Q26*L26,Z26),USTAWIENIA!C4*L26)</f>
        <v>12</v>
      </c>
      <c r="AD26">
        <f>MAX(IF(R26&lt;&gt;"",R26*L26,AA26),USTAWIENIA!C4*L26)</f>
        <v>12</v>
      </c>
      <c r="AE26">
        <f>MAX(IF(S26&lt;&gt;"",S26*L26,AB26),USTAWIENIA!C4*L26)</f>
        <v>12</v>
      </c>
      <c r="AF26">
        <f>MAX(IF(T26&lt;&gt;"",T26*L26,AC26),USTAWIENIA!C4*L26)</f>
        <v>12</v>
      </c>
      <c r="AG26">
        <f>MAX(IF(U26&lt;&gt;"",U26*L26,AD26),USTAWIENIA!C4*L26)</f>
        <v>12</v>
      </c>
      <c r="AH26">
        <f>MAX(IF(V26&lt;&gt;"",V26*L26,AE26),USTAWIENIA!C4*L26)</f>
        <v>12</v>
      </c>
      <c r="AI26" t="s">
        <v>3</v>
      </c>
      <c r="AJ26" t="s">
        <v>3</v>
      </c>
      <c r="AK26" t="s">
        <v>3</v>
      </c>
      <c r="AL26">
        <f>IF((USTAWIENIA!C2="TAK")+(F26="TAK"),IF(L26&gt;0,X26*(L26*USTAWIENIA!C10+(50%*L26)*USTAWIENIA!I10),""),"")</f>
        <v>14.775903614457832</v>
      </c>
      <c r="AM26">
        <f>IF((USTAWIENIA!C2="TAK")+(F26="TAK"),IF(Z26&gt;0,SUMPRODUCT(Z26:AH26,USTAWIENIA!C9:K9)*X26,""),"")</f>
        <v>13.43277108433735</v>
      </c>
      <c r="AN26">
        <f>IF((USTAWIENIA!C2="TAK")+(F26="TAK"),IF(Z26&gt;0,SUMPRODUCT(Z26:AH26,USTAWIENIA!C8:K8)*X26,""),"")</f>
        <v>12.75</v>
      </c>
      <c r="AO26">
        <f>IF((USTAWIENIA!C2="TAK")+(F26="TAK"),IF(Z26&gt;0,Z26*X26,""),"")</f>
        <v>15</v>
      </c>
      <c r="AP26">
        <f>IF((USTAWIENIA!C2="TAK")+(F26="TAK"),IF(Z26&gt;0,L26*X26,""),"")</f>
        <v>20</v>
      </c>
      <c r="AQ26">
        <f>IF((USTAWIENIA!C2="TAK")+(F26="TAK"),X26,"")</f>
        <v>1</v>
      </c>
    </row>
    <row r="27" spans="4:43" x14ac:dyDescent="0.3">
      <c r="D27" t="s">
        <v>3</v>
      </c>
      <c r="E27" t="s">
        <v>452</v>
      </c>
      <c r="F27" t="str">
        <f t="shared" si="0"/>
        <v>TAK</v>
      </c>
      <c r="G27" s="4">
        <f t="shared" si="1"/>
        <v>0.6</v>
      </c>
      <c r="H27" s="4">
        <f t="shared" si="2"/>
        <v>0.6</v>
      </c>
      <c r="I27" t="s">
        <v>453</v>
      </c>
      <c r="J27" t="s">
        <v>454</v>
      </c>
      <c r="K27" t="s">
        <v>455</v>
      </c>
      <c r="L27">
        <v>20</v>
      </c>
      <c r="M27" t="s">
        <v>456</v>
      </c>
      <c r="N27">
        <v>0.75</v>
      </c>
      <c r="O27">
        <v>0.72</v>
      </c>
      <c r="P27">
        <v>0.68</v>
      </c>
      <c r="Q27">
        <v>0.6</v>
      </c>
      <c r="R27">
        <v>0.6</v>
      </c>
      <c r="S27">
        <v>0.6</v>
      </c>
      <c r="T27">
        <v>0.6</v>
      </c>
      <c r="U27">
        <v>0.6</v>
      </c>
      <c r="V27">
        <v>0.6</v>
      </c>
      <c r="W27">
        <v>3657112</v>
      </c>
      <c r="X27">
        <v>1</v>
      </c>
      <c r="Z27">
        <f>MAX(N27,USTAWIENIA!C4)*L27</f>
        <v>15</v>
      </c>
      <c r="AA27">
        <f>MAX(O27,USTAWIENIA!C4)*L27</f>
        <v>14.399999999999999</v>
      </c>
      <c r="AB27">
        <f>MAX(IF(P27&lt;&gt;"",P27,O27),USTAWIENIA!C4)*L27</f>
        <v>13.600000000000001</v>
      </c>
      <c r="AC27">
        <f>MAX(IF(Q27&lt;&gt;"",Q27*L27,Z27),USTAWIENIA!C4*L27)</f>
        <v>12</v>
      </c>
      <c r="AD27">
        <f>MAX(IF(R27&lt;&gt;"",R27*L27,AA27),USTAWIENIA!C4*L27)</f>
        <v>12</v>
      </c>
      <c r="AE27">
        <f>MAX(IF(S27&lt;&gt;"",S27*L27,AB27),USTAWIENIA!C4*L27)</f>
        <v>12</v>
      </c>
      <c r="AF27">
        <f>MAX(IF(T27&lt;&gt;"",T27*L27,AC27),USTAWIENIA!C4*L27)</f>
        <v>12</v>
      </c>
      <c r="AG27">
        <f>MAX(IF(U27&lt;&gt;"",U27*L27,AD27),USTAWIENIA!C4*L27)</f>
        <v>12</v>
      </c>
      <c r="AH27">
        <f>MAX(IF(V27&lt;&gt;"",V27*L27,AE27),USTAWIENIA!C4*L27)</f>
        <v>12</v>
      </c>
      <c r="AI27" t="s">
        <v>3</v>
      </c>
      <c r="AJ27" t="s">
        <v>3</v>
      </c>
      <c r="AK27" t="s">
        <v>3</v>
      </c>
      <c r="AL27">
        <f>IF((USTAWIENIA!C2="TAK")+(F27="TAK"),IF(L27&gt;0,X27*(L27*USTAWIENIA!C10+(50%*L27)*USTAWIENIA!I10),""),"")</f>
        <v>14.775903614457832</v>
      </c>
      <c r="AM27">
        <f>IF((USTAWIENIA!C2="TAK")+(F27="TAK"),IF(Z27&gt;0,SUMPRODUCT(Z27:AH27,USTAWIENIA!C9:K9)*X27,""),"")</f>
        <v>13.43277108433735</v>
      </c>
      <c r="AN27">
        <f>IF((USTAWIENIA!C2="TAK")+(F27="TAK"),IF(Z27&gt;0,SUMPRODUCT(Z27:AH27,USTAWIENIA!C8:K8)*X27,""),"")</f>
        <v>12.75</v>
      </c>
      <c r="AO27">
        <f>IF((USTAWIENIA!C2="TAK")+(F27="TAK"),IF(Z27&gt;0,Z27*X27,""),"")</f>
        <v>15</v>
      </c>
      <c r="AP27">
        <f>IF((USTAWIENIA!C2="TAK")+(F27="TAK"),IF(Z27&gt;0,L27*X27,""),"")</f>
        <v>20</v>
      </c>
      <c r="AQ27">
        <f>IF((USTAWIENIA!C2="TAK")+(F27="TAK"),X27,"")</f>
        <v>1</v>
      </c>
    </row>
    <row r="28" spans="4:43" x14ac:dyDescent="0.3">
      <c r="D28" t="s">
        <v>3</v>
      </c>
      <c r="E28" t="s">
        <v>452</v>
      </c>
      <c r="F28" t="str">
        <f t="shared" si="0"/>
        <v>TAK</v>
      </c>
      <c r="G28" s="4">
        <f t="shared" si="1"/>
        <v>0.6</v>
      </c>
      <c r="H28" s="4">
        <f t="shared" si="2"/>
        <v>0.6</v>
      </c>
      <c r="I28" t="s">
        <v>453</v>
      </c>
      <c r="J28" t="s">
        <v>454</v>
      </c>
      <c r="K28" t="s">
        <v>455</v>
      </c>
      <c r="L28">
        <v>20</v>
      </c>
      <c r="M28" t="s">
        <v>456</v>
      </c>
      <c r="N28">
        <v>0.75</v>
      </c>
      <c r="O28">
        <v>0.72</v>
      </c>
      <c r="P28">
        <v>0.68</v>
      </c>
      <c r="Q28">
        <v>0.6</v>
      </c>
      <c r="R28">
        <v>0.6</v>
      </c>
      <c r="S28">
        <v>0.6</v>
      </c>
      <c r="T28">
        <v>0.6</v>
      </c>
      <c r="U28">
        <v>0.6</v>
      </c>
      <c r="V28">
        <v>0.6</v>
      </c>
      <c r="W28">
        <v>3657112</v>
      </c>
      <c r="X28">
        <v>1</v>
      </c>
      <c r="Z28">
        <f>MAX(N28,USTAWIENIA!C4)*L28</f>
        <v>15</v>
      </c>
      <c r="AA28">
        <f>MAX(O28,USTAWIENIA!C4)*L28</f>
        <v>14.399999999999999</v>
      </c>
      <c r="AB28">
        <f>MAX(IF(P28&lt;&gt;"",P28,O28),USTAWIENIA!C4)*L28</f>
        <v>13.600000000000001</v>
      </c>
      <c r="AC28">
        <f>MAX(IF(Q28&lt;&gt;"",Q28*L28,Z28),USTAWIENIA!C4*L28)</f>
        <v>12</v>
      </c>
      <c r="AD28">
        <f>MAX(IF(R28&lt;&gt;"",R28*L28,AA28),USTAWIENIA!C4*L28)</f>
        <v>12</v>
      </c>
      <c r="AE28">
        <f>MAX(IF(S28&lt;&gt;"",S28*L28,AB28),USTAWIENIA!C4*L28)</f>
        <v>12</v>
      </c>
      <c r="AF28">
        <f>MAX(IF(T28&lt;&gt;"",T28*L28,AC28),USTAWIENIA!C4*L28)</f>
        <v>12</v>
      </c>
      <c r="AG28">
        <f>MAX(IF(U28&lt;&gt;"",U28*L28,AD28),USTAWIENIA!C4*L28)</f>
        <v>12</v>
      </c>
      <c r="AH28">
        <f>MAX(IF(V28&lt;&gt;"",V28*L28,AE28),USTAWIENIA!C4*L28)</f>
        <v>12</v>
      </c>
      <c r="AI28" t="s">
        <v>3</v>
      </c>
      <c r="AJ28" t="s">
        <v>3</v>
      </c>
      <c r="AK28" t="s">
        <v>3</v>
      </c>
      <c r="AL28">
        <f>IF((USTAWIENIA!C2="TAK")+(F28="TAK"),IF(L28&gt;0,X28*(L28*USTAWIENIA!C10+(50%*L28)*USTAWIENIA!I10),""),"")</f>
        <v>14.775903614457832</v>
      </c>
      <c r="AM28">
        <f>IF((USTAWIENIA!C2="TAK")+(F28="TAK"),IF(Z28&gt;0,SUMPRODUCT(Z28:AH28,USTAWIENIA!C9:K9)*X28,""),"")</f>
        <v>13.43277108433735</v>
      </c>
      <c r="AN28">
        <f>IF((USTAWIENIA!C2="TAK")+(F28="TAK"),IF(Z28&gt;0,SUMPRODUCT(Z28:AH28,USTAWIENIA!C8:K8)*X28,""),"")</f>
        <v>12.75</v>
      </c>
      <c r="AO28">
        <f>IF((USTAWIENIA!C2="TAK")+(F28="TAK"),IF(Z28&gt;0,Z28*X28,""),"")</f>
        <v>15</v>
      </c>
      <c r="AP28">
        <f>IF((USTAWIENIA!C2="TAK")+(F28="TAK"),IF(Z28&gt;0,L28*X28,""),"")</f>
        <v>20</v>
      </c>
      <c r="AQ28">
        <f>IF((USTAWIENIA!C2="TAK")+(F28="TAK"),X28,"")</f>
        <v>1</v>
      </c>
    </row>
    <row r="29" spans="4:43" x14ac:dyDescent="0.3">
      <c r="D29" t="s">
        <v>3</v>
      </c>
      <c r="E29" t="s">
        <v>452</v>
      </c>
      <c r="F29" t="str">
        <f t="shared" si="0"/>
        <v>TAK</v>
      </c>
      <c r="G29" s="4">
        <f t="shared" si="1"/>
        <v>0.6</v>
      </c>
      <c r="H29" s="4">
        <f t="shared" si="2"/>
        <v>0.6</v>
      </c>
      <c r="I29" t="s">
        <v>453</v>
      </c>
      <c r="J29" t="s">
        <v>454</v>
      </c>
      <c r="K29" t="s">
        <v>455</v>
      </c>
      <c r="L29">
        <v>20</v>
      </c>
      <c r="M29" t="s">
        <v>456</v>
      </c>
      <c r="N29">
        <v>0.75</v>
      </c>
      <c r="O29">
        <v>0.72</v>
      </c>
      <c r="P29">
        <v>0.68</v>
      </c>
      <c r="Q29">
        <v>0.6</v>
      </c>
      <c r="R29">
        <v>0.6</v>
      </c>
      <c r="S29">
        <v>0.6</v>
      </c>
      <c r="T29">
        <v>0.6</v>
      </c>
      <c r="U29">
        <v>0.6</v>
      </c>
      <c r="V29">
        <v>0.6</v>
      </c>
      <c r="W29">
        <v>3657112</v>
      </c>
      <c r="X29">
        <v>1</v>
      </c>
      <c r="Z29">
        <f>MAX(N29,USTAWIENIA!C4)*L29</f>
        <v>15</v>
      </c>
      <c r="AA29">
        <f>MAX(O29,USTAWIENIA!C4)*L29</f>
        <v>14.399999999999999</v>
      </c>
      <c r="AB29">
        <f>MAX(IF(P29&lt;&gt;"",P29,O29),USTAWIENIA!C4)*L29</f>
        <v>13.600000000000001</v>
      </c>
      <c r="AC29">
        <f>MAX(IF(Q29&lt;&gt;"",Q29*L29,Z29),USTAWIENIA!C4*L29)</f>
        <v>12</v>
      </c>
      <c r="AD29">
        <f>MAX(IF(R29&lt;&gt;"",R29*L29,AA29),USTAWIENIA!C4*L29)</f>
        <v>12</v>
      </c>
      <c r="AE29">
        <f>MAX(IF(S29&lt;&gt;"",S29*L29,AB29),USTAWIENIA!C4*L29)</f>
        <v>12</v>
      </c>
      <c r="AF29">
        <f>MAX(IF(T29&lt;&gt;"",T29*L29,AC29),USTAWIENIA!C4*L29)</f>
        <v>12</v>
      </c>
      <c r="AG29">
        <f>MAX(IF(U29&lt;&gt;"",U29*L29,AD29),USTAWIENIA!C4*L29)</f>
        <v>12</v>
      </c>
      <c r="AH29">
        <f>MAX(IF(V29&lt;&gt;"",V29*L29,AE29),USTAWIENIA!C4*L29)</f>
        <v>12</v>
      </c>
      <c r="AI29" t="s">
        <v>3</v>
      </c>
      <c r="AJ29" t="s">
        <v>3</v>
      </c>
      <c r="AK29" t="s">
        <v>3</v>
      </c>
      <c r="AL29">
        <f>IF((USTAWIENIA!C2="TAK")+(F29="TAK"),IF(L29&gt;0,X29*(L29*USTAWIENIA!C10+(50%*L29)*USTAWIENIA!I10),""),"")</f>
        <v>14.775903614457832</v>
      </c>
      <c r="AM29">
        <f>IF((USTAWIENIA!C2="TAK")+(F29="TAK"),IF(Z29&gt;0,SUMPRODUCT(Z29:AH29,USTAWIENIA!C9:K9)*X29,""),"")</f>
        <v>13.43277108433735</v>
      </c>
      <c r="AN29">
        <f>IF((USTAWIENIA!C2="TAK")+(F29="TAK"),IF(Z29&gt;0,SUMPRODUCT(Z29:AH29,USTAWIENIA!C8:K8)*X29,""),"")</f>
        <v>12.75</v>
      </c>
      <c r="AO29">
        <f>IF((USTAWIENIA!C2="TAK")+(F29="TAK"),IF(Z29&gt;0,Z29*X29,""),"")</f>
        <v>15</v>
      </c>
      <c r="AP29">
        <f>IF((USTAWIENIA!C2="TAK")+(F29="TAK"),IF(Z29&gt;0,L29*X29,""),"")</f>
        <v>20</v>
      </c>
      <c r="AQ29">
        <f>IF((USTAWIENIA!C2="TAK")+(F29="TAK"),X29,"")</f>
        <v>1</v>
      </c>
    </row>
    <row r="30" spans="4:43" x14ac:dyDescent="0.3">
      <c r="D30" t="s">
        <v>3</v>
      </c>
      <c r="E30" t="s">
        <v>452</v>
      </c>
      <c r="F30" t="str">
        <f t="shared" si="0"/>
        <v>TAK</v>
      </c>
      <c r="G30" s="4">
        <f t="shared" si="1"/>
        <v>0.6</v>
      </c>
      <c r="H30" s="4">
        <f t="shared" si="2"/>
        <v>0.6</v>
      </c>
      <c r="I30" t="s">
        <v>453</v>
      </c>
      <c r="J30" t="s">
        <v>454</v>
      </c>
      <c r="K30" t="s">
        <v>455</v>
      </c>
      <c r="L30">
        <v>20</v>
      </c>
      <c r="M30" t="s">
        <v>456</v>
      </c>
      <c r="N30">
        <v>0.75</v>
      </c>
      <c r="O30">
        <v>0.72</v>
      </c>
      <c r="P30">
        <v>0.68</v>
      </c>
      <c r="Q30">
        <v>0.6</v>
      </c>
      <c r="R30">
        <v>0.6</v>
      </c>
      <c r="S30">
        <v>0.6</v>
      </c>
      <c r="T30">
        <v>0.6</v>
      </c>
      <c r="U30">
        <v>0.6</v>
      </c>
      <c r="V30">
        <v>0.6</v>
      </c>
      <c r="W30">
        <v>3657112</v>
      </c>
      <c r="X30">
        <v>1</v>
      </c>
      <c r="Z30">
        <f>MAX(N30,USTAWIENIA!C4)*L30</f>
        <v>15</v>
      </c>
      <c r="AA30">
        <f>MAX(O30,USTAWIENIA!C4)*L30</f>
        <v>14.399999999999999</v>
      </c>
      <c r="AB30">
        <f>MAX(IF(P30&lt;&gt;"",P30,O30),USTAWIENIA!C4)*L30</f>
        <v>13.600000000000001</v>
      </c>
      <c r="AC30">
        <f>MAX(IF(Q30&lt;&gt;"",Q30*L30,Z30),USTAWIENIA!C4*L30)</f>
        <v>12</v>
      </c>
      <c r="AD30">
        <f>MAX(IF(R30&lt;&gt;"",R30*L30,AA30),USTAWIENIA!C4*L30)</f>
        <v>12</v>
      </c>
      <c r="AE30">
        <f>MAX(IF(S30&lt;&gt;"",S30*L30,AB30),USTAWIENIA!C4*L30)</f>
        <v>12</v>
      </c>
      <c r="AF30">
        <f>MAX(IF(T30&lt;&gt;"",T30*L30,AC30),USTAWIENIA!C4*L30)</f>
        <v>12</v>
      </c>
      <c r="AG30">
        <f>MAX(IF(U30&lt;&gt;"",U30*L30,AD30),USTAWIENIA!C4*L30)</f>
        <v>12</v>
      </c>
      <c r="AH30">
        <f>MAX(IF(V30&lt;&gt;"",V30*L30,AE30),USTAWIENIA!C4*L30)</f>
        <v>12</v>
      </c>
      <c r="AI30" t="s">
        <v>3</v>
      </c>
      <c r="AJ30" t="s">
        <v>3</v>
      </c>
      <c r="AK30" t="s">
        <v>3</v>
      </c>
      <c r="AL30">
        <f>IF((USTAWIENIA!C2="TAK")+(F30="TAK"),IF(L30&gt;0,X30*(L30*USTAWIENIA!C10+(50%*L30)*USTAWIENIA!I10),""),"")</f>
        <v>14.775903614457832</v>
      </c>
      <c r="AM30">
        <f>IF((USTAWIENIA!C2="TAK")+(F30="TAK"),IF(Z30&gt;0,SUMPRODUCT(Z30:AH30,USTAWIENIA!C9:K9)*X30,""),"")</f>
        <v>13.43277108433735</v>
      </c>
      <c r="AN30">
        <f>IF((USTAWIENIA!C2="TAK")+(F30="TAK"),IF(Z30&gt;0,SUMPRODUCT(Z30:AH30,USTAWIENIA!C8:K8)*X30,""),"")</f>
        <v>12.75</v>
      </c>
      <c r="AO30">
        <f>IF((USTAWIENIA!C2="TAK")+(F30="TAK"),IF(Z30&gt;0,Z30*X30,""),"")</f>
        <v>15</v>
      </c>
      <c r="AP30">
        <f>IF((USTAWIENIA!C2="TAK")+(F30="TAK"),IF(Z30&gt;0,L30*X30,""),"")</f>
        <v>20</v>
      </c>
      <c r="AQ30">
        <f>IF((USTAWIENIA!C2="TAK")+(F30="TAK"),X30,"")</f>
        <v>1</v>
      </c>
    </row>
    <row r="31" spans="4:43" x14ac:dyDescent="0.3">
      <c r="D31" t="s">
        <v>3</v>
      </c>
      <c r="E31" t="s">
        <v>452</v>
      </c>
      <c r="F31" t="str">
        <f t="shared" si="0"/>
        <v>TAK</v>
      </c>
      <c r="G31" s="4">
        <f t="shared" si="1"/>
        <v>0.6</v>
      </c>
      <c r="H31" s="4">
        <f t="shared" si="2"/>
        <v>0.6</v>
      </c>
      <c r="I31" t="s">
        <v>453</v>
      </c>
      <c r="J31" t="s">
        <v>454</v>
      </c>
      <c r="K31" t="s">
        <v>455</v>
      </c>
      <c r="L31">
        <v>20</v>
      </c>
      <c r="M31" t="s">
        <v>456</v>
      </c>
      <c r="N31">
        <v>0.75</v>
      </c>
      <c r="O31">
        <v>0.72</v>
      </c>
      <c r="P31">
        <v>0.68</v>
      </c>
      <c r="Q31">
        <v>0.6</v>
      </c>
      <c r="R31">
        <v>0.6</v>
      </c>
      <c r="S31">
        <v>0.6</v>
      </c>
      <c r="T31">
        <v>0.6</v>
      </c>
      <c r="U31">
        <v>0.6</v>
      </c>
      <c r="V31">
        <v>0.6</v>
      </c>
      <c r="W31">
        <v>3657112</v>
      </c>
      <c r="X31">
        <v>1</v>
      </c>
      <c r="Z31">
        <f>MAX(N31,USTAWIENIA!C4)*L31</f>
        <v>15</v>
      </c>
      <c r="AA31">
        <f>MAX(O31,USTAWIENIA!C4)*L31</f>
        <v>14.399999999999999</v>
      </c>
      <c r="AB31">
        <f>MAX(IF(P31&lt;&gt;"",P31,O31),USTAWIENIA!C4)*L31</f>
        <v>13.600000000000001</v>
      </c>
      <c r="AC31">
        <f>MAX(IF(Q31&lt;&gt;"",Q31*L31,Z31),USTAWIENIA!C4*L31)</f>
        <v>12</v>
      </c>
      <c r="AD31">
        <f>MAX(IF(R31&lt;&gt;"",R31*L31,AA31),USTAWIENIA!C4*L31)</f>
        <v>12</v>
      </c>
      <c r="AE31">
        <f>MAX(IF(S31&lt;&gt;"",S31*L31,AB31),USTAWIENIA!C4*L31)</f>
        <v>12</v>
      </c>
      <c r="AF31">
        <f>MAX(IF(T31&lt;&gt;"",T31*L31,AC31),USTAWIENIA!C4*L31)</f>
        <v>12</v>
      </c>
      <c r="AG31">
        <f>MAX(IF(U31&lt;&gt;"",U31*L31,AD31),USTAWIENIA!C4*L31)</f>
        <v>12</v>
      </c>
      <c r="AH31">
        <f>MAX(IF(V31&lt;&gt;"",V31*L31,AE31),USTAWIENIA!C4*L31)</f>
        <v>12</v>
      </c>
      <c r="AI31" t="s">
        <v>3</v>
      </c>
      <c r="AJ31" t="s">
        <v>3</v>
      </c>
      <c r="AK31" t="s">
        <v>3</v>
      </c>
      <c r="AL31">
        <f>IF((USTAWIENIA!C2="TAK")+(F31="TAK"),IF(L31&gt;0,X31*(L31*USTAWIENIA!C10+(50%*L31)*USTAWIENIA!I10),""),"")</f>
        <v>14.775903614457832</v>
      </c>
      <c r="AM31">
        <f>IF((USTAWIENIA!C2="TAK")+(F31="TAK"),IF(Z31&gt;0,SUMPRODUCT(Z31:AH31,USTAWIENIA!C9:K9)*X31,""),"")</f>
        <v>13.43277108433735</v>
      </c>
      <c r="AN31">
        <f>IF((USTAWIENIA!C2="TAK")+(F31="TAK"),IF(Z31&gt;0,SUMPRODUCT(Z31:AH31,USTAWIENIA!C8:K8)*X31,""),"")</f>
        <v>12.75</v>
      </c>
      <c r="AO31">
        <f>IF((USTAWIENIA!C2="TAK")+(F31="TAK"),IF(Z31&gt;0,Z31*X31,""),"")</f>
        <v>15</v>
      </c>
      <c r="AP31">
        <f>IF((USTAWIENIA!C2="TAK")+(F31="TAK"),IF(Z31&gt;0,L31*X31,""),"")</f>
        <v>20</v>
      </c>
      <c r="AQ31">
        <f>IF((USTAWIENIA!C2="TAK")+(F31="TAK"),X31,"")</f>
        <v>1</v>
      </c>
    </row>
    <row r="32" spans="4:43" x14ac:dyDescent="0.3">
      <c r="D32" t="s">
        <v>3</v>
      </c>
      <c r="E32" t="s">
        <v>452</v>
      </c>
      <c r="F32" t="str">
        <f t="shared" si="0"/>
        <v>TAK</v>
      </c>
      <c r="G32" s="4">
        <f t="shared" si="1"/>
        <v>0.6</v>
      </c>
      <c r="H32" s="4">
        <f t="shared" si="2"/>
        <v>0.6</v>
      </c>
      <c r="I32" t="s">
        <v>453</v>
      </c>
      <c r="J32" t="s">
        <v>454</v>
      </c>
      <c r="K32" t="s">
        <v>455</v>
      </c>
      <c r="L32">
        <v>20</v>
      </c>
      <c r="M32" t="s">
        <v>456</v>
      </c>
      <c r="N32">
        <v>0.75</v>
      </c>
      <c r="O32">
        <v>0.72</v>
      </c>
      <c r="P32">
        <v>0.68</v>
      </c>
      <c r="Q32">
        <v>0.6</v>
      </c>
      <c r="R32">
        <v>0.6</v>
      </c>
      <c r="S32">
        <v>0.6</v>
      </c>
      <c r="T32">
        <v>0.6</v>
      </c>
      <c r="U32">
        <v>0.6</v>
      </c>
      <c r="V32">
        <v>0.6</v>
      </c>
      <c r="W32">
        <v>3657112</v>
      </c>
      <c r="X32">
        <v>1</v>
      </c>
      <c r="Z32">
        <f>MAX(N32,USTAWIENIA!C4)*L32</f>
        <v>15</v>
      </c>
      <c r="AA32">
        <f>MAX(O32,USTAWIENIA!C4)*L32</f>
        <v>14.399999999999999</v>
      </c>
      <c r="AB32">
        <f>MAX(IF(P32&lt;&gt;"",P32,O32),USTAWIENIA!C4)*L32</f>
        <v>13.600000000000001</v>
      </c>
      <c r="AC32">
        <f>MAX(IF(Q32&lt;&gt;"",Q32*L32,Z32),USTAWIENIA!C4*L32)</f>
        <v>12</v>
      </c>
      <c r="AD32">
        <f>MAX(IF(R32&lt;&gt;"",R32*L32,AA32),USTAWIENIA!C4*L32)</f>
        <v>12</v>
      </c>
      <c r="AE32">
        <f>MAX(IF(S32&lt;&gt;"",S32*L32,AB32),USTAWIENIA!C4*L32)</f>
        <v>12</v>
      </c>
      <c r="AF32">
        <f>MAX(IF(T32&lt;&gt;"",T32*L32,AC32),USTAWIENIA!C4*L32)</f>
        <v>12</v>
      </c>
      <c r="AG32">
        <f>MAX(IF(U32&lt;&gt;"",U32*L32,AD32),USTAWIENIA!C4*L32)</f>
        <v>12</v>
      </c>
      <c r="AH32">
        <f>MAX(IF(V32&lt;&gt;"",V32*L32,AE32),USTAWIENIA!C4*L32)</f>
        <v>12</v>
      </c>
      <c r="AI32" t="s">
        <v>3</v>
      </c>
      <c r="AJ32" t="s">
        <v>3</v>
      </c>
      <c r="AK32" t="s">
        <v>3</v>
      </c>
      <c r="AL32">
        <f>IF((USTAWIENIA!C2="TAK")+(F32="TAK"),IF(L32&gt;0,X32*(L32*USTAWIENIA!C10+(50%*L32)*USTAWIENIA!I10),""),"")</f>
        <v>14.775903614457832</v>
      </c>
      <c r="AM32">
        <f>IF((USTAWIENIA!C2="TAK")+(F32="TAK"),IF(Z32&gt;0,SUMPRODUCT(Z32:AH32,USTAWIENIA!C9:K9)*X32,""),"")</f>
        <v>13.43277108433735</v>
      </c>
      <c r="AN32">
        <f>IF((USTAWIENIA!C2="TAK")+(F32="TAK"),IF(Z32&gt;0,SUMPRODUCT(Z32:AH32,USTAWIENIA!C8:K8)*X32,""),"")</f>
        <v>12.75</v>
      </c>
      <c r="AO32">
        <f>IF((USTAWIENIA!C2="TAK")+(F32="TAK"),IF(Z32&gt;0,Z32*X32,""),"")</f>
        <v>15</v>
      </c>
      <c r="AP32">
        <f>IF((USTAWIENIA!C2="TAK")+(F32="TAK"),IF(Z32&gt;0,L32*X32,""),"")</f>
        <v>20</v>
      </c>
      <c r="AQ32">
        <f>IF((USTAWIENIA!C2="TAK")+(F32="TAK"),X32,"")</f>
        <v>1</v>
      </c>
    </row>
    <row r="33" spans="4:43" x14ac:dyDescent="0.3">
      <c r="D33" t="s">
        <v>3</v>
      </c>
      <c r="E33" t="s">
        <v>452</v>
      </c>
      <c r="F33" t="str">
        <f t="shared" si="0"/>
        <v>TAK</v>
      </c>
      <c r="G33" s="4">
        <f t="shared" si="1"/>
        <v>0.6</v>
      </c>
      <c r="H33" s="4">
        <f t="shared" si="2"/>
        <v>0.6</v>
      </c>
      <c r="I33" t="s">
        <v>453</v>
      </c>
      <c r="J33" t="s">
        <v>454</v>
      </c>
      <c r="K33" t="s">
        <v>455</v>
      </c>
      <c r="L33">
        <v>20</v>
      </c>
      <c r="M33" t="s">
        <v>456</v>
      </c>
      <c r="N33">
        <v>0.75</v>
      </c>
      <c r="O33">
        <v>0.72</v>
      </c>
      <c r="P33">
        <v>0.68</v>
      </c>
      <c r="Q33">
        <v>0.6</v>
      </c>
      <c r="R33">
        <v>0.6</v>
      </c>
      <c r="S33">
        <v>0.6</v>
      </c>
      <c r="T33">
        <v>0.6</v>
      </c>
      <c r="U33">
        <v>0.6</v>
      </c>
      <c r="V33">
        <v>0.6</v>
      </c>
      <c r="W33">
        <v>3657112</v>
      </c>
      <c r="X33">
        <v>1</v>
      </c>
      <c r="Z33">
        <f>MAX(N33,USTAWIENIA!C4)*L33</f>
        <v>15</v>
      </c>
      <c r="AA33">
        <f>MAX(O33,USTAWIENIA!C4)*L33</f>
        <v>14.399999999999999</v>
      </c>
      <c r="AB33">
        <f>MAX(IF(P33&lt;&gt;"",P33,O33),USTAWIENIA!C4)*L33</f>
        <v>13.600000000000001</v>
      </c>
      <c r="AC33">
        <f>MAX(IF(Q33&lt;&gt;"",Q33*L33,Z33),USTAWIENIA!C4*L33)</f>
        <v>12</v>
      </c>
      <c r="AD33">
        <f>MAX(IF(R33&lt;&gt;"",R33*L33,AA33),USTAWIENIA!C4*L33)</f>
        <v>12</v>
      </c>
      <c r="AE33">
        <f>MAX(IF(S33&lt;&gt;"",S33*L33,AB33),USTAWIENIA!C4*L33)</f>
        <v>12</v>
      </c>
      <c r="AF33">
        <f>MAX(IF(T33&lt;&gt;"",T33*L33,AC33),USTAWIENIA!C4*L33)</f>
        <v>12</v>
      </c>
      <c r="AG33">
        <f>MAX(IF(U33&lt;&gt;"",U33*L33,AD33),USTAWIENIA!C4*L33)</f>
        <v>12</v>
      </c>
      <c r="AH33">
        <f>MAX(IF(V33&lt;&gt;"",V33*L33,AE33),USTAWIENIA!C4*L33)</f>
        <v>12</v>
      </c>
      <c r="AI33" t="s">
        <v>3</v>
      </c>
      <c r="AJ33" t="s">
        <v>3</v>
      </c>
      <c r="AK33" t="s">
        <v>3</v>
      </c>
      <c r="AL33">
        <f>IF((USTAWIENIA!C2="TAK")+(F33="TAK"),IF(L33&gt;0,X33*(L33*USTAWIENIA!C10+(50%*L33)*USTAWIENIA!I10),""),"")</f>
        <v>14.775903614457832</v>
      </c>
      <c r="AM33">
        <f>IF((USTAWIENIA!C2="TAK")+(F33="TAK"),IF(Z33&gt;0,SUMPRODUCT(Z33:AH33,USTAWIENIA!C9:K9)*X33,""),"")</f>
        <v>13.43277108433735</v>
      </c>
      <c r="AN33">
        <f>IF((USTAWIENIA!C2="TAK")+(F33="TAK"),IF(Z33&gt;0,SUMPRODUCT(Z33:AH33,USTAWIENIA!C8:K8)*X33,""),"")</f>
        <v>12.75</v>
      </c>
      <c r="AO33">
        <f>IF((USTAWIENIA!C2="TAK")+(F33="TAK"),IF(Z33&gt;0,Z33*X33,""),"")</f>
        <v>15</v>
      </c>
      <c r="AP33">
        <f>IF((USTAWIENIA!C2="TAK")+(F33="TAK"),IF(Z33&gt;0,L33*X33,""),"")</f>
        <v>20</v>
      </c>
      <c r="AQ33">
        <f>IF((USTAWIENIA!C2="TAK")+(F33="TAK"),X33,"")</f>
        <v>1</v>
      </c>
    </row>
    <row r="34" spans="4:43" x14ac:dyDescent="0.3">
      <c r="D34" t="s">
        <v>3</v>
      </c>
      <c r="E34" t="s">
        <v>452</v>
      </c>
      <c r="F34" t="str">
        <f t="shared" si="0"/>
        <v>TAK</v>
      </c>
      <c r="G34" s="4">
        <f t="shared" si="1"/>
        <v>0.6</v>
      </c>
      <c r="H34" s="4">
        <f t="shared" si="2"/>
        <v>0.6</v>
      </c>
      <c r="I34" t="s">
        <v>453</v>
      </c>
      <c r="J34" t="s">
        <v>454</v>
      </c>
      <c r="K34" t="s">
        <v>455</v>
      </c>
      <c r="L34">
        <v>20</v>
      </c>
      <c r="M34" t="s">
        <v>456</v>
      </c>
      <c r="N34">
        <v>0.75</v>
      </c>
      <c r="O34">
        <v>0.72</v>
      </c>
      <c r="P34">
        <v>0.68</v>
      </c>
      <c r="Q34">
        <v>0.6</v>
      </c>
      <c r="R34">
        <v>0.6</v>
      </c>
      <c r="S34">
        <v>0.6</v>
      </c>
      <c r="T34">
        <v>0.6</v>
      </c>
      <c r="U34">
        <v>0.6</v>
      </c>
      <c r="V34">
        <v>0.6</v>
      </c>
      <c r="W34">
        <v>3657112</v>
      </c>
      <c r="X34">
        <v>1</v>
      </c>
      <c r="Z34">
        <f>MAX(N34,USTAWIENIA!C4)*L34</f>
        <v>15</v>
      </c>
      <c r="AA34">
        <f>MAX(O34,USTAWIENIA!C4)*L34</f>
        <v>14.399999999999999</v>
      </c>
      <c r="AB34">
        <f>MAX(IF(P34&lt;&gt;"",P34,O34),USTAWIENIA!C4)*L34</f>
        <v>13.600000000000001</v>
      </c>
      <c r="AC34">
        <f>MAX(IF(Q34&lt;&gt;"",Q34*L34,Z34),USTAWIENIA!C4*L34)</f>
        <v>12</v>
      </c>
      <c r="AD34">
        <f>MAX(IF(R34&lt;&gt;"",R34*L34,AA34),USTAWIENIA!C4*L34)</f>
        <v>12</v>
      </c>
      <c r="AE34">
        <f>MAX(IF(S34&lt;&gt;"",S34*L34,AB34),USTAWIENIA!C4*L34)</f>
        <v>12</v>
      </c>
      <c r="AF34">
        <f>MAX(IF(T34&lt;&gt;"",T34*L34,AC34),USTAWIENIA!C4*L34)</f>
        <v>12</v>
      </c>
      <c r="AG34">
        <f>MAX(IF(U34&lt;&gt;"",U34*L34,AD34),USTAWIENIA!C4*L34)</f>
        <v>12</v>
      </c>
      <c r="AH34">
        <f>MAX(IF(V34&lt;&gt;"",V34*L34,AE34),USTAWIENIA!C4*L34)</f>
        <v>12</v>
      </c>
      <c r="AI34" t="s">
        <v>3</v>
      </c>
      <c r="AJ34" t="s">
        <v>3</v>
      </c>
      <c r="AK34" t="s">
        <v>3</v>
      </c>
      <c r="AL34">
        <f>IF((USTAWIENIA!C2="TAK")+(F34="TAK"),IF(L34&gt;0,X34*(L34*USTAWIENIA!C10+(50%*L34)*USTAWIENIA!I10),""),"")</f>
        <v>14.775903614457832</v>
      </c>
      <c r="AM34">
        <f>IF((USTAWIENIA!C2="TAK")+(F34="TAK"),IF(Z34&gt;0,SUMPRODUCT(Z34:AH34,USTAWIENIA!C9:K9)*X34,""),"")</f>
        <v>13.43277108433735</v>
      </c>
      <c r="AN34">
        <f>IF((USTAWIENIA!C2="TAK")+(F34="TAK"),IF(Z34&gt;0,SUMPRODUCT(Z34:AH34,USTAWIENIA!C8:K8)*X34,""),"")</f>
        <v>12.75</v>
      </c>
      <c r="AO34">
        <f>IF((USTAWIENIA!C2="TAK")+(F34="TAK"),IF(Z34&gt;0,Z34*X34,""),"")</f>
        <v>15</v>
      </c>
      <c r="AP34">
        <f>IF((USTAWIENIA!C2="TAK")+(F34="TAK"),IF(Z34&gt;0,L34*X34,""),"")</f>
        <v>20</v>
      </c>
      <c r="AQ34">
        <f>IF((USTAWIENIA!C2="TAK")+(F34="TAK"),X34,"")</f>
        <v>1</v>
      </c>
    </row>
    <row r="35" spans="4:43" x14ac:dyDescent="0.3">
      <c r="D35" t="s">
        <v>3</v>
      </c>
      <c r="E35" t="s">
        <v>452</v>
      </c>
      <c r="F35" t="str">
        <f t="shared" si="0"/>
        <v>TAK</v>
      </c>
      <c r="G35" s="4">
        <f t="shared" si="1"/>
        <v>0.6</v>
      </c>
      <c r="H35" s="4">
        <f t="shared" si="2"/>
        <v>0.6</v>
      </c>
      <c r="I35" t="s">
        <v>453</v>
      </c>
      <c r="J35" t="s">
        <v>454</v>
      </c>
      <c r="K35" t="s">
        <v>455</v>
      </c>
      <c r="L35">
        <v>20</v>
      </c>
      <c r="M35" t="s">
        <v>456</v>
      </c>
      <c r="N35">
        <v>0.75</v>
      </c>
      <c r="O35">
        <v>0.72</v>
      </c>
      <c r="P35">
        <v>0.68</v>
      </c>
      <c r="Q35">
        <v>0.6</v>
      </c>
      <c r="R35">
        <v>0.6</v>
      </c>
      <c r="S35">
        <v>0.6</v>
      </c>
      <c r="T35">
        <v>0.6</v>
      </c>
      <c r="U35">
        <v>0.6</v>
      </c>
      <c r="V35">
        <v>0.6</v>
      </c>
      <c r="W35">
        <v>3657112</v>
      </c>
      <c r="X35">
        <v>1</v>
      </c>
      <c r="Z35">
        <f>MAX(N35,USTAWIENIA!C4)*L35</f>
        <v>15</v>
      </c>
      <c r="AA35">
        <f>MAX(O35,USTAWIENIA!C4)*L35</f>
        <v>14.399999999999999</v>
      </c>
      <c r="AB35">
        <f>MAX(IF(P35&lt;&gt;"",P35,O35),USTAWIENIA!C4)*L35</f>
        <v>13.600000000000001</v>
      </c>
      <c r="AC35">
        <f>MAX(IF(Q35&lt;&gt;"",Q35*L35,Z35),USTAWIENIA!C4*L35)</f>
        <v>12</v>
      </c>
      <c r="AD35">
        <f>MAX(IF(R35&lt;&gt;"",R35*L35,AA35),USTAWIENIA!C4*L35)</f>
        <v>12</v>
      </c>
      <c r="AE35">
        <f>MAX(IF(S35&lt;&gt;"",S35*L35,AB35),USTAWIENIA!C4*L35)</f>
        <v>12</v>
      </c>
      <c r="AF35">
        <f>MAX(IF(T35&lt;&gt;"",T35*L35,AC35),USTAWIENIA!C4*L35)</f>
        <v>12</v>
      </c>
      <c r="AG35">
        <f>MAX(IF(U35&lt;&gt;"",U35*L35,AD35),USTAWIENIA!C4*L35)</f>
        <v>12</v>
      </c>
      <c r="AH35">
        <f>MAX(IF(V35&lt;&gt;"",V35*L35,AE35),USTAWIENIA!C4*L35)</f>
        <v>12</v>
      </c>
      <c r="AI35" t="s">
        <v>3</v>
      </c>
      <c r="AJ35" t="s">
        <v>3</v>
      </c>
      <c r="AK35" t="s">
        <v>3</v>
      </c>
      <c r="AL35">
        <f>IF((USTAWIENIA!C2="TAK")+(F35="TAK"),IF(L35&gt;0,X35*(L35*USTAWIENIA!C10+(50%*L35)*USTAWIENIA!I10),""),"")</f>
        <v>14.775903614457832</v>
      </c>
      <c r="AM35">
        <f>IF((USTAWIENIA!C2="TAK")+(F35="TAK"),IF(Z35&gt;0,SUMPRODUCT(Z35:AH35,USTAWIENIA!C9:K9)*X35,""),"")</f>
        <v>13.43277108433735</v>
      </c>
      <c r="AN35">
        <f>IF((USTAWIENIA!C2="TAK")+(F35="TAK"),IF(Z35&gt;0,SUMPRODUCT(Z35:AH35,USTAWIENIA!C8:K8)*X35,""),"")</f>
        <v>12.75</v>
      </c>
      <c r="AO35">
        <f>IF((USTAWIENIA!C2="TAK")+(F35="TAK"),IF(Z35&gt;0,Z35*X35,""),"")</f>
        <v>15</v>
      </c>
      <c r="AP35">
        <f>IF((USTAWIENIA!C2="TAK")+(F35="TAK"),IF(Z35&gt;0,L35*X35,""),"")</f>
        <v>20</v>
      </c>
      <c r="AQ35">
        <f>IF((USTAWIENIA!C2="TAK")+(F35="TAK"),X35,"")</f>
        <v>1</v>
      </c>
    </row>
    <row r="36" spans="4:43" x14ac:dyDescent="0.3">
      <c r="D36" t="s">
        <v>3</v>
      </c>
      <c r="E36" t="s">
        <v>452</v>
      </c>
      <c r="F36" t="str">
        <f t="shared" si="0"/>
        <v>TAK</v>
      </c>
      <c r="G36" s="4">
        <f t="shared" si="1"/>
        <v>0.6</v>
      </c>
      <c r="H36" s="4">
        <f t="shared" si="2"/>
        <v>0.6</v>
      </c>
      <c r="I36" t="s">
        <v>453</v>
      </c>
      <c r="J36" t="s">
        <v>454</v>
      </c>
      <c r="K36" t="s">
        <v>455</v>
      </c>
      <c r="L36">
        <v>20</v>
      </c>
      <c r="M36" t="s">
        <v>456</v>
      </c>
      <c r="N36">
        <v>0.75</v>
      </c>
      <c r="O36">
        <v>0.72</v>
      </c>
      <c r="P36">
        <v>0.68</v>
      </c>
      <c r="Q36">
        <v>0.6</v>
      </c>
      <c r="R36">
        <v>0.6</v>
      </c>
      <c r="S36">
        <v>0.6</v>
      </c>
      <c r="T36">
        <v>0.6</v>
      </c>
      <c r="U36">
        <v>0.6</v>
      </c>
      <c r="V36">
        <v>0.6</v>
      </c>
      <c r="W36">
        <v>3657112</v>
      </c>
      <c r="X36">
        <v>1</v>
      </c>
      <c r="Z36">
        <f>MAX(N36,USTAWIENIA!C4)*L36</f>
        <v>15</v>
      </c>
      <c r="AA36">
        <f>MAX(O36,USTAWIENIA!C4)*L36</f>
        <v>14.399999999999999</v>
      </c>
      <c r="AB36">
        <f>MAX(IF(P36&lt;&gt;"",P36,O36),USTAWIENIA!C4)*L36</f>
        <v>13.600000000000001</v>
      </c>
      <c r="AC36">
        <f>MAX(IF(Q36&lt;&gt;"",Q36*L36,Z36),USTAWIENIA!C4*L36)</f>
        <v>12</v>
      </c>
      <c r="AD36">
        <f>MAX(IF(R36&lt;&gt;"",R36*L36,AA36),USTAWIENIA!C4*L36)</f>
        <v>12</v>
      </c>
      <c r="AE36">
        <f>MAX(IF(S36&lt;&gt;"",S36*L36,AB36),USTAWIENIA!C4*L36)</f>
        <v>12</v>
      </c>
      <c r="AF36">
        <f>MAX(IF(T36&lt;&gt;"",T36*L36,AC36),USTAWIENIA!C4*L36)</f>
        <v>12</v>
      </c>
      <c r="AG36">
        <f>MAX(IF(U36&lt;&gt;"",U36*L36,AD36),USTAWIENIA!C4*L36)</f>
        <v>12</v>
      </c>
      <c r="AH36">
        <f>MAX(IF(V36&lt;&gt;"",V36*L36,AE36),USTAWIENIA!C4*L36)</f>
        <v>12</v>
      </c>
      <c r="AI36" t="s">
        <v>3</v>
      </c>
      <c r="AJ36" t="s">
        <v>3</v>
      </c>
      <c r="AK36" t="s">
        <v>3</v>
      </c>
      <c r="AL36">
        <f>IF((USTAWIENIA!C2="TAK")+(F36="TAK"),IF(L36&gt;0,X36*(L36*USTAWIENIA!C10+(50%*L36)*USTAWIENIA!I10),""),"")</f>
        <v>14.775903614457832</v>
      </c>
      <c r="AM36">
        <f>IF((USTAWIENIA!C2="TAK")+(F36="TAK"),IF(Z36&gt;0,SUMPRODUCT(Z36:AH36,USTAWIENIA!C9:K9)*X36,""),"")</f>
        <v>13.43277108433735</v>
      </c>
      <c r="AN36">
        <f>IF((USTAWIENIA!C2="TAK")+(F36="TAK"),IF(Z36&gt;0,SUMPRODUCT(Z36:AH36,USTAWIENIA!C8:K8)*X36,""),"")</f>
        <v>12.75</v>
      </c>
      <c r="AO36">
        <f>IF((USTAWIENIA!C2="TAK")+(F36="TAK"),IF(Z36&gt;0,Z36*X36,""),"")</f>
        <v>15</v>
      </c>
      <c r="AP36">
        <f>IF((USTAWIENIA!C2="TAK")+(F36="TAK"),IF(Z36&gt;0,L36*X36,""),"")</f>
        <v>20</v>
      </c>
      <c r="AQ36">
        <f>IF((USTAWIENIA!C2="TAK")+(F36="TAK"),X36,"")</f>
        <v>1</v>
      </c>
    </row>
    <row r="37" spans="4:43" x14ac:dyDescent="0.3">
      <c r="D37" t="s">
        <v>3</v>
      </c>
      <c r="E37" t="s">
        <v>452</v>
      </c>
      <c r="F37" t="str">
        <f t="shared" si="0"/>
        <v>TAK</v>
      </c>
      <c r="G37" s="4">
        <f t="shared" si="1"/>
        <v>0.6</v>
      </c>
      <c r="H37" s="4">
        <f t="shared" si="2"/>
        <v>0.6</v>
      </c>
      <c r="I37" t="s">
        <v>453</v>
      </c>
      <c r="J37" t="s">
        <v>454</v>
      </c>
      <c r="K37" t="s">
        <v>455</v>
      </c>
      <c r="L37">
        <v>20</v>
      </c>
      <c r="M37" t="s">
        <v>456</v>
      </c>
      <c r="N37">
        <v>0.75</v>
      </c>
      <c r="O37">
        <v>0.72</v>
      </c>
      <c r="P37">
        <v>0.68</v>
      </c>
      <c r="Q37">
        <v>0.6</v>
      </c>
      <c r="R37">
        <v>0.6</v>
      </c>
      <c r="S37">
        <v>0.6</v>
      </c>
      <c r="T37">
        <v>0.6</v>
      </c>
      <c r="U37">
        <v>0.6</v>
      </c>
      <c r="V37">
        <v>0.6</v>
      </c>
      <c r="W37">
        <v>3657112</v>
      </c>
      <c r="X37">
        <v>1</v>
      </c>
      <c r="Z37">
        <f>MAX(N37,USTAWIENIA!C4)*L37</f>
        <v>15</v>
      </c>
      <c r="AA37">
        <f>MAX(O37,USTAWIENIA!C4)*L37</f>
        <v>14.399999999999999</v>
      </c>
      <c r="AB37">
        <f>MAX(IF(P37&lt;&gt;"",P37,O37),USTAWIENIA!C4)*L37</f>
        <v>13.600000000000001</v>
      </c>
      <c r="AC37">
        <f>MAX(IF(Q37&lt;&gt;"",Q37*L37,Z37),USTAWIENIA!C4*L37)</f>
        <v>12</v>
      </c>
      <c r="AD37">
        <f>MAX(IF(R37&lt;&gt;"",R37*L37,AA37),USTAWIENIA!C4*L37)</f>
        <v>12</v>
      </c>
      <c r="AE37">
        <f>MAX(IF(S37&lt;&gt;"",S37*L37,AB37),USTAWIENIA!C4*L37)</f>
        <v>12</v>
      </c>
      <c r="AF37">
        <f>MAX(IF(T37&lt;&gt;"",T37*L37,AC37),USTAWIENIA!C4*L37)</f>
        <v>12</v>
      </c>
      <c r="AG37">
        <f>MAX(IF(U37&lt;&gt;"",U37*L37,AD37),USTAWIENIA!C4*L37)</f>
        <v>12</v>
      </c>
      <c r="AH37">
        <f>MAX(IF(V37&lt;&gt;"",V37*L37,AE37),USTAWIENIA!C4*L37)</f>
        <v>12</v>
      </c>
      <c r="AI37" t="s">
        <v>3</v>
      </c>
      <c r="AJ37" t="s">
        <v>3</v>
      </c>
      <c r="AK37" t="s">
        <v>3</v>
      </c>
      <c r="AL37">
        <f>IF((USTAWIENIA!C2="TAK")+(F37="TAK"),IF(L37&gt;0,X37*(L37*USTAWIENIA!C10+(50%*L37)*USTAWIENIA!I10),""),"")</f>
        <v>14.775903614457832</v>
      </c>
      <c r="AM37">
        <f>IF((USTAWIENIA!C2="TAK")+(F37="TAK"),IF(Z37&gt;0,SUMPRODUCT(Z37:AH37,USTAWIENIA!C9:K9)*X37,""),"")</f>
        <v>13.43277108433735</v>
      </c>
      <c r="AN37">
        <f>IF((USTAWIENIA!C2="TAK")+(F37="TAK"),IF(Z37&gt;0,SUMPRODUCT(Z37:AH37,USTAWIENIA!C8:K8)*X37,""),"")</f>
        <v>12.75</v>
      </c>
      <c r="AO37">
        <f>IF((USTAWIENIA!C2="TAK")+(F37="TAK"),IF(Z37&gt;0,Z37*X37,""),"")</f>
        <v>15</v>
      </c>
      <c r="AP37">
        <f>IF((USTAWIENIA!C2="TAK")+(F37="TAK"),IF(Z37&gt;0,L37*X37,""),"")</f>
        <v>20</v>
      </c>
      <c r="AQ37">
        <f>IF((USTAWIENIA!C2="TAK")+(F37="TAK"),X37,"")</f>
        <v>1</v>
      </c>
    </row>
    <row r="38" spans="4:43" x14ac:dyDescent="0.3">
      <c r="D38" t="s">
        <v>3</v>
      </c>
      <c r="E38" t="s">
        <v>452</v>
      </c>
      <c r="F38" t="str">
        <f t="shared" si="0"/>
        <v>TAK</v>
      </c>
      <c r="G38" s="4">
        <f t="shared" si="1"/>
        <v>0.6</v>
      </c>
      <c r="H38" s="4">
        <f t="shared" si="2"/>
        <v>0.6</v>
      </c>
      <c r="I38" t="s">
        <v>453</v>
      </c>
      <c r="J38" t="s">
        <v>454</v>
      </c>
      <c r="K38" t="s">
        <v>455</v>
      </c>
      <c r="L38">
        <v>20</v>
      </c>
      <c r="M38" t="s">
        <v>456</v>
      </c>
      <c r="N38">
        <v>0.75</v>
      </c>
      <c r="O38">
        <v>0.72</v>
      </c>
      <c r="P38">
        <v>0.68</v>
      </c>
      <c r="Q38">
        <v>0.6</v>
      </c>
      <c r="R38">
        <v>0.6</v>
      </c>
      <c r="S38">
        <v>0.6</v>
      </c>
      <c r="T38">
        <v>0.6</v>
      </c>
      <c r="U38">
        <v>0.6</v>
      </c>
      <c r="V38">
        <v>0.6</v>
      </c>
      <c r="W38">
        <v>3657112</v>
      </c>
      <c r="X38">
        <v>1</v>
      </c>
      <c r="Z38">
        <f>MAX(N38,USTAWIENIA!C4)*L38</f>
        <v>15</v>
      </c>
      <c r="AA38">
        <f>MAX(O38,USTAWIENIA!C4)*L38</f>
        <v>14.399999999999999</v>
      </c>
      <c r="AB38">
        <f>MAX(IF(P38&lt;&gt;"",P38,O38),USTAWIENIA!C4)*L38</f>
        <v>13.600000000000001</v>
      </c>
      <c r="AC38">
        <f>MAX(IF(Q38&lt;&gt;"",Q38*L38,Z38),USTAWIENIA!C4*L38)</f>
        <v>12</v>
      </c>
      <c r="AD38">
        <f>MAX(IF(R38&lt;&gt;"",R38*L38,AA38),USTAWIENIA!C4*L38)</f>
        <v>12</v>
      </c>
      <c r="AE38">
        <f>MAX(IF(S38&lt;&gt;"",S38*L38,AB38),USTAWIENIA!C4*L38)</f>
        <v>12</v>
      </c>
      <c r="AF38">
        <f>MAX(IF(T38&lt;&gt;"",T38*L38,AC38),USTAWIENIA!C4*L38)</f>
        <v>12</v>
      </c>
      <c r="AG38">
        <f>MAX(IF(U38&lt;&gt;"",U38*L38,AD38),USTAWIENIA!C4*L38)</f>
        <v>12</v>
      </c>
      <c r="AH38">
        <f>MAX(IF(V38&lt;&gt;"",V38*L38,AE38),USTAWIENIA!C4*L38)</f>
        <v>12</v>
      </c>
      <c r="AI38" t="s">
        <v>3</v>
      </c>
      <c r="AJ38" t="s">
        <v>3</v>
      </c>
      <c r="AK38" t="s">
        <v>3</v>
      </c>
      <c r="AL38">
        <f>IF((USTAWIENIA!C2="TAK")+(F38="TAK"),IF(L38&gt;0,X38*(L38*USTAWIENIA!C10+(50%*L38)*USTAWIENIA!I10),""),"")</f>
        <v>14.775903614457832</v>
      </c>
      <c r="AM38">
        <f>IF((USTAWIENIA!C2="TAK")+(F38="TAK"),IF(Z38&gt;0,SUMPRODUCT(Z38:AH38,USTAWIENIA!C9:K9)*X38,""),"")</f>
        <v>13.43277108433735</v>
      </c>
      <c r="AN38">
        <f>IF((USTAWIENIA!C2="TAK")+(F38="TAK"),IF(Z38&gt;0,SUMPRODUCT(Z38:AH38,USTAWIENIA!C8:K8)*X38,""),"")</f>
        <v>12.75</v>
      </c>
      <c r="AO38">
        <f>IF((USTAWIENIA!C2="TAK")+(F38="TAK"),IF(Z38&gt;0,Z38*X38,""),"")</f>
        <v>15</v>
      </c>
      <c r="AP38">
        <f>IF((USTAWIENIA!C2="TAK")+(F38="TAK"),IF(Z38&gt;0,L38*X38,""),"")</f>
        <v>20</v>
      </c>
      <c r="AQ38">
        <f>IF((USTAWIENIA!C2="TAK")+(F38="TAK"),X38,"")</f>
        <v>1</v>
      </c>
    </row>
    <row r="39" spans="4:43" x14ac:dyDescent="0.3">
      <c r="D39" t="s">
        <v>3</v>
      </c>
      <c r="E39" t="s">
        <v>452</v>
      </c>
      <c r="F39" t="str">
        <f t="shared" si="0"/>
        <v>TAK</v>
      </c>
      <c r="G39" s="4">
        <f t="shared" si="1"/>
        <v>0.6</v>
      </c>
      <c r="H39" s="4">
        <f t="shared" si="2"/>
        <v>0.6</v>
      </c>
      <c r="I39" t="s">
        <v>453</v>
      </c>
      <c r="J39" t="s">
        <v>454</v>
      </c>
      <c r="K39" t="s">
        <v>455</v>
      </c>
      <c r="L39">
        <v>20</v>
      </c>
      <c r="M39" t="s">
        <v>456</v>
      </c>
      <c r="N39">
        <v>0.75</v>
      </c>
      <c r="O39">
        <v>0.72</v>
      </c>
      <c r="P39">
        <v>0.68</v>
      </c>
      <c r="Q39">
        <v>0.6</v>
      </c>
      <c r="R39">
        <v>0.6</v>
      </c>
      <c r="S39">
        <v>0.6</v>
      </c>
      <c r="T39">
        <v>0.6</v>
      </c>
      <c r="U39">
        <v>0.6</v>
      </c>
      <c r="V39">
        <v>0.6</v>
      </c>
      <c r="W39">
        <v>3657112</v>
      </c>
      <c r="X39">
        <v>1</v>
      </c>
      <c r="Z39">
        <f>MAX(N39,USTAWIENIA!C4)*L39</f>
        <v>15</v>
      </c>
      <c r="AA39">
        <f>MAX(O39,USTAWIENIA!C4)*L39</f>
        <v>14.399999999999999</v>
      </c>
      <c r="AB39">
        <f>MAX(IF(P39&lt;&gt;"",P39,O39),USTAWIENIA!C4)*L39</f>
        <v>13.600000000000001</v>
      </c>
      <c r="AC39">
        <f>MAX(IF(Q39&lt;&gt;"",Q39*L39,Z39),USTAWIENIA!C4*L39)</f>
        <v>12</v>
      </c>
      <c r="AD39">
        <f>MAX(IF(R39&lt;&gt;"",R39*L39,AA39),USTAWIENIA!C4*L39)</f>
        <v>12</v>
      </c>
      <c r="AE39">
        <f>MAX(IF(S39&lt;&gt;"",S39*L39,AB39),USTAWIENIA!C4*L39)</f>
        <v>12</v>
      </c>
      <c r="AF39">
        <f>MAX(IF(T39&lt;&gt;"",T39*L39,AC39),USTAWIENIA!C4*L39)</f>
        <v>12</v>
      </c>
      <c r="AG39">
        <f>MAX(IF(U39&lt;&gt;"",U39*L39,AD39),USTAWIENIA!C4*L39)</f>
        <v>12</v>
      </c>
      <c r="AH39">
        <f>MAX(IF(V39&lt;&gt;"",V39*L39,AE39),USTAWIENIA!C4*L39)</f>
        <v>12</v>
      </c>
      <c r="AI39" t="s">
        <v>3</v>
      </c>
      <c r="AJ39" t="s">
        <v>3</v>
      </c>
      <c r="AK39" t="s">
        <v>3</v>
      </c>
      <c r="AL39">
        <f>IF((USTAWIENIA!C2="TAK")+(F39="TAK"),IF(L39&gt;0,X39*(L39*USTAWIENIA!C10+(50%*L39)*USTAWIENIA!I10),""),"")</f>
        <v>14.775903614457832</v>
      </c>
      <c r="AM39">
        <f>IF((USTAWIENIA!C2="TAK")+(F39="TAK"),IF(Z39&gt;0,SUMPRODUCT(Z39:AH39,USTAWIENIA!C9:K9)*X39,""),"")</f>
        <v>13.43277108433735</v>
      </c>
      <c r="AN39">
        <f>IF((USTAWIENIA!C2="TAK")+(F39="TAK"),IF(Z39&gt;0,SUMPRODUCT(Z39:AH39,USTAWIENIA!C8:K8)*X39,""),"")</f>
        <v>12.75</v>
      </c>
      <c r="AO39">
        <f>IF((USTAWIENIA!C2="TAK")+(F39="TAK"),IF(Z39&gt;0,Z39*X39,""),"")</f>
        <v>15</v>
      </c>
      <c r="AP39">
        <f>IF((USTAWIENIA!C2="TAK")+(F39="TAK"),IF(Z39&gt;0,L39*X39,""),"")</f>
        <v>20</v>
      </c>
      <c r="AQ39">
        <f>IF((USTAWIENIA!C2="TAK")+(F39="TAK"),X39,"")</f>
        <v>1</v>
      </c>
    </row>
    <row r="40" spans="4:43" x14ac:dyDescent="0.3">
      <c r="D40" t="s">
        <v>3</v>
      </c>
      <c r="E40" t="s">
        <v>452</v>
      </c>
      <c r="F40" t="str">
        <f t="shared" si="0"/>
        <v>TAK</v>
      </c>
      <c r="G40" s="4">
        <f t="shared" si="1"/>
        <v>0.6</v>
      </c>
      <c r="H40" s="4">
        <f t="shared" si="2"/>
        <v>0.6</v>
      </c>
      <c r="I40" t="s">
        <v>453</v>
      </c>
      <c r="J40" t="s">
        <v>454</v>
      </c>
      <c r="K40" t="s">
        <v>455</v>
      </c>
      <c r="L40">
        <v>20</v>
      </c>
      <c r="M40" t="s">
        <v>456</v>
      </c>
      <c r="N40">
        <v>0.75</v>
      </c>
      <c r="O40">
        <v>0.72</v>
      </c>
      <c r="P40">
        <v>0.68</v>
      </c>
      <c r="Q40">
        <v>0.6</v>
      </c>
      <c r="R40">
        <v>0.6</v>
      </c>
      <c r="S40">
        <v>0.6</v>
      </c>
      <c r="T40">
        <v>0.6</v>
      </c>
      <c r="U40">
        <v>0.6</v>
      </c>
      <c r="V40">
        <v>0.6</v>
      </c>
      <c r="W40">
        <v>3657112</v>
      </c>
      <c r="X40">
        <v>1</v>
      </c>
      <c r="Z40">
        <f>MAX(N40,USTAWIENIA!C4)*L40</f>
        <v>15</v>
      </c>
      <c r="AA40">
        <f>MAX(O40,USTAWIENIA!C4)*L40</f>
        <v>14.399999999999999</v>
      </c>
      <c r="AB40">
        <f>MAX(IF(P40&lt;&gt;"",P40,O40),USTAWIENIA!C4)*L40</f>
        <v>13.600000000000001</v>
      </c>
      <c r="AC40">
        <f>MAX(IF(Q40&lt;&gt;"",Q40*L40,Z40),USTAWIENIA!C4*L40)</f>
        <v>12</v>
      </c>
      <c r="AD40">
        <f>MAX(IF(R40&lt;&gt;"",R40*L40,AA40),USTAWIENIA!C4*L40)</f>
        <v>12</v>
      </c>
      <c r="AE40">
        <f>MAX(IF(S40&lt;&gt;"",S40*L40,AB40),USTAWIENIA!C4*L40)</f>
        <v>12</v>
      </c>
      <c r="AF40">
        <f>MAX(IF(T40&lt;&gt;"",T40*L40,AC40),USTAWIENIA!C4*L40)</f>
        <v>12</v>
      </c>
      <c r="AG40">
        <f>MAX(IF(U40&lt;&gt;"",U40*L40,AD40),USTAWIENIA!C4*L40)</f>
        <v>12</v>
      </c>
      <c r="AH40">
        <f>MAX(IF(V40&lt;&gt;"",V40*L40,AE40),USTAWIENIA!C4*L40)</f>
        <v>12</v>
      </c>
      <c r="AI40" t="s">
        <v>3</v>
      </c>
      <c r="AJ40" t="s">
        <v>3</v>
      </c>
      <c r="AK40" t="s">
        <v>3</v>
      </c>
      <c r="AL40">
        <f>IF((USTAWIENIA!C2="TAK")+(F40="TAK"),IF(L40&gt;0,X40*(L40*USTAWIENIA!C10+(50%*L40)*USTAWIENIA!I10),""),"")</f>
        <v>14.775903614457832</v>
      </c>
      <c r="AM40">
        <f>IF((USTAWIENIA!C2="TAK")+(F40="TAK"),IF(Z40&gt;0,SUMPRODUCT(Z40:AH40,USTAWIENIA!C9:K9)*X40,""),"")</f>
        <v>13.43277108433735</v>
      </c>
      <c r="AN40">
        <f>IF((USTAWIENIA!C2="TAK")+(F40="TAK"),IF(Z40&gt;0,SUMPRODUCT(Z40:AH40,USTAWIENIA!C8:K8)*X40,""),"")</f>
        <v>12.75</v>
      </c>
      <c r="AO40">
        <f>IF((USTAWIENIA!C2="TAK")+(F40="TAK"),IF(Z40&gt;0,Z40*X40,""),"")</f>
        <v>15</v>
      </c>
      <c r="AP40">
        <f>IF((USTAWIENIA!C2="TAK")+(F40="TAK"),IF(Z40&gt;0,L40*X40,""),"")</f>
        <v>20</v>
      </c>
      <c r="AQ40">
        <f>IF((USTAWIENIA!C2="TAK")+(F40="TAK"),X40,"")</f>
        <v>1</v>
      </c>
    </row>
    <row r="41" spans="4:43" x14ac:dyDescent="0.3">
      <c r="D41" t="s">
        <v>3</v>
      </c>
      <c r="E41" t="s">
        <v>452</v>
      </c>
      <c r="F41" t="str">
        <f t="shared" si="0"/>
        <v>TAK</v>
      </c>
      <c r="G41" s="4">
        <f t="shared" si="1"/>
        <v>0.6</v>
      </c>
      <c r="H41" s="4">
        <f t="shared" si="2"/>
        <v>0.6</v>
      </c>
      <c r="I41" t="s">
        <v>453</v>
      </c>
      <c r="J41" t="s">
        <v>454</v>
      </c>
      <c r="K41" t="s">
        <v>455</v>
      </c>
      <c r="L41">
        <v>20</v>
      </c>
      <c r="M41" t="s">
        <v>456</v>
      </c>
      <c r="N41">
        <v>0.75</v>
      </c>
      <c r="O41">
        <v>0.72</v>
      </c>
      <c r="P41">
        <v>0.68</v>
      </c>
      <c r="Q41">
        <v>0.6</v>
      </c>
      <c r="R41">
        <v>0.6</v>
      </c>
      <c r="S41">
        <v>0.6</v>
      </c>
      <c r="T41">
        <v>0.6</v>
      </c>
      <c r="U41">
        <v>0.6</v>
      </c>
      <c r="V41">
        <v>0.6</v>
      </c>
      <c r="W41">
        <v>3657112</v>
      </c>
      <c r="X41">
        <v>1</v>
      </c>
      <c r="Z41">
        <f>MAX(N41,USTAWIENIA!C4)*L41</f>
        <v>15</v>
      </c>
      <c r="AA41">
        <f>MAX(O41,USTAWIENIA!C4)*L41</f>
        <v>14.399999999999999</v>
      </c>
      <c r="AB41">
        <f>MAX(IF(P41&lt;&gt;"",P41,O41),USTAWIENIA!C4)*L41</f>
        <v>13.600000000000001</v>
      </c>
      <c r="AC41">
        <f>MAX(IF(Q41&lt;&gt;"",Q41*L41,Z41),USTAWIENIA!C4*L41)</f>
        <v>12</v>
      </c>
      <c r="AD41">
        <f>MAX(IF(R41&lt;&gt;"",R41*L41,AA41),USTAWIENIA!C4*L41)</f>
        <v>12</v>
      </c>
      <c r="AE41">
        <f>MAX(IF(S41&lt;&gt;"",S41*L41,AB41),USTAWIENIA!C4*L41)</f>
        <v>12</v>
      </c>
      <c r="AF41">
        <f>MAX(IF(T41&lt;&gt;"",T41*L41,AC41),USTAWIENIA!C4*L41)</f>
        <v>12</v>
      </c>
      <c r="AG41">
        <f>MAX(IF(U41&lt;&gt;"",U41*L41,AD41),USTAWIENIA!C4*L41)</f>
        <v>12</v>
      </c>
      <c r="AH41">
        <f>MAX(IF(V41&lt;&gt;"",V41*L41,AE41),USTAWIENIA!C4*L41)</f>
        <v>12</v>
      </c>
      <c r="AI41" t="s">
        <v>3</v>
      </c>
      <c r="AJ41" t="s">
        <v>3</v>
      </c>
      <c r="AK41" t="s">
        <v>3</v>
      </c>
      <c r="AL41">
        <f>IF((USTAWIENIA!C2="TAK")+(F41="TAK"),IF(L41&gt;0,X41*(L41*USTAWIENIA!C10+(50%*L41)*USTAWIENIA!I10),""),"")</f>
        <v>14.775903614457832</v>
      </c>
      <c r="AM41">
        <f>IF((USTAWIENIA!C2="TAK")+(F41="TAK"),IF(Z41&gt;0,SUMPRODUCT(Z41:AH41,USTAWIENIA!C9:K9)*X41,""),"")</f>
        <v>13.43277108433735</v>
      </c>
      <c r="AN41">
        <f>IF((USTAWIENIA!C2="TAK")+(F41="TAK"),IF(Z41&gt;0,SUMPRODUCT(Z41:AH41,USTAWIENIA!C8:K8)*X41,""),"")</f>
        <v>12.75</v>
      </c>
      <c r="AO41">
        <f>IF((USTAWIENIA!C2="TAK")+(F41="TAK"),IF(Z41&gt;0,Z41*X41,""),"")</f>
        <v>15</v>
      </c>
      <c r="AP41">
        <f>IF((USTAWIENIA!C2="TAK")+(F41="TAK"),IF(Z41&gt;0,L41*X41,""),"")</f>
        <v>20</v>
      </c>
      <c r="AQ41">
        <f>IF((USTAWIENIA!C2="TAK")+(F41="TAK"),X41,"")</f>
        <v>1</v>
      </c>
    </row>
    <row r="42" spans="4:43" x14ac:dyDescent="0.3">
      <c r="D42" t="s">
        <v>3</v>
      </c>
      <c r="E42" t="s">
        <v>452</v>
      </c>
      <c r="F42" t="str">
        <f t="shared" si="0"/>
        <v>TAK</v>
      </c>
      <c r="G42" s="4">
        <f t="shared" si="1"/>
        <v>0.6</v>
      </c>
      <c r="H42" s="4">
        <f t="shared" si="2"/>
        <v>0.6</v>
      </c>
      <c r="I42" t="s">
        <v>457</v>
      </c>
      <c r="J42" t="s">
        <v>458</v>
      </c>
      <c r="K42" t="s">
        <v>459</v>
      </c>
      <c r="L42">
        <v>20.5</v>
      </c>
      <c r="M42" t="s">
        <v>460</v>
      </c>
      <c r="N42">
        <v>0.6</v>
      </c>
      <c r="O42">
        <v>0.6</v>
      </c>
      <c r="P42">
        <v>0.6</v>
      </c>
      <c r="Q42">
        <v>0.6</v>
      </c>
      <c r="R42">
        <v>0.6</v>
      </c>
      <c r="S42">
        <v>0.6</v>
      </c>
      <c r="T42">
        <v>0.6</v>
      </c>
      <c r="U42">
        <v>0.6</v>
      </c>
      <c r="V42">
        <v>0.6</v>
      </c>
      <c r="W42">
        <v>3657097</v>
      </c>
      <c r="X42">
        <v>1</v>
      </c>
      <c r="Z42">
        <f>MAX(N42,USTAWIENIA!C4)*L42</f>
        <v>12.299999999999999</v>
      </c>
      <c r="AA42">
        <f>MAX(O42,USTAWIENIA!C4)*L42</f>
        <v>12.299999999999999</v>
      </c>
      <c r="AB42">
        <f>MAX(IF(P42&lt;&gt;"",P42,O42),USTAWIENIA!C4)*L42</f>
        <v>12.299999999999999</v>
      </c>
      <c r="AC42">
        <f>MAX(IF(Q42&lt;&gt;"",Q42*L42,Z42),USTAWIENIA!C4*L42)</f>
        <v>12.299999999999999</v>
      </c>
      <c r="AD42">
        <f>MAX(IF(R42&lt;&gt;"",R42*L42,AA42),USTAWIENIA!C4*L42)</f>
        <v>12.299999999999999</v>
      </c>
      <c r="AE42">
        <f>MAX(IF(S42&lt;&gt;"",S42*L42,AB42),USTAWIENIA!C4*L42)</f>
        <v>12.299999999999999</v>
      </c>
      <c r="AF42">
        <f>MAX(IF(T42&lt;&gt;"",T42*L42,AC42),USTAWIENIA!C4*L42)</f>
        <v>12.299999999999999</v>
      </c>
      <c r="AG42">
        <f>MAX(IF(U42&lt;&gt;"",U42*L42,AD42),USTAWIENIA!C4*L42)</f>
        <v>12.299999999999999</v>
      </c>
      <c r="AH42">
        <f>MAX(IF(V42&lt;&gt;"",V42*L42,AE42),USTAWIENIA!C4*L42)</f>
        <v>12.299999999999999</v>
      </c>
      <c r="AI42" t="s">
        <v>3</v>
      </c>
      <c r="AJ42" t="s">
        <v>3</v>
      </c>
      <c r="AK42" t="s">
        <v>3</v>
      </c>
      <c r="AL42">
        <f>IF((USTAWIENIA!C2="TAK")+(F42="TAK"),IF(L42&gt;0,X42*(L42*USTAWIENIA!C10+(50%*L42)*USTAWIENIA!I10),""),"")</f>
        <v>15.145301204819276</v>
      </c>
      <c r="AM42">
        <f>IF((USTAWIENIA!C2="TAK")+(F42="TAK"),IF(Z42&gt;0,SUMPRODUCT(Z42:AH42,USTAWIENIA!C9:K9)*X42,""),"")</f>
        <v>12.299999999999999</v>
      </c>
      <c r="AN42">
        <f>IF((USTAWIENIA!C2="TAK")+(F42="TAK"),IF(Z42&gt;0,SUMPRODUCT(Z42:AH42,USTAWIENIA!C8:K8)*X42,""),"")</f>
        <v>12.299999999999999</v>
      </c>
      <c r="AO42">
        <f>IF((USTAWIENIA!C2="TAK")+(F42="TAK"),IF(Z42&gt;0,Z42*X42,""),"")</f>
        <v>12.299999999999999</v>
      </c>
      <c r="AP42">
        <f>IF((USTAWIENIA!C2="TAK")+(F42="TAK"),IF(Z42&gt;0,L42*X42,""),"")</f>
        <v>20.5</v>
      </c>
      <c r="AQ42">
        <f>IF((USTAWIENIA!C2="TAK")+(F42="TAK"),X42,"")</f>
        <v>1</v>
      </c>
    </row>
    <row r="43" spans="4:43" x14ac:dyDescent="0.3">
      <c r="D43" t="s">
        <v>3</v>
      </c>
      <c r="E43" t="s">
        <v>452</v>
      </c>
      <c r="F43" t="str">
        <f t="shared" si="0"/>
        <v>TAK</v>
      </c>
      <c r="G43" s="4">
        <f t="shared" si="1"/>
        <v>0.6</v>
      </c>
      <c r="H43" s="4">
        <f t="shared" si="2"/>
        <v>0.6</v>
      </c>
      <c r="I43" t="s">
        <v>457</v>
      </c>
      <c r="J43" t="s">
        <v>458</v>
      </c>
      <c r="K43" t="s">
        <v>459</v>
      </c>
      <c r="L43">
        <v>20.5</v>
      </c>
      <c r="M43" t="s">
        <v>460</v>
      </c>
      <c r="N43">
        <v>0.6</v>
      </c>
      <c r="O43">
        <v>0.6</v>
      </c>
      <c r="P43">
        <v>0.6</v>
      </c>
      <c r="Q43">
        <v>0.6</v>
      </c>
      <c r="R43">
        <v>0.6</v>
      </c>
      <c r="S43">
        <v>0.6</v>
      </c>
      <c r="T43">
        <v>0.6</v>
      </c>
      <c r="U43">
        <v>0.6</v>
      </c>
      <c r="V43">
        <v>0.6</v>
      </c>
      <c r="W43">
        <v>3657097</v>
      </c>
      <c r="X43">
        <v>1</v>
      </c>
      <c r="Z43">
        <f>MAX(N43,USTAWIENIA!C4)*L43</f>
        <v>12.299999999999999</v>
      </c>
      <c r="AA43">
        <f>MAX(O43,USTAWIENIA!C4)*L43</f>
        <v>12.299999999999999</v>
      </c>
      <c r="AB43">
        <f>MAX(IF(P43&lt;&gt;"",P43,O43),USTAWIENIA!C4)*L43</f>
        <v>12.299999999999999</v>
      </c>
      <c r="AC43">
        <f>MAX(IF(Q43&lt;&gt;"",Q43*L43,Z43),USTAWIENIA!C4*L43)</f>
        <v>12.299999999999999</v>
      </c>
      <c r="AD43">
        <f>MAX(IF(R43&lt;&gt;"",R43*L43,AA43),USTAWIENIA!C4*L43)</f>
        <v>12.299999999999999</v>
      </c>
      <c r="AE43">
        <f>MAX(IF(S43&lt;&gt;"",S43*L43,AB43),USTAWIENIA!C4*L43)</f>
        <v>12.299999999999999</v>
      </c>
      <c r="AF43">
        <f>MAX(IF(T43&lt;&gt;"",T43*L43,AC43),USTAWIENIA!C4*L43)</f>
        <v>12.299999999999999</v>
      </c>
      <c r="AG43">
        <f>MAX(IF(U43&lt;&gt;"",U43*L43,AD43),USTAWIENIA!C4*L43)</f>
        <v>12.299999999999999</v>
      </c>
      <c r="AH43">
        <f>MAX(IF(V43&lt;&gt;"",V43*L43,AE43),USTAWIENIA!C4*L43)</f>
        <v>12.299999999999999</v>
      </c>
      <c r="AI43" t="s">
        <v>3</v>
      </c>
      <c r="AJ43" t="s">
        <v>3</v>
      </c>
      <c r="AK43" t="s">
        <v>3</v>
      </c>
      <c r="AL43">
        <f>IF((USTAWIENIA!C2="TAK")+(F43="TAK"),IF(L43&gt;0,X43*(L43*USTAWIENIA!C10+(50%*L43)*USTAWIENIA!I10),""),"")</f>
        <v>15.145301204819276</v>
      </c>
      <c r="AM43">
        <f>IF((USTAWIENIA!C2="TAK")+(F43="TAK"),IF(Z43&gt;0,SUMPRODUCT(Z43:AH43,USTAWIENIA!C9:K9)*X43,""),"")</f>
        <v>12.299999999999999</v>
      </c>
      <c r="AN43">
        <f>IF((USTAWIENIA!C2="TAK")+(F43="TAK"),IF(Z43&gt;0,SUMPRODUCT(Z43:AH43,USTAWIENIA!C8:K8)*X43,""),"")</f>
        <v>12.299999999999999</v>
      </c>
      <c r="AO43">
        <f>IF((USTAWIENIA!C2="TAK")+(F43="TAK"),IF(Z43&gt;0,Z43*X43,""),"")</f>
        <v>12.299999999999999</v>
      </c>
      <c r="AP43">
        <f>IF((USTAWIENIA!C2="TAK")+(F43="TAK"),IF(Z43&gt;0,L43*X43,""),"")</f>
        <v>20.5</v>
      </c>
      <c r="AQ43">
        <f>IF((USTAWIENIA!C2="TAK")+(F43="TAK"),X43,"")</f>
        <v>1</v>
      </c>
    </row>
    <row r="44" spans="4:43" x14ac:dyDescent="0.3">
      <c r="D44" t="s">
        <v>3</v>
      </c>
      <c r="E44" t="s">
        <v>452</v>
      </c>
      <c r="F44" t="str">
        <f t="shared" si="0"/>
        <v>TAK</v>
      </c>
      <c r="G44" s="4">
        <f t="shared" si="1"/>
        <v>0.6</v>
      </c>
      <c r="H44" s="4">
        <f t="shared" si="2"/>
        <v>0.6</v>
      </c>
      <c r="I44" t="s">
        <v>457</v>
      </c>
      <c r="J44" t="s">
        <v>458</v>
      </c>
      <c r="K44" t="s">
        <v>459</v>
      </c>
      <c r="L44">
        <v>20.5</v>
      </c>
      <c r="M44" t="s">
        <v>460</v>
      </c>
      <c r="N44">
        <v>0.6</v>
      </c>
      <c r="O44">
        <v>0.6</v>
      </c>
      <c r="P44">
        <v>0.6</v>
      </c>
      <c r="Q44">
        <v>0.6</v>
      </c>
      <c r="R44">
        <v>0.6</v>
      </c>
      <c r="S44">
        <v>0.6</v>
      </c>
      <c r="T44">
        <v>0.6</v>
      </c>
      <c r="U44">
        <v>0.6</v>
      </c>
      <c r="V44">
        <v>0.6</v>
      </c>
      <c r="W44">
        <v>3657097</v>
      </c>
      <c r="X44">
        <v>1</v>
      </c>
      <c r="Z44">
        <f>MAX(N44,USTAWIENIA!C4)*L44</f>
        <v>12.299999999999999</v>
      </c>
      <c r="AA44">
        <f>MAX(O44,USTAWIENIA!C4)*L44</f>
        <v>12.299999999999999</v>
      </c>
      <c r="AB44">
        <f>MAX(IF(P44&lt;&gt;"",P44,O44),USTAWIENIA!C4)*L44</f>
        <v>12.299999999999999</v>
      </c>
      <c r="AC44">
        <f>MAX(IF(Q44&lt;&gt;"",Q44*L44,Z44),USTAWIENIA!C4*L44)</f>
        <v>12.299999999999999</v>
      </c>
      <c r="AD44">
        <f>MAX(IF(R44&lt;&gt;"",R44*L44,AA44),USTAWIENIA!C4*L44)</f>
        <v>12.299999999999999</v>
      </c>
      <c r="AE44">
        <f>MAX(IF(S44&lt;&gt;"",S44*L44,AB44),USTAWIENIA!C4*L44)</f>
        <v>12.299999999999999</v>
      </c>
      <c r="AF44">
        <f>MAX(IF(T44&lt;&gt;"",T44*L44,AC44),USTAWIENIA!C4*L44)</f>
        <v>12.299999999999999</v>
      </c>
      <c r="AG44">
        <f>MAX(IF(U44&lt;&gt;"",U44*L44,AD44),USTAWIENIA!C4*L44)</f>
        <v>12.299999999999999</v>
      </c>
      <c r="AH44">
        <f>MAX(IF(V44&lt;&gt;"",V44*L44,AE44),USTAWIENIA!C4*L44)</f>
        <v>12.299999999999999</v>
      </c>
      <c r="AI44" t="s">
        <v>3</v>
      </c>
      <c r="AJ44" t="s">
        <v>3</v>
      </c>
      <c r="AK44" t="s">
        <v>3</v>
      </c>
      <c r="AL44">
        <f>IF((USTAWIENIA!C2="TAK")+(F44="TAK"),IF(L44&gt;0,X44*(L44*USTAWIENIA!C10+(50%*L44)*USTAWIENIA!I10),""),"")</f>
        <v>15.145301204819276</v>
      </c>
      <c r="AM44">
        <f>IF((USTAWIENIA!C2="TAK")+(F44="TAK"),IF(Z44&gt;0,SUMPRODUCT(Z44:AH44,USTAWIENIA!C9:K9)*X44,""),"")</f>
        <v>12.299999999999999</v>
      </c>
      <c r="AN44">
        <f>IF((USTAWIENIA!C2="TAK")+(F44="TAK"),IF(Z44&gt;0,SUMPRODUCT(Z44:AH44,USTAWIENIA!C8:K8)*X44,""),"")</f>
        <v>12.299999999999999</v>
      </c>
      <c r="AO44">
        <f>IF((USTAWIENIA!C2="TAK")+(F44="TAK"),IF(Z44&gt;0,Z44*X44,""),"")</f>
        <v>12.299999999999999</v>
      </c>
      <c r="AP44">
        <f>IF((USTAWIENIA!C2="TAK")+(F44="TAK"),IF(Z44&gt;0,L44*X44,""),"")</f>
        <v>20.5</v>
      </c>
      <c r="AQ44">
        <f>IF((USTAWIENIA!C2="TAK")+(F44="TAK"),X44,"")</f>
        <v>1</v>
      </c>
    </row>
    <row r="45" spans="4:43" x14ac:dyDescent="0.3">
      <c r="D45" t="s">
        <v>3</v>
      </c>
      <c r="E45" t="s">
        <v>452</v>
      </c>
      <c r="F45" t="str">
        <f t="shared" si="0"/>
        <v>TAK</v>
      </c>
      <c r="G45" s="4">
        <f t="shared" si="1"/>
        <v>0.6</v>
      </c>
      <c r="H45" s="4">
        <f t="shared" si="2"/>
        <v>0.6</v>
      </c>
      <c r="I45" t="s">
        <v>457</v>
      </c>
      <c r="J45" t="s">
        <v>458</v>
      </c>
      <c r="K45" t="s">
        <v>459</v>
      </c>
      <c r="L45">
        <v>20.5</v>
      </c>
      <c r="M45" t="s">
        <v>460</v>
      </c>
      <c r="N45">
        <v>0.6</v>
      </c>
      <c r="O45">
        <v>0.6</v>
      </c>
      <c r="P45">
        <v>0.6</v>
      </c>
      <c r="Q45">
        <v>0.6</v>
      </c>
      <c r="R45">
        <v>0.6</v>
      </c>
      <c r="S45">
        <v>0.6</v>
      </c>
      <c r="T45">
        <v>0.6</v>
      </c>
      <c r="U45">
        <v>0.6</v>
      </c>
      <c r="V45">
        <v>0.6</v>
      </c>
      <c r="W45">
        <v>3657097</v>
      </c>
      <c r="X45">
        <v>1</v>
      </c>
      <c r="Z45">
        <f>MAX(N45,USTAWIENIA!C4)*L45</f>
        <v>12.299999999999999</v>
      </c>
      <c r="AA45">
        <f>MAX(O45,USTAWIENIA!C4)*L45</f>
        <v>12.299999999999999</v>
      </c>
      <c r="AB45">
        <f>MAX(IF(P45&lt;&gt;"",P45,O45),USTAWIENIA!C4)*L45</f>
        <v>12.299999999999999</v>
      </c>
      <c r="AC45">
        <f>MAX(IF(Q45&lt;&gt;"",Q45*L45,Z45),USTAWIENIA!C4*L45)</f>
        <v>12.299999999999999</v>
      </c>
      <c r="AD45">
        <f>MAX(IF(R45&lt;&gt;"",R45*L45,AA45),USTAWIENIA!C4*L45)</f>
        <v>12.299999999999999</v>
      </c>
      <c r="AE45">
        <f>MAX(IF(S45&lt;&gt;"",S45*L45,AB45),USTAWIENIA!C4*L45)</f>
        <v>12.299999999999999</v>
      </c>
      <c r="AF45">
        <f>MAX(IF(T45&lt;&gt;"",T45*L45,AC45),USTAWIENIA!C4*L45)</f>
        <v>12.299999999999999</v>
      </c>
      <c r="AG45">
        <f>MAX(IF(U45&lt;&gt;"",U45*L45,AD45),USTAWIENIA!C4*L45)</f>
        <v>12.299999999999999</v>
      </c>
      <c r="AH45">
        <f>MAX(IF(V45&lt;&gt;"",V45*L45,AE45),USTAWIENIA!C4*L45)</f>
        <v>12.299999999999999</v>
      </c>
      <c r="AI45" t="s">
        <v>3</v>
      </c>
      <c r="AJ45" t="s">
        <v>3</v>
      </c>
      <c r="AK45" t="s">
        <v>3</v>
      </c>
      <c r="AL45">
        <f>IF((USTAWIENIA!C2="TAK")+(F45="TAK"),IF(L45&gt;0,X45*(L45*USTAWIENIA!C10+(50%*L45)*USTAWIENIA!I10),""),"")</f>
        <v>15.145301204819276</v>
      </c>
      <c r="AM45">
        <f>IF((USTAWIENIA!C2="TAK")+(F45="TAK"),IF(Z45&gt;0,SUMPRODUCT(Z45:AH45,USTAWIENIA!C9:K9)*X45,""),"")</f>
        <v>12.299999999999999</v>
      </c>
      <c r="AN45">
        <f>IF((USTAWIENIA!C2="TAK")+(F45="TAK"),IF(Z45&gt;0,SUMPRODUCT(Z45:AH45,USTAWIENIA!C8:K8)*X45,""),"")</f>
        <v>12.299999999999999</v>
      </c>
      <c r="AO45">
        <f>IF((USTAWIENIA!C2="TAK")+(F45="TAK"),IF(Z45&gt;0,Z45*X45,""),"")</f>
        <v>12.299999999999999</v>
      </c>
      <c r="AP45">
        <f>IF((USTAWIENIA!C2="TAK")+(F45="TAK"),IF(Z45&gt;0,L45*X45,""),"")</f>
        <v>20.5</v>
      </c>
      <c r="AQ45">
        <f>IF((USTAWIENIA!C2="TAK")+(F45="TAK"),X45,"")</f>
        <v>1</v>
      </c>
    </row>
    <row r="46" spans="4:43" x14ac:dyDescent="0.3">
      <c r="D46" t="s">
        <v>3</v>
      </c>
      <c r="E46" t="s">
        <v>452</v>
      </c>
      <c r="F46" t="str">
        <f t="shared" si="0"/>
        <v>TAK</v>
      </c>
      <c r="G46" s="4">
        <f t="shared" si="1"/>
        <v>0.99</v>
      </c>
      <c r="H46" s="4">
        <f t="shared" si="2"/>
        <v>0.99</v>
      </c>
      <c r="I46" t="s">
        <v>461</v>
      </c>
      <c r="J46" t="s">
        <v>462</v>
      </c>
      <c r="K46" t="s">
        <v>463</v>
      </c>
      <c r="L46">
        <v>26.6</v>
      </c>
      <c r="M46" t="s">
        <v>464</v>
      </c>
      <c r="N46">
        <v>0.99</v>
      </c>
      <c r="O46">
        <v>0.95</v>
      </c>
      <c r="P46">
        <v>0.9</v>
      </c>
      <c r="W46">
        <v>3657101</v>
      </c>
      <c r="X46">
        <v>1</v>
      </c>
      <c r="Z46">
        <f>MAX(N46,USTAWIENIA!C4)*L46</f>
        <v>26.334</v>
      </c>
      <c r="AA46">
        <f>MAX(O46,USTAWIENIA!C4)*L46</f>
        <v>25.27</v>
      </c>
      <c r="AB46">
        <f>MAX(IF(P46&lt;&gt;"",P46,O46),USTAWIENIA!C4)*L46</f>
        <v>23.94</v>
      </c>
      <c r="AC46">
        <f>MAX(IF(Q46&lt;&gt;"",Q46*L46,Z46),USTAWIENIA!C4*L46)</f>
        <v>26.334</v>
      </c>
      <c r="AD46">
        <f>MAX(IF(R46&lt;&gt;"",R46*L46,AA46),USTAWIENIA!C4*L46)</f>
        <v>25.27</v>
      </c>
      <c r="AE46">
        <f>MAX(IF(S46&lt;&gt;"",S46*L46,AB46),USTAWIENIA!C4*L46)</f>
        <v>23.94</v>
      </c>
      <c r="AF46">
        <f>MAX(IF(T46&lt;&gt;"",T46*L46,AC46),USTAWIENIA!C4*L46)</f>
        <v>26.334</v>
      </c>
      <c r="AG46">
        <f>MAX(IF(U46&lt;&gt;"",U46*L46,AD46),USTAWIENIA!C4*L46)</f>
        <v>25.27</v>
      </c>
      <c r="AH46">
        <f>MAX(IF(V46&lt;&gt;"",V46*L46,AE46),USTAWIENIA!C4*L46)</f>
        <v>23.94</v>
      </c>
      <c r="AI46" t="s">
        <v>3</v>
      </c>
      <c r="AJ46" t="s">
        <v>3</v>
      </c>
      <c r="AK46" t="s">
        <v>3</v>
      </c>
      <c r="AL46">
        <f>IF((USTAWIENIA!C2="TAK")+(F46="TAK"),IF(L46&gt;0,X46*(L46*USTAWIENIA!C10+(50%*L46)*USTAWIENIA!I10),""),"")</f>
        <v>19.651951807228919</v>
      </c>
      <c r="AM46">
        <f>IF((USTAWIENIA!C2="TAK")+(F46="TAK"),IF(Z46&gt;0,SUMPRODUCT(Z46:AH46,USTAWIENIA!C9:K9)*X46,""),"")</f>
        <v>26.334</v>
      </c>
      <c r="AN46">
        <f>IF((USTAWIENIA!C2="TAK")+(F46="TAK"),IF(Z46&gt;0,SUMPRODUCT(Z46:AH46,USTAWIENIA!C8:K8)*X46,""),"")</f>
        <v>26.334</v>
      </c>
      <c r="AO46">
        <f>IF((USTAWIENIA!C2="TAK")+(F46="TAK"),IF(Z46&gt;0,Z46*X46,""),"")</f>
        <v>26.334</v>
      </c>
      <c r="AP46">
        <f>IF((USTAWIENIA!C2="TAK")+(F46="TAK"),IF(Z46&gt;0,L46*X46,""),"")</f>
        <v>26.6</v>
      </c>
      <c r="AQ46">
        <f>IF((USTAWIENIA!C2="TAK")+(F46="TAK"),X46,"")</f>
        <v>1</v>
      </c>
    </row>
    <row r="47" spans="4:43" x14ac:dyDescent="0.3">
      <c r="D47" t="s">
        <v>3</v>
      </c>
      <c r="E47" t="s">
        <v>452</v>
      </c>
      <c r="F47" t="str">
        <f t="shared" si="0"/>
        <v>TAK</v>
      </c>
      <c r="G47" s="4">
        <f t="shared" si="1"/>
        <v>0.99</v>
      </c>
      <c r="H47" s="4">
        <f t="shared" si="2"/>
        <v>0.99</v>
      </c>
      <c r="I47" t="s">
        <v>461</v>
      </c>
      <c r="J47" t="s">
        <v>462</v>
      </c>
      <c r="K47" t="s">
        <v>463</v>
      </c>
      <c r="L47">
        <v>26.6</v>
      </c>
      <c r="M47" t="s">
        <v>464</v>
      </c>
      <c r="N47">
        <v>0.99</v>
      </c>
      <c r="O47">
        <v>0.95</v>
      </c>
      <c r="P47">
        <v>0.9</v>
      </c>
      <c r="W47">
        <v>3657101</v>
      </c>
      <c r="X47">
        <v>1</v>
      </c>
      <c r="Z47">
        <f>MAX(N47,USTAWIENIA!C4)*L47</f>
        <v>26.334</v>
      </c>
      <c r="AA47">
        <f>MAX(O47,USTAWIENIA!C4)*L47</f>
        <v>25.27</v>
      </c>
      <c r="AB47">
        <f>MAX(IF(P47&lt;&gt;"",P47,O47),USTAWIENIA!C4)*L47</f>
        <v>23.94</v>
      </c>
      <c r="AC47">
        <f>MAX(IF(Q47&lt;&gt;"",Q47*L47,Z47),USTAWIENIA!C4*L47)</f>
        <v>26.334</v>
      </c>
      <c r="AD47">
        <f>MAX(IF(R47&lt;&gt;"",R47*L47,AA47),USTAWIENIA!C4*L47)</f>
        <v>25.27</v>
      </c>
      <c r="AE47">
        <f>MAX(IF(S47&lt;&gt;"",S47*L47,AB47),USTAWIENIA!C4*L47)</f>
        <v>23.94</v>
      </c>
      <c r="AF47">
        <f>MAX(IF(T47&lt;&gt;"",T47*L47,AC47),USTAWIENIA!C4*L47)</f>
        <v>26.334</v>
      </c>
      <c r="AG47">
        <f>MAX(IF(U47&lt;&gt;"",U47*L47,AD47),USTAWIENIA!C4*L47)</f>
        <v>25.27</v>
      </c>
      <c r="AH47">
        <f>MAX(IF(V47&lt;&gt;"",V47*L47,AE47),USTAWIENIA!C4*L47)</f>
        <v>23.94</v>
      </c>
      <c r="AI47" t="s">
        <v>3</v>
      </c>
      <c r="AJ47" t="s">
        <v>3</v>
      </c>
      <c r="AK47" t="s">
        <v>3</v>
      </c>
      <c r="AL47">
        <f>IF((USTAWIENIA!C2="TAK")+(F47="TAK"),IF(L47&gt;0,X47*(L47*USTAWIENIA!C10+(50%*L47)*USTAWIENIA!I10),""),"")</f>
        <v>19.651951807228919</v>
      </c>
      <c r="AM47">
        <f>IF((USTAWIENIA!C2="TAK")+(F47="TAK"),IF(Z47&gt;0,SUMPRODUCT(Z47:AH47,USTAWIENIA!C9:K9)*X47,""),"")</f>
        <v>26.334</v>
      </c>
      <c r="AN47">
        <f>IF((USTAWIENIA!C2="TAK")+(F47="TAK"),IF(Z47&gt;0,SUMPRODUCT(Z47:AH47,USTAWIENIA!C8:K8)*X47,""),"")</f>
        <v>26.334</v>
      </c>
      <c r="AO47">
        <f>IF((USTAWIENIA!C2="TAK")+(F47="TAK"),IF(Z47&gt;0,Z47*X47,""),"")</f>
        <v>26.334</v>
      </c>
      <c r="AP47">
        <f>IF((USTAWIENIA!C2="TAK")+(F47="TAK"),IF(Z47&gt;0,L47*X47,""),"")</f>
        <v>26.6</v>
      </c>
      <c r="AQ47">
        <f>IF((USTAWIENIA!C2="TAK")+(F47="TAK"),X47,"")</f>
        <v>1</v>
      </c>
    </row>
    <row r="48" spans="4:43" x14ac:dyDescent="0.3">
      <c r="D48" t="s">
        <v>3</v>
      </c>
      <c r="E48" t="s">
        <v>452</v>
      </c>
      <c r="F48" t="str">
        <f t="shared" si="0"/>
        <v>TAK</v>
      </c>
      <c r="G48" s="4">
        <f t="shared" si="1"/>
        <v>0.99</v>
      </c>
      <c r="H48" s="4">
        <f t="shared" si="2"/>
        <v>0.99</v>
      </c>
      <c r="I48" t="s">
        <v>461</v>
      </c>
      <c r="J48" t="s">
        <v>462</v>
      </c>
      <c r="K48" t="s">
        <v>463</v>
      </c>
      <c r="L48">
        <v>26.6</v>
      </c>
      <c r="M48" t="s">
        <v>464</v>
      </c>
      <c r="N48">
        <v>0.99</v>
      </c>
      <c r="O48">
        <v>0.95</v>
      </c>
      <c r="P48">
        <v>0.9</v>
      </c>
      <c r="W48">
        <v>3657101</v>
      </c>
      <c r="X48">
        <v>1</v>
      </c>
      <c r="Z48">
        <f>MAX(N48,USTAWIENIA!C4)*L48</f>
        <v>26.334</v>
      </c>
      <c r="AA48">
        <f>MAX(O48,USTAWIENIA!C4)*L48</f>
        <v>25.27</v>
      </c>
      <c r="AB48">
        <f>MAX(IF(P48&lt;&gt;"",P48,O48),USTAWIENIA!C4)*L48</f>
        <v>23.94</v>
      </c>
      <c r="AC48">
        <f>MAX(IF(Q48&lt;&gt;"",Q48*L48,Z48),USTAWIENIA!C4*L48)</f>
        <v>26.334</v>
      </c>
      <c r="AD48">
        <f>MAX(IF(R48&lt;&gt;"",R48*L48,AA48),USTAWIENIA!C4*L48)</f>
        <v>25.27</v>
      </c>
      <c r="AE48">
        <f>MAX(IF(S48&lt;&gt;"",S48*L48,AB48),USTAWIENIA!C4*L48)</f>
        <v>23.94</v>
      </c>
      <c r="AF48">
        <f>MAX(IF(T48&lt;&gt;"",T48*L48,AC48),USTAWIENIA!C4*L48)</f>
        <v>26.334</v>
      </c>
      <c r="AG48">
        <f>MAX(IF(U48&lt;&gt;"",U48*L48,AD48),USTAWIENIA!C4*L48)</f>
        <v>25.27</v>
      </c>
      <c r="AH48">
        <f>MAX(IF(V48&lt;&gt;"",V48*L48,AE48),USTAWIENIA!C4*L48)</f>
        <v>23.94</v>
      </c>
      <c r="AI48" t="s">
        <v>3</v>
      </c>
      <c r="AJ48" t="s">
        <v>3</v>
      </c>
      <c r="AK48" t="s">
        <v>3</v>
      </c>
      <c r="AL48">
        <f>IF((USTAWIENIA!C2="TAK")+(F48="TAK"),IF(L48&gt;0,X48*(L48*USTAWIENIA!C10+(50%*L48)*USTAWIENIA!I10),""),"")</f>
        <v>19.651951807228919</v>
      </c>
      <c r="AM48">
        <f>IF((USTAWIENIA!C2="TAK")+(F48="TAK"),IF(Z48&gt;0,SUMPRODUCT(Z48:AH48,USTAWIENIA!C9:K9)*X48,""),"")</f>
        <v>26.334</v>
      </c>
      <c r="AN48">
        <f>IF((USTAWIENIA!C2="TAK")+(F48="TAK"),IF(Z48&gt;0,SUMPRODUCT(Z48:AH48,USTAWIENIA!C8:K8)*X48,""),"")</f>
        <v>26.334</v>
      </c>
      <c r="AO48">
        <f>IF((USTAWIENIA!C2="TAK")+(F48="TAK"),IF(Z48&gt;0,Z48*X48,""),"")</f>
        <v>26.334</v>
      </c>
      <c r="AP48">
        <f>IF((USTAWIENIA!C2="TAK")+(F48="TAK"),IF(Z48&gt;0,L48*X48,""),"")</f>
        <v>26.6</v>
      </c>
      <c r="AQ48">
        <f>IF((USTAWIENIA!C2="TAK")+(F48="TAK"),X48,"")</f>
        <v>1</v>
      </c>
    </row>
    <row r="49" spans="4:43" x14ac:dyDescent="0.3">
      <c r="D49" t="s">
        <v>3</v>
      </c>
      <c r="E49" t="s">
        <v>452</v>
      </c>
      <c r="F49" t="str">
        <f t="shared" si="0"/>
        <v>TAK</v>
      </c>
      <c r="G49" s="4">
        <f t="shared" si="1"/>
        <v>0.99</v>
      </c>
      <c r="H49" s="4">
        <f t="shared" si="2"/>
        <v>0.99</v>
      </c>
      <c r="I49" t="s">
        <v>461</v>
      </c>
      <c r="J49" t="s">
        <v>462</v>
      </c>
      <c r="K49" t="s">
        <v>463</v>
      </c>
      <c r="L49">
        <v>26.6</v>
      </c>
      <c r="M49" t="s">
        <v>464</v>
      </c>
      <c r="N49">
        <v>0.99</v>
      </c>
      <c r="O49">
        <v>0.95</v>
      </c>
      <c r="P49">
        <v>0.9</v>
      </c>
      <c r="W49">
        <v>3657101</v>
      </c>
      <c r="X49">
        <v>1</v>
      </c>
      <c r="Z49">
        <f>MAX(N49,USTAWIENIA!C4)*L49</f>
        <v>26.334</v>
      </c>
      <c r="AA49">
        <f>MAX(O49,USTAWIENIA!C4)*L49</f>
        <v>25.27</v>
      </c>
      <c r="AB49">
        <f>MAX(IF(P49&lt;&gt;"",P49,O49),USTAWIENIA!C4)*L49</f>
        <v>23.94</v>
      </c>
      <c r="AC49">
        <f>MAX(IF(Q49&lt;&gt;"",Q49*L49,Z49),USTAWIENIA!C4*L49)</f>
        <v>26.334</v>
      </c>
      <c r="AD49">
        <f>MAX(IF(R49&lt;&gt;"",R49*L49,AA49),USTAWIENIA!C4*L49)</f>
        <v>25.27</v>
      </c>
      <c r="AE49">
        <f>MAX(IF(S49&lt;&gt;"",S49*L49,AB49),USTAWIENIA!C4*L49)</f>
        <v>23.94</v>
      </c>
      <c r="AF49">
        <f>MAX(IF(T49&lt;&gt;"",T49*L49,AC49),USTAWIENIA!C4*L49)</f>
        <v>26.334</v>
      </c>
      <c r="AG49">
        <f>MAX(IF(U49&lt;&gt;"",U49*L49,AD49),USTAWIENIA!C4*L49)</f>
        <v>25.27</v>
      </c>
      <c r="AH49">
        <f>MAX(IF(V49&lt;&gt;"",V49*L49,AE49),USTAWIENIA!C4*L49)</f>
        <v>23.94</v>
      </c>
      <c r="AI49" t="s">
        <v>3</v>
      </c>
      <c r="AJ49" t="s">
        <v>3</v>
      </c>
      <c r="AK49" t="s">
        <v>3</v>
      </c>
      <c r="AL49">
        <f>IF((USTAWIENIA!C2="TAK")+(F49="TAK"),IF(L49&gt;0,X49*(L49*USTAWIENIA!C10+(50%*L49)*USTAWIENIA!I10),""),"")</f>
        <v>19.651951807228919</v>
      </c>
      <c r="AM49">
        <f>IF((USTAWIENIA!C2="TAK")+(F49="TAK"),IF(Z49&gt;0,SUMPRODUCT(Z49:AH49,USTAWIENIA!C9:K9)*X49,""),"")</f>
        <v>26.334</v>
      </c>
      <c r="AN49">
        <f>IF((USTAWIENIA!C2="TAK")+(F49="TAK"),IF(Z49&gt;0,SUMPRODUCT(Z49:AH49,USTAWIENIA!C8:K8)*X49,""),"")</f>
        <v>26.334</v>
      </c>
      <c r="AO49">
        <f>IF((USTAWIENIA!C2="TAK")+(F49="TAK"),IF(Z49&gt;0,Z49*X49,""),"")</f>
        <v>26.334</v>
      </c>
      <c r="AP49">
        <f>IF((USTAWIENIA!C2="TAK")+(F49="TAK"),IF(Z49&gt;0,L49*X49,""),"")</f>
        <v>26.6</v>
      </c>
      <c r="AQ49">
        <f>IF((USTAWIENIA!C2="TAK")+(F49="TAK"),X49,"")</f>
        <v>1</v>
      </c>
    </row>
    <row r="50" spans="4:43" x14ac:dyDescent="0.3">
      <c r="D50" t="s">
        <v>3</v>
      </c>
      <c r="E50" t="s">
        <v>452</v>
      </c>
      <c r="F50" t="str">
        <f t="shared" si="0"/>
        <v>TAK</v>
      </c>
      <c r="G50" s="4">
        <f t="shared" si="1"/>
        <v>0.99</v>
      </c>
      <c r="H50" s="4">
        <f t="shared" si="2"/>
        <v>0.99</v>
      </c>
      <c r="I50" t="s">
        <v>461</v>
      </c>
      <c r="J50" t="s">
        <v>462</v>
      </c>
      <c r="K50" t="s">
        <v>463</v>
      </c>
      <c r="L50">
        <v>26.6</v>
      </c>
      <c r="M50" t="s">
        <v>464</v>
      </c>
      <c r="N50">
        <v>0.99</v>
      </c>
      <c r="O50">
        <v>0.95</v>
      </c>
      <c r="P50">
        <v>0.9</v>
      </c>
      <c r="W50">
        <v>3657101</v>
      </c>
      <c r="X50">
        <v>1</v>
      </c>
      <c r="Z50">
        <f>MAX(N50,USTAWIENIA!C4)*L50</f>
        <v>26.334</v>
      </c>
      <c r="AA50">
        <f>MAX(O50,USTAWIENIA!C4)*L50</f>
        <v>25.27</v>
      </c>
      <c r="AB50">
        <f>MAX(IF(P50&lt;&gt;"",P50,O50),USTAWIENIA!C4)*L50</f>
        <v>23.94</v>
      </c>
      <c r="AC50">
        <f>MAX(IF(Q50&lt;&gt;"",Q50*L50,Z50),USTAWIENIA!C4*L50)</f>
        <v>26.334</v>
      </c>
      <c r="AD50">
        <f>MAX(IF(R50&lt;&gt;"",R50*L50,AA50),USTAWIENIA!C4*L50)</f>
        <v>25.27</v>
      </c>
      <c r="AE50">
        <f>MAX(IF(S50&lt;&gt;"",S50*L50,AB50),USTAWIENIA!C4*L50)</f>
        <v>23.94</v>
      </c>
      <c r="AF50">
        <f>MAX(IF(T50&lt;&gt;"",T50*L50,AC50),USTAWIENIA!C4*L50)</f>
        <v>26.334</v>
      </c>
      <c r="AG50">
        <f>MAX(IF(U50&lt;&gt;"",U50*L50,AD50),USTAWIENIA!C4*L50)</f>
        <v>25.27</v>
      </c>
      <c r="AH50">
        <f>MAX(IF(V50&lt;&gt;"",V50*L50,AE50),USTAWIENIA!C4*L50)</f>
        <v>23.94</v>
      </c>
      <c r="AI50" t="s">
        <v>3</v>
      </c>
      <c r="AJ50" t="s">
        <v>3</v>
      </c>
      <c r="AK50" t="s">
        <v>3</v>
      </c>
      <c r="AL50">
        <f>IF((USTAWIENIA!C2="TAK")+(F50="TAK"),IF(L50&gt;0,X50*(L50*USTAWIENIA!C10+(50%*L50)*USTAWIENIA!I10),""),"")</f>
        <v>19.651951807228919</v>
      </c>
      <c r="AM50">
        <f>IF((USTAWIENIA!C2="TAK")+(F50="TAK"),IF(Z50&gt;0,SUMPRODUCT(Z50:AH50,USTAWIENIA!C9:K9)*X50,""),"")</f>
        <v>26.334</v>
      </c>
      <c r="AN50">
        <f>IF((USTAWIENIA!C2="TAK")+(F50="TAK"),IF(Z50&gt;0,SUMPRODUCT(Z50:AH50,USTAWIENIA!C8:K8)*X50,""),"")</f>
        <v>26.334</v>
      </c>
      <c r="AO50">
        <f>IF((USTAWIENIA!C2="TAK")+(F50="TAK"),IF(Z50&gt;0,Z50*X50,""),"")</f>
        <v>26.334</v>
      </c>
      <c r="AP50">
        <f>IF((USTAWIENIA!C2="TAK")+(F50="TAK"),IF(Z50&gt;0,L50*X50,""),"")</f>
        <v>26.6</v>
      </c>
      <c r="AQ50">
        <f>IF((USTAWIENIA!C2="TAK")+(F50="TAK"),X50,"")</f>
        <v>1</v>
      </c>
    </row>
    <row r="51" spans="4:43" x14ac:dyDescent="0.3">
      <c r="D51" t="s">
        <v>3</v>
      </c>
      <c r="E51" t="s">
        <v>452</v>
      </c>
      <c r="F51" t="str">
        <f t="shared" si="0"/>
        <v>TAK</v>
      </c>
      <c r="G51" s="4">
        <f t="shared" si="1"/>
        <v>0.99</v>
      </c>
      <c r="H51" s="4">
        <f t="shared" si="2"/>
        <v>0.99</v>
      </c>
      <c r="I51" t="s">
        <v>461</v>
      </c>
      <c r="J51" t="s">
        <v>462</v>
      </c>
      <c r="K51" t="s">
        <v>463</v>
      </c>
      <c r="L51">
        <v>26.6</v>
      </c>
      <c r="M51" t="s">
        <v>464</v>
      </c>
      <c r="N51">
        <v>0.99</v>
      </c>
      <c r="O51">
        <v>0.95</v>
      </c>
      <c r="P51">
        <v>0.9</v>
      </c>
      <c r="W51">
        <v>3657101</v>
      </c>
      <c r="X51">
        <v>1</v>
      </c>
      <c r="Z51">
        <f>MAX(N51,USTAWIENIA!C4)*L51</f>
        <v>26.334</v>
      </c>
      <c r="AA51">
        <f>MAX(O51,USTAWIENIA!C4)*L51</f>
        <v>25.27</v>
      </c>
      <c r="AB51">
        <f>MAX(IF(P51&lt;&gt;"",P51,O51),USTAWIENIA!C4)*L51</f>
        <v>23.94</v>
      </c>
      <c r="AC51">
        <f>MAX(IF(Q51&lt;&gt;"",Q51*L51,Z51),USTAWIENIA!C4*L51)</f>
        <v>26.334</v>
      </c>
      <c r="AD51">
        <f>MAX(IF(R51&lt;&gt;"",R51*L51,AA51),USTAWIENIA!C4*L51)</f>
        <v>25.27</v>
      </c>
      <c r="AE51">
        <f>MAX(IF(S51&lt;&gt;"",S51*L51,AB51),USTAWIENIA!C4*L51)</f>
        <v>23.94</v>
      </c>
      <c r="AF51">
        <f>MAX(IF(T51&lt;&gt;"",T51*L51,AC51),USTAWIENIA!C4*L51)</f>
        <v>26.334</v>
      </c>
      <c r="AG51">
        <f>MAX(IF(U51&lt;&gt;"",U51*L51,AD51),USTAWIENIA!C4*L51)</f>
        <v>25.27</v>
      </c>
      <c r="AH51">
        <f>MAX(IF(V51&lt;&gt;"",V51*L51,AE51),USTAWIENIA!C4*L51)</f>
        <v>23.94</v>
      </c>
      <c r="AI51" t="s">
        <v>3</v>
      </c>
      <c r="AJ51" t="s">
        <v>3</v>
      </c>
      <c r="AK51" t="s">
        <v>3</v>
      </c>
      <c r="AL51">
        <f>IF((USTAWIENIA!C2="TAK")+(F51="TAK"),IF(L51&gt;0,X51*(L51*USTAWIENIA!C10+(50%*L51)*USTAWIENIA!I10),""),"")</f>
        <v>19.651951807228919</v>
      </c>
      <c r="AM51">
        <f>IF((USTAWIENIA!C2="TAK")+(F51="TAK"),IF(Z51&gt;0,SUMPRODUCT(Z51:AH51,USTAWIENIA!C9:K9)*X51,""),"")</f>
        <v>26.334</v>
      </c>
      <c r="AN51">
        <f>IF((USTAWIENIA!C2="TAK")+(F51="TAK"),IF(Z51&gt;0,SUMPRODUCT(Z51:AH51,USTAWIENIA!C8:K8)*X51,""),"")</f>
        <v>26.334</v>
      </c>
      <c r="AO51">
        <f>IF((USTAWIENIA!C2="TAK")+(F51="TAK"),IF(Z51&gt;0,Z51*X51,""),"")</f>
        <v>26.334</v>
      </c>
      <c r="AP51">
        <f>IF((USTAWIENIA!C2="TAK")+(F51="TAK"),IF(Z51&gt;0,L51*X51,""),"")</f>
        <v>26.6</v>
      </c>
      <c r="AQ51">
        <f>IF((USTAWIENIA!C2="TAK")+(F51="TAK"),X51,"")</f>
        <v>1</v>
      </c>
    </row>
    <row r="52" spans="4:43" x14ac:dyDescent="0.3">
      <c r="D52" t="s">
        <v>3</v>
      </c>
      <c r="E52" t="s">
        <v>452</v>
      </c>
      <c r="F52" t="str">
        <f t="shared" si="0"/>
        <v>TAK</v>
      </c>
      <c r="G52" s="4">
        <f t="shared" si="1"/>
        <v>0.99</v>
      </c>
      <c r="H52" s="4">
        <f t="shared" si="2"/>
        <v>0.99</v>
      </c>
      <c r="I52" t="s">
        <v>461</v>
      </c>
      <c r="J52" t="s">
        <v>462</v>
      </c>
      <c r="K52" t="s">
        <v>463</v>
      </c>
      <c r="L52">
        <v>26.6</v>
      </c>
      <c r="M52" t="s">
        <v>464</v>
      </c>
      <c r="N52">
        <v>0.99</v>
      </c>
      <c r="O52">
        <v>0.95</v>
      </c>
      <c r="P52">
        <v>0.9</v>
      </c>
      <c r="W52">
        <v>3657101</v>
      </c>
      <c r="X52">
        <v>1</v>
      </c>
      <c r="Z52">
        <f>MAX(N52,USTAWIENIA!C4)*L52</f>
        <v>26.334</v>
      </c>
      <c r="AA52">
        <f>MAX(O52,USTAWIENIA!C4)*L52</f>
        <v>25.27</v>
      </c>
      <c r="AB52">
        <f>MAX(IF(P52&lt;&gt;"",P52,O52),USTAWIENIA!C4)*L52</f>
        <v>23.94</v>
      </c>
      <c r="AC52">
        <f>MAX(IF(Q52&lt;&gt;"",Q52*L52,Z52),USTAWIENIA!C4*L52)</f>
        <v>26.334</v>
      </c>
      <c r="AD52">
        <f>MAX(IF(R52&lt;&gt;"",R52*L52,AA52),USTAWIENIA!C4*L52)</f>
        <v>25.27</v>
      </c>
      <c r="AE52">
        <f>MAX(IF(S52&lt;&gt;"",S52*L52,AB52),USTAWIENIA!C4*L52)</f>
        <v>23.94</v>
      </c>
      <c r="AF52">
        <f>MAX(IF(T52&lt;&gt;"",T52*L52,AC52),USTAWIENIA!C4*L52)</f>
        <v>26.334</v>
      </c>
      <c r="AG52">
        <f>MAX(IF(U52&lt;&gt;"",U52*L52,AD52),USTAWIENIA!C4*L52)</f>
        <v>25.27</v>
      </c>
      <c r="AH52">
        <f>MAX(IF(V52&lt;&gt;"",V52*L52,AE52),USTAWIENIA!C4*L52)</f>
        <v>23.94</v>
      </c>
      <c r="AI52" t="s">
        <v>3</v>
      </c>
      <c r="AJ52" t="s">
        <v>3</v>
      </c>
      <c r="AK52" t="s">
        <v>3</v>
      </c>
      <c r="AL52">
        <f>IF((USTAWIENIA!C2="TAK")+(F52="TAK"),IF(L52&gt;0,X52*(L52*USTAWIENIA!C10+(50%*L52)*USTAWIENIA!I10),""),"")</f>
        <v>19.651951807228919</v>
      </c>
      <c r="AM52">
        <f>IF((USTAWIENIA!C2="TAK")+(F52="TAK"),IF(Z52&gt;0,SUMPRODUCT(Z52:AH52,USTAWIENIA!C9:K9)*X52,""),"")</f>
        <v>26.334</v>
      </c>
      <c r="AN52">
        <f>IF((USTAWIENIA!C2="TAK")+(F52="TAK"),IF(Z52&gt;0,SUMPRODUCT(Z52:AH52,USTAWIENIA!C8:K8)*X52,""),"")</f>
        <v>26.334</v>
      </c>
      <c r="AO52">
        <f>IF((USTAWIENIA!C2="TAK")+(F52="TAK"),IF(Z52&gt;0,Z52*X52,""),"")</f>
        <v>26.334</v>
      </c>
      <c r="AP52">
        <f>IF((USTAWIENIA!C2="TAK")+(F52="TAK"),IF(Z52&gt;0,L52*X52,""),"")</f>
        <v>26.6</v>
      </c>
      <c r="AQ52">
        <f>IF((USTAWIENIA!C2="TAK")+(F52="TAK"),X52,"")</f>
        <v>1</v>
      </c>
    </row>
    <row r="53" spans="4:43" x14ac:dyDescent="0.3">
      <c r="D53" t="s">
        <v>3</v>
      </c>
      <c r="E53" t="s">
        <v>452</v>
      </c>
      <c r="F53" t="str">
        <f t="shared" si="0"/>
        <v>TAK</v>
      </c>
      <c r="G53" s="4">
        <f t="shared" si="1"/>
        <v>0.99</v>
      </c>
      <c r="H53" s="4">
        <f t="shared" si="2"/>
        <v>0.99</v>
      </c>
      <c r="I53" t="s">
        <v>461</v>
      </c>
      <c r="J53" t="s">
        <v>462</v>
      </c>
      <c r="K53" t="s">
        <v>463</v>
      </c>
      <c r="L53">
        <v>26.6</v>
      </c>
      <c r="M53" t="s">
        <v>464</v>
      </c>
      <c r="N53">
        <v>0.99</v>
      </c>
      <c r="O53">
        <v>0.95</v>
      </c>
      <c r="P53">
        <v>0.9</v>
      </c>
      <c r="W53">
        <v>3657101</v>
      </c>
      <c r="X53">
        <v>1</v>
      </c>
      <c r="Z53">
        <f>MAX(N53,USTAWIENIA!C4)*L53</f>
        <v>26.334</v>
      </c>
      <c r="AA53">
        <f>MAX(O53,USTAWIENIA!C4)*L53</f>
        <v>25.27</v>
      </c>
      <c r="AB53">
        <f>MAX(IF(P53&lt;&gt;"",P53,O53),USTAWIENIA!C4)*L53</f>
        <v>23.94</v>
      </c>
      <c r="AC53">
        <f>MAX(IF(Q53&lt;&gt;"",Q53*L53,Z53),USTAWIENIA!C4*L53)</f>
        <v>26.334</v>
      </c>
      <c r="AD53">
        <f>MAX(IF(R53&lt;&gt;"",R53*L53,AA53),USTAWIENIA!C4*L53)</f>
        <v>25.27</v>
      </c>
      <c r="AE53">
        <f>MAX(IF(S53&lt;&gt;"",S53*L53,AB53),USTAWIENIA!C4*L53)</f>
        <v>23.94</v>
      </c>
      <c r="AF53">
        <f>MAX(IF(T53&lt;&gt;"",T53*L53,AC53),USTAWIENIA!C4*L53)</f>
        <v>26.334</v>
      </c>
      <c r="AG53">
        <f>MAX(IF(U53&lt;&gt;"",U53*L53,AD53),USTAWIENIA!C4*L53)</f>
        <v>25.27</v>
      </c>
      <c r="AH53">
        <f>MAX(IF(V53&lt;&gt;"",V53*L53,AE53),USTAWIENIA!C4*L53)</f>
        <v>23.94</v>
      </c>
      <c r="AI53" t="s">
        <v>3</v>
      </c>
      <c r="AJ53" t="s">
        <v>3</v>
      </c>
      <c r="AK53" t="s">
        <v>3</v>
      </c>
      <c r="AL53">
        <f>IF((USTAWIENIA!C2="TAK")+(F53="TAK"),IF(L53&gt;0,X53*(L53*USTAWIENIA!C10+(50%*L53)*USTAWIENIA!I10),""),"")</f>
        <v>19.651951807228919</v>
      </c>
      <c r="AM53">
        <f>IF((USTAWIENIA!C2="TAK")+(F53="TAK"),IF(Z53&gt;0,SUMPRODUCT(Z53:AH53,USTAWIENIA!C9:K9)*X53,""),"")</f>
        <v>26.334</v>
      </c>
      <c r="AN53">
        <f>IF((USTAWIENIA!C2="TAK")+(F53="TAK"),IF(Z53&gt;0,SUMPRODUCT(Z53:AH53,USTAWIENIA!C8:K8)*X53,""),"")</f>
        <v>26.334</v>
      </c>
      <c r="AO53">
        <f>IF((USTAWIENIA!C2="TAK")+(F53="TAK"),IF(Z53&gt;0,Z53*X53,""),"")</f>
        <v>26.334</v>
      </c>
      <c r="AP53">
        <f>IF((USTAWIENIA!C2="TAK")+(F53="TAK"),IF(Z53&gt;0,L53*X53,""),"")</f>
        <v>26.6</v>
      </c>
      <c r="AQ53">
        <f>IF((USTAWIENIA!C2="TAK")+(F53="TAK"),X53,"")</f>
        <v>1</v>
      </c>
    </row>
    <row r="54" spans="4:43" x14ac:dyDescent="0.3">
      <c r="D54" t="s">
        <v>3</v>
      </c>
      <c r="E54" t="s">
        <v>452</v>
      </c>
      <c r="F54" t="str">
        <f t="shared" si="0"/>
        <v>TAK</v>
      </c>
      <c r="G54" s="4">
        <f t="shared" si="1"/>
        <v>0.99</v>
      </c>
      <c r="H54" s="4">
        <f t="shared" si="2"/>
        <v>0.99</v>
      </c>
      <c r="I54" t="s">
        <v>461</v>
      </c>
      <c r="J54" t="s">
        <v>462</v>
      </c>
      <c r="K54" t="s">
        <v>463</v>
      </c>
      <c r="L54">
        <v>26.6</v>
      </c>
      <c r="M54" t="s">
        <v>464</v>
      </c>
      <c r="N54">
        <v>0.99</v>
      </c>
      <c r="O54">
        <v>0.95</v>
      </c>
      <c r="P54">
        <v>0.9</v>
      </c>
      <c r="W54">
        <v>3657101</v>
      </c>
      <c r="X54">
        <v>1</v>
      </c>
      <c r="Z54">
        <f>MAX(N54,USTAWIENIA!C4)*L54</f>
        <v>26.334</v>
      </c>
      <c r="AA54">
        <f>MAX(O54,USTAWIENIA!C4)*L54</f>
        <v>25.27</v>
      </c>
      <c r="AB54">
        <f>MAX(IF(P54&lt;&gt;"",P54,O54),USTAWIENIA!C4)*L54</f>
        <v>23.94</v>
      </c>
      <c r="AC54">
        <f>MAX(IF(Q54&lt;&gt;"",Q54*L54,Z54),USTAWIENIA!C4*L54)</f>
        <v>26.334</v>
      </c>
      <c r="AD54">
        <f>MAX(IF(R54&lt;&gt;"",R54*L54,AA54),USTAWIENIA!C4*L54)</f>
        <v>25.27</v>
      </c>
      <c r="AE54">
        <f>MAX(IF(S54&lt;&gt;"",S54*L54,AB54),USTAWIENIA!C4*L54)</f>
        <v>23.94</v>
      </c>
      <c r="AF54">
        <f>MAX(IF(T54&lt;&gt;"",T54*L54,AC54),USTAWIENIA!C4*L54)</f>
        <v>26.334</v>
      </c>
      <c r="AG54">
        <f>MAX(IF(U54&lt;&gt;"",U54*L54,AD54),USTAWIENIA!C4*L54)</f>
        <v>25.27</v>
      </c>
      <c r="AH54">
        <f>MAX(IF(V54&lt;&gt;"",V54*L54,AE54),USTAWIENIA!C4*L54)</f>
        <v>23.94</v>
      </c>
      <c r="AI54" t="s">
        <v>3</v>
      </c>
      <c r="AJ54" t="s">
        <v>3</v>
      </c>
      <c r="AK54" t="s">
        <v>3</v>
      </c>
      <c r="AL54">
        <f>IF((USTAWIENIA!C2="TAK")+(F54="TAK"),IF(L54&gt;0,X54*(L54*USTAWIENIA!C10+(50%*L54)*USTAWIENIA!I10),""),"")</f>
        <v>19.651951807228919</v>
      </c>
      <c r="AM54">
        <f>IF((USTAWIENIA!C2="TAK")+(F54="TAK"),IF(Z54&gt;0,SUMPRODUCT(Z54:AH54,USTAWIENIA!C9:K9)*X54,""),"")</f>
        <v>26.334</v>
      </c>
      <c r="AN54">
        <f>IF((USTAWIENIA!C2="TAK")+(F54="TAK"),IF(Z54&gt;0,SUMPRODUCT(Z54:AH54,USTAWIENIA!C8:K8)*X54,""),"")</f>
        <v>26.334</v>
      </c>
      <c r="AO54">
        <f>IF((USTAWIENIA!C2="TAK")+(F54="TAK"),IF(Z54&gt;0,Z54*X54,""),"")</f>
        <v>26.334</v>
      </c>
      <c r="AP54">
        <f>IF((USTAWIENIA!C2="TAK")+(F54="TAK"),IF(Z54&gt;0,L54*X54,""),"")</f>
        <v>26.6</v>
      </c>
      <c r="AQ54">
        <f>IF((USTAWIENIA!C2="TAK")+(F54="TAK"),X54,"")</f>
        <v>1</v>
      </c>
    </row>
    <row r="55" spans="4:43" x14ac:dyDescent="0.3">
      <c r="D55" t="s">
        <v>3</v>
      </c>
      <c r="E55" t="s">
        <v>452</v>
      </c>
      <c r="F55" t="str">
        <f t="shared" si="0"/>
        <v>TAK</v>
      </c>
      <c r="G55" s="4">
        <f t="shared" si="1"/>
        <v>0.6</v>
      </c>
      <c r="H55" s="4">
        <f t="shared" si="2"/>
        <v>0.6</v>
      </c>
      <c r="I55" t="s">
        <v>465</v>
      </c>
      <c r="J55" t="s">
        <v>466</v>
      </c>
      <c r="K55" t="s">
        <v>463</v>
      </c>
      <c r="L55">
        <v>26.6</v>
      </c>
      <c r="M55" t="s">
        <v>464</v>
      </c>
      <c r="N55">
        <v>0.6</v>
      </c>
      <c r="O55">
        <v>0.6</v>
      </c>
      <c r="P55">
        <v>0.6</v>
      </c>
      <c r="W55">
        <v>3657109</v>
      </c>
      <c r="X55">
        <v>1</v>
      </c>
      <c r="Z55">
        <f>MAX(N55,USTAWIENIA!C4)*L55</f>
        <v>15.96</v>
      </c>
      <c r="AA55">
        <f>MAX(O55,USTAWIENIA!C4)*L55</f>
        <v>15.96</v>
      </c>
      <c r="AB55">
        <f>MAX(IF(P55&lt;&gt;"",P55,O55),USTAWIENIA!C4)*L55</f>
        <v>15.96</v>
      </c>
      <c r="AC55">
        <f>MAX(IF(Q55&lt;&gt;"",Q55*L55,Z55),USTAWIENIA!C4*L55)</f>
        <v>15.96</v>
      </c>
      <c r="AD55">
        <f>MAX(IF(R55&lt;&gt;"",R55*L55,AA55),USTAWIENIA!C4*L55)</f>
        <v>15.96</v>
      </c>
      <c r="AE55">
        <f>MAX(IF(S55&lt;&gt;"",S55*L55,AB55),USTAWIENIA!C4*L55)</f>
        <v>15.96</v>
      </c>
      <c r="AF55">
        <f>MAX(IF(T55&lt;&gt;"",T55*L55,AC55),USTAWIENIA!C4*L55)</f>
        <v>15.96</v>
      </c>
      <c r="AG55">
        <f>MAX(IF(U55&lt;&gt;"",U55*L55,AD55),USTAWIENIA!C4*L55)</f>
        <v>15.96</v>
      </c>
      <c r="AH55">
        <f>MAX(IF(V55&lt;&gt;"",V55*L55,AE55),USTAWIENIA!C4*L55)</f>
        <v>15.96</v>
      </c>
      <c r="AI55" t="s">
        <v>3</v>
      </c>
      <c r="AJ55" t="s">
        <v>3</v>
      </c>
      <c r="AK55" t="s">
        <v>3</v>
      </c>
      <c r="AL55">
        <f>IF((USTAWIENIA!C2="TAK")+(F55="TAK"),IF(L55&gt;0,X55*(L55*USTAWIENIA!C10+(50%*L55)*USTAWIENIA!I10),""),"")</f>
        <v>19.651951807228919</v>
      </c>
      <c r="AM55">
        <f>IF((USTAWIENIA!C2="TAK")+(F55="TAK"),IF(Z55&gt;0,SUMPRODUCT(Z55:AH55,USTAWIENIA!C9:K9)*X55,""),"")</f>
        <v>15.96</v>
      </c>
      <c r="AN55">
        <f>IF((USTAWIENIA!C2="TAK")+(F55="TAK"),IF(Z55&gt;0,SUMPRODUCT(Z55:AH55,USTAWIENIA!C8:K8)*X55,""),"")</f>
        <v>15.96</v>
      </c>
      <c r="AO55">
        <f>IF((USTAWIENIA!C2="TAK")+(F55="TAK"),IF(Z55&gt;0,Z55*X55,""),"")</f>
        <v>15.96</v>
      </c>
      <c r="AP55">
        <f>IF((USTAWIENIA!C2="TAK")+(F55="TAK"),IF(Z55&gt;0,L55*X55,""),"")</f>
        <v>26.6</v>
      </c>
      <c r="AQ55">
        <f>IF((USTAWIENIA!C2="TAK")+(F55="TAK"),X55,"")</f>
        <v>1</v>
      </c>
    </row>
    <row r="56" spans="4:43" x14ac:dyDescent="0.3">
      <c r="D56" t="s">
        <v>3</v>
      </c>
      <c r="E56" t="s">
        <v>452</v>
      </c>
      <c r="F56" t="str">
        <f t="shared" si="0"/>
        <v>TAK</v>
      </c>
      <c r="G56" s="4">
        <f t="shared" si="1"/>
        <v>0.6</v>
      </c>
      <c r="H56" s="4">
        <f t="shared" si="2"/>
        <v>0.6</v>
      </c>
      <c r="I56" t="s">
        <v>465</v>
      </c>
      <c r="J56" t="s">
        <v>466</v>
      </c>
      <c r="K56" t="s">
        <v>463</v>
      </c>
      <c r="L56">
        <v>26.6</v>
      </c>
      <c r="M56" t="s">
        <v>464</v>
      </c>
      <c r="N56">
        <v>0.6</v>
      </c>
      <c r="O56">
        <v>0.6</v>
      </c>
      <c r="P56">
        <v>0.6</v>
      </c>
      <c r="W56">
        <v>3657109</v>
      </c>
      <c r="X56">
        <v>1</v>
      </c>
      <c r="Z56">
        <f>MAX(N56,USTAWIENIA!C4)*L56</f>
        <v>15.96</v>
      </c>
      <c r="AA56">
        <f>MAX(O56,USTAWIENIA!C4)*L56</f>
        <v>15.96</v>
      </c>
      <c r="AB56">
        <f>MAX(IF(P56&lt;&gt;"",P56,O56),USTAWIENIA!C4)*L56</f>
        <v>15.96</v>
      </c>
      <c r="AC56">
        <f>MAX(IF(Q56&lt;&gt;"",Q56*L56,Z56),USTAWIENIA!C4*L56)</f>
        <v>15.96</v>
      </c>
      <c r="AD56">
        <f>MAX(IF(R56&lt;&gt;"",R56*L56,AA56),USTAWIENIA!C4*L56)</f>
        <v>15.96</v>
      </c>
      <c r="AE56">
        <f>MAX(IF(S56&lt;&gt;"",S56*L56,AB56),USTAWIENIA!C4*L56)</f>
        <v>15.96</v>
      </c>
      <c r="AF56">
        <f>MAX(IF(T56&lt;&gt;"",T56*L56,AC56),USTAWIENIA!C4*L56)</f>
        <v>15.96</v>
      </c>
      <c r="AG56">
        <f>MAX(IF(U56&lt;&gt;"",U56*L56,AD56),USTAWIENIA!C4*L56)</f>
        <v>15.96</v>
      </c>
      <c r="AH56">
        <f>MAX(IF(V56&lt;&gt;"",V56*L56,AE56),USTAWIENIA!C4*L56)</f>
        <v>15.96</v>
      </c>
      <c r="AI56" t="s">
        <v>3</v>
      </c>
      <c r="AJ56" t="s">
        <v>3</v>
      </c>
      <c r="AK56" t="s">
        <v>3</v>
      </c>
      <c r="AL56">
        <f>IF((USTAWIENIA!C2="TAK")+(F56="TAK"),IF(L56&gt;0,X56*(L56*USTAWIENIA!C10+(50%*L56)*USTAWIENIA!I10),""),"")</f>
        <v>19.651951807228919</v>
      </c>
      <c r="AM56">
        <f>IF((USTAWIENIA!C2="TAK")+(F56="TAK"),IF(Z56&gt;0,SUMPRODUCT(Z56:AH56,USTAWIENIA!C9:K9)*X56,""),"")</f>
        <v>15.96</v>
      </c>
      <c r="AN56">
        <f>IF((USTAWIENIA!C2="TAK")+(F56="TAK"),IF(Z56&gt;0,SUMPRODUCT(Z56:AH56,USTAWIENIA!C8:K8)*X56,""),"")</f>
        <v>15.96</v>
      </c>
      <c r="AO56">
        <f>IF((USTAWIENIA!C2="TAK")+(F56="TAK"),IF(Z56&gt;0,Z56*X56,""),"")</f>
        <v>15.96</v>
      </c>
      <c r="AP56">
        <f>IF((USTAWIENIA!C2="TAK")+(F56="TAK"),IF(Z56&gt;0,L56*X56,""),"")</f>
        <v>26.6</v>
      </c>
      <c r="AQ56">
        <f>IF((USTAWIENIA!C2="TAK")+(F56="TAK"),X56,"")</f>
        <v>1</v>
      </c>
    </row>
    <row r="57" spans="4:43" x14ac:dyDescent="0.3">
      <c r="D57" t="s">
        <v>3</v>
      </c>
      <c r="E57" t="s">
        <v>452</v>
      </c>
      <c r="F57" t="str">
        <f t="shared" si="0"/>
        <v>TAK</v>
      </c>
      <c r="G57" s="4">
        <f t="shared" si="1"/>
        <v>0.6</v>
      </c>
      <c r="H57" s="4">
        <f t="shared" si="2"/>
        <v>0.6</v>
      </c>
      <c r="I57" t="s">
        <v>465</v>
      </c>
      <c r="J57" t="s">
        <v>466</v>
      </c>
      <c r="K57" t="s">
        <v>463</v>
      </c>
      <c r="L57">
        <v>26.6</v>
      </c>
      <c r="M57" t="s">
        <v>464</v>
      </c>
      <c r="N57">
        <v>0.6</v>
      </c>
      <c r="O57">
        <v>0.6</v>
      </c>
      <c r="P57">
        <v>0.6</v>
      </c>
      <c r="W57">
        <v>3657109</v>
      </c>
      <c r="X57">
        <v>1</v>
      </c>
      <c r="Z57">
        <f>MAX(N57,USTAWIENIA!C4)*L57</f>
        <v>15.96</v>
      </c>
      <c r="AA57">
        <f>MAX(O57,USTAWIENIA!C4)*L57</f>
        <v>15.96</v>
      </c>
      <c r="AB57">
        <f>MAX(IF(P57&lt;&gt;"",P57,O57),USTAWIENIA!C4)*L57</f>
        <v>15.96</v>
      </c>
      <c r="AC57">
        <f>MAX(IF(Q57&lt;&gt;"",Q57*L57,Z57),USTAWIENIA!C4*L57)</f>
        <v>15.96</v>
      </c>
      <c r="AD57">
        <f>MAX(IF(R57&lt;&gt;"",R57*L57,AA57),USTAWIENIA!C4*L57)</f>
        <v>15.96</v>
      </c>
      <c r="AE57">
        <f>MAX(IF(S57&lt;&gt;"",S57*L57,AB57),USTAWIENIA!C4*L57)</f>
        <v>15.96</v>
      </c>
      <c r="AF57">
        <f>MAX(IF(T57&lt;&gt;"",T57*L57,AC57),USTAWIENIA!C4*L57)</f>
        <v>15.96</v>
      </c>
      <c r="AG57">
        <f>MAX(IF(U57&lt;&gt;"",U57*L57,AD57),USTAWIENIA!C4*L57)</f>
        <v>15.96</v>
      </c>
      <c r="AH57">
        <f>MAX(IF(V57&lt;&gt;"",V57*L57,AE57),USTAWIENIA!C4*L57)</f>
        <v>15.96</v>
      </c>
      <c r="AI57" t="s">
        <v>3</v>
      </c>
      <c r="AJ57" t="s">
        <v>3</v>
      </c>
      <c r="AK57" t="s">
        <v>3</v>
      </c>
      <c r="AL57">
        <f>IF((USTAWIENIA!C2="TAK")+(F57="TAK"),IF(L57&gt;0,X57*(L57*USTAWIENIA!C10+(50%*L57)*USTAWIENIA!I10),""),"")</f>
        <v>19.651951807228919</v>
      </c>
      <c r="AM57">
        <f>IF((USTAWIENIA!C2="TAK")+(F57="TAK"),IF(Z57&gt;0,SUMPRODUCT(Z57:AH57,USTAWIENIA!C9:K9)*X57,""),"")</f>
        <v>15.96</v>
      </c>
      <c r="AN57">
        <f>IF((USTAWIENIA!C2="TAK")+(F57="TAK"),IF(Z57&gt;0,SUMPRODUCT(Z57:AH57,USTAWIENIA!C8:K8)*X57,""),"")</f>
        <v>15.96</v>
      </c>
      <c r="AO57">
        <f>IF((USTAWIENIA!C2="TAK")+(F57="TAK"),IF(Z57&gt;0,Z57*X57,""),"")</f>
        <v>15.96</v>
      </c>
      <c r="AP57">
        <f>IF((USTAWIENIA!C2="TAK")+(F57="TAK"),IF(Z57&gt;0,L57*X57,""),"")</f>
        <v>26.6</v>
      </c>
      <c r="AQ57">
        <f>IF((USTAWIENIA!C2="TAK")+(F57="TAK"),X57,"")</f>
        <v>1</v>
      </c>
    </row>
    <row r="58" spans="4:43" x14ac:dyDescent="0.3">
      <c r="D58" t="s">
        <v>3</v>
      </c>
      <c r="E58" t="s">
        <v>452</v>
      </c>
      <c r="F58" t="str">
        <f t="shared" si="0"/>
        <v>TAK</v>
      </c>
      <c r="G58" s="4">
        <f t="shared" si="1"/>
        <v>0.6</v>
      </c>
      <c r="H58" s="4">
        <f t="shared" si="2"/>
        <v>0.6</v>
      </c>
      <c r="I58" t="s">
        <v>467</v>
      </c>
      <c r="J58" t="s">
        <v>468</v>
      </c>
      <c r="K58" t="s">
        <v>469</v>
      </c>
      <c r="L58">
        <v>23.4</v>
      </c>
      <c r="M58" t="s">
        <v>470</v>
      </c>
      <c r="N58">
        <v>0.95</v>
      </c>
      <c r="O58">
        <v>0.91</v>
      </c>
      <c r="P58">
        <v>0.87</v>
      </c>
      <c r="Q58">
        <v>0.6</v>
      </c>
      <c r="R58">
        <v>0.6</v>
      </c>
      <c r="S58">
        <v>0.6</v>
      </c>
      <c r="W58">
        <v>3657102</v>
      </c>
      <c r="X58">
        <v>1</v>
      </c>
      <c r="Z58">
        <f>MAX(N58,USTAWIENIA!C4)*L58</f>
        <v>22.229999999999997</v>
      </c>
      <c r="AA58">
        <f>MAX(O58,USTAWIENIA!C4)*L58</f>
        <v>21.294</v>
      </c>
      <c r="AB58">
        <f>MAX(IF(P58&lt;&gt;"",P58,O58),USTAWIENIA!C4)*L58</f>
        <v>20.357999999999997</v>
      </c>
      <c r="AC58">
        <f>MAX(IF(Q58&lt;&gt;"",Q58*L58,Z58),USTAWIENIA!C4*L58)</f>
        <v>14.04</v>
      </c>
      <c r="AD58">
        <f>MAX(IF(R58&lt;&gt;"",R58*L58,AA58),USTAWIENIA!C4*L58)</f>
        <v>14.04</v>
      </c>
      <c r="AE58">
        <f>MAX(IF(S58&lt;&gt;"",S58*L58,AB58),USTAWIENIA!C4*L58)</f>
        <v>14.04</v>
      </c>
      <c r="AF58">
        <f>MAX(IF(T58&lt;&gt;"",T58*L58,AC58),USTAWIENIA!C4*L58)</f>
        <v>14.04</v>
      </c>
      <c r="AG58">
        <f>MAX(IF(U58&lt;&gt;"",U58*L58,AD58),USTAWIENIA!C4*L58)</f>
        <v>14.04</v>
      </c>
      <c r="AH58">
        <f>MAX(IF(V58&lt;&gt;"",V58*L58,AE58),USTAWIENIA!C4*L58)</f>
        <v>14.04</v>
      </c>
      <c r="AI58" t="s">
        <v>3</v>
      </c>
      <c r="AJ58" t="s">
        <v>3</v>
      </c>
      <c r="AK58" t="s">
        <v>3</v>
      </c>
      <c r="AL58">
        <f>IF((USTAWIENIA!C2="TAK")+(F58="TAK"),IF(L58&gt;0,X58*(L58*USTAWIENIA!C10+(50%*L58)*USTAWIENIA!I10),""),"")</f>
        <v>17.287807228915661</v>
      </c>
      <c r="AM58">
        <f>IF((USTAWIENIA!C2="TAK")+(F58="TAK"),IF(Z58&gt;0,SUMPRODUCT(Z58:AH58,USTAWIENIA!C9:K9)*X58,""),"")</f>
        <v>17.951465060240963</v>
      </c>
      <c r="AN58">
        <f>IF((USTAWIENIA!C2="TAK")+(F58="TAK"),IF(Z58&gt;0,SUMPRODUCT(Z58:AH58,USTAWIENIA!C8:K8)*X58,""),"")</f>
        <v>16.087499999999999</v>
      </c>
      <c r="AO58">
        <f>IF((USTAWIENIA!C2="TAK")+(F58="TAK"),IF(Z58&gt;0,Z58*X58,""),"")</f>
        <v>22.229999999999997</v>
      </c>
      <c r="AP58">
        <f>IF((USTAWIENIA!C2="TAK")+(F58="TAK"),IF(Z58&gt;0,L58*X58,""),"")</f>
        <v>23.4</v>
      </c>
      <c r="AQ58">
        <f>IF((USTAWIENIA!C2="TAK")+(F58="TAK"),X58,"")</f>
        <v>1</v>
      </c>
    </row>
    <row r="59" spans="4:43" x14ac:dyDescent="0.3">
      <c r="D59" t="s">
        <v>3</v>
      </c>
      <c r="E59" t="s">
        <v>452</v>
      </c>
      <c r="F59" t="str">
        <f t="shared" si="0"/>
        <v>TAK</v>
      </c>
      <c r="G59" s="4">
        <f t="shared" si="1"/>
        <v>0.6</v>
      </c>
      <c r="H59" s="4">
        <f t="shared" si="2"/>
        <v>0.6</v>
      </c>
      <c r="I59" t="s">
        <v>467</v>
      </c>
      <c r="J59" t="s">
        <v>468</v>
      </c>
      <c r="K59" t="s">
        <v>469</v>
      </c>
      <c r="L59">
        <v>23.4</v>
      </c>
      <c r="M59" t="s">
        <v>470</v>
      </c>
      <c r="N59">
        <v>0.95</v>
      </c>
      <c r="O59">
        <v>0.91</v>
      </c>
      <c r="P59">
        <v>0.87</v>
      </c>
      <c r="Q59">
        <v>0.6</v>
      </c>
      <c r="R59">
        <v>0.6</v>
      </c>
      <c r="S59">
        <v>0.6</v>
      </c>
      <c r="W59">
        <v>3657102</v>
      </c>
      <c r="X59">
        <v>1</v>
      </c>
      <c r="Z59">
        <f>MAX(N59,USTAWIENIA!C4)*L59</f>
        <v>22.229999999999997</v>
      </c>
      <c r="AA59">
        <f>MAX(O59,USTAWIENIA!C4)*L59</f>
        <v>21.294</v>
      </c>
      <c r="AB59">
        <f>MAX(IF(P59&lt;&gt;"",P59,O59),USTAWIENIA!C4)*L59</f>
        <v>20.357999999999997</v>
      </c>
      <c r="AC59">
        <f>MAX(IF(Q59&lt;&gt;"",Q59*L59,Z59),USTAWIENIA!C4*L59)</f>
        <v>14.04</v>
      </c>
      <c r="AD59">
        <f>MAX(IF(R59&lt;&gt;"",R59*L59,AA59),USTAWIENIA!C4*L59)</f>
        <v>14.04</v>
      </c>
      <c r="AE59">
        <f>MAX(IF(S59&lt;&gt;"",S59*L59,AB59),USTAWIENIA!C4*L59)</f>
        <v>14.04</v>
      </c>
      <c r="AF59">
        <f>MAX(IF(T59&lt;&gt;"",T59*L59,AC59),USTAWIENIA!C4*L59)</f>
        <v>14.04</v>
      </c>
      <c r="AG59">
        <f>MAX(IF(U59&lt;&gt;"",U59*L59,AD59),USTAWIENIA!C4*L59)</f>
        <v>14.04</v>
      </c>
      <c r="AH59">
        <f>MAX(IF(V59&lt;&gt;"",V59*L59,AE59),USTAWIENIA!C4*L59)</f>
        <v>14.04</v>
      </c>
      <c r="AI59" t="s">
        <v>3</v>
      </c>
      <c r="AJ59" t="s">
        <v>3</v>
      </c>
      <c r="AK59" t="s">
        <v>3</v>
      </c>
      <c r="AL59">
        <f>IF((USTAWIENIA!C2="TAK")+(F59="TAK"),IF(L59&gt;0,X59*(L59*USTAWIENIA!C10+(50%*L59)*USTAWIENIA!I10),""),"")</f>
        <v>17.287807228915661</v>
      </c>
      <c r="AM59">
        <f>IF((USTAWIENIA!C2="TAK")+(F59="TAK"),IF(Z59&gt;0,SUMPRODUCT(Z59:AH59,USTAWIENIA!C9:K9)*X59,""),"")</f>
        <v>17.951465060240963</v>
      </c>
      <c r="AN59">
        <f>IF((USTAWIENIA!C2="TAK")+(F59="TAK"),IF(Z59&gt;0,SUMPRODUCT(Z59:AH59,USTAWIENIA!C8:K8)*X59,""),"")</f>
        <v>16.087499999999999</v>
      </c>
      <c r="AO59">
        <f>IF((USTAWIENIA!C2="TAK")+(F59="TAK"),IF(Z59&gt;0,Z59*X59,""),"")</f>
        <v>22.229999999999997</v>
      </c>
      <c r="AP59">
        <f>IF((USTAWIENIA!C2="TAK")+(F59="TAK"),IF(Z59&gt;0,L59*X59,""),"")</f>
        <v>23.4</v>
      </c>
      <c r="AQ59">
        <f>IF((USTAWIENIA!C2="TAK")+(F59="TAK"),X59,"")</f>
        <v>1</v>
      </c>
    </row>
    <row r="60" spans="4:43" x14ac:dyDescent="0.3">
      <c r="D60" t="s">
        <v>3</v>
      </c>
      <c r="E60" t="s">
        <v>452</v>
      </c>
      <c r="F60" t="str">
        <f t="shared" si="0"/>
        <v>TAK</v>
      </c>
      <c r="G60" s="4">
        <f t="shared" si="1"/>
        <v>0.6</v>
      </c>
      <c r="H60" s="4">
        <f t="shared" si="2"/>
        <v>0.6</v>
      </c>
      <c r="I60" t="s">
        <v>467</v>
      </c>
      <c r="J60" t="s">
        <v>468</v>
      </c>
      <c r="K60" t="s">
        <v>469</v>
      </c>
      <c r="L60">
        <v>23.4</v>
      </c>
      <c r="M60" t="s">
        <v>470</v>
      </c>
      <c r="N60">
        <v>0.95</v>
      </c>
      <c r="O60">
        <v>0.91</v>
      </c>
      <c r="P60">
        <v>0.87</v>
      </c>
      <c r="Q60">
        <v>0.6</v>
      </c>
      <c r="R60">
        <v>0.6</v>
      </c>
      <c r="S60">
        <v>0.6</v>
      </c>
      <c r="W60">
        <v>3657102</v>
      </c>
      <c r="X60">
        <v>1</v>
      </c>
      <c r="Z60">
        <f>MAX(N60,USTAWIENIA!C4)*L60</f>
        <v>22.229999999999997</v>
      </c>
      <c r="AA60">
        <f>MAX(O60,USTAWIENIA!C4)*L60</f>
        <v>21.294</v>
      </c>
      <c r="AB60">
        <f>MAX(IF(P60&lt;&gt;"",P60,O60),USTAWIENIA!C4)*L60</f>
        <v>20.357999999999997</v>
      </c>
      <c r="AC60">
        <f>MAX(IF(Q60&lt;&gt;"",Q60*L60,Z60),USTAWIENIA!C4*L60)</f>
        <v>14.04</v>
      </c>
      <c r="AD60">
        <f>MAX(IF(R60&lt;&gt;"",R60*L60,AA60),USTAWIENIA!C4*L60)</f>
        <v>14.04</v>
      </c>
      <c r="AE60">
        <f>MAX(IF(S60&lt;&gt;"",S60*L60,AB60),USTAWIENIA!C4*L60)</f>
        <v>14.04</v>
      </c>
      <c r="AF60">
        <f>MAX(IF(T60&lt;&gt;"",T60*L60,AC60),USTAWIENIA!C4*L60)</f>
        <v>14.04</v>
      </c>
      <c r="AG60">
        <f>MAX(IF(U60&lt;&gt;"",U60*L60,AD60),USTAWIENIA!C4*L60)</f>
        <v>14.04</v>
      </c>
      <c r="AH60">
        <f>MAX(IF(V60&lt;&gt;"",V60*L60,AE60),USTAWIENIA!C4*L60)</f>
        <v>14.04</v>
      </c>
      <c r="AI60" t="s">
        <v>3</v>
      </c>
      <c r="AJ60" t="s">
        <v>3</v>
      </c>
      <c r="AK60" t="s">
        <v>3</v>
      </c>
      <c r="AL60">
        <f>IF((USTAWIENIA!C2="TAK")+(F60="TAK"),IF(L60&gt;0,X60*(L60*USTAWIENIA!C10+(50%*L60)*USTAWIENIA!I10),""),"")</f>
        <v>17.287807228915661</v>
      </c>
      <c r="AM60">
        <f>IF((USTAWIENIA!C2="TAK")+(F60="TAK"),IF(Z60&gt;0,SUMPRODUCT(Z60:AH60,USTAWIENIA!C9:K9)*X60,""),"")</f>
        <v>17.951465060240963</v>
      </c>
      <c r="AN60">
        <f>IF((USTAWIENIA!C2="TAK")+(F60="TAK"),IF(Z60&gt;0,SUMPRODUCT(Z60:AH60,USTAWIENIA!C8:K8)*X60,""),"")</f>
        <v>16.087499999999999</v>
      </c>
      <c r="AO60">
        <f>IF((USTAWIENIA!C2="TAK")+(F60="TAK"),IF(Z60&gt;0,Z60*X60,""),"")</f>
        <v>22.229999999999997</v>
      </c>
      <c r="AP60">
        <f>IF((USTAWIENIA!C2="TAK")+(F60="TAK"),IF(Z60&gt;0,L60*X60,""),"")</f>
        <v>23.4</v>
      </c>
      <c r="AQ60">
        <f>IF((USTAWIENIA!C2="TAK")+(F60="TAK"),X60,"")</f>
        <v>1</v>
      </c>
    </row>
    <row r="61" spans="4:43" x14ac:dyDescent="0.3">
      <c r="D61" t="s">
        <v>3</v>
      </c>
      <c r="E61" t="s">
        <v>452</v>
      </c>
      <c r="F61" t="str">
        <f t="shared" si="0"/>
        <v>TAK</v>
      </c>
      <c r="G61" s="4">
        <f t="shared" si="1"/>
        <v>0.6</v>
      </c>
      <c r="H61" s="4">
        <f t="shared" si="2"/>
        <v>0.6</v>
      </c>
      <c r="I61" t="s">
        <v>467</v>
      </c>
      <c r="J61" t="s">
        <v>468</v>
      </c>
      <c r="K61" t="s">
        <v>469</v>
      </c>
      <c r="L61">
        <v>23.4</v>
      </c>
      <c r="M61" t="s">
        <v>470</v>
      </c>
      <c r="N61">
        <v>0.95</v>
      </c>
      <c r="O61">
        <v>0.91</v>
      </c>
      <c r="P61">
        <v>0.87</v>
      </c>
      <c r="Q61">
        <v>0.6</v>
      </c>
      <c r="R61">
        <v>0.6</v>
      </c>
      <c r="S61">
        <v>0.6</v>
      </c>
      <c r="W61">
        <v>3657102</v>
      </c>
      <c r="X61">
        <v>1</v>
      </c>
      <c r="Z61">
        <f>MAX(N61,USTAWIENIA!C4)*L61</f>
        <v>22.229999999999997</v>
      </c>
      <c r="AA61">
        <f>MAX(O61,USTAWIENIA!C4)*L61</f>
        <v>21.294</v>
      </c>
      <c r="AB61">
        <f>MAX(IF(P61&lt;&gt;"",P61,O61),USTAWIENIA!C4)*L61</f>
        <v>20.357999999999997</v>
      </c>
      <c r="AC61">
        <f>MAX(IF(Q61&lt;&gt;"",Q61*L61,Z61),USTAWIENIA!C4*L61)</f>
        <v>14.04</v>
      </c>
      <c r="AD61">
        <f>MAX(IF(R61&lt;&gt;"",R61*L61,AA61),USTAWIENIA!C4*L61)</f>
        <v>14.04</v>
      </c>
      <c r="AE61">
        <f>MAX(IF(S61&lt;&gt;"",S61*L61,AB61),USTAWIENIA!C4*L61)</f>
        <v>14.04</v>
      </c>
      <c r="AF61">
        <f>MAX(IF(T61&lt;&gt;"",T61*L61,AC61),USTAWIENIA!C4*L61)</f>
        <v>14.04</v>
      </c>
      <c r="AG61">
        <f>MAX(IF(U61&lt;&gt;"",U61*L61,AD61),USTAWIENIA!C4*L61)</f>
        <v>14.04</v>
      </c>
      <c r="AH61">
        <f>MAX(IF(V61&lt;&gt;"",V61*L61,AE61),USTAWIENIA!C4*L61)</f>
        <v>14.04</v>
      </c>
      <c r="AI61" t="s">
        <v>3</v>
      </c>
      <c r="AJ61" t="s">
        <v>3</v>
      </c>
      <c r="AK61" t="s">
        <v>3</v>
      </c>
      <c r="AL61">
        <f>IF((USTAWIENIA!C2="TAK")+(F61="TAK"),IF(L61&gt;0,X61*(L61*USTAWIENIA!C10+(50%*L61)*USTAWIENIA!I10),""),"")</f>
        <v>17.287807228915661</v>
      </c>
      <c r="AM61">
        <f>IF((USTAWIENIA!C2="TAK")+(F61="TAK"),IF(Z61&gt;0,SUMPRODUCT(Z61:AH61,USTAWIENIA!C9:K9)*X61,""),"")</f>
        <v>17.951465060240963</v>
      </c>
      <c r="AN61">
        <f>IF((USTAWIENIA!C2="TAK")+(F61="TAK"),IF(Z61&gt;0,SUMPRODUCT(Z61:AH61,USTAWIENIA!C8:K8)*X61,""),"")</f>
        <v>16.087499999999999</v>
      </c>
      <c r="AO61">
        <f>IF((USTAWIENIA!C2="TAK")+(F61="TAK"),IF(Z61&gt;0,Z61*X61,""),"")</f>
        <v>22.229999999999997</v>
      </c>
      <c r="AP61">
        <f>IF((USTAWIENIA!C2="TAK")+(F61="TAK"),IF(Z61&gt;0,L61*X61,""),"")</f>
        <v>23.4</v>
      </c>
      <c r="AQ61">
        <f>IF((USTAWIENIA!C2="TAK")+(F61="TAK"),X61,"")</f>
        <v>1</v>
      </c>
    </row>
    <row r="62" spans="4:43" x14ac:dyDescent="0.3">
      <c r="D62" t="s">
        <v>3</v>
      </c>
      <c r="E62" t="s">
        <v>452</v>
      </c>
      <c r="F62" t="str">
        <f t="shared" si="0"/>
        <v>TAK</v>
      </c>
      <c r="G62" s="4">
        <f t="shared" si="1"/>
        <v>0.6</v>
      </c>
      <c r="H62" s="4">
        <f t="shared" si="2"/>
        <v>0.6</v>
      </c>
      <c r="I62" t="s">
        <v>467</v>
      </c>
      <c r="J62" t="s">
        <v>468</v>
      </c>
      <c r="K62" t="s">
        <v>469</v>
      </c>
      <c r="L62">
        <v>23.4</v>
      </c>
      <c r="M62" t="s">
        <v>470</v>
      </c>
      <c r="N62">
        <v>0.95</v>
      </c>
      <c r="O62">
        <v>0.91</v>
      </c>
      <c r="P62">
        <v>0.87</v>
      </c>
      <c r="Q62">
        <v>0.6</v>
      </c>
      <c r="R62">
        <v>0.6</v>
      </c>
      <c r="S62">
        <v>0.6</v>
      </c>
      <c r="W62">
        <v>3657102</v>
      </c>
      <c r="X62">
        <v>1</v>
      </c>
      <c r="Z62">
        <f>MAX(N62,USTAWIENIA!C4)*L62</f>
        <v>22.229999999999997</v>
      </c>
      <c r="AA62">
        <f>MAX(O62,USTAWIENIA!C4)*L62</f>
        <v>21.294</v>
      </c>
      <c r="AB62">
        <f>MAX(IF(P62&lt;&gt;"",P62,O62),USTAWIENIA!C4)*L62</f>
        <v>20.357999999999997</v>
      </c>
      <c r="AC62">
        <f>MAX(IF(Q62&lt;&gt;"",Q62*L62,Z62),USTAWIENIA!C4*L62)</f>
        <v>14.04</v>
      </c>
      <c r="AD62">
        <f>MAX(IF(R62&lt;&gt;"",R62*L62,AA62),USTAWIENIA!C4*L62)</f>
        <v>14.04</v>
      </c>
      <c r="AE62">
        <f>MAX(IF(S62&lt;&gt;"",S62*L62,AB62),USTAWIENIA!C4*L62)</f>
        <v>14.04</v>
      </c>
      <c r="AF62">
        <f>MAX(IF(T62&lt;&gt;"",T62*L62,AC62),USTAWIENIA!C4*L62)</f>
        <v>14.04</v>
      </c>
      <c r="AG62">
        <f>MAX(IF(U62&lt;&gt;"",U62*L62,AD62),USTAWIENIA!C4*L62)</f>
        <v>14.04</v>
      </c>
      <c r="AH62">
        <f>MAX(IF(V62&lt;&gt;"",V62*L62,AE62),USTAWIENIA!C4*L62)</f>
        <v>14.04</v>
      </c>
      <c r="AI62" t="s">
        <v>3</v>
      </c>
      <c r="AJ62" t="s">
        <v>3</v>
      </c>
      <c r="AK62" t="s">
        <v>3</v>
      </c>
      <c r="AL62">
        <f>IF((USTAWIENIA!C2="TAK")+(F62="TAK"),IF(L62&gt;0,X62*(L62*USTAWIENIA!C10+(50%*L62)*USTAWIENIA!I10),""),"")</f>
        <v>17.287807228915661</v>
      </c>
      <c r="AM62">
        <f>IF((USTAWIENIA!C2="TAK")+(F62="TAK"),IF(Z62&gt;0,SUMPRODUCT(Z62:AH62,USTAWIENIA!C9:K9)*X62,""),"")</f>
        <v>17.951465060240963</v>
      </c>
      <c r="AN62">
        <f>IF((USTAWIENIA!C2="TAK")+(F62="TAK"),IF(Z62&gt;0,SUMPRODUCT(Z62:AH62,USTAWIENIA!C8:K8)*X62,""),"")</f>
        <v>16.087499999999999</v>
      </c>
      <c r="AO62">
        <f>IF((USTAWIENIA!C2="TAK")+(F62="TAK"),IF(Z62&gt;0,Z62*X62,""),"")</f>
        <v>22.229999999999997</v>
      </c>
      <c r="AP62">
        <f>IF((USTAWIENIA!C2="TAK")+(F62="TAK"),IF(Z62&gt;0,L62*X62,""),"")</f>
        <v>23.4</v>
      </c>
      <c r="AQ62">
        <f>IF((USTAWIENIA!C2="TAK")+(F62="TAK"),X62,"")</f>
        <v>1</v>
      </c>
    </row>
    <row r="63" spans="4:43" x14ac:dyDescent="0.3">
      <c r="D63" t="s">
        <v>3</v>
      </c>
      <c r="E63" t="s">
        <v>452</v>
      </c>
      <c r="F63" t="str">
        <f t="shared" si="0"/>
        <v>TAK</v>
      </c>
      <c r="G63" s="4">
        <f t="shared" si="1"/>
        <v>0.6</v>
      </c>
      <c r="H63" s="4">
        <f t="shared" si="2"/>
        <v>0.6</v>
      </c>
      <c r="I63" t="s">
        <v>467</v>
      </c>
      <c r="J63" t="s">
        <v>468</v>
      </c>
      <c r="K63" t="s">
        <v>469</v>
      </c>
      <c r="L63">
        <v>23.4</v>
      </c>
      <c r="M63" t="s">
        <v>470</v>
      </c>
      <c r="N63">
        <v>0.95</v>
      </c>
      <c r="O63">
        <v>0.91</v>
      </c>
      <c r="P63">
        <v>0.87</v>
      </c>
      <c r="Q63">
        <v>0.6</v>
      </c>
      <c r="R63">
        <v>0.6</v>
      </c>
      <c r="S63">
        <v>0.6</v>
      </c>
      <c r="W63">
        <v>3657102</v>
      </c>
      <c r="X63">
        <v>1</v>
      </c>
      <c r="Z63">
        <f>MAX(N63,USTAWIENIA!C4)*L63</f>
        <v>22.229999999999997</v>
      </c>
      <c r="AA63">
        <f>MAX(O63,USTAWIENIA!C4)*L63</f>
        <v>21.294</v>
      </c>
      <c r="AB63">
        <f>MAX(IF(P63&lt;&gt;"",P63,O63),USTAWIENIA!C4)*L63</f>
        <v>20.357999999999997</v>
      </c>
      <c r="AC63">
        <f>MAX(IF(Q63&lt;&gt;"",Q63*L63,Z63),USTAWIENIA!C4*L63)</f>
        <v>14.04</v>
      </c>
      <c r="AD63">
        <f>MAX(IF(R63&lt;&gt;"",R63*L63,AA63),USTAWIENIA!C4*L63)</f>
        <v>14.04</v>
      </c>
      <c r="AE63">
        <f>MAX(IF(S63&lt;&gt;"",S63*L63,AB63),USTAWIENIA!C4*L63)</f>
        <v>14.04</v>
      </c>
      <c r="AF63">
        <f>MAX(IF(T63&lt;&gt;"",T63*L63,AC63),USTAWIENIA!C4*L63)</f>
        <v>14.04</v>
      </c>
      <c r="AG63">
        <f>MAX(IF(U63&lt;&gt;"",U63*L63,AD63),USTAWIENIA!C4*L63)</f>
        <v>14.04</v>
      </c>
      <c r="AH63">
        <f>MAX(IF(V63&lt;&gt;"",V63*L63,AE63),USTAWIENIA!C4*L63)</f>
        <v>14.04</v>
      </c>
      <c r="AI63" t="s">
        <v>3</v>
      </c>
      <c r="AJ63" t="s">
        <v>3</v>
      </c>
      <c r="AK63" t="s">
        <v>3</v>
      </c>
      <c r="AL63">
        <f>IF((USTAWIENIA!C2="TAK")+(F63="TAK"),IF(L63&gt;0,X63*(L63*USTAWIENIA!C10+(50%*L63)*USTAWIENIA!I10),""),"")</f>
        <v>17.287807228915661</v>
      </c>
      <c r="AM63">
        <f>IF((USTAWIENIA!C2="TAK")+(F63="TAK"),IF(Z63&gt;0,SUMPRODUCT(Z63:AH63,USTAWIENIA!C9:K9)*X63,""),"")</f>
        <v>17.951465060240963</v>
      </c>
      <c r="AN63">
        <f>IF((USTAWIENIA!C2="TAK")+(F63="TAK"),IF(Z63&gt;0,SUMPRODUCT(Z63:AH63,USTAWIENIA!C8:K8)*X63,""),"")</f>
        <v>16.087499999999999</v>
      </c>
      <c r="AO63">
        <f>IF((USTAWIENIA!C2="TAK")+(F63="TAK"),IF(Z63&gt;0,Z63*X63,""),"")</f>
        <v>22.229999999999997</v>
      </c>
      <c r="AP63">
        <f>IF((USTAWIENIA!C2="TAK")+(F63="TAK"),IF(Z63&gt;0,L63*X63,""),"")</f>
        <v>23.4</v>
      </c>
      <c r="AQ63">
        <f>IF((USTAWIENIA!C2="TAK")+(F63="TAK"),X63,"")</f>
        <v>1</v>
      </c>
    </row>
    <row r="64" spans="4:43" x14ac:dyDescent="0.3">
      <c r="D64" t="s">
        <v>3</v>
      </c>
      <c r="E64" t="s">
        <v>452</v>
      </c>
      <c r="F64" t="str">
        <f t="shared" si="0"/>
        <v>TAK</v>
      </c>
      <c r="G64" s="4">
        <f t="shared" si="1"/>
        <v>0.6</v>
      </c>
      <c r="H64" s="4">
        <f t="shared" si="2"/>
        <v>0.6</v>
      </c>
      <c r="I64" t="s">
        <v>467</v>
      </c>
      <c r="J64" t="s">
        <v>468</v>
      </c>
      <c r="K64" t="s">
        <v>469</v>
      </c>
      <c r="L64">
        <v>23.4</v>
      </c>
      <c r="M64" t="s">
        <v>470</v>
      </c>
      <c r="N64">
        <v>0.95</v>
      </c>
      <c r="O64">
        <v>0.91</v>
      </c>
      <c r="P64">
        <v>0.87</v>
      </c>
      <c r="Q64">
        <v>0.6</v>
      </c>
      <c r="R64">
        <v>0.6</v>
      </c>
      <c r="S64">
        <v>0.6</v>
      </c>
      <c r="W64">
        <v>3657102</v>
      </c>
      <c r="X64">
        <v>1</v>
      </c>
      <c r="Z64">
        <f>MAX(N64,USTAWIENIA!C4)*L64</f>
        <v>22.229999999999997</v>
      </c>
      <c r="AA64">
        <f>MAX(O64,USTAWIENIA!C4)*L64</f>
        <v>21.294</v>
      </c>
      <c r="AB64">
        <f>MAX(IF(P64&lt;&gt;"",P64,O64),USTAWIENIA!C4)*L64</f>
        <v>20.357999999999997</v>
      </c>
      <c r="AC64">
        <f>MAX(IF(Q64&lt;&gt;"",Q64*L64,Z64),USTAWIENIA!C4*L64)</f>
        <v>14.04</v>
      </c>
      <c r="AD64">
        <f>MAX(IF(R64&lt;&gt;"",R64*L64,AA64),USTAWIENIA!C4*L64)</f>
        <v>14.04</v>
      </c>
      <c r="AE64">
        <f>MAX(IF(S64&lt;&gt;"",S64*L64,AB64),USTAWIENIA!C4*L64)</f>
        <v>14.04</v>
      </c>
      <c r="AF64">
        <f>MAX(IF(T64&lt;&gt;"",T64*L64,AC64),USTAWIENIA!C4*L64)</f>
        <v>14.04</v>
      </c>
      <c r="AG64">
        <f>MAX(IF(U64&lt;&gt;"",U64*L64,AD64),USTAWIENIA!C4*L64)</f>
        <v>14.04</v>
      </c>
      <c r="AH64">
        <f>MAX(IF(V64&lt;&gt;"",V64*L64,AE64),USTAWIENIA!C4*L64)</f>
        <v>14.04</v>
      </c>
      <c r="AI64" t="s">
        <v>3</v>
      </c>
      <c r="AJ64" t="s">
        <v>3</v>
      </c>
      <c r="AK64" t="s">
        <v>3</v>
      </c>
      <c r="AL64">
        <f>IF((USTAWIENIA!C2="TAK")+(F64="TAK"),IF(L64&gt;0,X64*(L64*USTAWIENIA!C10+(50%*L64)*USTAWIENIA!I10),""),"")</f>
        <v>17.287807228915661</v>
      </c>
      <c r="AM64">
        <f>IF((USTAWIENIA!C2="TAK")+(F64="TAK"),IF(Z64&gt;0,SUMPRODUCT(Z64:AH64,USTAWIENIA!C9:K9)*X64,""),"")</f>
        <v>17.951465060240963</v>
      </c>
      <c r="AN64">
        <f>IF((USTAWIENIA!C2="TAK")+(F64="TAK"),IF(Z64&gt;0,SUMPRODUCT(Z64:AH64,USTAWIENIA!C8:K8)*X64,""),"")</f>
        <v>16.087499999999999</v>
      </c>
      <c r="AO64">
        <f>IF((USTAWIENIA!C2="TAK")+(F64="TAK"),IF(Z64&gt;0,Z64*X64,""),"")</f>
        <v>22.229999999999997</v>
      </c>
      <c r="AP64">
        <f>IF((USTAWIENIA!C2="TAK")+(F64="TAK"),IF(Z64&gt;0,L64*X64,""),"")</f>
        <v>23.4</v>
      </c>
      <c r="AQ64">
        <f>IF((USTAWIENIA!C2="TAK")+(F64="TAK"),X64,"")</f>
        <v>1</v>
      </c>
    </row>
    <row r="65" spans="4:43" x14ac:dyDescent="0.3">
      <c r="D65" t="s">
        <v>3</v>
      </c>
      <c r="E65" t="s">
        <v>452</v>
      </c>
      <c r="F65" t="str">
        <f t="shared" si="0"/>
        <v>TAK</v>
      </c>
      <c r="G65" s="4">
        <f t="shared" si="1"/>
        <v>0.6</v>
      </c>
      <c r="H65" s="4">
        <f t="shared" si="2"/>
        <v>0.6</v>
      </c>
      <c r="I65" t="s">
        <v>467</v>
      </c>
      <c r="J65" t="s">
        <v>468</v>
      </c>
      <c r="K65" t="s">
        <v>469</v>
      </c>
      <c r="L65">
        <v>23.4</v>
      </c>
      <c r="M65" t="s">
        <v>470</v>
      </c>
      <c r="N65">
        <v>0.95</v>
      </c>
      <c r="O65">
        <v>0.91</v>
      </c>
      <c r="P65">
        <v>0.87</v>
      </c>
      <c r="Q65">
        <v>0.6</v>
      </c>
      <c r="R65">
        <v>0.6</v>
      </c>
      <c r="S65">
        <v>0.6</v>
      </c>
      <c r="W65">
        <v>3657102</v>
      </c>
      <c r="X65">
        <v>1</v>
      </c>
      <c r="Z65">
        <f>MAX(N65,USTAWIENIA!C4)*L65</f>
        <v>22.229999999999997</v>
      </c>
      <c r="AA65">
        <f>MAX(O65,USTAWIENIA!C4)*L65</f>
        <v>21.294</v>
      </c>
      <c r="AB65">
        <f>MAX(IF(P65&lt;&gt;"",P65,O65),USTAWIENIA!C4)*L65</f>
        <v>20.357999999999997</v>
      </c>
      <c r="AC65">
        <f>MAX(IF(Q65&lt;&gt;"",Q65*L65,Z65),USTAWIENIA!C4*L65)</f>
        <v>14.04</v>
      </c>
      <c r="AD65">
        <f>MAX(IF(R65&lt;&gt;"",R65*L65,AA65),USTAWIENIA!C4*L65)</f>
        <v>14.04</v>
      </c>
      <c r="AE65">
        <f>MAX(IF(S65&lt;&gt;"",S65*L65,AB65),USTAWIENIA!C4*L65)</f>
        <v>14.04</v>
      </c>
      <c r="AF65">
        <f>MAX(IF(T65&lt;&gt;"",T65*L65,AC65),USTAWIENIA!C4*L65)</f>
        <v>14.04</v>
      </c>
      <c r="AG65">
        <f>MAX(IF(U65&lt;&gt;"",U65*L65,AD65),USTAWIENIA!C4*L65)</f>
        <v>14.04</v>
      </c>
      <c r="AH65">
        <f>MAX(IF(V65&lt;&gt;"",V65*L65,AE65),USTAWIENIA!C4*L65)</f>
        <v>14.04</v>
      </c>
      <c r="AI65" t="s">
        <v>3</v>
      </c>
      <c r="AJ65" t="s">
        <v>3</v>
      </c>
      <c r="AK65" t="s">
        <v>3</v>
      </c>
      <c r="AL65">
        <f>IF((USTAWIENIA!C2="TAK")+(F65="TAK"),IF(L65&gt;0,X65*(L65*USTAWIENIA!C10+(50%*L65)*USTAWIENIA!I10),""),"")</f>
        <v>17.287807228915661</v>
      </c>
      <c r="AM65">
        <f>IF((USTAWIENIA!C2="TAK")+(F65="TAK"),IF(Z65&gt;0,SUMPRODUCT(Z65:AH65,USTAWIENIA!C9:K9)*X65,""),"")</f>
        <v>17.951465060240963</v>
      </c>
      <c r="AN65">
        <f>IF((USTAWIENIA!C2="TAK")+(F65="TAK"),IF(Z65&gt;0,SUMPRODUCT(Z65:AH65,USTAWIENIA!C8:K8)*X65,""),"")</f>
        <v>16.087499999999999</v>
      </c>
      <c r="AO65">
        <f>IF((USTAWIENIA!C2="TAK")+(F65="TAK"),IF(Z65&gt;0,Z65*X65,""),"")</f>
        <v>22.229999999999997</v>
      </c>
      <c r="AP65">
        <f>IF((USTAWIENIA!C2="TAK")+(F65="TAK"),IF(Z65&gt;0,L65*X65,""),"")</f>
        <v>23.4</v>
      </c>
      <c r="AQ65">
        <f>IF((USTAWIENIA!C2="TAK")+(F65="TAK"),X65,"")</f>
        <v>1</v>
      </c>
    </row>
    <row r="66" spans="4:43" x14ac:dyDescent="0.3">
      <c r="D66" t="s">
        <v>3</v>
      </c>
      <c r="E66" t="s">
        <v>452</v>
      </c>
      <c r="F66" t="str">
        <f t="shared" ref="F66:F129" si="3">IF(E66="ok","TAK","NIE")</f>
        <v>TAK</v>
      </c>
      <c r="G66" s="4">
        <f t="shared" ref="G66:G129" si="4">IF(E66="ok",IF(MIN(N66,Q66)&lt;=0.5,"TAK",IF(Q66&gt;=0.5,Q66,IF(N66&gt;=0.5,N66,1))),"NIE")</f>
        <v>0.6</v>
      </c>
      <c r="H66" s="4">
        <f t="shared" ref="H66:H129" si="5">IF(E66="ok",IF(MIN(N66,Q66,T66)&lt;=0.5,"TAK",IF(T66&gt;=0.5,T66,IF(Q66&gt;=0.5,Q66,IF(N66&gt;=0.5,N66,1)))),"NIE")</f>
        <v>0.6</v>
      </c>
      <c r="I66" t="s">
        <v>467</v>
      </c>
      <c r="J66" t="s">
        <v>468</v>
      </c>
      <c r="K66" t="s">
        <v>469</v>
      </c>
      <c r="L66">
        <v>23.4</v>
      </c>
      <c r="M66" t="s">
        <v>470</v>
      </c>
      <c r="N66">
        <v>0.95</v>
      </c>
      <c r="O66">
        <v>0.91</v>
      </c>
      <c r="P66">
        <v>0.87</v>
      </c>
      <c r="Q66">
        <v>0.6</v>
      </c>
      <c r="R66">
        <v>0.6</v>
      </c>
      <c r="S66">
        <v>0.6</v>
      </c>
      <c r="W66">
        <v>3657102</v>
      </c>
      <c r="X66">
        <v>1</v>
      </c>
      <c r="Z66">
        <f>MAX(N66,USTAWIENIA!C4)*L66</f>
        <v>22.229999999999997</v>
      </c>
      <c r="AA66">
        <f>MAX(O66,USTAWIENIA!C4)*L66</f>
        <v>21.294</v>
      </c>
      <c r="AB66">
        <f>MAX(IF(P66&lt;&gt;"",P66,O66),USTAWIENIA!C4)*L66</f>
        <v>20.357999999999997</v>
      </c>
      <c r="AC66">
        <f>MAX(IF(Q66&lt;&gt;"",Q66*L66,Z66),USTAWIENIA!C4*L66)</f>
        <v>14.04</v>
      </c>
      <c r="AD66">
        <f>MAX(IF(R66&lt;&gt;"",R66*L66,AA66),USTAWIENIA!C4*L66)</f>
        <v>14.04</v>
      </c>
      <c r="AE66">
        <f>MAX(IF(S66&lt;&gt;"",S66*L66,AB66),USTAWIENIA!C4*L66)</f>
        <v>14.04</v>
      </c>
      <c r="AF66">
        <f>MAX(IF(T66&lt;&gt;"",T66*L66,AC66),USTAWIENIA!C4*L66)</f>
        <v>14.04</v>
      </c>
      <c r="AG66">
        <f>MAX(IF(U66&lt;&gt;"",U66*L66,AD66),USTAWIENIA!C4*L66)</f>
        <v>14.04</v>
      </c>
      <c r="AH66">
        <f>MAX(IF(V66&lt;&gt;"",V66*L66,AE66),USTAWIENIA!C4*L66)</f>
        <v>14.04</v>
      </c>
      <c r="AI66" t="s">
        <v>3</v>
      </c>
      <c r="AJ66" t="s">
        <v>3</v>
      </c>
      <c r="AK66" t="s">
        <v>3</v>
      </c>
      <c r="AL66">
        <f>IF((USTAWIENIA!C2="TAK")+(F66="TAK"),IF(L66&gt;0,X66*(L66*USTAWIENIA!C10+(50%*L66)*USTAWIENIA!I10),""),"")</f>
        <v>17.287807228915661</v>
      </c>
      <c r="AM66">
        <f>IF((USTAWIENIA!C2="TAK")+(F66="TAK"),IF(Z66&gt;0,SUMPRODUCT(Z66:AH66,USTAWIENIA!C9:K9)*X66,""),"")</f>
        <v>17.951465060240963</v>
      </c>
      <c r="AN66">
        <f>IF((USTAWIENIA!C2="TAK")+(F66="TAK"),IF(Z66&gt;0,SUMPRODUCT(Z66:AH66,USTAWIENIA!C8:K8)*X66,""),"")</f>
        <v>16.087499999999999</v>
      </c>
      <c r="AO66">
        <f>IF((USTAWIENIA!C2="TAK")+(F66="TAK"),IF(Z66&gt;0,Z66*X66,""),"")</f>
        <v>22.229999999999997</v>
      </c>
      <c r="AP66">
        <f>IF((USTAWIENIA!C2="TAK")+(F66="TAK"),IF(Z66&gt;0,L66*X66,""),"")</f>
        <v>23.4</v>
      </c>
      <c r="AQ66">
        <f>IF((USTAWIENIA!C2="TAK")+(F66="TAK"),X66,"")</f>
        <v>1</v>
      </c>
    </row>
    <row r="67" spans="4:43" x14ac:dyDescent="0.3">
      <c r="D67" t="s">
        <v>3</v>
      </c>
      <c r="E67" t="s">
        <v>452</v>
      </c>
      <c r="F67" t="str">
        <f t="shared" si="3"/>
        <v>TAK</v>
      </c>
      <c r="G67" s="4">
        <f t="shared" si="4"/>
        <v>0.6</v>
      </c>
      <c r="H67" s="4">
        <f t="shared" si="5"/>
        <v>0.6</v>
      </c>
      <c r="I67" t="s">
        <v>471</v>
      </c>
      <c r="J67" t="s">
        <v>472</v>
      </c>
      <c r="K67" t="s">
        <v>455</v>
      </c>
      <c r="L67">
        <v>20</v>
      </c>
      <c r="M67" t="s">
        <v>460</v>
      </c>
      <c r="N67">
        <v>0.89</v>
      </c>
      <c r="O67">
        <v>0.85</v>
      </c>
      <c r="P67">
        <v>0.79</v>
      </c>
      <c r="Q67">
        <v>0.6</v>
      </c>
      <c r="R67">
        <v>0.6</v>
      </c>
      <c r="S67">
        <v>0.6</v>
      </c>
      <c r="T67">
        <v>0.6</v>
      </c>
      <c r="U67">
        <v>0.6</v>
      </c>
      <c r="V67">
        <v>0.6</v>
      </c>
      <c r="W67">
        <v>3657111</v>
      </c>
      <c r="X67">
        <v>1</v>
      </c>
      <c r="Z67">
        <f>MAX(N67,USTAWIENIA!C4)*L67</f>
        <v>17.8</v>
      </c>
      <c r="AA67">
        <f>MAX(O67,USTAWIENIA!C4)*L67</f>
        <v>17</v>
      </c>
      <c r="AB67">
        <f>MAX(IF(P67&lt;&gt;"",P67,O67),USTAWIENIA!C4)*L67</f>
        <v>15.8</v>
      </c>
      <c r="AC67">
        <f>MAX(IF(Q67&lt;&gt;"",Q67*L67,Z67),USTAWIENIA!C4*L67)</f>
        <v>12</v>
      </c>
      <c r="AD67">
        <f>MAX(IF(R67&lt;&gt;"",R67*L67,AA67),USTAWIENIA!C4*L67)</f>
        <v>12</v>
      </c>
      <c r="AE67">
        <f>MAX(IF(S67&lt;&gt;"",S67*L67,AB67),USTAWIENIA!C4*L67)</f>
        <v>12</v>
      </c>
      <c r="AF67">
        <f>MAX(IF(T67&lt;&gt;"",T67*L67,AC67),USTAWIENIA!C4*L67)</f>
        <v>12</v>
      </c>
      <c r="AG67">
        <f>MAX(IF(U67&lt;&gt;"",U67*L67,AD67),USTAWIENIA!C4*L67)</f>
        <v>12</v>
      </c>
      <c r="AH67">
        <f>MAX(IF(V67&lt;&gt;"",V67*L67,AE67),USTAWIENIA!C4*L67)</f>
        <v>12</v>
      </c>
      <c r="AI67" t="s">
        <v>3</v>
      </c>
      <c r="AJ67" t="s">
        <v>3</v>
      </c>
      <c r="AK67" t="s">
        <v>3</v>
      </c>
      <c r="AL67">
        <f>IF((USTAWIENIA!C2="TAK")+(F67="TAK"),IF(L67&gt;0,X67*(L67*USTAWIENIA!C10+(50%*L67)*USTAWIENIA!I10),""),"")</f>
        <v>14.775903614457832</v>
      </c>
      <c r="AM67">
        <f>IF((USTAWIENIA!C2="TAK")+(F67="TAK"),IF(Z67&gt;0,SUMPRODUCT(Z67:AH67,USTAWIENIA!C9:K9)*X67,""),"")</f>
        <v>14.770024096385542</v>
      </c>
      <c r="AN67">
        <f>IF((USTAWIENIA!C2="TAK")+(F67="TAK"),IF(Z67&gt;0,SUMPRODUCT(Z67:AH67,USTAWIENIA!C8:K8)*X67,""),"")</f>
        <v>13.45</v>
      </c>
      <c r="AO67">
        <f>IF((USTAWIENIA!C2="TAK")+(F67="TAK"),IF(Z67&gt;0,Z67*X67,""),"")</f>
        <v>17.8</v>
      </c>
      <c r="AP67">
        <f>IF((USTAWIENIA!C2="TAK")+(F67="TAK"),IF(Z67&gt;0,L67*X67,""),"")</f>
        <v>20</v>
      </c>
      <c r="AQ67">
        <f>IF((USTAWIENIA!C2="TAK")+(F67="TAK"),X67,"")</f>
        <v>1</v>
      </c>
    </row>
    <row r="68" spans="4:43" x14ac:dyDescent="0.3">
      <c r="D68" t="s">
        <v>3</v>
      </c>
      <c r="E68" t="s">
        <v>452</v>
      </c>
      <c r="F68" t="str">
        <f t="shared" si="3"/>
        <v>TAK</v>
      </c>
      <c r="G68" s="4">
        <f t="shared" si="4"/>
        <v>0.6</v>
      </c>
      <c r="H68" s="4">
        <f t="shared" si="5"/>
        <v>0.6</v>
      </c>
      <c r="I68" t="s">
        <v>471</v>
      </c>
      <c r="J68" t="s">
        <v>472</v>
      </c>
      <c r="K68" t="s">
        <v>455</v>
      </c>
      <c r="L68">
        <v>20</v>
      </c>
      <c r="M68" t="s">
        <v>460</v>
      </c>
      <c r="N68">
        <v>0.89</v>
      </c>
      <c r="O68">
        <v>0.85</v>
      </c>
      <c r="P68">
        <v>0.79</v>
      </c>
      <c r="Q68">
        <v>0.6</v>
      </c>
      <c r="R68">
        <v>0.6</v>
      </c>
      <c r="S68">
        <v>0.6</v>
      </c>
      <c r="T68">
        <v>0.6</v>
      </c>
      <c r="U68">
        <v>0.6</v>
      </c>
      <c r="V68">
        <v>0.6</v>
      </c>
      <c r="W68">
        <v>3657111</v>
      </c>
      <c r="X68">
        <v>1</v>
      </c>
      <c r="Z68">
        <f>MAX(N68,USTAWIENIA!C4)*L68</f>
        <v>17.8</v>
      </c>
      <c r="AA68">
        <f>MAX(O68,USTAWIENIA!C4)*L68</f>
        <v>17</v>
      </c>
      <c r="AB68">
        <f>MAX(IF(P68&lt;&gt;"",P68,O68),USTAWIENIA!C4)*L68</f>
        <v>15.8</v>
      </c>
      <c r="AC68">
        <f>MAX(IF(Q68&lt;&gt;"",Q68*L68,Z68),USTAWIENIA!C4*L68)</f>
        <v>12</v>
      </c>
      <c r="AD68">
        <f>MAX(IF(R68&lt;&gt;"",R68*L68,AA68),USTAWIENIA!C4*L68)</f>
        <v>12</v>
      </c>
      <c r="AE68">
        <f>MAX(IF(S68&lt;&gt;"",S68*L68,AB68),USTAWIENIA!C4*L68)</f>
        <v>12</v>
      </c>
      <c r="AF68">
        <f>MAX(IF(T68&lt;&gt;"",T68*L68,AC68),USTAWIENIA!C4*L68)</f>
        <v>12</v>
      </c>
      <c r="AG68">
        <f>MAX(IF(U68&lt;&gt;"",U68*L68,AD68),USTAWIENIA!C4*L68)</f>
        <v>12</v>
      </c>
      <c r="AH68">
        <f>MAX(IF(V68&lt;&gt;"",V68*L68,AE68),USTAWIENIA!C4*L68)</f>
        <v>12</v>
      </c>
      <c r="AI68" t="s">
        <v>3</v>
      </c>
      <c r="AJ68" t="s">
        <v>3</v>
      </c>
      <c r="AK68" t="s">
        <v>3</v>
      </c>
      <c r="AL68">
        <f>IF((USTAWIENIA!C2="TAK")+(F68="TAK"),IF(L68&gt;0,X68*(L68*USTAWIENIA!C10+(50%*L68)*USTAWIENIA!I10),""),"")</f>
        <v>14.775903614457832</v>
      </c>
      <c r="AM68">
        <f>IF((USTAWIENIA!C2="TAK")+(F68="TAK"),IF(Z68&gt;0,SUMPRODUCT(Z68:AH68,USTAWIENIA!C9:K9)*X68,""),"")</f>
        <v>14.770024096385542</v>
      </c>
      <c r="AN68">
        <f>IF((USTAWIENIA!C2="TAK")+(F68="TAK"),IF(Z68&gt;0,SUMPRODUCT(Z68:AH68,USTAWIENIA!C8:K8)*X68,""),"")</f>
        <v>13.45</v>
      </c>
      <c r="AO68">
        <f>IF((USTAWIENIA!C2="TAK")+(F68="TAK"),IF(Z68&gt;0,Z68*X68,""),"")</f>
        <v>17.8</v>
      </c>
      <c r="AP68">
        <f>IF((USTAWIENIA!C2="TAK")+(F68="TAK"),IF(Z68&gt;0,L68*X68,""),"")</f>
        <v>20</v>
      </c>
      <c r="AQ68">
        <f>IF((USTAWIENIA!C2="TAK")+(F68="TAK"),X68,"")</f>
        <v>1</v>
      </c>
    </row>
    <row r="69" spans="4:43" x14ac:dyDescent="0.3">
      <c r="D69" t="s">
        <v>3</v>
      </c>
      <c r="E69" t="s">
        <v>452</v>
      </c>
      <c r="F69" t="str">
        <f t="shared" si="3"/>
        <v>TAK</v>
      </c>
      <c r="G69" s="4">
        <f t="shared" si="4"/>
        <v>0.6</v>
      </c>
      <c r="H69" s="4">
        <f t="shared" si="5"/>
        <v>0.6</v>
      </c>
      <c r="I69" t="s">
        <v>471</v>
      </c>
      <c r="J69" t="s">
        <v>472</v>
      </c>
      <c r="K69" t="s">
        <v>455</v>
      </c>
      <c r="L69">
        <v>20</v>
      </c>
      <c r="M69" t="s">
        <v>460</v>
      </c>
      <c r="N69">
        <v>0.89</v>
      </c>
      <c r="O69">
        <v>0.85</v>
      </c>
      <c r="P69">
        <v>0.79</v>
      </c>
      <c r="Q69">
        <v>0.6</v>
      </c>
      <c r="R69">
        <v>0.6</v>
      </c>
      <c r="S69">
        <v>0.6</v>
      </c>
      <c r="T69">
        <v>0.6</v>
      </c>
      <c r="U69">
        <v>0.6</v>
      </c>
      <c r="V69">
        <v>0.6</v>
      </c>
      <c r="W69">
        <v>3657111</v>
      </c>
      <c r="X69">
        <v>1</v>
      </c>
      <c r="Z69">
        <f>MAX(N69,USTAWIENIA!C4)*L69</f>
        <v>17.8</v>
      </c>
      <c r="AA69">
        <f>MAX(O69,USTAWIENIA!C4)*L69</f>
        <v>17</v>
      </c>
      <c r="AB69">
        <f>MAX(IF(P69&lt;&gt;"",P69,O69),USTAWIENIA!C4)*L69</f>
        <v>15.8</v>
      </c>
      <c r="AC69">
        <f>MAX(IF(Q69&lt;&gt;"",Q69*L69,Z69),USTAWIENIA!C4*L69)</f>
        <v>12</v>
      </c>
      <c r="AD69">
        <f>MAX(IF(R69&lt;&gt;"",R69*L69,AA69),USTAWIENIA!C4*L69)</f>
        <v>12</v>
      </c>
      <c r="AE69">
        <f>MAX(IF(S69&lt;&gt;"",S69*L69,AB69),USTAWIENIA!C4*L69)</f>
        <v>12</v>
      </c>
      <c r="AF69">
        <f>MAX(IF(T69&lt;&gt;"",T69*L69,AC69),USTAWIENIA!C4*L69)</f>
        <v>12</v>
      </c>
      <c r="AG69">
        <f>MAX(IF(U69&lt;&gt;"",U69*L69,AD69),USTAWIENIA!C4*L69)</f>
        <v>12</v>
      </c>
      <c r="AH69">
        <f>MAX(IF(V69&lt;&gt;"",V69*L69,AE69),USTAWIENIA!C4*L69)</f>
        <v>12</v>
      </c>
      <c r="AI69" t="s">
        <v>3</v>
      </c>
      <c r="AJ69" t="s">
        <v>3</v>
      </c>
      <c r="AK69" t="s">
        <v>3</v>
      </c>
      <c r="AL69">
        <f>IF((USTAWIENIA!C2="TAK")+(F69="TAK"),IF(L69&gt;0,X69*(L69*USTAWIENIA!C10+(50%*L69)*USTAWIENIA!I10),""),"")</f>
        <v>14.775903614457832</v>
      </c>
      <c r="AM69">
        <f>IF((USTAWIENIA!C2="TAK")+(F69="TAK"),IF(Z69&gt;0,SUMPRODUCT(Z69:AH69,USTAWIENIA!C9:K9)*X69,""),"")</f>
        <v>14.770024096385542</v>
      </c>
      <c r="AN69">
        <f>IF((USTAWIENIA!C2="TAK")+(F69="TAK"),IF(Z69&gt;0,SUMPRODUCT(Z69:AH69,USTAWIENIA!C8:K8)*X69,""),"")</f>
        <v>13.45</v>
      </c>
      <c r="AO69">
        <f>IF((USTAWIENIA!C2="TAK")+(F69="TAK"),IF(Z69&gt;0,Z69*X69,""),"")</f>
        <v>17.8</v>
      </c>
      <c r="AP69">
        <f>IF((USTAWIENIA!C2="TAK")+(F69="TAK"),IF(Z69&gt;0,L69*X69,""),"")</f>
        <v>20</v>
      </c>
      <c r="AQ69">
        <f>IF((USTAWIENIA!C2="TAK")+(F69="TAK"),X69,"")</f>
        <v>1</v>
      </c>
    </row>
    <row r="70" spans="4:43" x14ac:dyDescent="0.3">
      <c r="D70" t="s">
        <v>3</v>
      </c>
      <c r="E70" t="s">
        <v>452</v>
      </c>
      <c r="F70" t="str">
        <f t="shared" si="3"/>
        <v>TAK</v>
      </c>
      <c r="G70" s="4">
        <f t="shared" si="4"/>
        <v>0.6</v>
      </c>
      <c r="H70" s="4">
        <f t="shared" si="5"/>
        <v>0.6</v>
      </c>
      <c r="I70" t="s">
        <v>471</v>
      </c>
      <c r="J70" t="s">
        <v>472</v>
      </c>
      <c r="K70" t="s">
        <v>455</v>
      </c>
      <c r="L70">
        <v>20</v>
      </c>
      <c r="M70" t="s">
        <v>460</v>
      </c>
      <c r="N70">
        <v>0.89</v>
      </c>
      <c r="O70">
        <v>0.85</v>
      </c>
      <c r="P70">
        <v>0.79</v>
      </c>
      <c r="Q70">
        <v>0.6</v>
      </c>
      <c r="R70">
        <v>0.6</v>
      </c>
      <c r="S70">
        <v>0.6</v>
      </c>
      <c r="T70">
        <v>0.6</v>
      </c>
      <c r="U70">
        <v>0.6</v>
      </c>
      <c r="V70">
        <v>0.6</v>
      </c>
      <c r="W70">
        <v>3657111</v>
      </c>
      <c r="X70">
        <v>1</v>
      </c>
      <c r="Z70">
        <f>MAX(N70,USTAWIENIA!C4)*L70</f>
        <v>17.8</v>
      </c>
      <c r="AA70">
        <f>MAX(O70,USTAWIENIA!C4)*L70</f>
        <v>17</v>
      </c>
      <c r="AB70">
        <f>MAX(IF(P70&lt;&gt;"",P70,O70),USTAWIENIA!C4)*L70</f>
        <v>15.8</v>
      </c>
      <c r="AC70">
        <f>MAX(IF(Q70&lt;&gt;"",Q70*L70,Z70),USTAWIENIA!C4*L70)</f>
        <v>12</v>
      </c>
      <c r="AD70">
        <f>MAX(IF(R70&lt;&gt;"",R70*L70,AA70),USTAWIENIA!C4*L70)</f>
        <v>12</v>
      </c>
      <c r="AE70">
        <f>MAX(IF(S70&lt;&gt;"",S70*L70,AB70),USTAWIENIA!C4*L70)</f>
        <v>12</v>
      </c>
      <c r="AF70">
        <f>MAX(IF(T70&lt;&gt;"",T70*L70,AC70),USTAWIENIA!C4*L70)</f>
        <v>12</v>
      </c>
      <c r="AG70">
        <f>MAX(IF(U70&lt;&gt;"",U70*L70,AD70),USTAWIENIA!C4*L70)</f>
        <v>12</v>
      </c>
      <c r="AH70">
        <f>MAX(IF(V70&lt;&gt;"",V70*L70,AE70),USTAWIENIA!C4*L70)</f>
        <v>12</v>
      </c>
      <c r="AI70" t="s">
        <v>3</v>
      </c>
      <c r="AJ70" t="s">
        <v>3</v>
      </c>
      <c r="AK70" t="s">
        <v>3</v>
      </c>
      <c r="AL70">
        <f>IF((USTAWIENIA!C2="TAK")+(F70="TAK"),IF(L70&gt;0,X70*(L70*USTAWIENIA!C10+(50%*L70)*USTAWIENIA!I10),""),"")</f>
        <v>14.775903614457832</v>
      </c>
      <c r="AM70">
        <f>IF((USTAWIENIA!C2="TAK")+(F70="TAK"),IF(Z70&gt;0,SUMPRODUCT(Z70:AH70,USTAWIENIA!C9:K9)*X70,""),"")</f>
        <v>14.770024096385542</v>
      </c>
      <c r="AN70">
        <f>IF((USTAWIENIA!C2="TAK")+(F70="TAK"),IF(Z70&gt;0,SUMPRODUCT(Z70:AH70,USTAWIENIA!C8:K8)*X70,""),"")</f>
        <v>13.45</v>
      </c>
      <c r="AO70">
        <f>IF((USTAWIENIA!C2="TAK")+(F70="TAK"),IF(Z70&gt;0,Z70*X70,""),"")</f>
        <v>17.8</v>
      </c>
      <c r="AP70">
        <f>IF((USTAWIENIA!C2="TAK")+(F70="TAK"),IF(Z70&gt;0,L70*X70,""),"")</f>
        <v>20</v>
      </c>
      <c r="AQ70">
        <f>IF((USTAWIENIA!C2="TAK")+(F70="TAK"),X70,"")</f>
        <v>1</v>
      </c>
    </row>
    <row r="71" spans="4:43" x14ac:dyDescent="0.3">
      <c r="D71" t="s">
        <v>3</v>
      </c>
      <c r="E71" t="s">
        <v>452</v>
      </c>
      <c r="F71" t="str">
        <f t="shared" si="3"/>
        <v>TAK</v>
      </c>
      <c r="G71" s="4">
        <f t="shared" si="4"/>
        <v>0.6</v>
      </c>
      <c r="H71" s="4">
        <f t="shared" si="5"/>
        <v>0.6</v>
      </c>
      <c r="I71" t="s">
        <v>473</v>
      </c>
      <c r="J71" t="s">
        <v>474</v>
      </c>
      <c r="K71" t="s">
        <v>463</v>
      </c>
      <c r="L71">
        <v>26.6</v>
      </c>
      <c r="M71" t="s">
        <v>470</v>
      </c>
      <c r="N71">
        <v>0.69</v>
      </c>
      <c r="O71">
        <v>0.67</v>
      </c>
      <c r="P71">
        <v>0.65</v>
      </c>
      <c r="Q71">
        <v>0.6</v>
      </c>
      <c r="R71">
        <v>0.6</v>
      </c>
      <c r="S71">
        <v>0.6</v>
      </c>
      <c r="W71">
        <v>3657119</v>
      </c>
      <c r="X71">
        <v>1</v>
      </c>
      <c r="Z71">
        <f>MAX(N71,USTAWIENIA!C4)*L71</f>
        <v>18.353999999999999</v>
      </c>
      <c r="AA71">
        <f>MAX(O71,USTAWIENIA!C4)*L71</f>
        <v>17.822000000000003</v>
      </c>
      <c r="AB71">
        <f>MAX(IF(P71&lt;&gt;"",P71,O71),USTAWIENIA!C4)*L71</f>
        <v>17.290000000000003</v>
      </c>
      <c r="AC71">
        <f>MAX(IF(Q71&lt;&gt;"",Q71*L71,Z71),USTAWIENIA!C4*L71)</f>
        <v>15.96</v>
      </c>
      <c r="AD71">
        <f>MAX(IF(R71&lt;&gt;"",R71*L71,AA71),USTAWIENIA!C4*L71)</f>
        <v>15.96</v>
      </c>
      <c r="AE71">
        <f>MAX(IF(S71&lt;&gt;"",S71*L71,AB71),USTAWIENIA!C4*L71)</f>
        <v>15.96</v>
      </c>
      <c r="AF71">
        <f>MAX(IF(T71&lt;&gt;"",T71*L71,AC71),USTAWIENIA!C4*L71)</f>
        <v>15.96</v>
      </c>
      <c r="AG71">
        <f>MAX(IF(U71&lt;&gt;"",U71*L71,AD71),USTAWIENIA!C4*L71)</f>
        <v>15.96</v>
      </c>
      <c r="AH71">
        <f>MAX(IF(V71&lt;&gt;"",V71*L71,AE71),USTAWIENIA!C4*L71)</f>
        <v>15.96</v>
      </c>
      <c r="AI71" t="s">
        <v>3</v>
      </c>
      <c r="AJ71" t="s">
        <v>3</v>
      </c>
      <c r="AK71" t="s">
        <v>3</v>
      </c>
      <c r="AL71">
        <f>IF((USTAWIENIA!C2="TAK")+(F71="TAK"),IF(L71&gt;0,X71*(L71*USTAWIENIA!C10+(50%*L71)*USTAWIENIA!I10),""),"")</f>
        <v>19.651951807228919</v>
      </c>
      <c r="AM71">
        <f>IF((USTAWIENIA!C2="TAK")+(F71="TAK"),IF(Z71&gt;0,SUMPRODUCT(Z71:AH71,USTAWIENIA!C9:K9)*X71,""),"")</f>
        <v>17.103351325301205</v>
      </c>
      <c r="AN71">
        <f>IF((USTAWIENIA!C2="TAK")+(F71="TAK"),IF(Z71&gt;0,SUMPRODUCT(Z71:AH71,USTAWIENIA!C8:K8)*X71,""),"")</f>
        <v>16.558500000000002</v>
      </c>
      <c r="AO71">
        <f>IF((USTAWIENIA!C2="TAK")+(F71="TAK"),IF(Z71&gt;0,Z71*X71,""),"")</f>
        <v>18.353999999999999</v>
      </c>
      <c r="AP71">
        <f>IF((USTAWIENIA!C2="TAK")+(F71="TAK"),IF(Z71&gt;0,L71*X71,""),"")</f>
        <v>26.6</v>
      </c>
      <c r="AQ71">
        <f>IF((USTAWIENIA!C2="TAK")+(F71="TAK"),X71,"")</f>
        <v>1</v>
      </c>
    </row>
    <row r="72" spans="4:43" x14ac:dyDescent="0.3">
      <c r="D72" t="s">
        <v>3</v>
      </c>
      <c r="E72" t="s">
        <v>452</v>
      </c>
      <c r="F72" t="str">
        <f t="shared" si="3"/>
        <v>TAK</v>
      </c>
      <c r="G72" s="4">
        <f t="shared" si="4"/>
        <v>0.6</v>
      </c>
      <c r="H72" s="4">
        <f t="shared" si="5"/>
        <v>0.6</v>
      </c>
      <c r="I72" t="s">
        <v>473</v>
      </c>
      <c r="J72" t="s">
        <v>474</v>
      </c>
      <c r="K72" t="s">
        <v>463</v>
      </c>
      <c r="L72">
        <v>26.6</v>
      </c>
      <c r="M72" t="s">
        <v>470</v>
      </c>
      <c r="N72">
        <v>0.69</v>
      </c>
      <c r="O72">
        <v>0.67</v>
      </c>
      <c r="P72">
        <v>0.65</v>
      </c>
      <c r="Q72">
        <v>0.6</v>
      </c>
      <c r="R72">
        <v>0.6</v>
      </c>
      <c r="S72">
        <v>0.6</v>
      </c>
      <c r="W72">
        <v>3657119</v>
      </c>
      <c r="X72">
        <v>1</v>
      </c>
      <c r="Z72">
        <f>MAX(N72,USTAWIENIA!C4)*L72</f>
        <v>18.353999999999999</v>
      </c>
      <c r="AA72">
        <f>MAX(O72,USTAWIENIA!C4)*L72</f>
        <v>17.822000000000003</v>
      </c>
      <c r="AB72">
        <f>MAX(IF(P72&lt;&gt;"",P72,O72),USTAWIENIA!C4)*L72</f>
        <v>17.290000000000003</v>
      </c>
      <c r="AC72">
        <f>MAX(IF(Q72&lt;&gt;"",Q72*L72,Z72),USTAWIENIA!C4*L72)</f>
        <v>15.96</v>
      </c>
      <c r="AD72">
        <f>MAX(IF(R72&lt;&gt;"",R72*L72,AA72),USTAWIENIA!C4*L72)</f>
        <v>15.96</v>
      </c>
      <c r="AE72">
        <f>MAX(IF(S72&lt;&gt;"",S72*L72,AB72),USTAWIENIA!C4*L72)</f>
        <v>15.96</v>
      </c>
      <c r="AF72">
        <f>MAX(IF(T72&lt;&gt;"",T72*L72,AC72),USTAWIENIA!C4*L72)</f>
        <v>15.96</v>
      </c>
      <c r="AG72">
        <f>MAX(IF(U72&lt;&gt;"",U72*L72,AD72),USTAWIENIA!C4*L72)</f>
        <v>15.96</v>
      </c>
      <c r="AH72">
        <f>MAX(IF(V72&lt;&gt;"",V72*L72,AE72),USTAWIENIA!C4*L72)</f>
        <v>15.96</v>
      </c>
      <c r="AI72" t="s">
        <v>3</v>
      </c>
      <c r="AJ72" t="s">
        <v>3</v>
      </c>
      <c r="AK72" t="s">
        <v>3</v>
      </c>
      <c r="AL72">
        <f>IF((USTAWIENIA!C2="TAK")+(F72="TAK"),IF(L72&gt;0,X72*(L72*USTAWIENIA!C10+(50%*L72)*USTAWIENIA!I10),""),"")</f>
        <v>19.651951807228919</v>
      </c>
      <c r="AM72">
        <f>IF((USTAWIENIA!C2="TAK")+(F72="TAK"),IF(Z72&gt;0,SUMPRODUCT(Z72:AH72,USTAWIENIA!C9:K9)*X72,""),"")</f>
        <v>17.103351325301205</v>
      </c>
      <c r="AN72">
        <f>IF((USTAWIENIA!C2="TAK")+(F72="TAK"),IF(Z72&gt;0,SUMPRODUCT(Z72:AH72,USTAWIENIA!C8:K8)*X72,""),"")</f>
        <v>16.558500000000002</v>
      </c>
      <c r="AO72">
        <f>IF((USTAWIENIA!C2="TAK")+(F72="TAK"),IF(Z72&gt;0,Z72*X72,""),"")</f>
        <v>18.353999999999999</v>
      </c>
      <c r="AP72">
        <f>IF((USTAWIENIA!C2="TAK")+(F72="TAK"),IF(Z72&gt;0,L72*X72,""),"")</f>
        <v>26.6</v>
      </c>
      <c r="AQ72">
        <f>IF((USTAWIENIA!C2="TAK")+(F72="TAK"),X72,"")</f>
        <v>1</v>
      </c>
    </row>
    <row r="73" spans="4:43" x14ac:dyDescent="0.3">
      <c r="D73" t="s">
        <v>3</v>
      </c>
      <c r="E73" t="s">
        <v>452</v>
      </c>
      <c r="F73" t="str">
        <f t="shared" si="3"/>
        <v>TAK</v>
      </c>
      <c r="G73" s="4">
        <f t="shared" si="4"/>
        <v>0.6</v>
      </c>
      <c r="H73" s="4">
        <f t="shared" si="5"/>
        <v>0.6</v>
      </c>
      <c r="I73" t="s">
        <v>473</v>
      </c>
      <c r="J73" t="s">
        <v>474</v>
      </c>
      <c r="K73" t="s">
        <v>463</v>
      </c>
      <c r="L73">
        <v>26.6</v>
      </c>
      <c r="M73" t="s">
        <v>470</v>
      </c>
      <c r="N73">
        <v>0.69</v>
      </c>
      <c r="O73">
        <v>0.67</v>
      </c>
      <c r="P73">
        <v>0.65</v>
      </c>
      <c r="Q73">
        <v>0.6</v>
      </c>
      <c r="R73">
        <v>0.6</v>
      </c>
      <c r="S73">
        <v>0.6</v>
      </c>
      <c r="W73">
        <v>3657119</v>
      </c>
      <c r="X73">
        <v>1</v>
      </c>
      <c r="Z73">
        <f>MAX(N73,USTAWIENIA!C4)*L73</f>
        <v>18.353999999999999</v>
      </c>
      <c r="AA73">
        <f>MAX(O73,USTAWIENIA!C4)*L73</f>
        <v>17.822000000000003</v>
      </c>
      <c r="AB73">
        <f>MAX(IF(P73&lt;&gt;"",P73,O73),USTAWIENIA!C4)*L73</f>
        <v>17.290000000000003</v>
      </c>
      <c r="AC73">
        <f>MAX(IF(Q73&lt;&gt;"",Q73*L73,Z73),USTAWIENIA!C4*L73)</f>
        <v>15.96</v>
      </c>
      <c r="AD73">
        <f>MAX(IF(R73&lt;&gt;"",R73*L73,AA73),USTAWIENIA!C4*L73)</f>
        <v>15.96</v>
      </c>
      <c r="AE73">
        <f>MAX(IF(S73&lt;&gt;"",S73*L73,AB73),USTAWIENIA!C4*L73)</f>
        <v>15.96</v>
      </c>
      <c r="AF73">
        <f>MAX(IF(T73&lt;&gt;"",T73*L73,AC73),USTAWIENIA!C4*L73)</f>
        <v>15.96</v>
      </c>
      <c r="AG73">
        <f>MAX(IF(U73&lt;&gt;"",U73*L73,AD73),USTAWIENIA!C4*L73)</f>
        <v>15.96</v>
      </c>
      <c r="AH73">
        <f>MAX(IF(V73&lt;&gt;"",V73*L73,AE73),USTAWIENIA!C4*L73)</f>
        <v>15.96</v>
      </c>
      <c r="AI73" t="s">
        <v>3</v>
      </c>
      <c r="AJ73" t="s">
        <v>3</v>
      </c>
      <c r="AK73" t="s">
        <v>3</v>
      </c>
      <c r="AL73">
        <f>IF((USTAWIENIA!C2="TAK")+(F73="TAK"),IF(L73&gt;0,X73*(L73*USTAWIENIA!C10+(50%*L73)*USTAWIENIA!I10),""),"")</f>
        <v>19.651951807228919</v>
      </c>
      <c r="AM73">
        <f>IF((USTAWIENIA!C2="TAK")+(F73="TAK"),IF(Z73&gt;0,SUMPRODUCT(Z73:AH73,USTAWIENIA!C9:K9)*X73,""),"")</f>
        <v>17.103351325301205</v>
      </c>
      <c r="AN73">
        <f>IF((USTAWIENIA!C2="TAK")+(F73="TAK"),IF(Z73&gt;0,SUMPRODUCT(Z73:AH73,USTAWIENIA!C8:K8)*X73,""),"")</f>
        <v>16.558500000000002</v>
      </c>
      <c r="AO73">
        <f>IF((USTAWIENIA!C2="TAK")+(F73="TAK"),IF(Z73&gt;0,Z73*X73,""),"")</f>
        <v>18.353999999999999</v>
      </c>
      <c r="AP73">
        <f>IF((USTAWIENIA!C2="TAK")+(F73="TAK"),IF(Z73&gt;0,L73*X73,""),"")</f>
        <v>26.6</v>
      </c>
      <c r="AQ73">
        <f>IF((USTAWIENIA!C2="TAK")+(F73="TAK"),X73,"")</f>
        <v>1</v>
      </c>
    </row>
    <row r="74" spans="4:43" x14ac:dyDescent="0.3">
      <c r="D74" t="s">
        <v>3</v>
      </c>
      <c r="E74" t="s">
        <v>452</v>
      </c>
      <c r="F74" t="str">
        <f t="shared" si="3"/>
        <v>TAK</v>
      </c>
      <c r="G74" s="4">
        <f t="shared" si="4"/>
        <v>0.6</v>
      </c>
      <c r="H74" s="4">
        <f t="shared" si="5"/>
        <v>0.6</v>
      </c>
      <c r="I74" t="s">
        <v>473</v>
      </c>
      <c r="J74" t="s">
        <v>474</v>
      </c>
      <c r="K74" t="s">
        <v>463</v>
      </c>
      <c r="L74">
        <v>26.6</v>
      </c>
      <c r="M74" t="s">
        <v>470</v>
      </c>
      <c r="N74">
        <v>0.69</v>
      </c>
      <c r="O74">
        <v>0.67</v>
      </c>
      <c r="P74">
        <v>0.65</v>
      </c>
      <c r="Q74">
        <v>0.6</v>
      </c>
      <c r="R74">
        <v>0.6</v>
      </c>
      <c r="S74">
        <v>0.6</v>
      </c>
      <c r="W74">
        <v>3657119</v>
      </c>
      <c r="X74">
        <v>1</v>
      </c>
      <c r="Z74">
        <f>MAX(N74,USTAWIENIA!C4)*L74</f>
        <v>18.353999999999999</v>
      </c>
      <c r="AA74">
        <f>MAX(O74,USTAWIENIA!C4)*L74</f>
        <v>17.822000000000003</v>
      </c>
      <c r="AB74">
        <f>MAX(IF(P74&lt;&gt;"",P74,O74),USTAWIENIA!C4)*L74</f>
        <v>17.290000000000003</v>
      </c>
      <c r="AC74">
        <f>MAX(IF(Q74&lt;&gt;"",Q74*L74,Z74),USTAWIENIA!C4*L74)</f>
        <v>15.96</v>
      </c>
      <c r="AD74">
        <f>MAX(IF(R74&lt;&gt;"",R74*L74,AA74),USTAWIENIA!C4*L74)</f>
        <v>15.96</v>
      </c>
      <c r="AE74">
        <f>MAX(IF(S74&lt;&gt;"",S74*L74,AB74),USTAWIENIA!C4*L74)</f>
        <v>15.96</v>
      </c>
      <c r="AF74">
        <f>MAX(IF(T74&lt;&gt;"",T74*L74,AC74),USTAWIENIA!C4*L74)</f>
        <v>15.96</v>
      </c>
      <c r="AG74">
        <f>MAX(IF(U74&lt;&gt;"",U74*L74,AD74),USTAWIENIA!C4*L74)</f>
        <v>15.96</v>
      </c>
      <c r="AH74">
        <f>MAX(IF(V74&lt;&gt;"",V74*L74,AE74),USTAWIENIA!C4*L74)</f>
        <v>15.96</v>
      </c>
      <c r="AI74" t="s">
        <v>3</v>
      </c>
      <c r="AJ74" t="s">
        <v>3</v>
      </c>
      <c r="AK74" t="s">
        <v>3</v>
      </c>
      <c r="AL74">
        <f>IF((USTAWIENIA!C2="TAK")+(F74="TAK"),IF(L74&gt;0,X74*(L74*USTAWIENIA!C10+(50%*L74)*USTAWIENIA!I10),""),"")</f>
        <v>19.651951807228919</v>
      </c>
      <c r="AM74">
        <f>IF((USTAWIENIA!C2="TAK")+(F74="TAK"),IF(Z74&gt;0,SUMPRODUCT(Z74:AH74,USTAWIENIA!C9:K9)*X74,""),"")</f>
        <v>17.103351325301205</v>
      </c>
      <c r="AN74">
        <f>IF((USTAWIENIA!C2="TAK")+(F74="TAK"),IF(Z74&gt;0,SUMPRODUCT(Z74:AH74,USTAWIENIA!C8:K8)*X74,""),"")</f>
        <v>16.558500000000002</v>
      </c>
      <c r="AO74">
        <f>IF((USTAWIENIA!C2="TAK")+(F74="TAK"),IF(Z74&gt;0,Z74*X74,""),"")</f>
        <v>18.353999999999999</v>
      </c>
      <c r="AP74">
        <f>IF((USTAWIENIA!C2="TAK")+(F74="TAK"),IF(Z74&gt;0,L74*X74,""),"")</f>
        <v>26.6</v>
      </c>
      <c r="AQ74">
        <f>IF((USTAWIENIA!C2="TAK")+(F74="TAK"),X74,"")</f>
        <v>1</v>
      </c>
    </row>
    <row r="75" spans="4:43" x14ac:dyDescent="0.3">
      <c r="D75" t="s">
        <v>3</v>
      </c>
      <c r="E75" t="s">
        <v>452</v>
      </c>
      <c r="F75" t="str">
        <f t="shared" si="3"/>
        <v>TAK</v>
      </c>
      <c r="G75" s="4">
        <f t="shared" si="4"/>
        <v>0.6</v>
      </c>
      <c r="H75" s="4">
        <f t="shared" si="5"/>
        <v>0.6</v>
      </c>
      <c r="I75" t="s">
        <v>473</v>
      </c>
      <c r="J75" t="s">
        <v>474</v>
      </c>
      <c r="K75" t="s">
        <v>463</v>
      </c>
      <c r="L75">
        <v>26.6</v>
      </c>
      <c r="M75" t="s">
        <v>470</v>
      </c>
      <c r="N75">
        <v>0.69</v>
      </c>
      <c r="O75">
        <v>0.67</v>
      </c>
      <c r="P75">
        <v>0.65</v>
      </c>
      <c r="Q75">
        <v>0.6</v>
      </c>
      <c r="R75">
        <v>0.6</v>
      </c>
      <c r="S75">
        <v>0.6</v>
      </c>
      <c r="W75">
        <v>3657119</v>
      </c>
      <c r="X75">
        <v>1</v>
      </c>
      <c r="Z75">
        <f>MAX(N75,USTAWIENIA!C4)*L75</f>
        <v>18.353999999999999</v>
      </c>
      <c r="AA75">
        <f>MAX(O75,USTAWIENIA!C4)*L75</f>
        <v>17.822000000000003</v>
      </c>
      <c r="AB75">
        <f>MAX(IF(P75&lt;&gt;"",P75,O75),USTAWIENIA!C4)*L75</f>
        <v>17.290000000000003</v>
      </c>
      <c r="AC75">
        <f>MAX(IF(Q75&lt;&gt;"",Q75*L75,Z75),USTAWIENIA!C4*L75)</f>
        <v>15.96</v>
      </c>
      <c r="AD75">
        <f>MAX(IF(R75&lt;&gt;"",R75*L75,AA75),USTAWIENIA!C4*L75)</f>
        <v>15.96</v>
      </c>
      <c r="AE75">
        <f>MAX(IF(S75&lt;&gt;"",S75*L75,AB75),USTAWIENIA!C4*L75)</f>
        <v>15.96</v>
      </c>
      <c r="AF75">
        <f>MAX(IF(T75&lt;&gt;"",T75*L75,AC75),USTAWIENIA!C4*L75)</f>
        <v>15.96</v>
      </c>
      <c r="AG75">
        <f>MAX(IF(U75&lt;&gt;"",U75*L75,AD75),USTAWIENIA!C4*L75)</f>
        <v>15.96</v>
      </c>
      <c r="AH75">
        <f>MAX(IF(V75&lt;&gt;"",V75*L75,AE75),USTAWIENIA!C4*L75)</f>
        <v>15.96</v>
      </c>
      <c r="AI75" t="s">
        <v>3</v>
      </c>
      <c r="AJ75" t="s">
        <v>3</v>
      </c>
      <c r="AK75" t="s">
        <v>3</v>
      </c>
      <c r="AL75">
        <f>IF((USTAWIENIA!C2="TAK")+(F75="TAK"),IF(L75&gt;0,X75*(L75*USTAWIENIA!C10+(50%*L75)*USTAWIENIA!I10),""),"")</f>
        <v>19.651951807228919</v>
      </c>
      <c r="AM75">
        <f>IF((USTAWIENIA!C2="TAK")+(F75="TAK"),IF(Z75&gt;0,SUMPRODUCT(Z75:AH75,USTAWIENIA!C9:K9)*X75,""),"")</f>
        <v>17.103351325301205</v>
      </c>
      <c r="AN75">
        <f>IF((USTAWIENIA!C2="TAK")+(F75="TAK"),IF(Z75&gt;0,SUMPRODUCT(Z75:AH75,USTAWIENIA!C8:K8)*X75,""),"")</f>
        <v>16.558500000000002</v>
      </c>
      <c r="AO75">
        <f>IF((USTAWIENIA!C2="TAK")+(F75="TAK"),IF(Z75&gt;0,Z75*X75,""),"")</f>
        <v>18.353999999999999</v>
      </c>
      <c r="AP75">
        <f>IF((USTAWIENIA!C2="TAK")+(F75="TAK"),IF(Z75&gt;0,L75*X75,""),"")</f>
        <v>26.6</v>
      </c>
      <c r="AQ75">
        <f>IF((USTAWIENIA!C2="TAK")+(F75="TAK"),X75,"")</f>
        <v>1</v>
      </c>
    </row>
    <row r="76" spans="4:43" x14ac:dyDescent="0.3">
      <c r="D76" t="s">
        <v>3</v>
      </c>
      <c r="E76" t="s">
        <v>452</v>
      </c>
      <c r="F76" t="str">
        <f t="shared" si="3"/>
        <v>TAK</v>
      </c>
      <c r="G76" s="4">
        <f t="shared" si="4"/>
        <v>0.6</v>
      </c>
      <c r="H76" s="4">
        <f t="shared" si="5"/>
        <v>0.6</v>
      </c>
      <c r="I76" t="s">
        <v>473</v>
      </c>
      <c r="J76" t="s">
        <v>474</v>
      </c>
      <c r="K76" t="s">
        <v>463</v>
      </c>
      <c r="L76">
        <v>26.6</v>
      </c>
      <c r="M76" t="s">
        <v>470</v>
      </c>
      <c r="N76">
        <v>0.69</v>
      </c>
      <c r="O76">
        <v>0.67</v>
      </c>
      <c r="P76">
        <v>0.65</v>
      </c>
      <c r="Q76">
        <v>0.6</v>
      </c>
      <c r="R76">
        <v>0.6</v>
      </c>
      <c r="S76">
        <v>0.6</v>
      </c>
      <c r="W76">
        <v>3657119</v>
      </c>
      <c r="X76">
        <v>1</v>
      </c>
      <c r="Z76">
        <f>MAX(N76,USTAWIENIA!C4)*L76</f>
        <v>18.353999999999999</v>
      </c>
      <c r="AA76">
        <f>MAX(O76,USTAWIENIA!C4)*L76</f>
        <v>17.822000000000003</v>
      </c>
      <c r="AB76">
        <f>MAX(IF(P76&lt;&gt;"",P76,O76),USTAWIENIA!C4)*L76</f>
        <v>17.290000000000003</v>
      </c>
      <c r="AC76">
        <f>MAX(IF(Q76&lt;&gt;"",Q76*L76,Z76),USTAWIENIA!C4*L76)</f>
        <v>15.96</v>
      </c>
      <c r="AD76">
        <f>MAX(IF(R76&lt;&gt;"",R76*L76,AA76),USTAWIENIA!C4*L76)</f>
        <v>15.96</v>
      </c>
      <c r="AE76">
        <f>MAX(IF(S76&lt;&gt;"",S76*L76,AB76),USTAWIENIA!C4*L76)</f>
        <v>15.96</v>
      </c>
      <c r="AF76">
        <f>MAX(IF(T76&lt;&gt;"",T76*L76,AC76),USTAWIENIA!C4*L76)</f>
        <v>15.96</v>
      </c>
      <c r="AG76">
        <f>MAX(IF(U76&lt;&gt;"",U76*L76,AD76),USTAWIENIA!C4*L76)</f>
        <v>15.96</v>
      </c>
      <c r="AH76">
        <f>MAX(IF(V76&lt;&gt;"",V76*L76,AE76),USTAWIENIA!C4*L76)</f>
        <v>15.96</v>
      </c>
      <c r="AI76" t="s">
        <v>3</v>
      </c>
      <c r="AJ76" t="s">
        <v>3</v>
      </c>
      <c r="AK76" t="s">
        <v>3</v>
      </c>
      <c r="AL76">
        <f>IF((USTAWIENIA!C2="TAK")+(F76="TAK"),IF(L76&gt;0,X76*(L76*USTAWIENIA!C10+(50%*L76)*USTAWIENIA!I10),""),"")</f>
        <v>19.651951807228919</v>
      </c>
      <c r="AM76">
        <f>IF((USTAWIENIA!C2="TAK")+(F76="TAK"),IF(Z76&gt;0,SUMPRODUCT(Z76:AH76,USTAWIENIA!C9:K9)*X76,""),"")</f>
        <v>17.103351325301205</v>
      </c>
      <c r="AN76">
        <f>IF((USTAWIENIA!C2="TAK")+(F76="TAK"),IF(Z76&gt;0,SUMPRODUCT(Z76:AH76,USTAWIENIA!C8:K8)*X76,""),"")</f>
        <v>16.558500000000002</v>
      </c>
      <c r="AO76">
        <f>IF((USTAWIENIA!C2="TAK")+(F76="TAK"),IF(Z76&gt;0,Z76*X76,""),"")</f>
        <v>18.353999999999999</v>
      </c>
      <c r="AP76">
        <f>IF((USTAWIENIA!C2="TAK")+(F76="TAK"),IF(Z76&gt;0,L76*X76,""),"")</f>
        <v>26.6</v>
      </c>
      <c r="AQ76">
        <f>IF((USTAWIENIA!C2="TAK")+(F76="TAK"),X76,"")</f>
        <v>1</v>
      </c>
    </row>
    <row r="77" spans="4:43" x14ac:dyDescent="0.3">
      <c r="D77" t="s">
        <v>3</v>
      </c>
      <c r="E77" t="s">
        <v>452</v>
      </c>
      <c r="F77" t="str">
        <f t="shared" si="3"/>
        <v>TAK</v>
      </c>
      <c r="G77" s="4">
        <f t="shared" si="4"/>
        <v>0.6</v>
      </c>
      <c r="H77" s="4">
        <f t="shared" si="5"/>
        <v>0.6</v>
      </c>
      <c r="I77" t="s">
        <v>473</v>
      </c>
      <c r="J77" t="s">
        <v>474</v>
      </c>
      <c r="K77" t="s">
        <v>463</v>
      </c>
      <c r="L77">
        <v>26.6</v>
      </c>
      <c r="M77" t="s">
        <v>470</v>
      </c>
      <c r="N77">
        <v>0.69</v>
      </c>
      <c r="O77">
        <v>0.67</v>
      </c>
      <c r="P77">
        <v>0.65</v>
      </c>
      <c r="Q77">
        <v>0.6</v>
      </c>
      <c r="R77">
        <v>0.6</v>
      </c>
      <c r="S77">
        <v>0.6</v>
      </c>
      <c r="W77">
        <v>3657119</v>
      </c>
      <c r="X77">
        <v>1</v>
      </c>
      <c r="Z77">
        <f>MAX(N77,USTAWIENIA!C4)*L77</f>
        <v>18.353999999999999</v>
      </c>
      <c r="AA77">
        <f>MAX(O77,USTAWIENIA!C4)*L77</f>
        <v>17.822000000000003</v>
      </c>
      <c r="AB77">
        <f>MAX(IF(P77&lt;&gt;"",P77,O77),USTAWIENIA!C4)*L77</f>
        <v>17.290000000000003</v>
      </c>
      <c r="AC77">
        <f>MAX(IF(Q77&lt;&gt;"",Q77*L77,Z77),USTAWIENIA!C4*L77)</f>
        <v>15.96</v>
      </c>
      <c r="AD77">
        <f>MAX(IF(R77&lt;&gt;"",R77*L77,AA77),USTAWIENIA!C4*L77)</f>
        <v>15.96</v>
      </c>
      <c r="AE77">
        <f>MAX(IF(S77&lt;&gt;"",S77*L77,AB77),USTAWIENIA!C4*L77)</f>
        <v>15.96</v>
      </c>
      <c r="AF77">
        <f>MAX(IF(T77&lt;&gt;"",T77*L77,AC77),USTAWIENIA!C4*L77)</f>
        <v>15.96</v>
      </c>
      <c r="AG77">
        <f>MAX(IF(U77&lt;&gt;"",U77*L77,AD77),USTAWIENIA!C4*L77)</f>
        <v>15.96</v>
      </c>
      <c r="AH77">
        <f>MAX(IF(V77&lt;&gt;"",V77*L77,AE77),USTAWIENIA!C4*L77)</f>
        <v>15.96</v>
      </c>
      <c r="AI77" t="s">
        <v>3</v>
      </c>
      <c r="AJ77" t="s">
        <v>3</v>
      </c>
      <c r="AK77" t="s">
        <v>3</v>
      </c>
      <c r="AL77">
        <f>IF((USTAWIENIA!C2="TAK")+(F77="TAK"),IF(L77&gt;0,X77*(L77*USTAWIENIA!C10+(50%*L77)*USTAWIENIA!I10),""),"")</f>
        <v>19.651951807228919</v>
      </c>
      <c r="AM77">
        <f>IF((USTAWIENIA!C2="TAK")+(F77="TAK"),IF(Z77&gt;0,SUMPRODUCT(Z77:AH77,USTAWIENIA!C9:K9)*X77,""),"")</f>
        <v>17.103351325301205</v>
      </c>
      <c r="AN77">
        <f>IF((USTAWIENIA!C2="TAK")+(F77="TAK"),IF(Z77&gt;0,SUMPRODUCT(Z77:AH77,USTAWIENIA!C8:K8)*X77,""),"")</f>
        <v>16.558500000000002</v>
      </c>
      <c r="AO77">
        <f>IF((USTAWIENIA!C2="TAK")+(F77="TAK"),IF(Z77&gt;0,Z77*X77,""),"")</f>
        <v>18.353999999999999</v>
      </c>
      <c r="AP77">
        <f>IF((USTAWIENIA!C2="TAK")+(F77="TAK"),IF(Z77&gt;0,L77*X77,""),"")</f>
        <v>26.6</v>
      </c>
      <c r="AQ77">
        <f>IF((USTAWIENIA!C2="TAK")+(F77="TAK"),X77,"")</f>
        <v>1</v>
      </c>
    </row>
    <row r="78" spans="4:43" x14ac:dyDescent="0.3">
      <c r="D78" t="s">
        <v>3</v>
      </c>
      <c r="E78" t="s">
        <v>452</v>
      </c>
      <c r="F78" t="str">
        <f t="shared" si="3"/>
        <v>TAK</v>
      </c>
      <c r="G78" s="4">
        <f t="shared" si="4"/>
        <v>0.6</v>
      </c>
      <c r="H78" s="4">
        <f t="shared" si="5"/>
        <v>0.6</v>
      </c>
      <c r="I78" t="s">
        <v>475</v>
      </c>
      <c r="J78" t="s">
        <v>476</v>
      </c>
      <c r="K78" t="s">
        <v>463</v>
      </c>
      <c r="L78">
        <v>26.6</v>
      </c>
      <c r="M78" t="s">
        <v>460</v>
      </c>
      <c r="N78">
        <v>0.6</v>
      </c>
      <c r="O78">
        <v>0.6</v>
      </c>
      <c r="P78">
        <v>0.6</v>
      </c>
      <c r="Q78">
        <v>0.6</v>
      </c>
      <c r="R78">
        <v>0.6</v>
      </c>
      <c r="S78">
        <v>0.6</v>
      </c>
      <c r="T78">
        <v>0.6</v>
      </c>
      <c r="U78">
        <v>0.6</v>
      </c>
      <c r="V78">
        <v>0.6</v>
      </c>
      <c r="W78">
        <v>3657106</v>
      </c>
      <c r="X78">
        <v>1</v>
      </c>
      <c r="Z78">
        <f>MAX(N78,USTAWIENIA!C4)*L78</f>
        <v>15.96</v>
      </c>
      <c r="AA78">
        <f>MAX(O78,USTAWIENIA!C4)*L78</f>
        <v>15.96</v>
      </c>
      <c r="AB78">
        <f>MAX(IF(P78&lt;&gt;"",P78,O78),USTAWIENIA!C4)*L78</f>
        <v>15.96</v>
      </c>
      <c r="AC78">
        <f>MAX(IF(Q78&lt;&gt;"",Q78*L78,Z78),USTAWIENIA!C4*L78)</f>
        <v>15.96</v>
      </c>
      <c r="AD78">
        <f>MAX(IF(R78&lt;&gt;"",R78*L78,AA78),USTAWIENIA!C4*L78)</f>
        <v>15.96</v>
      </c>
      <c r="AE78">
        <f>MAX(IF(S78&lt;&gt;"",S78*L78,AB78),USTAWIENIA!C4*L78)</f>
        <v>15.96</v>
      </c>
      <c r="AF78">
        <f>MAX(IF(T78&lt;&gt;"",T78*L78,AC78),USTAWIENIA!C4*L78)</f>
        <v>15.96</v>
      </c>
      <c r="AG78">
        <f>MAX(IF(U78&lt;&gt;"",U78*L78,AD78),USTAWIENIA!C4*L78)</f>
        <v>15.96</v>
      </c>
      <c r="AH78">
        <f>MAX(IF(V78&lt;&gt;"",V78*L78,AE78),USTAWIENIA!C4*L78)</f>
        <v>15.96</v>
      </c>
      <c r="AI78" t="s">
        <v>3</v>
      </c>
      <c r="AJ78" t="s">
        <v>3</v>
      </c>
      <c r="AK78" t="s">
        <v>3</v>
      </c>
      <c r="AL78">
        <f>IF((USTAWIENIA!C2="TAK")+(F78="TAK"),IF(L78&gt;0,X78*(L78*USTAWIENIA!C10+(50%*L78)*USTAWIENIA!I10),""),"")</f>
        <v>19.651951807228919</v>
      </c>
      <c r="AM78">
        <f>IF((USTAWIENIA!C2="TAK")+(F78="TAK"),IF(Z78&gt;0,SUMPRODUCT(Z78:AH78,USTAWIENIA!C9:K9)*X78,""),"")</f>
        <v>15.96</v>
      </c>
      <c r="AN78">
        <f>IF((USTAWIENIA!C2="TAK")+(F78="TAK"),IF(Z78&gt;0,SUMPRODUCT(Z78:AH78,USTAWIENIA!C8:K8)*X78,""),"")</f>
        <v>15.96</v>
      </c>
      <c r="AO78">
        <f>IF((USTAWIENIA!C2="TAK")+(F78="TAK"),IF(Z78&gt;0,Z78*X78,""),"")</f>
        <v>15.96</v>
      </c>
      <c r="AP78">
        <f>IF((USTAWIENIA!C2="TAK")+(F78="TAK"),IF(Z78&gt;0,L78*X78,""),"")</f>
        <v>26.6</v>
      </c>
      <c r="AQ78">
        <f>IF((USTAWIENIA!C2="TAK")+(F78="TAK"),X78,"")</f>
        <v>1</v>
      </c>
    </row>
    <row r="79" spans="4:43" x14ac:dyDescent="0.3">
      <c r="D79" t="s">
        <v>3</v>
      </c>
      <c r="E79" t="s">
        <v>452</v>
      </c>
      <c r="F79" t="str">
        <f t="shared" si="3"/>
        <v>TAK</v>
      </c>
      <c r="G79" s="4">
        <f t="shared" si="4"/>
        <v>0.6</v>
      </c>
      <c r="H79" s="4">
        <f t="shared" si="5"/>
        <v>0.6</v>
      </c>
      <c r="I79" t="s">
        <v>475</v>
      </c>
      <c r="J79" t="s">
        <v>476</v>
      </c>
      <c r="K79" t="s">
        <v>463</v>
      </c>
      <c r="L79">
        <v>26.6</v>
      </c>
      <c r="M79" t="s">
        <v>460</v>
      </c>
      <c r="N79">
        <v>0.6</v>
      </c>
      <c r="O79">
        <v>0.6</v>
      </c>
      <c r="P79">
        <v>0.6</v>
      </c>
      <c r="Q79">
        <v>0.6</v>
      </c>
      <c r="R79">
        <v>0.6</v>
      </c>
      <c r="S79">
        <v>0.6</v>
      </c>
      <c r="T79">
        <v>0.6</v>
      </c>
      <c r="U79">
        <v>0.6</v>
      </c>
      <c r="V79">
        <v>0.6</v>
      </c>
      <c r="W79">
        <v>3657106</v>
      </c>
      <c r="X79">
        <v>1</v>
      </c>
      <c r="Z79">
        <f>MAX(N79,USTAWIENIA!C4)*L79</f>
        <v>15.96</v>
      </c>
      <c r="AA79">
        <f>MAX(O79,USTAWIENIA!C4)*L79</f>
        <v>15.96</v>
      </c>
      <c r="AB79">
        <f>MAX(IF(P79&lt;&gt;"",P79,O79),USTAWIENIA!C4)*L79</f>
        <v>15.96</v>
      </c>
      <c r="AC79">
        <f>MAX(IF(Q79&lt;&gt;"",Q79*L79,Z79),USTAWIENIA!C4*L79)</f>
        <v>15.96</v>
      </c>
      <c r="AD79">
        <f>MAX(IF(R79&lt;&gt;"",R79*L79,AA79),USTAWIENIA!C4*L79)</f>
        <v>15.96</v>
      </c>
      <c r="AE79">
        <f>MAX(IF(S79&lt;&gt;"",S79*L79,AB79),USTAWIENIA!C4*L79)</f>
        <v>15.96</v>
      </c>
      <c r="AF79">
        <f>MAX(IF(T79&lt;&gt;"",T79*L79,AC79),USTAWIENIA!C4*L79)</f>
        <v>15.96</v>
      </c>
      <c r="AG79">
        <f>MAX(IF(U79&lt;&gt;"",U79*L79,AD79),USTAWIENIA!C4*L79)</f>
        <v>15.96</v>
      </c>
      <c r="AH79">
        <f>MAX(IF(V79&lt;&gt;"",V79*L79,AE79),USTAWIENIA!C4*L79)</f>
        <v>15.96</v>
      </c>
      <c r="AI79" t="s">
        <v>3</v>
      </c>
      <c r="AJ79" t="s">
        <v>3</v>
      </c>
      <c r="AK79" t="s">
        <v>3</v>
      </c>
      <c r="AL79">
        <f>IF((USTAWIENIA!C2="TAK")+(F79="TAK"),IF(L79&gt;0,X79*(L79*USTAWIENIA!C10+(50%*L79)*USTAWIENIA!I10),""),"")</f>
        <v>19.651951807228919</v>
      </c>
      <c r="AM79">
        <f>IF((USTAWIENIA!C2="TAK")+(F79="TAK"),IF(Z79&gt;0,SUMPRODUCT(Z79:AH79,USTAWIENIA!C9:K9)*X79,""),"")</f>
        <v>15.96</v>
      </c>
      <c r="AN79">
        <f>IF((USTAWIENIA!C2="TAK")+(F79="TAK"),IF(Z79&gt;0,SUMPRODUCT(Z79:AH79,USTAWIENIA!C8:K8)*X79,""),"")</f>
        <v>15.96</v>
      </c>
      <c r="AO79">
        <f>IF((USTAWIENIA!C2="TAK")+(F79="TAK"),IF(Z79&gt;0,Z79*X79,""),"")</f>
        <v>15.96</v>
      </c>
      <c r="AP79">
        <f>IF((USTAWIENIA!C2="TAK")+(F79="TAK"),IF(Z79&gt;0,L79*X79,""),"")</f>
        <v>26.6</v>
      </c>
      <c r="AQ79">
        <f>IF((USTAWIENIA!C2="TAK")+(F79="TAK"),X79,"")</f>
        <v>1</v>
      </c>
    </row>
    <row r="80" spans="4:43" x14ac:dyDescent="0.3">
      <c r="D80" t="s">
        <v>3</v>
      </c>
      <c r="E80" t="s">
        <v>452</v>
      </c>
      <c r="F80" t="str">
        <f t="shared" si="3"/>
        <v>TAK</v>
      </c>
      <c r="G80" s="4">
        <f t="shared" si="4"/>
        <v>0.6</v>
      </c>
      <c r="H80" s="4">
        <f t="shared" si="5"/>
        <v>0.6</v>
      </c>
      <c r="I80" t="s">
        <v>475</v>
      </c>
      <c r="J80" t="s">
        <v>476</v>
      </c>
      <c r="K80" t="s">
        <v>463</v>
      </c>
      <c r="L80">
        <v>26.6</v>
      </c>
      <c r="M80" t="s">
        <v>460</v>
      </c>
      <c r="N80">
        <v>0.6</v>
      </c>
      <c r="O80">
        <v>0.6</v>
      </c>
      <c r="P80">
        <v>0.6</v>
      </c>
      <c r="Q80">
        <v>0.6</v>
      </c>
      <c r="R80">
        <v>0.6</v>
      </c>
      <c r="S80">
        <v>0.6</v>
      </c>
      <c r="T80">
        <v>0.6</v>
      </c>
      <c r="U80">
        <v>0.6</v>
      </c>
      <c r="V80">
        <v>0.6</v>
      </c>
      <c r="W80">
        <v>3657106</v>
      </c>
      <c r="X80">
        <v>1</v>
      </c>
      <c r="Z80">
        <f>MAX(N80,USTAWIENIA!C4)*L80</f>
        <v>15.96</v>
      </c>
      <c r="AA80">
        <f>MAX(O80,USTAWIENIA!C4)*L80</f>
        <v>15.96</v>
      </c>
      <c r="AB80">
        <f>MAX(IF(P80&lt;&gt;"",P80,O80),USTAWIENIA!C4)*L80</f>
        <v>15.96</v>
      </c>
      <c r="AC80">
        <f>MAX(IF(Q80&lt;&gt;"",Q80*L80,Z80),USTAWIENIA!C4*L80)</f>
        <v>15.96</v>
      </c>
      <c r="AD80">
        <f>MAX(IF(R80&lt;&gt;"",R80*L80,AA80),USTAWIENIA!C4*L80)</f>
        <v>15.96</v>
      </c>
      <c r="AE80">
        <f>MAX(IF(S80&lt;&gt;"",S80*L80,AB80),USTAWIENIA!C4*L80)</f>
        <v>15.96</v>
      </c>
      <c r="AF80">
        <f>MAX(IF(T80&lt;&gt;"",T80*L80,AC80),USTAWIENIA!C4*L80)</f>
        <v>15.96</v>
      </c>
      <c r="AG80">
        <f>MAX(IF(U80&lt;&gt;"",U80*L80,AD80),USTAWIENIA!C4*L80)</f>
        <v>15.96</v>
      </c>
      <c r="AH80">
        <f>MAX(IF(V80&lt;&gt;"",V80*L80,AE80),USTAWIENIA!C4*L80)</f>
        <v>15.96</v>
      </c>
      <c r="AI80" t="s">
        <v>3</v>
      </c>
      <c r="AJ80" t="s">
        <v>3</v>
      </c>
      <c r="AK80" t="s">
        <v>3</v>
      </c>
      <c r="AL80">
        <f>IF((USTAWIENIA!C2="TAK")+(F80="TAK"),IF(L80&gt;0,X80*(L80*USTAWIENIA!C10+(50%*L80)*USTAWIENIA!I10),""),"")</f>
        <v>19.651951807228919</v>
      </c>
      <c r="AM80">
        <f>IF((USTAWIENIA!C2="TAK")+(F80="TAK"),IF(Z80&gt;0,SUMPRODUCT(Z80:AH80,USTAWIENIA!C9:K9)*X80,""),"")</f>
        <v>15.96</v>
      </c>
      <c r="AN80">
        <f>IF((USTAWIENIA!C2="TAK")+(F80="TAK"),IF(Z80&gt;0,SUMPRODUCT(Z80:AH80,USTAWIENIA!C8:K8)*X80,""),"")</f>
        <v>15.96</v>
      </c>
      <c r="AO80">
        <f>IF((USTAWIENIA!C2="TAK")+(F80="TAK"),IF(Z80&gt;0,Z80*X80,""),"")</f>
        <v>15.96</v>
      </c>
      <c r="AP80">
        <f>IF((USTAWIENIA!C2="TAK")+(F80="TAK"),IF(Z80&gt;0,L80*X80,""),"")</f>
        <v>26.6</v>
      </c>
      <c r="AQ80">
        <f>IF((USTAWIENIA!C2="TAK")+(F80="TAK"),X80,"")</f>
        <v>1</v>
      </c>
    </row>
    <row r="81" spans="4:43" x14ac:dyDescent="0.3">
      <c r="D81" t="s">
        <v>3</v>
      </c>
      <c r="E81" t="s">
        <v>452</v>
      </c>
      <c r="F81" t="str">
        <f t="shared" si="3"/>
        <v>TAK</v>
      </c>
      <c r="G81" s="4">
        <f t="shared" si="4"/>
        <v>0.6</v>
      </c>
      <c r="H81" s="4">
        <f t="shared" si="5"/>
        <v>0.6</v>
      </c>
      <c r="I81" t="s">
        <v>475</v>
      </c>
      <c r="J81" t="s">
        <v>476</v>
      </c>
      <c r="K81" t="s">
        <v>463</v>
      </c>
      <c r="L81">
        <v>26.6</v>
      </c>
      <c r="M81" t="s">
        <v>460</v>
      </c>
      <c r="N81">
        <v>0.6</v>
      </c>
      <c r="O81">
        <v>0.6</v>
      </c>
      <c r="P81">
        <v>0.6</v>
      </c>
      <c r="Q81">
        <v>0.6</v>
      </c>
      <c r="R81">
        <v>0.6</v>
      </c>
      <c r="S81">
        <v>0.6</v>
      </c>
      <c r="T81">
        <v>0.6</v>
      </c>
      <c r="U81">
        <v>0.6</v>
      </c>
      <c r="V81">
        <v>0.6</v>
      </c>
      <c r="W81">
        <v>3657106</v>
      </c>
      <c r="X81">
        <v>1</v>
      </c>
      <c r="Z81">
        <f>MAX(N81,USTAWIENIA!C4)*L81</f>
        <v>15.96</v>
      </c>
      <c r="AA81">
        <f>MAX(O81,USTAWIENIA!C4)*L81</f>
        <v>15.96</v>
      </c>
      <c r="AB81">
        <f>MAX(IF(P81&lt;&gt;"",P81,O81),USTAWIENIA!C4)*L81</f>
        <v>15.96</v>
      </c>
      <c r="AC81">
        <f>MAX(IF(Q81&lt;&gt;"",Q81*L81,Z81),USTAWIENIA!C4*L81)</f>
        <v>15.96</v>
      </c>
      <c r="AD81">
        <f>MAX(IF(R81&lt;&gt;"",R81*L81,AA81),USTAWIENIA!C4*L81)</f>
        <v>15.96</v>
      </c>
      <c r="AE81">
        <f>MAX(IF(S81&lt;&gt;"",S81*L81,AB81),USTAWIENIA!C4*L81)</f>
        <v>15.96</v>
      </c>
      <c r="AF81">
        <f>MAX(IF(T81&lt;&gt;"",T81*L81,AC81),USTAWIENIA!C4*L81)</f>
        <v>15.96</v>
      </c>
      <c r="AG81">
        <f>MAX(IF(U81&lt;&gt;"",U81*L81,AD81),USTAWIENIA!C4*L81)</f>
        <v>15.96</v>
      </c>
      <c r="AH81">
        <f>MAX(IF(V81&lt;&gt;"",V81*L81,AE81),USTAWIENIA!C4*L81)</f>
        <v>15.96</v>
      </c>
      <c r="AI81" t="s">
        <v>3</v>
      </c>
      <c r="AJ81" t="s">
        <v>3</v>
      </c>
      <c r="AK81" t="s">
        <v>3</v>
      </c>
      <c r="AL81">
        <f>IF((USTAWIENIA!C2="TAK")+(F81="TAK"),IF(L81&gt;0,X81*(L81*USTAWIENIA!C10+(50%*L81)*USTAWIENIA!I10),""),"")</f>
        <v>19.651951807228919</v>
      </c>
      <c r="AM81">
        <f>IF((USTAWIENIA!C2="TAK")+(F81="TAK"),IF(Z81&gt;0,SUMPRODUCT(Z81:AH81,USTAWIENIA!C9:K9)*X81,""),"")</f>
        <v>15.96</v>
      </c>
      <c r="AN81">
        <f>IF((USTAWIENIA!C2="TAK")+(F81="TAK"),IF(Z81&gt;0,SUMPRODUCT(Z81:AH81,USTAWIENIA!C8:K8)*X81,""),"")</f>
        <v>15.96</v>
      </c>
      <c r="AO81">
        <f>IF((USTAWIENIA!C2="TAK")+(F81="TAK"),IF(Z81&gt;0,Z81*X81,""),"")</f>
        <v>15.96</v>
      </c>
      <c r="AP81">
        <f>IF((USTAWIENIA!C2="TAK")+(F81="TAK"),IF(Z81&gt;0,L81*X81,""),"")</f>
        <v>26.6</v>
      </c>
      <c r="AQ81">
        <f>IF((USTAWIENIA!C2="TAK")+(F81="TAK"),X81,"")</f>
        <v>1</v>
      </c>
    </row>
    <row r="82" spans="4:43" x14ac:dyDescent="0.3">
      <c r="D82" t="s">
        <v>3</v>
      </c>
      <c r="E82" t="s">
        <v>452</v>
      </c>
      <c r="F82" t="str">
        <f t="shared" si="3"/>
        <v>TAK</v>
      </c>
      <c r="G82" s="4">
        <f t="shared" si="4"/>
        <v>0.6</v>
      </c>
      <c r="H82" s="4">
        <f t="shared" si="5"/>
        <v>0.6</v>
      </c>
      <c r="I82" t="s">
        <v>477</v>
      </c>
      <c r="J82" t="s">
        <v>478</v>
      </c>
      <c r="K82" t="s">
        <v>463</v>
      </c>
      <c r="L82">
        <v>26.6</v>
      </c>
      <c r="M82" t="s">
        <v>460</v>
      </c>
      <c r="N82">
        <v>0.6</v>
      </c>
      <c r="O82">
        <v>0.6</v>
      </c>
      <c r="P82">
        <v>0.6</v>
      </c>
      <c r="Q82">
        <v>0.6</v>
      </c>
      <c r="R82">
        <v>0.6</v>
      </c>
      <c r="S82">
        <v>0.6</v>
      </c>
      <c r="T82">
        <v>0.6</v>
      </c>
      <c r="U82">
        <v>0.6</v>
      </c>
      <c r="V82">
        <v>0.6</v>
      </c>
      <c r="W82">
        <v>3657104</v>
      </c>
      <c r="X82">
        <v>1</v>
      </c>
      <c r="Z82">
        <f>MAX(N82,USTAWIENIA!C4)*L82</f>
        <v>15.96</v>
      </c>
      <c r="AA82">
        <f>MAX(O82,USTAWIENIA!C4)*L82</f>
        <v>15.96</v>
      </c>
      <c r="AB82">
        <f>MAX(IF(P82&lt;&gt;"",P82,O82),USTAWIENIA!C4)*L82</f>
        <v>15.96</v>
      </c>
      <c r="AC82">
        <f>MAX(IF(Q82&lt;&gt;"",Q82*L82,Z82),USTAWIENIA!C4*L82)</f>
        <v>15.96</v>
      </c>
      <c r="AD82">
        <f>MAX(IF(R82&lt;&gt;"",R82*L82,AA82),USTAWIENIA!C4*L82)</f>
        <v>15.96</v>
      </c>
      <c r="AE82">
        <f>MAX(IF(S82&lt;&gt;"",S82*L82,AB82),USTAWIENIA!C4*L82)</f>
        <v>15.96</v>
      </c>
      <c r="AF82">
        <f>MAX(IF(T82&lt;&gt;"",T82*L82,AC82),USTAWIENIA!C4*L82)</f>
        <v>15.96</v>
      </c>
      <c r="AG82">
        <f>MAX(IF(U82&lt;&gt;"",U82*L82,AD82),USTAWIENIA!C4*L82)</f>
        <v>15.96</v>
      </c>
      <c r="AH82">
        <f>MAX(IF(V82&lt;&gt;"",V82*L82,AE82),USTAWIENIA!C4*L82)</f>
        <v>15.96</v>
      </c>
      <c r="AI82" t="s">
        <v>3</v>
      </c>
      <c r="AJ82" t="s">
        <v>3</v>
      </c>
      <c r="AK82" t="s">
        <v>3</v>
      </c>
      <c r="AL82">
        <f>IF((USTAWIENIA!C2="TAK")+(F82="TAK"),IF(L82&gt;0,X82*(L82*USTAWIENIA!C10+(50%*L82)*USTAWIENIA!I10),""),"")</f>
        <v>19.651951807228919</v>
      </c>
      <c r="AM82">
        <f>IF((USTAWIENIA!C2="TAK")+(F82="TAK"),IF(Z82&gt;0,SUMPRODUCT(Z82:AH82,USTAWIENIA!C9:K9)*X82,""),"")</f>
        <v>15.96</v>
      </c>
      <c r="AN82">
        <f>IF((USTAWIENIA!C2="TAK")+(F82="TAK"),IF(Z82&gt;0,SUMPRODUCT(Z82:AH82,USTAWIENIA!C8:K8)*X82,""),"")</f>
        <v>15.96</v>
      </c>
      <c r="AO82">
        <f>IF((USTAWIENIA!C2="TAK")+(F82="TAK"),IF(Z82&gt;0,Z82*X82,""),"")</f>
        <v>15.96</v>
      </c>
      <c r="AP82">
        <f>IF((USTAWIENIA!C2="TAK")+(F82="TAK"),IF(Z82&gt;0,L82*X82,""),"")</f>
        <v>26.6</v>
      </c>
      <c r="AQ82">
        <f>IF((USTAWIENIA!C2="TAK")+(F82="TAK"),X82,"")</f>
        <v>1</v>
      </c>
    </row>
    <row r="83" spans="4:43" x14ac:dyDescent="0.3">
      <c r="D83" t="s">
        <v>3</v>
      </c>
      <c r="E83" t="s">
        <v>452</v>
      </c>
      <c r="F83" t="str">
        <f t="shared" si="3"/>
        <v>TAK</v>
      </c>
      <c r="G83" s="4">
        <f t="shared" si="4"/>
        <v>0.6</v>
      </c>
      <c r="H83" s="4">
        <f t="shared" si="5"/>
        <v>0.6</v>
      </c>
      <c r="I83" t="s">
        <v>477</v>
      </c>
      <c r="J83" t="s">
        <v>478</v>
      </c>
      <c r="K83" t="s">
        <v>463</v>
      </c>
      <c r="L83">
        <v>26.6</v>
      </c>
      <c r="M83" t="s">
        <v>460</v>
      </c>
      <c r="N83">
        <v>0.6</v>
      </c>
      <c r="O83">
        <v>0.6</v>
      </c>
      <c r="P83">
        <v>0.6</v>
      </c>
      <c r="Q83">
        <v>0.6</v>
      </c>
      <c r="R83">
        <v>0.6</v>
      </c>
      <c r="S83">
        <v>0.6</v>
      </c>
      <c r="T83">
        <v>0.6</v>
      </c>
      <c r="U83">
        <v>0.6</v>
      </c>
      <c r="V83">
        <v>0.6</v>
      </c>
      <c r="W83">
        <v>3657104</v>
      </c>
      <c r="X83">
        <v>1</v>
      </c>
      <c r="Z83">
        <f>MAX(N83,USTAWIENIA!C4)*L83</f>
        <v>15.96</v>
      </c>
      <c r="AA83">
        <f>MAX(O83,USTAWIENIA!C4)*L83</f>
        <v>15.96</v>
      </c>
      <c r="AB83">
        <f>MAX(IF(P83&lt;&gt;"",P83,O83),USTAWIENIA!C4)*L83</f>
        <v>15.96</v>
      </c>
      <c r="AC83">
        <f>MAX(IF(Q83&lt;&gt;"",Q83*L83,Z83),USTAWIENIA!C4*L83)</f>
        <v>15.96</v>
      </c>
      <c r="AD83">
        <f>MAX(IF(R83&lt;&gt;"",R83*L83,AA83),USTAWIENIA!C4*L83)</f>
        <v>15.96</v>
      </c>
      <c r="AE83">
        <f>MAX(IF(S83&lt;&gt;"",S83*L83,AB83),USTAWIENIA!C4*L83)</f>
        <v>15.96</v>
      </c>
      <c r="AF83">
        <f>MAX(IF(T83&lt;&gt;"",T83*L83,AC83),USTAWIENIA!C4*L83)</f>
        <v>15.96</v>
      </c>
      <c r="AG83">
        <f>MAX(IF(U83&lt;&gt;"",U83*L83,AD83),USTAWIENIA!C4*L83)</f>
        <v>15.96</v>
      </c>
      <c r="AH83">
        <f>MAX(IF(V83&lt;&gt;"",V83*L83,AE83),USTAWIENIA!C4*L83)</f>
        <v>15.96</v>
      </c>
      <c r="AI83" t="s">
        <v>3</v>
      </c>
      <c r="AJ83" t="s">
        <v>3</v>
      </c>
      <c r="AK83" t="s">
        <v>3</v>
      </c>
      <c r="AL83">
        <f>IF((USTAWIENIA!C2="TAK")+(F83="TAK"),IF(L83&gt;0,X83*(L83*USTAWIENIA!C10+(50%*L83)*USTAWIENIA!I10),""),"")</f>
        <v>19.651951807228919</v>
      </c>
      <c r="AM83">
        <f>IF((USTAWIENIA!C2="TAK")+(F83="TAK"),IF(Z83&gt;0,SUMPRODUCT(Z83:AH83,USTAWIENIA!C9:K9)*X83,""),"")</f>
        <v>15.96</v>
      </c>
      <c r="AN83">
        <f>IF((USTAWIENIA!C2="TAK")+(F83="TAK"),IF(Z83&gt;0,SUMPRODUCT(Z83:AH83,USTAWIENIA!C8:K8)*X83,""),"")</f>
        <v>15.96</v>
      </c>
      <c r="AO83">
        <f>IF((USTAWIENIA!C2="TAK")+(F83="TAK"),IF(Z83&gt;0,Z83*X83,""),"")</f>
        <v>15.96</v>
      </c>
      <c r="AP83">
        <f>IF((USTAWIENIA!C2="TAK")+(F83="TAK"),IF(Z83&gt;0,L83*X83,""),"")</f>
        <v>26.6</v>
      </c>
      <c r="AQ83">
        <f>IF((USTAWIENIA!C2="TAK")+(F83="TAK"),X83,"")</f>
        <v>1</v>
      </c>
    </row>
    <row r="84" spans="4:43" x14ac:dyDescent="0.3">
      <c r="D84" t="s">
        <v>3</v>
      </c>
      <c r="E84" t="s">
        <v>452</v>
      </c>
      <c r="F84" t="str">
        <f t="shared" si="3"/>
        <v>TAK</v>
      </c>
      <c r="G84" s="4">
        <f t="shared" si="4"/>
        <v>0.6</v>
      </c>
      <c r="H84" s="4">
        <f t="shared" si="5"/>
        <v>0.6</v>
      </c>
      <c r="I84" t="s">
        <v>477</v>
      </c>
      <c r="J84" t="s">
        <v>478</v>
      </c>
      <c r="K84" t="s">
        <v>463</v>
      </c>
      <c r="L84">
        <v>26.6</v>
      </c>
      <c r="M84" t="s">
        <v>460</v>
      </c>
      <c r="N84">
        <v>0.6</v>
      </c>
      <c r="O84">
        <v>0.6</v>
      </c>
      <c r="P84">
        <v>0.6</v>
      </c>
      <c r="Q84">
        <v>0.6</v>
      </c>
      <c r="R84">
        <v>0.6</v>
      </c>
      <c r="S84">
        <v>0.6</v>
      </c>
      <c r="T84">
        <v>0.6</v>
      </c>
      <c r="U84">
        <v>0.6</v>
      </c>
      <c r="V84">
        <v>0.6</v>
      </c>
      <c r="W84">
        <v>3657104</v>
      </c>
      <c r="X84">
        <v>1</v>
      </c>
      <c r="Z84">
        <f>MAX(N84,USTAWIENIA!C4)*L84</f>
        <v>15.96</v>
      </c>
      <c r="AA84">
        <f>MAX(O84,USTAWIENIA!C4)*L84</f>
        <v>15.96</v>
      </c>
      <c r="AB84">
        <f>MAX(IF(P84&lt;&gt;"",P84,O84),USTAWIENIA!C4)*L84</f>
        <v>15.96</v>
      </c>
      <c r="AC84">
        <f>MAX(IF(Q84&lt;&gt;"",Q84*L84,Z84),USTAWIENIA!C4*L84)</f>
        <v>15.96</v>
      </c>
      <c r="AD84">
        <f>MAX(IF(R84&lt;&gt;"",R84*L84,AA84),USTAWIENIA!C4*L84)</f>
        <v>15.96</v>
      </c>
      <c r="AE84">
        <f>MAX(IF(S84&lt;&gt;"",S84*L84,AB84),USTAWIENIA!C4*L84)</f>
        <v>15.96</v>
      </c>
      <c r="AF84">
        <f>MAX(IF(T84&lt;&gt;"",T84*L84,AC84),USTAWIENIA!C4*L84)</f>
        <v>15.96</v>
      </c>
      <c r="AG84">
        <f>MAX(IF(U84&lt;&gt;"",U84*L84,AD84),USTAWIENIA!C4*L84)</f>
        <v>15.96</v>
      </c>
      <c r="AH84">
        <f>MAX(IF(V84&lt;&gt;"",V84*L84,AE84),USTAWIENIA!C4*L84)</f>
        <v>15.96</v>
      </c>
      <c r="AI84" t="s">
        <v>3</v>
      </c>
      <c r="AJ84" t="s">
        <v>3</v>
      </c>
      <c r="AK84" t="s">
        <v>3</v>
      </c>
      <c r="AL84">
        <f>IF((USTAWIENIA!C2="TAK")+(F84="TAK"),IF(L84&gt;0,X84*(L84*USTAWIENIA!C10+(50%*L84)*USTAWIENIA!I10),""),"")</f>
        <v>19.651951807228919</v>
      </c>
      <c r="AM84">
        <f>IF((USTAWIENIA!C2="TAK")+(F84="TAK"),IF(Z84&gt;0,SUMPRODUCT(Z84:AH84,USTAWIENIA!C9:K9)*X84,""),"")</f>
        <v>15.96</v>
      </c>
      <c r="AN84">
        <f>IF((USTAWIENIA!C2="TAK")+(F84="TAK"),IF(Z84&gt;0,SUMPRODUCT(Z84:AH84,USTAWIENIA!C8:K8)*X84,""),"")</f>
        <v>15.96</v>
      </c>
      <c r="AO84">
        <f>IF((USTAWIENIA!C2="TAK")+(F84="TAK"),IF(Z84&gt;0,Z84*X84,""),"")</f>
        <v>15.96</v>
      </c>
      <c r="AP84">
        <f>IF((USTAWIENIA!C2="TAK")+(F84="TAK"),IF(Z84&gt;0,L84*X84,""),"")</f>
        <v>26.6</v>
      </c>
      <c r="AQ84">
        <f>IF((USTAWIENIA!C2="TAK")+(F84="TAK"),X84,"")</f>
        <v>1</v>
      </c>
    </row>
    <row r="85" spans="4:43" x14ac:dyDescent="0.3">
      <c r="D85" t="s">
        <v>3</v>
      </c>
      <c r="E85" t="s">
        <v>452</v>
      </c>
      <c r="F85" t="str">
        <f t="shared" si="3"/>
        <v>TAK</v>
      </c>
      <c r="G85" s="4">
        <f t="shared" si="4"/>
        <v>0.6</v>
      </c>
      <c r="H85" s="4">
        <f t="shared" si="5"/>
        <v>0.6</v>
      </c>
      <c r="I85" t="s">
        <v>477</v>
      </c>
      <c r="J85" t="s">
        <v>478</v>
      </c>
      <c r="K85" t="s">
        <v>463</v>
      </c>
      <c r="L85">
        <v>26.6</v>
      </c>
      <c r="M85" t="s">
        <v>460</v>
      </c>
      <c r="N85">
        <v>0.6</v>
      </c>
      <c r="O85">
        <v>0.6</v>
      </c>
      <c r="P85">
        <v>0.6</v>
      </c>
      <c r="Q85">
        <v>0.6</v>
      </c>
      <c r="R85">
        <v>0.6</v>
      </c>
      <c r="S85">
        <v>0.6</v>
      </c>
      <c r="T85">
        <v>0.6</v>
      </c>
      <c r="U85">
        <v>0.6</v>
      </c>
      <c r="V85">
        <v>0.6</v>
      </c>
      <c r="W85">
        <v>3657104</v>
      </c>
      <c r="X85">
        <v>1</v>
      </c>
      <c r="Z85">
        <f>MAX(N85,USTAWIENIA!C4)*L85</f>
        <v>15.96</v>
      </c>
      <c r="AA85">
        <f>MAX(O85,USTAWIENIA!C4)*L85</f>
        <v>15.96</v>
      </c>
      <c r="AB85">
        <f>MAX(IF(P85&lt;&gt;"",P85,O85),USTAWIENIA!C4)*L85</f>
        <v>15.96</v>
      </c>
      <c r="AC85">
        <f>MAX(IF(Q85&lt;&gt;"",Q85*L85,Z85),USTAWIENIA!C4*L85)</f>
        <v>15.96</v>
      </c>
      <c r="AD85">
        <f>MAX(IF(R85&lt;&gt;"",R85*L85,AA85),USTAWIENIA!C4*L85)</f>
        <v>15.96</v>
      </c>
      <c r="AE85">
        <f>MAX(IF(S85&lt;&gt;"",S85*L85,AB85),USTAWIENIA!C4*L85)</f>
        <v>15.96</v>
      </c>
      <c r="AF85">
        <f>MAX(IF(T85&lt;&gt;"",T85*L85,AC85),USTAWIENIA!C4*L85)</f>
        <v>15.96</v>
      </c>
      <c r="AG85">
        <f>MAX(IF(U85&lt;&gt;"",U85*L85,AD85),USTAWIENIA!C4*L85)</f>
        <v>15.96</v>
      </c>
      <c r="AH85">
        <f>MAX(IF(V85&lt;&gt;"",V85*L85,AE85),USTAWIENIA!C4*L85)</f>
        <v>15.96</v>
      </c>
      <c r="AI85" t="s">
        <v>3</v>
      </c>
      <c r="AJ85" t="s">
        <v>3</v>
      </c>
      <c r="AK85" t="s">
        <v>3</v>
      </c>
      <c r="AL85">
        <f>IF((USTAWIENIA!C2="TAK")+(F85="TAK"),IF(L85&gt;0,X85*(L85*USTAWIENIA!C10+(50%*L85)*USTAWIENIA!I10),""),"")</f>
        <v>19.651951807228919</v>
      </c>
      <c r="AM85">
        <f>IF((USTAWIENIA!C2="TAK")+(F85="TAK"),IF(Z85&gt;0,SUMPRODUCT(Z85:AH85,USTAWIENIA!C9:K9)*X85,""),"")</f>
        <v>15.96</v>
      </c>
      <c r="AN85">
        <f>IF((USTAWIENIA!C2="TAK")+(F85="TAK"),IF(Z85&gt;0,SUMPRODUCT(Z85:AH85,USTAWIENIA!C8:K8)*X85,""),"")</f>
        <v>15.96</v>
      </c>
      <c r="AO85">
        <f>IF((USTAWIENIA!C2="TAK")+(F85="TAK"),IF(Z85&gt;0,Z85*X85,""),"")</f>
        <v>15.96</v>
      </c>
      <c r="AP85">
        <f>IF((USTAWIENIA!C2="TAK")+(F85="TAK"),IF(Z85&gt;0,L85*X85,""),"")</f>
        <v>26.6</v>
      </c>
      <c r="AQ85">
        <f>IF((USTAWIENIA!C2="TAK")+(F85="TAK"),X85,"")</f>
        <v>1</v>
      </c>
    </row>
    <row r="86" spans="4:43" x14ac:dyDescent="0.3">
      <c r="D86" t="s">
        <v>3</v>
      </c>
      <c r="E86" t="s">
        <v>452</v>
      </c>
      <c r="F86" t="str">
        <f t="shared" si="3"/>
        <v>TAK</v>
      </c>
      <c r="G86" s="4">
        <f t="shared" si="4"/>
        <v>0.6</v>
      </c>
      <c r="H86" s="4">
        <f t="shared" si="5"/>
        <v>0.6</v>
      </c>
      <c r="I86" t="s">
        <v>477</v>
      </c>
      <c r="J86" t="s">
        <v>478</v>
      </c>
      <c r="K86" t="s">
        <v>463</v>
      </c>
      <c r="L86">
        <v>26.6</v>
      </c>
      <c r="M86" t="s">
        <v>460</v>
      </c>
      <c r="N86">
        <v>0.6</v>
      </c>
      <c r="O86">
        <v>0.6</v>
      </c>
      <c r="P86">
        <v>0.6</v>
      </c>
      <c r="Q86">
        <v>0.6</v>
      </c>
      <c r="R86">
        <v>0.6</v>
      </c>
      <c r="S86">
        <v>0.6</v>
      </c>
      <c r="T86">
        <v>0.6</v>
      </c>
      <c r="U86">
        <v>0.6</v>
      </c>
      <c r="V86">
        <v>0.6</v>
      </c>
      <c r="W86">
        <v>3657104</v>
      </c>
      <c r="X86">
        <v>1</v>
      </c>
      <c r="Z86">
        <f>MAX(N86,USTAWIENIA!C4)*L86</f>
        <v>15.96</v>
      </c>
      <c r="AA86">
        <f>MAX(O86,USTAWIENIA!C4)*L86</f>
        <v>15.96</v>
      </c>
      <c r="AB86">
        <f>MAX(IF(P86&lt;&gt;"",P86,O86),USTAWIENIA!C4)*L86</f>
        <v>15.96</v>
      </c>
      <c r="AC86">
        <f>MAX(IF(Q86&lt;&gt;"",Q86*L86,Z86),USTAWIENIA!C4*L86)</f>
        <v>15.96</v>
      </c>
      <c r="AD86">
        <f>MAX(IF(R86&lt;&gt;"",R86*L86,AA86),USTAWIENIA!C4*L86)</f>
        <v>15.96</v>
      </c>
      <c r="AE86">
        <f>MAX(IF(S86&lt;&gt;"",S86*L86,AB86),USTAWIENIA!C4*L86)</f>
        <v>15.96</v>
      </c>
      <c r="AF86">
        <f>MAX(IF(T86&lt;&gt;"",T86*L86,AC86),USTAWIENIA!C4*L86)</f>
        <v>15.96</v>
      </c>
      <c r="AG86">
        <f>MAX(IF(U86&lt;&gt;"",U86*L86,AD86),USTAWIENIA!C4*L86)</f>
        <v>15.96</v>
      </c>
      <c r="AH86">
        <f>MAX(IF(V86&lt;&gt;"",V86*L86,AE86),USTAWIENIA!C4*L86)</f>
        <v>15.96</v>
      </c>
      <c r="AI86" t="s">
        <v>3</v>
      </c>
      <c r="AJ86" t="s">
        <v>3</v>
      </c>
      <c r="AK86" t="s">
        <v>3</v>
      </c>
      <c r="AL86">
        <f>IF((USTAWIENIA!C2="TAK")+(F86="TAK"),IF(L86&gt;0,X86*(L86*USTAWIENIA!C10+(50%*L86)*USTAWIENIA!I10),""),"")</f>
        <v>19.651951807228919</v>
      </c>
      <c r="AM86">
        <f>IF((USTAWIENIA!C2="TAK")+(F86="TAK"),IF(Z86&gt;0,SUMPRODUCT(Z86:AH86,USTAWIENIA!C9:K9)*X86,""),"")</f>
        <v>15.96</v>
      </c>
      <c r="AN86">
        <f>IF((USTAWIENIA!C2="TAK")+(F86="TAK"),IF(Z86&gt;0,SUMPRODUCT(Z86:AH86,USTAWIENIA!C8:K8)*X86,""),"")</f>
        <v>15.96</v>
      </c>
      <c r="AO86">
        <f>IF((USTAWIENIA!C2="TAK")+(F86="TAK"),IF(Z86&gt;0,Z86*X86,""),"")</f>
        <v>15.96</v>
      </c>
      <c r="AP86">
        <f>IF((USTAWIENIA!C2="TAK")+(F86="TAK"),IF(Z86&gt;0,L86*X86,""),"")</f>
        <v>26.6</v>
      </c>
      <c r="AQ86">
        <f>IF((USTAWIENIA!C2="TAK")+(F86="TAK"),X86,"")</f>
        <v>1</v>
      </c>
    </row>
    <row r="87" spans="4:43" x14ac:dyDescent="0.3">
      <c r="D87" t="s">
        <v>3</v>
      </c>
      <c r="E87" t="s">
        <v>452</v>
      </c>
      <c r="F87" t="str">
        <f t="shared" si="3"/>
        <v>TAK</v>
      </c>
      <c r="G87" s="4">
        <f t="shared" si="4"/>
        <v>0.6</v>
      </c>
      <c r="H87" s="4">
        <f t="shared" si="5"/>
        <v>0.6</v>
      </c>
      <c r="I87" t="s">
        <v>477</v>
      </c>
      <c r="J87" t="s">
        <v>478</v>
      </c>
      <c r="K87" t="s">
        <v>463</v>
      </c>
      <c r="L87">
        <v>26.6</v>
      </c>
      <c r="M87" t="s">
        <v>460</v>
      </c>
      <c r="N87">
        <v>0.6</v>
      </c>
      <c r="O87">
        <v>0.6</v>
      </c>
      <c r="P87">
        <v>0.6</v>
      </c>
      <c r="Q87">
        <v>0.6</v>
      </c>
      <c r="R87">
        <v>0.6</v>
      </c>
      <c r="S87">
        <v>0.6</v>
      </c>
      <c r="T87">
        <v>0.6</v>
      </c>
      <c r="U87">
        <v>0.6</v>
      </c>
      <c r="V87">
        <v>0.6</v>
      </c>
      <c r="W87">
        <v>3657104</v>
      </c>
      <c r="X87">
        <v>1</v>
      </c>
      <c r="Z87">
        <f>MAX(N87,USTAWIENIA!C4)*L87</f>
        <v>15.96</v>
      </c>
      <c r="AA87">
        <f>MAX(O87,USTAWIENIA!C4)*L87</f>
        <v>15.96</v>
      </c>
      <c r="AB87">
        <f>MAX(IF(P87&lt;&gt;"",P87,O87),USTAWIENIA!C4)*L87</f>
        <v>15.96</v>
      </c>
      <c r="AC87">
        <f>MAX(IF(Q87&lt;&gt;"",Q87*L87,Z87),USTAWIENIA!C4*L87)</f>
        <v>15.96</v>
      </c>
      <c r="AD87">
        <f>MAX(IF(R87&lt;&gt;"",R87*L87,AA87),USTAWIENIA!C4*L87)</f>
        <v>15.96</v>
      </c>
      <c r="AE87">
        <f>MAX(IF(S87&lt;&gt;"",S87*L87,AB87),USTAWIENIA!C4*L87)</f>
        <v>15.96</v>
      </c>
      <c r="AF87">
        <f>MAX(IF(T87&lt;&gt;"",T87*L87,AC87),USTAWIENIA!C4*L87)</f>
        <v>15.96</v>
      </c>
      <c r="AG87">
        <f>MAX(IF(U87&lt;&gt;"",U87*L87,AD87),USTAWIENIA!C4*L87)</f>
        <v>15.96</v>
      </c>
      <c r="AH87">
        <f>MAX(IF(V87&lt;&gt;"",V87*L87,AE87),USTAWIENIA!C4*L87)</f>
        <v>15.96</v>
      </c>
      <c r="AI87" t="s">
        <v>3</v>
      </c>
      <c r="AJ87" t="s">
        <v>3</v>
      </c>
      <c r="AK87" t="s">
        <v>3</v>
      </c>
      <c r="AL87">
        <f>IF((USTAWIENIA!C2="TAK")+(F87="TAK"),IF(L87&gt;0,X87*(L87*USTAWIENIA!C10+(50%*L87)*USTAWIENIA!I10),""),"")</f>
        <v>19.651951807228919</v>
      </c>
      <c r="AM87">
        <f>IF((USTAWIENIA!C2="TAK")+(F87="TAK"),IF(Z87&gt;0,SUMPRODUCT(Z87:AH87,USTAWIENIA!C9:K9)*X87,""),"")</f>
        <v>15.96</v>
      </c>
      <c r="AN87">
        <f>IF((USTAWIENIA!C2="TAK")+(F87="TAK"),IF(Z87&gt;0,SUMPRODUCT(Z87:AH87,USTAWIENIA!C8:K8)*X87,""),"")</f>
        <v>15.96</v>
      </c>
      <c r="AO87">
        <f>IF((USTAWIENIA!C2="TAK")+(F87="TAK"),IF(Z87&gt;0,Z87*X87,""),"")</f>
        <v>15.96</v>
      </c>
      <c r="AP87">
        <f>IF((USTAWIENIA!C2="TAK")+(F87="TAK"),IF(Z87&gt;0,L87*X87,""),"")</f>
        <v>26.6</v>
      </c>
      <c r="AQ87">
        <f>IF((USTAWIENIA!C2="TAK")+(F87="TAK"),X87,"")</f>
        <v>1</v>
      </c>
    </row>
    <row r="88" spans="4:43" x14ac:dyDescent="0.3">
      <c r="D88" t="s">
        <v>3</v>
      </c>
      <c r="E88" t="s">
        <v>452</v>
      </c>
      <c r="F88" t="str">
        <f t="shared" si="3"/>
        <v>TAK</v>
      </c>
      <c r="G88" s="4">
        <f t="shared" si="4"/>
        <v>0.6</v>
      </c>
      <c r="H88" s="4">
        <f t="shared" si="5"/>
        <v>0.6</v>
      </c>
      <c r="I88" t="s">
        <v>477</v>
      </c>
      <c r="J88" t="s">
        <v>478</v>
      </c>
      <c r="K88" t="s">
        <v>463</v>
      </c>
      <c r="L88">
        <v>26.6</v>
      </c>
      <c r="M88" t="s">
        <v>460</v>
      </c>
      <c r="N88">
        <v>0.6</v>
      </c>
      <c r="O88">
        <v>0.6</v>
      </c>
      <c r="P88">
        <v>0.6</v>
      </c>
      <c r="Q88">
        <v>0.6</v>
      </c>
      <c r="R88">
        <v>0.6</v>
      </c>
      <c r="S88">
        <v>0.6</v>
      </c>
      <c r="T88">
        <v>0.6</v>
      </c>
      <c r="U88">
        <v>0.6</v>
      </c>
      <c r="V88">
        <v>0.6</v>
      </c>
      <c r="W88">
        <v>3657104</v>
      </c>
      <c r="X88">
        <v>1</v>
      </c>
      <c r="Z88">
        <f>MAX(N88,USTAWIENIA!C4)*L88</f>
        <v>15.96</v>
      </c>
      <c r="AA88">
        <f>MAX(O88,USTAWIENIA!C4)*L88</f>
        <v>15.96</v>
      </c>
      <c r="AB88">
        <f>MAX(IF(P88&lt;&gt;"",P88,O88),USTAWIENIA!C4)*L88</f>
        <v>15.96</v>
      </c>
      <c r="AC88">
        <f>MAX(IF(Q88&lt;&gt;"",Q88*L88,Z88),USTAWIENIA!C4*L88)</f>
        <v>15.96</v>
      </c>
      <c r="AD88">
        <f>MAX(IF(R88&lt;&gt;"",R88*L88,AA88),USTAWIENIA!C4*L88)</f>
        <v>15.96</v>
      </c>
      <c r="AE88">
        <f>MAX(IF(S88&lt;&gt;"",S88*L88,AB88),USTAWIENIA!C4*L88)</f>
        <v>15.96</v>
      </c>
      <c r="AF88">
        <f>MAX(IF(T88&lt;&gt;"",T88*L88,AC88),USTAWIENIA!C4*L88)</f>
        <v>15.96</v>
      </c>
      <c r="AG88">
        <f>MAX(IF(U88&lt;&gt;"",U88*L88,AD88),USTAWIENIA!C4*L88)</f>
        <v>15.96</v>
      </c>
      <c r="AH88">
        <f>MAX(IF(V88&lt;&gt;"",V88*L88,AE88),USTAWIENIA!C4*L88)</f>
        <v>15.96</v>
      </c>
      <c r="AI88" t="s">
        <v>3</v>
      </c>
      <c r="AJ88" t="s">
        <v>3</v>
      </c>
      <c r="AK88" t="s">
        <v>3</v>
      </c>
      <c r="AL88">
        <f>IF((USTAWIENIA!C2="TAK")+(F88="TAK"),IF(L88&gt;0,X88*(L88*USTAWIENIA!C10+(50%*L88)*USTAWIENIA!I10),""),"")</f>
        <v>19.651951807228919</v>
      </c>
      <c r="AM88">
        <f>IF((USTAWIENIA!C2="TAK")+(F88="TAK"),IF(Z88&gt;0,SUMPRODUCT(Z88:AH88,USTAWIENIA!C9:K9)*X88,""),"")</f>
        <v>15.96</v>
      </c>
      <c r="AN88">
        <f>IF((USTAWIENIA!C2="TAK")+(F88="TAK"),IF(Z88&gt;0,SUMPRODUCT(Z88:AH88,USTAWIENIA!C8:K8)*X88,""),"")</f>
        <v>15.96</v>
      </c>
      <c r="AO88">
        <f>IF((USTAWIENIA!C2="TAK")+(F88="TAK"),IF(Z88&gt;0,Z88*X88,""),"")</f>
        <v>15.96</v>
      </c>
      <c r="AP88">
        <f>IF((USTAWIENIA!C2="TAK")+(F88="TAK"),IF(Z88&gt;0,L88*X88,""),"")</f>
        <v>26.6</v>
      </c>
      <c r="AQ88">
        <f>IF((USTAWIENIA!C2="TAK")+(F88="TAK"),X88,"")</f>
        <v>1</v>
      </c>
    </row>
    <row r="89" spans="4:43" x14ac:dyDescent="0.3">
      <c r="D89" t="s">
        <v>3</v>
      </c>
      <c r="E89" t="s">
        <v>452</v>
      </c>
      <c r="F89" t="str">
        <f t="shared" si="3"/>
        <v>TAK</v>
      </c>
      <c r="G89" s="4">
        <f t="shared" si="4"/>
        <v>0.6</v>
      </c>
      <c r="H89" s="4">
        <f t="shared" si="5"/>
        <v>0.6</v>
      </c>
      <c r="I89" t="s">
        <v>479</v>
      </c>
      <c r="J89" t="s">
        <v>480</v>
      </c>
      <c r="K89" t="s">
        <v>463</v>
      </c>
      <c r="L89">
        <v>26.6</v>
      </c>
      <c r="M89" t="s">
        <v>464</v>
      </c>
      <c r="N89">
        <v>0.6</v>
      </c>
      <c r="O89">
        <v>0.6</v>
      </c>
      <c r="P89">
        <v>0.6</v>
      </c>
      <c r="W89">
        <v>3657105</v>
      </c>
      <c r="X89">
        <v>1</v>
      </c>
      <c r="Z89">
        <f>MAX(N89,USTAWIENIA!C4)*L89</f>
        <v>15.96</v>
      </c>
      <c r="AA89">
        <f>MAX(O89,USTAWIENIA!C4)*L89</f>
        <v>15.96</v>
      </c>
      <c r="AB89">
        <f>MAX(IF(P89&lt;&gt;"",P89,O89),USTAWIENIA!C4)*L89</f>
        <v>15.96</v>
      </c>
      <c r="AC89">
        <f>MAX(IF(Q89&lt;&gt;"",Q89*L89,Z89),USTAWIENIA!C4*L89)</f>
        <v>15.96</v>
      </c>
      <c r="AD89">
        <f>MAX(IF(R89&lt;&gt;"",R89*L89,AA89),USTAWIENIA!C4*L89)</f>
        <v>15.96</v>
      </c>
      <c r="AE89">
        <f>MAX(IF(S89&lt;&gt;"",S89*L89,AB89),USTAWIENIA!C4*L89)</f>
        <v>15.96</v>
      </c>
      <c r="AF89">
        <f>MAX(IF(T89&lt;&gt;"",T89*L89,AC89),USTAWIENIA!C4*L89)</f>
        <v>15.96</v>
      </c>
      <c r="AG89">
        <f>MAX(IF(U89&lt;&gt;"",U89*L89,AD89),USTAWIENIA!C4*L89)</f>
        <v>15.96</v>
      </c>
      <c r="AH89">
        <f>MAX(IF(V89&lt;&gt;"",V89*L89,AE89),USTAWIENIA!C4*L89)</f>
        <v>15.96</v>
      </c>
      <c r="AI89" t="s">
        <v>3</v>
      </c>
      <c r="AJ89" t="s">
        <v>3</v>
      </c>
      <c r="AK89" t="s">
        <v>3</v>
      </c>
      <c r="AL89">
        <f>IF((USTAWIENIA!C2="TAK")+(F89="TAK"),IF(L89&gt;0,X89*(L89*USTAWIENIA!C10+(50%*L89)*USTAWIENIA!I10),""),"")</f>
        <v>19.651951807228919</v>
      </c>
      <c r="AM89">
        <f>IF((USTAWIENIA!C2="TAK")+(F89="TAK"),IF(Z89&gt;0,SUMPRODUCT(Z89:AH89,USTAWIENIA!C9:K9)*X89,""),"")</f>
        <v>15.96</v>
      </c>
      <c r="AN89">
        <f>IF((USTAWIENIA!C2="TAK")+(F89="TAK"),IF(Z89&gt;0,SUMPRODUCT(Z89:AH89,USTAWIENIA!C8:K8)*X89,""),"")</f>
        <v>15.96</v>
      </c>
      <c r="AO89">
        <f>IF((USTAWIENIA!C2="TAK")+(F89="TAK"),IF(Z89&gt;0,Z89*X89,""),"")</f>
        <v>15.96</v>
      </c>
      <c r="AP89">
        <f>IF((USTAWIENIA!C2="TAK")+(F89="TAK"),IF(Z89&gt;0,L89*X89,""),"")</f>
        <v>26.6</v>
      </c>
      <c r="AQ89">
        <f>IF((USTAWIENIA!C2="TAK")+(F89="TAK"),X89,"")</f>
        <v>1</v>
      </c>
    </row>
    <row r="90" spans="4:43" x14ac:dyDescent="0.3">
      <c r="D90" t="s">
        <v>3</v>
      </c>
      <c r="E90" t="s">
        <v>452</v>
      </c>
      <c r="F90" t="str">
        <f t="shared" si="3"/>
        <v>TAK</v>
      </c>
      <c r="G90" s="4">
        <f t="shared" si="4"/>
        <v>0.6</v>
      </c>
      <c r="H90" s="4">
        <f t="shared" si="5"/>
        <v>0.6</v>
      </c>
      <c r="I90" t="s">
        <v>479</v>
      </c>
      <c r="J90" t="s">
        <v>480</v>
      </c>
      <c r="K90" t="s">
        <v>463</v>
      </c>
      <c r="L90">
        <v>26.6</v>
      </c>
      <c r="M90" t="s">
        <v>464</v>
      </c>
      <c r="N90">
        <v>0.6</v>
      </c>
      <c r="O90">
        <v>0.6</v>
      </c>
      <c r="P90">
        <v>0.6</v>
      </c>
      <c r="W90">
        <v>3657105</v>
      </c>
      <c r="X90">
        <v>1</v>
      </c>
      <c r="Z90">
        <f>MAX(N90,USTAWIENIA!C4)*L90</f>
        <v>15.96</v>
      </c>
      <c r="AA90">
        <f>MAX(O90,USTAWIENIA!C4)*L90</f>
        <v>15.96</v>
      </c>
      <c r="AB90">
        <f>MAX(IF(P90&lt;&gt;"",P90,O90),USTAWIENIA!C4)*L90</f>
        <v>15.96</v>
      </c>
      <c r="AC90">
        <f>MAX(IF(Q90&lt;&gt;"",Q90*L90,Z90),USTAWIENIA!C4*L90)</f>
        <v>15.96</v>
      </c>
      <c r="AD90">
        <f>MAX(IF(R90&lt;&gt;"",R90*L90,AA90),USTAWIENIA!C4*L90)</f>
        <v>15.96</v>
      </c>
      <c r="AE90">
        <f>MAX(IF(S90&lt;&gt;"",S90*L90,AB90),USTAWIENIA!C4*L90)</f>
        <v>15.96</v>
      </c>
      <c r="AF90">
        <f>MAX(IF(T90&lt;&gt;"",T90*L90,AC90),USTAWIENIA!C4*L90)</f>
        <v>15.96</v>
      </c>
      <c r="AG90">
        <f>MAX(IF(U90&lt;&gt;"",U90*L90,AD90),USTAWIENIA!C4*L90)</f>
        <v>15.96</v>
      </c>
      <c r="AH90">
        <f>MAX(IF(V90&lt;&gt;"",V90*L90,AE90),USTAWIENIA!C4*L90)</f>
        <v>15.96</v>
      </c>
      <c r="AI90" t="s">
        <v>3</v>
      </c>
      <c r="AJ90" t="s">
        <v>3</v>
      </c>
      <c r="AK90" t="s">
        <v>3</v>
      </c>
      <c r="AL90">
        <f>IF((USTAWIENIA!C2="TAK")+(F90="TAK"),IF(L90&gt;0,X90*(L90*USTAWIENIA!C10+(50%*L90)*USTAWIENIA!I10),""),"")</f>
        <v>19.651951807228919</v>
      </c>
      <c r="AM90">
        <f>IF((USTAWIENIA!C2="TAK")+(F90="TAK"),IF(Z90&gt;0,SUMPRODUCT(Z90:AH90,USTAWIENIA!C9:K9)*X90,""),"")</f>
        <v>15.96</v>
      </c>
      <c r="AN90">
        <f>IF((USTAWIENIA!C2="TAK")+(F90="TAK"),IF(Z90&gt;0,SUMPRODUCT(Z90:AH90,USTAWIENIA!C8:K8)*X90,""),"")</f>
        <v>15.96</v>
      </c>
      <c r="AO90">
        <f>IF((USTAWIENIA!C2="TAK")+(F90="TAK"),IF(Z90&gt;0,Z90*X90,""),"")</f>
        <v>15.96</v>
      </c>
      <c r="AP90">
        <f>IF((USTAWIENIA!C2="TAK")+(F90="TAK"),IF(Z90&gt;0,L90*X90,""),"")</f>
        <v>26.6</v>
      </c>
      <c r="AQ90">
        <f>IF((USTAWIENIA!C2="TAK")+(F90="TAK"),X90,"")</f>
        <v>1</v>
      </c>
    </row>
    <row r="91" spans="4:43" x14ac:dyDescent="0.3">
      <c r="D91" t="s">
        <v>3</v>
      </c>
      <c r="E91" t="s">
        <v>452</v>
      </c>
      <c r="F91" t="str">
        <f t="shared" si="3"/>
        <v>TAK</v>
      </c>
      <c r="G91" s="4">
        <f t="shared" si="4"/>
        <v>0.6</v>
      </c>
      <c r="H91" s="4">
        <f t="shared" si="5"/>
        <v>0.6</v>
      </c>
      <c r="I91" t="s">
        <v>479</v>
      </c>
      <c r="J91" t="s">
        <v>480</v>
      </c>
      <c r="K91" t="s">
        <v>463</v>
      </c>
      <c r="L91">
        <v>26.6</v>
      </c>
      <c r="M91" t="s">
        <v>464</v>
      </c>
      <c r="N91">
        <v>0.6</v>
      </c>
      <c r="O91">
        <v>0.6</v>
      </c>
      <c r="P91">
        <v>0.6</v>
      </c>
      <c r="W91">
        <v>3657105</v>
      </c>
      <c r="X91">
        <v>1</v>
      </c>
      <c r="Z91">
        <f>MAX(N91,USTAWIENIA!C4)*L91</f>
        <v>15.96</v>
      </c>
      <c r="AA91">
        <f>MAX(O91,USTAWIENIA!C4)*L91</f>
        <v>15.96</v>
      </c>
      <c r="AB91">
        <f>MAX(IF(P91&lt;&gt;"",P91,O91),USTAWIENIA!C4)*L91</f>
        <v>15.96</v>
      </c>
      <c r="AC91">
        <f>MAX(IF(Q91&lt;&gt;"",Q91*L91,Z91),USTAWIENIA!C4*L91)</f>
        <v>15.96</v>
      </c>
      <c r="AD91">
        <f>MAX(IF(R91&lt;&gt;"",R91*L91,AA91),USTAWIENIA!C4*L91)</f>
        <v>15.96</v>
      </c>
      <c r="AE91">
        <f>MAX(IF(S91&lt;&gt;"",S91*L91,AB91),USTAWIENIA!C4*L91)</f>
        <v>15.96</v>
      </c>
      <c r="AF91">
        <f>MAX(IF(T91&lt;&gt;"",T91*L91,AC91),USTAWIENIA!C4*L91)</f>
        <v>15.96</v>
      </c>
      <c r="AG91">
        <f>MAX(IF(U91&lt;&gt;"",U91*L91,AD91),USTAWIENIA!C4*L91)</f>
        <v>15.96</v>
      </c>
      <c r="AH91">
        <f>MAX(IF(V91&lt;&gt;"",V91*L91,AE91),USTAWIENIA!C4*L91)</f>
        <v>15.96</v>
      </c>
      <c r="AI91" t="s">
        <v>3</v>
      </c>
      <c r="AJ91" t="s">
        <v>3</v>
      </c>
      <c r="AK91" t="s">
        <v>3</v>
      </c>
      <c r="AL91">
        <f>IF((USTAWIENIA!C2="TAK")+(F91="TAK"),IF(L91&gt;0,X91*(L91*USTAWIENIA!C10+(50%*L91)*USTAWIENIA!I10),""),"")</f>
        <v>19.651951807228919</v>
      </c>
      <c r="AM91">
        <f>IF((USTAWIENIA!C2="TAK")+(F91="TAK"),IF(Z91&gt;0,SUMPRODUCT(Z91:AH91,USTAWIENIA!C9:K9)*X91,""),"")</f>
        <v>15.96</v>
      </c>
      <c r="AN91">
        <f>IF((USTAWIENIA!C2="TAK")+(F91="TAK"),IF(Z91&gt;0,SUMPRODUCT(Z91:AH91,USTAWIENIA!C8:K8)*X91,""),"")</f>
        <v>15.96</v>
      </c>
      <c r="AO91">
        <f>IF((USTAWIENIA!C2="TAK")+(F91="TAK"),IF(Z91&gt;0,Z91*X91,""),"")</f>
        <v>15.96</v>
      </c>
      <c r="AP91">
        <f>IF((USTAWIENIA!C2="TAK")+(F91="TAK"),IF(Z91&gt;0,L91*X91,""),"")</f>
        <v>26.6</v>
      </c>
      <c r="AQ91">
        <f>IF((USTAWIENIA!C2="TAK")+(F91="TAK"),X91,"")</f>
        <v>1</v>
      </c>
    </row>
    <row r="92" spans="4:43" x14ac:dyDescent="0.3">
      <c r="D92" t="s">
        <v>3</v>
      </c>
      <c r="E92" t="s">
        <v>452</v>
      </c>
      <c r="F92" t="str">
        <f t="shared" si="3"/>
        <v>TAK</v>
      </c>
      <c r="G92" s="4">
        <f t="shared" si="4"/>
        <v>0.6</v>
      </c>
      <c r="H92" s="4">
        <f t="shared" si="5"/>
        <v>0.6</v>
      </c>
      <c r="I92" t="s">
        <v>479</v>
      </c>
      <c r="J92" t="s">
        <v>480</v>
      </c>
      <c r="K92" t="s">
        <v>463</v>
      </c>
      <c r="L92">
        <v>26.6</v>
      </c>
      <c r="M92" t="s">
        <v>464</v>
      </c>
      <c r="N92">
        <v>0.6</v>
      </c>
      <c r="O92">
        <v>0.6</v>
      </c>
      <c r="P92">
        <v>0.6</v>
      </c>
      <c r="W92">
        <v>3657105</v>
      </c>
      <c r="X92">
        <v>1</v>
      </c>
      <c r="Z92">
        <f>MAX(N92,USTAWIENIA!C4)*L92</f>
        <v>15.96</v>
      </c>
      <c r="AA92">
        <f>MAX(O92,USTAWIENIA!C4)*L92</f>
        <v>15.96</v>
      </c>
      <c r="AB92">
        <f>MAX(IF(P92&lt;&gt;"",P92,O92),USTAWIENIA!C4)*L92</f>
        <v>15.96</v>
      </c>
      <c r="AC92">
        <f>MAX(IF(Q92&lt;&gt;"",Q92*L92,Z92),USTAWIENIA!C4*L92)</f>
        <v>15.96</v>
      </c>
      <c r="AD92">
        <f>MAX(IF(R92&lt;&gt;"",R92*L92,AA92),USTAWIENIA!C4*L92)</f>
        <v>15.96</v>
      </c>
      <c r="AE92">
        <f>MAX(IF(S92&lt;&gt;"",S92*L92,AB92),USTAWIENIA!C4*L92)</f>
        <v>15.96</v>
      </c>
      <c r="AF92">
        <f>MAX(IF(T92&lt;&gt;"",T92*L92,AC92),USTAWIENIA!C4*L92)</f>
        <v>15.96</v>
      </c>
      <c r="AG92">
        <f>MAX(IF(U92&lt;&gt;"",U92*L92,AD92),USTAWIENIA!C4*L92)</f>
        <v>15.96</v>
      </c>
      <c r="AH92">
        <f>MAX(IF(V92&lt;&gt;"",V92*L92,AE92),USTAWIENIA!C4*L92)</f>
        <v>15.96</v>
      </c>
      <c r="AI92" t="s">
        <v>3</v>
      </c>
      <c r="AJ92" t="s">
        <v>3</v>
      </c>
      <c r="AK92" t="s">
        <v>3</v>
      </c>
      <c r="AL92">
        <f>IF((USTAWIENIA!C2="TAK")+(F92="TAK"),IF(L92&gt;0,X92*(L92*USTAWIENIA!C10+(50%*L92)*USTAWIENIA!I10),""),"")</f>
        <v>19.651951807228919</v>
      </c>
      <c r="AM92">
        <f>IF((USTAWIENIA!C2="TAK")+(F92="TAK"),IF(Z92&gt;0,SUMPRODUCT(Z92:AH92,USTAWIENIA!C9:K9)*X92,""),"")</f>
        <v>15.96</v>
      </c>
      <c r="AN92">
        <f>IF((USTAWIENIA!C2="TAK")+(F92="TAK"),IF(Z92&gt;0,SUMPRODUCT(Z92:AH92,USTAWIENIA!C8:K8)*X92,""),"")</f>
        <v>15.96</v>
      </c>
      <c r="AO92">
        <f>IF((USTAWIENIA!C2="TAK")+(F92="TAK"),IF(Z92&gt;0,Z92*X92,""),"")</f>
        <v>15.96</v>
      </c>
      <c r="AP92">
        <f>IF((USTAWIENIA!C2="TAK")+(F92="TAK"),IF(Z92&gt;0,L92*X92,""),"")</f>
        <v>26.6</v>
      </c>
      <c r="AQ92">
        <f>IF((USTAWIENIA!C2="TAK")+(F92="TAK"),X92,"")</f>
        <v>1</v>
      </c>
    </row>
    <row r="93" spans="4:43" x14ac:dyDescent="0.3">
      <c r="D93" t="s">
        <v>3</v>
      </c>
      <c r="E93" t="s">
        <v>452</v>
      </c>
      <c r="F93" t="str">
        <f t="shared" si="3"/>
        <v>TAK</v>
      </c>
      <c r="G93" s="4">
        <f t="shared" si="4"/>
        <v>0.6</v>
      </c>
      <c r="H93" s="4">
        <f t="shared" si="5"/>
        <v>0.6</v>
      </c>
      <c r="I93" t="s">
        <v>481</v>
      </c>
      <c r="J93" t="s">
        <v>482</v>
      </c>
      <c r="K93" t="s">
        <v>463</v>
      </c>
      <c r="L93">
        <v>26.6</v>
      </c>
      <c r="M93" t="s">
        <v>460</v>
      </c>
      <c r="N93">
        <v>0.6</v>
      </c>
      <c r="O93">
        <v>0.6</v>
      </c>
      <c r="P93">
        <v>0.6</v>
      </c>
      <c r="Q93">
        <v>0.6</v>
      </c>
      <c r="R93">
        <v>0.6</v>
      </c>
      <c r="S93">
        <v>0.6</v>
      </c>
      <c r="T93">
        <v>0.6</v>
      </c>
      <c r="U93">
        <v>0.6</v>
      </c>
      <c r="V93">
        <v>0.6</v>
      </c>
      <c r="W93">
        <v>3657107</v>
      </c>
      <c r="X93">
        <v>1</v>
      </c>
      <c r="Z93">
        <f>MAX(N93,USTAWIENIA!C4)*L93</f>
        <v>15.96</v>
      </c>
      <c r="AA93">
        <f>MAX(O93,USTAWIENIA!C4)*L93</f>
        <v>15.96</v>
      </c>
      <c r="AB93">
        <f>MAX(IF(P93&lt;&gt;"",P93,O93),USTAWIENIA!C4)*L93</f>
        <v>15.96</v>
      </c>
      <c r="AC93">
        <f>MAX(IF(Q93&lt;&gt;"",Q93*L93,Z93),USTAWIENIA!C4*L93)</f>
        <v>15.96</v>
      </c>
      <c r="AD93">
        <f>MAX(IF(R93&lt;&gt;"",R93*L93,AA93),USTAWIENIA!C4*L93)</f>
        <v>15.96</v>
      </c>
      <c r="AE93">
        <f>MAX(IF(S93&lt;&gt;"",S93*L93,AB93),USTAWIENIA!C4*L93)</f>
        <v>15.96</v>
      </c>
      <c r="AF93">
        <f>MAX(IF(T93&lt;&gt;"",T93*L93,AC93),USTAWIENIA!C4*L93)</f>
        <v>15.96</v>
      </c>
      <c r="AG93">
        <f>MAX(IF(U93&lt;&gt;"",U93*L93,AD93),USTAWIENIA!C4*L93)</f>
        <v>15.96</v>
      </c>
      <c r="AH93">
        <f>MAX(IF(V93&lt;&gt;"",V93*L93,AE93),USTAWIENIA!C4*L93)</f>
        <v>15.96</v>
      </c>
      <c r="AI93" t="s">
        <v>3</v>
      </c>
      <c r="AJ93" t="s">
        <v>3</v>
      </c>
      <c r="AK93" t="s">
        <v>3</v>
      </c>
      <c r="AL93">
        <f>IF((USTAWIENIA!C2="TAK")+(F93="TAK"),IF(L93&gt;0,X93*(L93*USTAWIENIA!C10+(50%*L93)*USTAWIENIA!I10),""),"")</f>
        <v>19.651951807228919</v>
      </c>
      <c r="AM93">
        <f>IF((USTAWIENIA!C2="TAK")+(F93="TAK"),IF(Z93&gt;0,SUMPRODUCT(Z93:AH93,USTAWIENIA!C9:K9)*X93,""),"")</f>
        <v>15.96</v>
      </c>
      <c r="AN93">
        <f>IF((USTAWIENIA!C2="TAK")+(F93="TAK"),IF(Z93&gt;0,SUMPRODUCT(Z93:AH93,USTAWIENIA!C8:K8)*X93,""),"")</f>
        <v>15.96</v>
      </c>
      <c r="AO93">
        <f>IF((USTAWIENIA!C2="TAK")+(F93="TAK"),IF(Z93&gt;0,Z93*X93,""),"")</f>
        <v>15.96</v>
      </c>
      <c r="AP93">
        <f>IF((USTAWIENIA!C2="TAK")+(F93="TAK"),IF(Z93&gt;0,L93*X93,""),"")</f>
        <v>26.6</v>
      </c>
      <c r="AQ93">
        <f>IF((USTAWIENIA!C2="TAK")+(F93="TAK"),X93,"")</f>
        <v>1</v>
      </c>
    </row>
    <row r="94" spans="4:43" x14ac:dyDescent="0.3">
      <c r="D94" t="s">
        <v>3</v>
      </c>
      <c r="E94" t="s">
        <v>452</v>
      </c>
      <c r="F94" t="str">
        <f t="shared" si="3"/>
        <v>TAK</v>
      </c>
      <c r="G94" s="4">
        <f t="shared" si="4"/>
        <v>0.6</v>
      </c>
      <c r="H94" s="4">
        <f t="shared" si="5"/>
        <v>0.6</v>
      </c>
      <c r="I94" t="s">
        <v>481</v>
      </c>
      <c r="J94" t="s">
        <v>482</v>
      </c>
      <c r="K94" t="s">
        <v>463</v>
      </c>
      <c r="L94">
        <v>26.6</v>
      </c>
      <c r="M94" t="s">
        <v>460</v>
      </c>
      <c r="N94">
        <v>0.6</v>
      </c>
      <c r="O94">
        <v>0.6</v>
      </c>
      <c r="P94">
        <v>0.6</v>
      </c>
      <c r="Q94">
        <v>0.6</v>
      </c>
      <c r="R94">
        <v>0.6</v>
      </c>
      <c r="S94">
        <v>0.6</v>
      </c>
      <c r="T94">
        <v>0.6</v>
      </c>
      <c r="U94">
        <v>0.6</v>
      </c>
      <c r="V94">
        <v>0.6</v>
      </c>
      <c r="W94">
        <v>3657107</v>
      </c>
      <c r="X94">
        <v>1</v>
      </c>
      <c r="Z94">
        <f>MAX(N94,USTAWIENIA!C4)*L94</f>
        <v>15.96</v>
      </c>
      <c r="AA94">
        <f>MAX(O94,USTAWIENIA!C4)*L94</f>
        <v>15.96</v>
      </c>
      <c r="AB94">
        <f>MAX(IF(P94&lt;&gt;"",P94,O94),USTAWIENIA!C4)*L94</f>
        <v>15.96</v>
      </c>
      <c r="AC94">
        <f>MAX(IF(Q94&lt;&gt;"",Q94*L94,Z94),USTAWIENIA!C4*L94)</f>
        <v>15.96</v>
      </c>
      <c r="AD94">
        <f>MAX(IF(R94&lt;&gt;"",R94*L94,AA94),USTAWIENIA!C4*L94)</f>
        <v>15.96</v>
      </c>
      <c r="AE94">
        <f>MAX(IF(S94&lt;&gt;"",S94*L94,AB94),USTAWIENIA!C4*L94)</f>
        <v>15.96</v>
      </c>
      <c r="AF94">
        <f>MAX(IF(T94&lt;&gt;"",T94*L94,AC94),USTAWIENIA!C4*L94)</f>
        <v>15.96</v>
      </c>
      <c r="AG94">
        <f>MAX(IF(U94&lt;&gt;"",U94*L94,AD94),USTAWIENIA!C4*L94)</f>
        <v>15.96</v>
      </c>
      <c r="AH94">
        <f>MAX(IF(V94&lt;&gt;"",V94*L94,AE94),USTAWIENIA!C4*L94)</f>
        <v>15.96</v>
      </c>
      <c r="AI94" t="s">
        <v>3</v>
      </c>
      <c r="AJ94" t="s">
        <v>3</v>
      </c>
      <c r="AK94" t="s">
        <v>3</v>
      </c>
      <c r="AL94">
        <f>IF((USTAWIENIA!C2="TAK")+(F94="TAK"),IF(L94&gt;0,X94*(L94*USTAWIENIA!C10+(50%*L94)*USTAWIENIA!I10),""),"")</f>
        <v>19.651951807228919</v>
      </c>
      <c r="AM94">
        <f>IF((USTAWIENIA!C2="TAK")+(F94="TAK"),IF(Z94&gt;0,SUMPRODUCT(Z94:AH94,USTAWIENIA!C9:K9)*X94,""),"")</f>
        <v>15.96</v>
      </c>
      <c r="AN94">
        <f>IF((USTAWIENIA!C2="TAK")+(F94="TAK"),IF(Z94&gt;0,SUMPRODUCT(Z94:AH94,USTAWIENIA!C8:K8)*X94,""),"")</f>
        <v>15.96</v>
      </c>
      <c r="AO94">
        <f>IF((USTAWIENIA!C2="TAK")+(F94="TAK"),IF(Z94&gt;0,Z94*X94,""),"")</f>
        <v>15.96</v>
      </c>
      <c r="AP94">
        <f>IF((USTAWIENIA!C2="TAK")+(F94="TAK"),IF(Z94&gt;0,L94*X94,""),"")</f>
        <v>26.6</v>
      </c>
      <c r="AQ94">
        <f>IF((USTAWIENIA!C2="TAK")+(F94="TAK"),X94,"")</f>
        <v>1</v>
      </c>
    </row>
    <row r="95" spans="4:43" x14ac:dyDescent="0.3">
      <c r="D95" t="s">
        <v>3</v>
      </c>
      <c r="E95" t="s">
        <v>452</v>
      </c>
      <c r="F95" t="str">
        <f t="shared" si="3"/>
        <v>TAK</v>
      </c>
      <c r="G95" s="4">
        <f t="shared" si="4"/>
        <v>0.6</v>
      </c>
      <c r="H95" s="4">
        <f t="shared" si="5"/>
        <v>0.6</v>
      </c>
      <c r="I95" t="s">
        <v>483</v>
      </c>
      <c r="J95" t="s">
        <v>484</v>
      </c>
      <c r="K95" t="s">
        <v>485</v>
      </c>
      <c r="L95">
        <v>22.6</v>
      </c>
      <c r="M95" t="s">
        <v>470</v>
      </c>
      <c r="N95">
        <v>0.97</v>
      </c>
      <c r="O95">
        <v>0.93</v>
      </c>
      <c r="P95">
        <v>0.89</v>
      </c>
      <c r="Q95">
        <v>0.6</v>
      </c>
      <c r="R95">
        <v>0.6</v>
      </c>
      <c r="S95">
        <v>0.6</v>
      </c>
      <c r="W95">
        <v>3657087</v>
      </c>
      <c r="X95">
        <v>1</v>
      </c>
      <c r="Z95">
        <f>MAX(N95,USTAWIENIA!C4)*L95</f>
        <v>21.922000000000001</v>
      </c>
      <c r="AA95">
        <f>MAX(O95,USTAWIENIA!C4)*L95</f>
        <v>21.018000000000001</v>
      </c>
      <c r="AB95">
        <f>MAX(IF(P95&lt;&gt;"",P95,O95),USTAWIENIA!C4)*L95</f>
        <v>20.114000000000001</v>
      </c>
      <c r="AC95">
        <f>MAX(IF(Q95&lt;&gt;"",Q95*L95,Z95),USTAWIENIA!C4*L95)</f>
        <v>13.56</v>
      </c>
      <c r="AD95">
        <f>MAX(IF(R95&lt;&gt;"",R95*L95,AA95),USTAWIENIA!C4*L95)</f>
        <v>13.56</v>
      </c>
      <c r="AE95">
        <f>MAX(IF(S95&lt;&gt;"",S95*L95,AB95),USTAWIENIA!C4*L95)</f>
        <v>13.56</v>
      </c>
      <c r="AF95">
        <f>MAX(IF(T95&lt;&gt;"",T95*L95,AC95),USTAWIENIA!C4*L95)</f>
        <v>13.56</v>
      </c>
      <c r="AG95">
        <f>MAX(IF(U95&lt;&gt;"",U95*L95,AD95),USTAWIENIA!C4*L95)</f>
        <v>13.56</v>
      </c>
      <c r="AH95">
        <f>MAX(IF(V95&lt;&gt;"",V95*L95,AE95),USTAWIENIA!C4*L95)</f>
        <v>13.56</v>
      </c>
      <c r="AI95" t="s">
        <v>3</v>
      </c>
      <c r="AJ95" t="s">
        <v>3</v>
      </c>
      <c r="AK95" t="s">
        <v>3</v>
      </c>
      <c r="AL95">
        <f>IF((USTAWIENIA!C2="TAK")+(F95="TAK"),IF(L95&gt;0,X95*(L95*USTAWIENIA!C10+(50%*L95)*USTAWIENIA!I10),""),"")</f>
        <v>16.69677108433735</v>
      </c>
      <c r="AM95">
        <f>IF((USTAWIENIA!C2="TAK")+(F95="TAK"),IF(Z95&gt;0,SUMPRODUCT(Z95:AH95,USTAWIENIA!C9:K9)*X95,""),"")</f>
        <v>17.553610602409638</v>
      </c>
      <c r="AN95">
        <f>IF((USTAWIENIA!C2="TAK")+(F95="TAK"),IF(Z95&gt;0,SUMPRODUCT(Z95:AH95,USTAWIENIA!C8:K8)*X95,""),"")</f>
        <v>15.650500000000001</v>
      </c>
      <c r="AO95">
        <f>IF((USTAWIENIA!C2="TAK")+(F95="TAK"),IF(Z95&gt;0,Z95*X95,""),"")</f>
        <v>21.922000000000001</v>
      </c>
      <c r="AP95">
        <f>IF((USTAWIENIA!C2="TAK")+(F95="TAK"),IF(Z95&gt;0,L95*X95,""),"")</f>
        <v>22.6</v>
      </c>
      <c r="AQ95">
        <f>IF((USTAWIENIA!C2="TAK")+(F95="TAK"),X95,"")</f>
        <v>1</v>
      </c>
    </row>
    <row r="96" spans="4:43" x14ac:dyDescent="0.3">
      <c r="D96" t="s">
        <v>3</v>
      </c>
      <c r="E96" t="s">
        <v>452</v>
      </c>
      <c r="F96" t="str">
        <f t="shared" si="3"/>
        <v>TAK</v>
      </c>
      <c r="G96" s="4">
        <f t="shared" si="4"/>
        <v>0.6</v>
      </c>
      <c r="H96" s="4">
        <f t="shared" si="5"/>
        <v>0.6</v>
      </c>
      <c r="I96" t="s">
        <v>483</v>
      </c>
      <c r="J96" t="s">
        <v>484</v>
      </c>
      <c r="K96" t="s">
        <v>485</v>
      </c>
      <c r="L96">
        <v>22.6</v>
      </c>
      <c r="M96" t="s">
        <v>470</v>
      </c>
      <c r="N96">
        <v>0.97</v>
      </c>
      <c r="O96">
        <v>0.93</v>
      </c>
      <c r="P96">
        <v>0.89</v>
      </c>
      <c r="Q96">
        <v>0.6</v>
      </c>
      <c r="R96">
        <v>0.6</v>
      </c>
      <c r="S96">
        <v>0.6</v>
      </c>
      <c r="W96">
        <v>3657087</v>
      </c>
      <c r="X96">
        <v>1</v>
      </c>
      <c r="Z96">
        <f>MAX(N96,USTAWIENIA!C4)*L96</f>
        <v>21.922000000000001</v>
      </c>
      <c r="AA96">
        <f>MAX(O96,USTAWIENIA!C4)*L96</f>
        <v>21.018000000000001</v>
      </c>
      <c r="AB96">
        <f>MAX(IF(P96&lt;&gt;"",P96,O96),USTAWIENIA!C4)*L96</f>
        <v>20.114000000000001</v>
      </c>
      <c r="AC96">
        <f>MAX(IF(Q96&lt;&gt;"",Q96*L96,Z96),USTAWIENIA!C4*L96)</f>
        <v>13.56</v>
      </c>
      <c r="AD96">
        <f>MAX(IF(R96&lt;&gt;"",R96*L96,AA96),USTAWIENIA!C4*L96)</f>
        <v>13.56</v>
      </c>
      <c r="AE96">
        <f>MAX(IF(S96&lt;&gt;"",S96*L96,AB96),USTAWIENIA!C4*L96)</f>
        <v>13.56</v>
      </c>
      <c r="AF96">
        <f>MAX(IF(T96&lt;&gt;"",T96*L96,AC96),USTAWIENIA!C4*L96)</f>
        <v>13.56</v>
      </c>
      <c r="AG96">
        <f>MAX(IF(U96&lt;&gt;"",U96*L96,AD96),USTAWIENIA!C4*L96)</f>
        <v>13.56</v>
      </c>
      <c r="AH96">
        <f>MAX(IF(V96&lt;&gt;"",V96*L96,AE96),USTAWIENIA!C4*L96)</f>
        <v>13.56</v>
      </c>
      <c r="AI96" t="s">
        <v>3</v>
      </c>
      <c r="AJ96" t="s">
        <v>3</v>
      </c>
      <c r="AK96" t="s">
        <v>3</v>
      </c>
      <c r="AL96">
        <f>IF((USTAWIENIA!C2="TAK")+(F96="TAK"),IF(L96&gt;0,X96*(L96*USTAWIENIA!C10+(50%*L96)*USTAWIENIA!I10),""),"")</f>
        <v>16.69677108433735</v>
      </c>
      <c r="AM96">
        <f>IF((USTAWIENIA!C2="TAK")+(F96="TAK"),IF(Z96&gt;0,SUMPRODUCT(Z96:AH96,USTAWIENIA!C9:K9)*X96,""),"")</f>
        <v>17.553610602409638</v>
      </c>
      <c r="AN96">
        <f>IF((USTAWIENIA!C2="TAK")+(F96="TAK"),IF(Z96&gt;0,SUMPRODUCT(Z96:AH96,USTAWIENIA!C8:K8)*X96,""),"")</f>
        <v>15.650500000000001</v>
      </c>
      <c r="AO96">
        <f>IF((USTAWIENIA!C2="TAK")+(F96="TAK"),IF(Z96&gt;0,Z96*X96,""),"")</f>
        <v>21.922000000000001</v>
      </c>
      <c r="AP96">
        <f>IF((USTAWIENIA!C2="TAK")+(F96="TAK"),IF(Z96&gt;0,L96*X96,""),"")</f>
        <v>22.6</v>
      </c>
      <c r="AQ96">
        <f>IF((USTAWIENIA!C2="TAK")+(F96="TAK"),X96,"")</f>
        <v>1</v>
      </c>
    </row>
    <row r="97" spans="4:43" x14ac:dyDescent="0.3">
      <c r="D97" t="s">
        <v>3</v>
      </c>
      <c r="E97" t="s">
        <v>452</v>
      </c>
      <c r="F97" t="str">
        <f t="shared" si="3"/>
        <v>TAK</v>
      </c>
      <c r="G97" s="4">
        <f t="shared" si="4"/>
        <v>0.6</v>
      </c>
      <c r="H97" s="4">
        <f t="shared" si="5"/>
        <v>0.6</v>
      </c>
      <c r="I97" t="s">
        <v>483</v>
      </c>
      <c r="J97" t="s">
        <v>484</v>
      </c>
      <c r="K97" t="s">
        <v>485</v>
      </c>
      <c r="L97">
        <v>22.6</v>
      </c>
      <c r="M97" t="s">
        <v>470</v>
      </c>
      <c r="N97">
        <v>0.97</v>
      </c>
      <c r="O97">
        <v>0.93</v>
      </c>
      <c r="P97">
        <v>0.89</v>
      </c>
      <c r="Q97">
        <v>0.6</v>
      </c>
      <c r="R97">
        <v>0.6</v>
      </c>
      <c r="S97">
        <v>0.6</v>
      </c>
      <c r="W97">
        <v>3657087</v>
      </c>
      <c r="X97">
        <v>1</v>
      </c>
      <c r="Z97">
        <f>MAX(N97,USTAWIENIA!C4)*L97</f>
        <v>21.922000000000001</v>
      </c>
      <c r="AA97">
        <f>MAX(O97,USTAWIENIA!C4)*L97</f>
        <v>21.018000000000001</v>
      </c>
      <c r="AB97">
        <f>MAX(IF(P97&lt;&gt;"",P97,O97),USTAWIENIA!C4)*L97</f>
        <v>20.114000000000001</v>
      </c>
      <c r="AC97">
        <f>MAX(IF(Q97&lt;&gt;"",Q97*L97,Z97),USTAWIENIA!C4*L97)</f>
        <v>13.56</v>
      </c>
      <c r="AD97">
        <f>MAX(IF(R97&lt;&gt;"",R97*L97,AA97),USTAWIENIA!C4*L97)</f>
        <v>13.56</v>
      </c>
      <c r="AE97">
        <f>MAX(IF(S97&lt;&gt;"",S97*L97,AB97),USTAWIENIA!C4*L97)</f>
        <v>13.56</v>
      </c>
      <c r="AF97">
        <f>MAX(IF(T97&lt;&gt;"",T97*L97,AC97),USTAWIENIA!C4*L97)</f>
        <v>13.56</v>
      </c>
      <c r="AG97">
        <f>MAX(IF(U97&lt;&gt;"",U97*L97,AD97),USTAWIENIA!C4*L97)</f>
        <v>13.56</v>
      </c>
      <c r="AH97">
        <f>MAX(IF(V97&lt;&gt;"",V97*L97,AE97),USTAWIENIA!C4*L97)</f>
        <v>13.56</v>
      </c>
      <c r="AI97" t="s">
        <v>3</v>
      </c>
      <c r="AJ97" t="s">
        <v>3</v>
      </c>
      <c r="AK97" t="s">
        <v>3</v>
      </c>
      <c r="AL97">
        <f>IF((USTAWIENIA!C2="TAK")+(F97="TAK"),IF(L97&gt;0,X97*(L97*USTAWIENIA!C10+(50%*L97)*USTAWIENIA!I10),""),"")</f>
        <v>16.69677108433735</v>
      </c>
      <c r="AM97">
        <f>IF((USTAWIENIA!C2="TAK")+(F97="TAK"),IF(Z97&gt;0,SUMPRODUCT(Z97:AH97,USTAWIENIA!C9:K9)*X97,""),"")</f>
        <v>17.553610602409638</v>
      </c>
      <c r="AN97">
        <f>IF((USTAWIENIA!C2="TAK")+(F97="TAK"),IF(Z97&gt;0,SUMPRODUCT(Z97:AH97,USTAWIENIA!C8:K8)*X97,""),"")</f>
        <v>15.650500000000001</v>
      </c>
      <c r="AO97">
        <f>IF((USTAWIENIA!C2="TAK")+(F97="TAK"),IF(Z97&gt;0,Z97*X97,""),"")</f>
        <v>21.922000000000001</v>
      </c>
      <c r="AP97">
        <f>IF((USTAWIENIA!C2="TAK")+(F97="TAK"),IF(Z97&gt;0,L97*X97,""),"")</f>
        <v>22.6</v>
      </c>
      <c r="AQ97">
        <f>IF((USTAWIENIA!C2="TAK")+(F97="TAK"),X97,"")</f>
        <v>1</v>
      </c>
    </row>
    <row r="98" spans="4:43" x14ac:dyDescent="0.3">
      <c r="D98" t="s">
        <v>3</v>
      </c>
      <c r="E98" t="s">
        <v>452</v>
      </c>
      <c r="F98" t="str">
        <f t="shared" si="3"/>
        <v>TAK</v>
      </c>
      <c r="G98" s="4">
        <f t="shared" si="4"/>
        <v>0.6</v>
      </c>
      <c r="H98" s="4">
        <f t="shared" si="5"/>
        <v>0.6</v>
      </c>
      <c r="I98" t="s">
        <v>483</v>
      </c>
      <c r="J98" t="s">
        <v>484</v>
      </c>
      <c r="K98" t="s">
        <v>485</v>
      </c>
      <c r="L98">
        <v>22.6</v>
      </c>
      <c r="M98" t="s">
        <v>470</v>
      </c>
      <c r="N98">
        <v>0.97</v>
      </c>
      <c r="O98">
        <v>0.93</v>
      </c>
      <c r="P98">
        <v>0.89</v>
      </c>
      <c r="Q98">
        <v>0.6</v>
      </c>
      <c r="R98">
        <v>0.6</v>
      </c>
      <c r="S98">
        <v>0.6</v>
      </c>
      <c r="W98">
        <v>3657087</v>
      </c>
      <c r="X98">
        <v>1</v>
      </c>
      <c r="Z98">
        <f>MAX(N98,USTAWIENIA!C4)*L98</f>
        <v>21.922000000000001</v>
      </c>
      <c r="AA98">
        <f>MAX(O98,USTAWIENIA!C4)*L98</f>
        <v>21.018000000000001</v>
      </c>
      <c r="AB98">
        <f>MAX(IF(P98&lt;&gt;"",P98,O98),USTAWIENIA!C4)*L98</f>
        <v>20.114000000000001</v>
      </c>
      <c r="AC98">
        <f>MAX(IF(Q98&lt;&gt;"",Q98*L98,Z98),USTAWIENIA!C4*L98)</f>
        <v>13.56</v>
      </c>
      <c r="AD98">
        <f>MAX(IF(R98&lt;&gt;"",R98*L98,AA98),USTAWIENIA!C4*L98)</f>
        <v>13.56</v>
      </c>
      <c r="AE98">
        <f>MAX(IF(S98&lt;&gt;"",S98*L98,AB98),USTAWIENIA!C4*L98)</f>
        <v>13.56</v>
      </c>
      <c r="AF98">
        <f>MAX(IF(T98&lt;&gt;"",T98*L98,AC98),USTAWIENIA!C4*L98)</f>
        <v>13.56</v>
      </c>
      <c r="AG98">
        <f>MAX(IF(U98&lt;&gt;"",U98*L98,AD98),USTAWIENIA!C4*L98)</f>
        <v>13.56</v>
      </c>
      <c r="AH98">
        <f>MAX(IF(V98&lt;&gt;"",V98*L98,AE98),USTAWIENIA!C4*L98)</f>
        <v>13.56</v>
      </c>
      <c r="AI98" t="s">
        <v>3</v>
      </c>
      <c r="AJ98" t="s">
        <v>3</v>
      </c>
      <c r="AK98" t="s">
        <v>3</v>
      </c>
      <c r="AL98">
        <f>IF((USTAWIENIA!C2="TAK")+(F98="TAK"),IF(L98&gt;0,X98*(L98*USTAWIENIA!C10+(50%*L98)*USTAWIENIA!I10),""),"")</f>
        <v>16.69677108433735</v>
      </c>
      <c r="AM98">
        <f>IF((USTAWIENIA!C2="TAK")+(F98="TAK"),IF(Z98&gt;0,SUMPRODUCT(Z98:AH98,USTAWIENIA!C9:K9)*X98,""),"")</f>
        <v>17.553610602409638</v>
      </c>
      <c r="AN98">
        <f>IF((USTAWIENIA!C2="TAK")+(F98="TAK"),IF(Z98&gt;0,SUMPRODUCT(Z98:AH98,USTAWIENIA!C8:K8)*X98,""),"")</f>
        <v>15.650500000000001</v>
      </c>
      <c r="AO98">
        <f>IF((USTAWIENIA!C2="TAK")+(F98="TAK"),IF(Z98&gt;0,Z98*X98,""),"")</f>
        <v>21.922000000000001</v>
      </c>
      <c r="AP98">
        <f>IF((USTAWIENIA!C2="TAK")+(F98="TAK"),IF(Z98&gt;0,L98*X98,""),"")</f>
        <v>22.6</v>
      </c>
      <c r="AQ98">
        <f>IF((USTAWIENIA!C2="TAK")+(F98="TAK"),X98,"")</f>
        <v>1</v>
      </c>
    </row>
    <row r="99" spans="4:43" x14ac:dyDescent="0.3">
      <c r="D99" t="s">
        <v>3</v>
      </c>
      <c r="E99" t="s">
        <v>452</v>
      </c>
      <c r="F99" t="str">
        <f t="shared" si="3"/>
        <v>TAK</v>
      </c>
      <c r="G99" s="4">
        <f t="shared" si="4"/>
        <v>0.6</v>
      </c>
      <c r="H99" s="4">
        <f t="shared" si="5"/>
        <v>0.6</v>
      </c>
      <c r="I99" t="s">
        <v>486</v>
      </c>
      <c r="J99" t="s">
        <v>487</v>
      </c>
      <c r="K99" t="s">
        <v>463</v>
      </c>
      <c r="L99">
        <v>26.6</v>
      </c>
      <c r="M99" t="s">
        <v>470</v>
      </c>
      <c r="N99">
        <v>0.64</v>
      </c>
      <c r="O99">
        <v>0.62</v>
      </c>
      <c r="P99">
        <v>0.6</v>
      </c>
      <c r="Q99">
        <v>0.6</v>
      </c>
      <c r="R99">
        <v>0.6</v>
      </c>
      <c r="S99">
        <v>0.6</v>
      </c>
      <c r="W99">
        <v>3657096</v>
      </c>
      <c r="X99">
        <v>1</v>
      </c>
      <c r="Z99">
        <f>MAX(N99,USTAWIENIA!C4)*L99</f>
        <v>17.024000000000001</v>
      </c>
      <c r="AA99">
        <f>MAX(O99,USTAWIENIA!C4)*L99</f>
        <v>16.492000000000001</v>
      </c>
      <c r="AB99">
        <f>MAX(IF(P99&lt;&gt;"",P99,O99),USTAWIENIA!C4)*L99</f>
        <v>15.96</v>
      </c>
      <c r="AC99">
        <f>MAX(IF(Q99&lt;&gt;"",Q99*L99,Z99),USTAWIENIA!C4*L99)</f>
        <v>15.96</v>
      </c>
      <c r="AD99">
        <f>MAX(IF(R99&lt;&gt;"",R99*L99,AA99),USTAWIENIA!C4*L99)</f>
        <v>15.96</v>
      </c>
      <c r="AE99">
        <f>MAX(IF(S99&lt;&gt;"",S99*L99,AB99),USTAWIENIA!C4*L99)</f>
        <v>15.96</v>
      </c>
      <c r="AF99">
        <f>MAX(IF(T99&lt;&gt;"",T99*L99,AC99),USTAWIENIA!C4*L99)</f>
        <v>15.96</v>
      </c>
      <c r="AG99">
        <f>MAX(IF(U99&lt;&gt;"",U99*L99,AD99),USTAWIENIA!C4*L99)</f>
        <v>15.96</v>
      </c>
      <c r="AH99">
        <f>MAX(IF(V99&lt;&gt;"",V99*L99,AE99),USTAWIENIA!C4*L99)</f>
        <v>15.96</v>
      </c>
      <c r="AI99" t="s">
        <v>3</v>
      </c>
      <c r="AJ99" t="s">
        <v>3</v>
      </c>
      <c r="AK99" t="s">
        <v>3</v>
      </c>
      <c r="AL99">
        <f>IF((USTAWIENIA!C2="TAK")+(F99="TAK"),IF(L99&gt;0,X99*(L99*USTAWIENIA!C10+(50%*L99)*USTAWIENIA!I10),""),"")</f>
        <v>19.651951807228919</v>
      </c>
      <c r="AM99">
        <f>IF((USTAWIENIA!C2="TAK")+(F99="TAK"),IF(Z99&gt;0,SUMPRODUCT(Z99:AH99,USTAWIENIA!C9:K9)*X99,""),"")</f>
        <v>16.468156144578316</v>
      </c>
      <c r="AN99">
        <f>IF((USTAWIENIA!C2="TAK")+(F99="TAK"),IF(Z99&gt;0,SUMPRODUCT(Z99:AH99,USTAWIENIA!C8:K8)*X99,""),"")</f>
        <v>16.225999999999999</v>
      </c>
      <c r="AO99">
        <f>IF((USTAWIENIA!C2="TAK")+(F99="TAK"),IF(Z99&gt;0,Z99*X99,""),"")</f>
        <v>17.024000000000001</v>
      </c>
      <c r="AP99">
        <f>IF((USTAWIENIA!C2="TAK")+(F99="TAK"),IF(Z99&gt;0,L99*X99,""),"")</f>
        <v>26.6</v>
      </c>
      <c r="AQ99">
        <f>IF((USTAWIENIA!C2="TAK")+(F99="TAK"),X99,"")</f>
        <v>1</v>
      </c>
    </row>
    <row r="100" spans="4:43" x14ac:dyDescent="0.3">
      <c r="D100" t="s">
        <v>3</v>
      </c>
      <c r="E100" t="s">
        <v>452</v>
      </c>
      <c r="F100" t="str">
        <f t="shared" si="3"/>
        <v>TAK</v>
      </c>
      <c r="G100" s="4">
        <f t="shared" si="4"/>
        <v>0.6</v>
      </c>
      <c r="H100" s="4">
        <f t="shared" si="5"/>
        <v>0.6</v>
      </c>
      <c r="I100" t="s">
        <v>486</v>
      </c>
      <c r="J100" t="s">
        <v>487</v>
      </c>
      <c r="K100" t="s">
        <v>463</v>
      </c>
      <c r="L100">
        <v>26.6</v>
      </c>
      <c r="M100" t="s">
        <v>470</v>
      </c>
      <c r="N100">
        <v>0.64</v>
      </c>
      <c r="O100">
        <v>0.62</v>
      </c>
      <c r="P100">
        <v>0.6</v>
      </c>
      <c r="Q100">
        <v>0.6</v>
      </c>
      <c r="R100">
        <v>0.6</v>
      </c>
      <c r="S100">
        <v>0.6</v>
      </c>
      <c r="W100">
        <v>3657096</v>
      </c>
      <c r="X100">
        <v>1</v>
      </c>
      <c r="Z100">
        <f>MAX(N100,USTAWIENIA!C4)*L100</f>
        <v>17.024000000000001</v>
      </c>
      <c r="AA100">
        <f>MAX(O100,USTAWIENIA!C4)*L100</f>
        <v>16.492000000000001</v>
      </c>
      <c r="AB100">
        <f>MAX(IF(P100&lt;&gt;"",P100,O100),USTAWIENIA!C4)*L100</f>
        <v>15.96</v>
      </c>
      <c r="AC100">
        <f>MAX(IF(Q100&lt;&gt;"",Q100*L100,Z100),USTAWIENIA!C4*L100)</f>
        <v>15.96</v>
      </c>
      <c r="AD100">
        <f>MAX(IF(R100&lt;&gt;"",R100*L100,AA100),USTAWIENIA!C4*L100)</f>
        <v>15.96</v>
      </c>
      <c r="AE100">
        <f>MAX(IF(S100&lt;&gt;"",S100*L100,AB100),USTAWIENIA!C4*L100)</f>
        <v>15.96</v>
      </c>
      <c r="AF100">
        <f>MAX(IF(T100&lt;&gt;"",T100*L100,AC100),USTAWIENIA!C4*L100)</f>
        <v>15.96</v>
      </c>
      <c r="AG100">
        <f>MAX(IF(U100&lt;&gt;"",U100*L100,AD100),USTAWIENIA!C4*L100)</f>
        <v>15.96</v>
      </c>
      <c r="AH100">
        <f>MAX(IF(V100&lt;&gt;"",V100*L100,AE100),USTAWIENIA!C4*L100)</f>
        <v>15.96</v>
      </c>
      <c r="AI100" t="s">
        <v>3</v>
      </c>
      <c r="AJ100" t="s">
        <v>3</v>
      </c>
      <c r="AK100" t="s">
        <v>3</v>
      </c>
      <c r="AL100">
        <f>IF((USTAWIENIA!C2="TAK")+(F100="TAK"),IF(L100&gt;0,X100*(L100*USTAWIENIA!C10+(50%*L100)*USTAWIENIA!I10),""),"")</f>
        <v>19.651951807228919</v>
      </c>
      <c r="AM100">
        <f>IF((USTAWIENIA!C2="TAK")+(F100="TAK"),IF(Z100&gt;0,SUMPRODUCT(Z100:AH100,USTAWIENIA!C9:K9)*X100,""),"")</f>
        <v>16.468156144578316</v>
      </c>
      <c r="AN100">
        <f>IF((USTAWIENIA!C2="TAK")+(F100="TAK"),IF(Z100&gt;0,SUMPRODUCT(Z100:AH100,USTAWIENIA!C8:K8)*X100,""),"")</f>
        <v>16.225999999999999</v>
      </c>
      <c r="AO100">
        <f>IF((USTAWIENIA!C2="TAK")+(F100="TAK"),IF(Z100&gt;0,Z100*X100,""),"")</f>
        <v>17.024000000000001</v>
      </c>
      <c r="AP100">
        <f>IF((USTAWIENIA!C2="TAK")+(F100="TAK"),IF(Z100&gt;0,L100*X100,""),"")</f>
        <v>26.6</v>
      </c>
      <c r="AQ100">
        <f>IF((USTAWIENIA!C2="TAK")+(F100="TAK"),X100,"")</f>
        <v>1</v>
      </c>
    </row>
    <row r="101" spans="4:43" x14ac:dyDescent="0.3">
      <c r="D101" t="s">
        <v>3</v>
      </c>
      <c r="E101" t="s">
        <v>452</v>
      </c>
      <c r="F101" t="str">
        <f t="shared" si="3"/>
        <v>TAK</v>
      </c>
      <c r="G101" s="4">
        <f t="shared" si="4"/>
        <v>0.6</v>
      </c>
      <c r="H101" s="4">
        <f t="shared" si="5"/>
        <v>0.6</v>
      </c>
      <c r="I101" t="s">
        <v>488</v>
      </c>
      <c r="J101" t="s">
        <v>489</v>
      </c>
      <c r="K101" t="s">
        <v>463</v>
      </c>
      <c r="L101">
        <v>26.6</v>
      </c>
      <c r="M101" t="s">
        <v>460</v>
      </c>
      <c r="N101">
        <v>0.6</v>
      </c>
      <c r="O101">
        <v>0.6</v>
      </c>
      <c r="P101">
        <v>0.6</v>
      </c>
      <c r="Q101">
        <v>0.6</v>
      </c>
      <c r="R101">
        <v>0.6</v>
      </c>
      <c r="S101">
        <v>0.6</v>
      </c>
      <c r="T101">
        <v>0.6</v>
      </c>
      <c r="U101">
        <v>0.6</v>
      </c>
      <c r="V101">
        <v>0.6</v>
      </c>
      <c r="W101">
        <v>3657108</v>
      </c>
      <c r="X101">
        <v>1</v>
      </c>
      <c r="Z101">
        <f>MAX(N101,USTAWIENIA!C4)*L101</f>
        <v>15.96</v>
      </c>
      <c r="AA101">
        <f>MAX(O101,USTAWIENIA!C4)*L101</f>
        <v>15.96</v>
      </c>
      <c r="AB101">
        <f>MAX(IF(P101&lt;&gt;"",P101,O101),USTAWIENIA!C4)*L101</f>
        <v>15.96</v>
      </c>
      <c r="AC101">
        <f>MAX(IF(Q101&lt;&gt;"",Q101*L101,Z101),USTAWIENIA!C4*L101)</f>
        <v>15.96</v>
      </c>
      <c r="AD101">
        <f>MAX(IF(R101&lt;&gt;"",R101*L101,AA101),USTAWIENIA!C4*L101)</f>
        <v>15.96</v>
      </c>
      <c r="AE101">
        <f>MAX(IF(S101&lt;&gt;"",S101*L101,AB101),USTAWIENIA!C4*L101)</f>
        <v>15.96</v>
      </c>
      <c r="AF101">
        <f>MAX(IF(T101&lt;&gt;"",T101*L101,AC101),USTAWIENIA!C4*L101)</f>
        <v>15.96</v>
      </c>
      <c r="AG101">
        <f>MAX(IF(U101&lt;&gt;"",U101*L101,AD101),USTAWIENIA!C4*L101)</f>
        <v>15.96</v>
      </c>
      <c r="AH101">
        <f>MAX(IF(V101&lt;&gt;"",V101*L101,AE101),USTAWIENIA!C4*L101)</f>
        <v>15.96</v>
      </c>
      <c r="AI101" t="s">
        <v>3</v>
      </c>
      <c r="AJ101" t="s">
        <v>3</v>
      </c>
      <c r="AK101" t="s">
        <v>3</v>
      </c>
      <c r="AL101">
        <f>IF((USTAWIENIA!C2="TAK")+(F101="TAK"),IF(L101&gt;0,X101*(L101*USTAWIENIA!C10+(50%*L101)*USTAWIENIA!I10),""),"")</f>
        <v>19.651951807228919</v>
      </c>
      <c r="AM101">
        <f>IF((USTAWIENIA!C2="TAK")+(F101="TAK"),IF(Z101&gt;0,SUMPRODUCT(Z101:AH101,USTAWIENIA!C9:K9)*X101,""),"")</f>
        <v>15.96</v>
      </c>
      <c r="AN101">
        <f>IF((USTAWIENIA!C2="TAK")+(F101="TAK"),IF(Z101&gt;0,SUMPRODUCT(Z101:AH101,USTAWIENIA!C8:K8)*X101,""),"")</f>
        <v>15.96</v>
      </c>
      <c r="AO101">
        <f>IF((USTAWIENIA!C2="TAK")+(F101="TAK"),IF(Z101&gt;0,Z101*X101,""),"")</f>
        <v>15.96</v>
      </c>
      <c r="AP101">
        <f>IF((USTAWIENIA!C2="TAK")+(F101="TAK"),IF(Z101&gt;0,L101*X101,""),"")</f>
        <v>26.6</v>
      </c>
      <c r="AQ101">
        <f>IF((USTAWIENIA!C2="TAK")+(F101="TAK"),X101,"")</f>
        <v>1</v>
      </c>
    </row>
    <row r="102" spans="4:43" x14ac:dyDescent="0.3">
      <c r="D102" t="s">
        <v>3</v>
      </c>
      <c r="E102" t="s">
        <v>452</v>
      </c>
      <c r="F102" t="str">
        <f t="shared" si="3"/>
        <v>TAK</v>
      </c>
      <c r="G102" s="4">
        <f t="shared" si="4"/>
        <v>0.6</v>
      </c>
      <c r="H102" s="4">
        <f t="shared" si="5"/>
        <v>0.6</v>
      </c>
      <c r="I102" t="s">
        <v>488</v>
      </c>
      <c r="J102" t="s">
        <v>489</v>
      </c>
      <c r="K102" t="s">
        <v>463</v>
      </c>
      <c r="L102">
        <v>26.6</v>
      </c>
      <c r="M102" t="s">
        <v>460</v>
      </c>
      <c r="N102">
        <v>0.6</v>
      </c>
      <c r="O102">
        <v>0.6</v>
      </c>
      <c r="P102">
        <v>0.6</v>
      </c>
      <c r="Q102">
        <v>0.6</v>
      </c>
      <c r="R102">
        <v>0.6</v>
      </c>
      <c r="S102">
        <v>0.6</v>
      </c>
      <c r="T102">
        <v>0.6</v>
      </c>
      <c r="U102">
        <v>0.6</v>
      </c>
      <c r="V102">
        <v>0.6</v>
      </c>
      <c r="W102">
        <v>3657108</v>
      </c>
      <c r="X102">
        <v>1</v>
      </c>
      <c r="Z102">
        <f>MAX(N102,USTAWIENIA!C4)*L102</f>
        <v>15.96</v>
      </c>
      <c r="AA102">
        <f>MAX(O102,USTAWIENIA!C4)*L102</f>
        <v>15.96</v>
      </c>
      <c r="AB102">
        <f>MAX(IF(P102&lt;&gt;"",P102,O102),USTAWIENIA!C4)*L102</f>
        <v>15.96</v>
      </c>
      <c r="AC102">
        <f>MAX(IF(Q102&lt;&gt;"",Q102*L102,Z102),USTAWIENIA!C4*L102)</f>
        <v>15.96</v>
      </c>
      <c r="AD102">
        <f>MAX(IF(R102&lt;&gt;"",R102*L102,AA102),USTAWIENIA!C4*L102)</f>
        <v>15.96</v>
      </c>
      <c r="AE102">
        <f>MAX(IF(S102&lt;&gt;"",S102*L102,AB102),USTAWIENIA!C4*L102)</f>
        <v>15.96</v>
      </c>
      <c r="AF102">
        <f>MAX(IF(T102&lt;&gt;"",T102*L102,AC102),USTAWIENIA!C4*L102)</f>
        <v>15.96</v>
      </c>
      <c r="AG102">
        <f>MAX(IF(U102&lt;&gt;"",U102*L102,AD102),USTAWIENIA!C4*L102)</f>
        <v>15.96</v>
      </c>
      <c r="AH102">
        <f>MAX(IF(V102&lt;&gt;"",V102*L102,AE102),USTAWIENIA!C4*L102)</f>
        <v>15.96</v>
      </c>
      <c r="AI102" t="s">
        <v>3</v>
      </c>
      <c r="AJ102" t="s">
        <v>3</v>
      </c>
      <c r="AK102" t="s">
        <v>3</v>
      </c>
      <c r="AL102">
        <f>IF((USTAWIENIA!C2="TAK")+(F102="TAK"),IF(L102&gt;0,X102*(L102*USTAWIENIA!C10+(50%*L102)*USTAWIENIA!I10),""),"")</f>
        <v>19.651951807228919</v>
      </c>
      <c r="AM102">
        <f>IF((USTAWIENIA!C2="TAK")+(F102="TAK"),IF(Z102&gt;0,SUMPRODUCT(Z102:AH102,USTAWIENIA!C9:K9)*X102,""),"")</f>
        <v>15.96</v>
      </c>
      <c r="AN102">
        <f>IF((USTAWIENIA!C2="TAK")+(F102="TAK"),IF(Z102&gt;0,SUMPRODUCT(Z102:AH102,USTAWIENIA!C8:K8)*X102,""),"")</f>
        <v>15.96</v>
      </c>
      <c r="AO102">
        <f>IF((USTAWIENIA!C2="TAK")+(F102="TAK"),IF(Z102&gt;0,Z102*X102,""),"")</f>
        <v>15.96</v>
      </c>
      <c r="AP102">
        <f>IF((USTAWIENIA!C2="TAK")+(F102="TAK"),IF(Z102&gt;0,L102*X102,""),"")</f>
        <v>26.6</v>
      </c>
      <c r="AQ102">
        <f>IF((USTAWIENIA!C2="TAK")+(F102="TAK"),X102,"")</f>
        <v>1</v>
      </c>
    </row>
    <row r="103" spans="4:43" x14ac:dyDescent="0.3">
      <c r="D103" t="s">
        <v>3</v>
      </c>
      <c r="E103" t="s">
        <v>452</v>
      </c>
      <c r="F103" t="str">
        <f t="shared" si="3"/>
        <v>TAK</v>
      </c>
      <c r="G103" s="4">
        <f t="shared" si="4"/>
        <v>0.6</v>
      </c>
      <c r="H103" s="4">
        <f t="shared" si="5"/>
        <v>0.6</v>
      </c>
      <c r="I103" t="s">
        <v>488</v>
      </c>
      <c r="J103" t="s">
        <v>489</v>
      </c>
      <c r="K103" t="s">
        <v>463</v>
      </c>
      <c r="L103">
        <v>26.6</v>
      </c>
      <c r="M103" t="s">
        <v>460</v>
      </c>
      <c r="N103">
        <v>0.6</v>
      </c>
      <c r="O103">
        <v>0.6</v>
      </c>
      <c r="P103">
        <v>0.6</v>
      </c>
      <c r="Q103">
        <v>0.6</v>
      </c>
      <c r="R103">
        <v>0.6</v>
      </c>
      <c r="S103">
        <v>0.6</v>
      </c>
      <c r="T103">
        <v>0.6</v>
      </c>
      <c r="U103">
        <v>0.6</v>
      </c>
      <c r="V103">
        <v>0.6</v>
      </c>
      <c r="W103">
        <v>3657108</v>
      </c>
      <c r="X103">
        <v>1</v>
      </c>
      <c r="Z103">
        <f>MAX(N103,USTAWIENIA!C4)*L103</f>
        <v>15.96</v>
      </c>
      <c r="AA103">
        <f>MAX(O103,USTAWIENIA!C4)*L103</f>
        <v>15.96</v>
      </c>
      <c r="AB103">
        <f>MAX(IF(P103&lt;&gt;"",P103,O103),USTAWIENIA!C4)*L103</f>
        <v>15.96</v>
      </c>
      <c r="AC103">
        <f>MAX(IF(Q103&lt;&gt;"",Q103*L103,Z103),USTAWIENIA!C4*L103)</f>
        <v>15.96</v>
      </c>
      <c r="AD103">
        <f>MAX(IF(R103&lt;&gt;"",R103*L103,AA103),USTAWIENIA!C4*L103)</f>
        <v>15.96</v>
      </c>
      <c r="AE103">
        <f>MAX(IF(S103&lt;&gt;"",S103*L103,AB103),USTAWIENIA!C4*L103)</f>
        <v>15.96</v>
      </c>
      <c r="AF103">
        <f>MAX(IF(T103&lt;&gt;"",T103*L103,AC103),USTAWIENIA!C4*L103)</f>
        <v>15.96</v>
      </c>
      <c r="AG103">
        <f>MAX(IF(U103&lt;&gt;"",U103*L103,AD103),USTAWIENIA!C4*L103)</f>
        <v>15.96</v>
      </c>
      <c r="AH103">
        <f>MAX(IF(V103&lt;&gt;"",V103*L103,AE103),USTAWIENIA!C4*L103)</f>
        <v>15.96</v>
      </c>
      <c r="AI103" t="s">
        <v>3</v>
      </c>
      <c r="AJ103" t="s">
        <v>3</v>
      </c>
      <c r="AK103" t="s">
        <v>3</v>
      </c>
      <c r="AL103">
        <f>IF((USTAWIENIA!C2="TAK")+(F103="TAK"),IF(L103&gt;0,X103*(L103*USTAWIENIA!C10+(50%*L103)*USTAWIENIA!I10),""),"")</f>
        <v>19.651951807228919</v>
      </c>
      <c r="AM103">
        <f>IF((USTAWIENIA!C2="TAK")+(F103="TAK"),IF(Z103&gt;0,SUMPRODUCT(Z103:AH103,USTAWIENIA!C9:K9)*X103,""),"")</f>
        <v>15.96</v>
      </c>
      <c r="AN103">
        <f>IF((USTAWIENIA!C2="TAK")+(F103="TAK"),IF(Z103&gt;0,SUMPRODUCT(Z103:AH103,USTAWIENIA!C8:K8)*X103,""),"")</f>
        <v>15.96</v>
      </c>
      <c r="AO103">
        <f>IF((USTAWIENIA!C2="TAK")+(F103="TAK"),IF(Z103&gt;0,Z103*X103,""),"")</f>
        <v>15.96</v>
      </c>
      <c r="AP103">
        <f>IF((USTAWIENIA!C2="TAK")+(F103="TAK"),IF(Z103&gt;0,L103*X103,""),"")</f>
        <v>26.6</v>
      </c>
      <c r="AQ103">
        <f>IF((USTAWIENIA!C2="TAK")+(F103="TAK"),X103,"")</f>
        <v>1</v>
      </c>
    </row>
    <row r="104" spans="4:43" x14ac:dyDescent="0.3">
      <c r="D104" t="s">
        <v>3</v>
      </c>
      <c r="E104" t="s">
        <v>452</v>
      </c>
      <c r="F104" t="str">
        <f t="shared" si="3"/>
        <v>TAK</v>
      </c>
      <c r="G104" s="4">
        <f t="shared" si="4"/>
        <v>0.6</v>
      </c>
      <c r="H104" s="4">
        <f t="shared" si="5"/>
        <v>0.6</v>
      </c>
      <c r="I104" t="s">
        <v>490</v>
      </c>
      <c r="J104" t="s">
        <v>487</v>
      </c>
      <c r="K104" t="s">
        <v>463</v>
      </c>
      <c r="L104">
        <v>26.6</v>
      </c>
      <c r="M104" t="s">
        <v>470</v>
      </c>
      <c r="N104">
        <v>0.94</v>
      </c>
      <c r="O104">
        <v>0.9</v>
      </c>
      <c r="P104">
        <v>0.86</v>
      </c>
      <c r="Q104">
        <v>0.6</v>
      </c>
      <c r="R104">
        <v>0.6</v>
      </c>
      <c r="S104">
        <v>0.6</v>
      </c>
      <c r="W104">
        <v>3657095</v>
      </c>
      <c r="X104">
        <v>1</v>
      </c>
      <c r="Z104">
        <f>MAX(N104,USTAWIENIA!C4)*L104</f>
        <v>25.004000000000001</v>
      </c>
      <c r="AA104">
        <f>MAX(O104,USTAWIENIA!C4)*L104</f>
        <v>23.94</v>
      </c>
      <c r="AB104">
        <f>MAX(IF(P104&lt;&gt;"",P104,O104),USTAWIENIA!C4)*L104</f>
        <v>22.876000000000001</v>
      </c>
      <c r="AC104">
        <f>MAX(IF(Q104&lt;&gt;"",Q104*L104,Z104),USTAWIENIA!C4*L104)</f>
        <v>15.96</v>
      </c>
      <c r="AD104">
        <f>MAX(IF(R104&lt;&gt;"",R104*L104,AA104),USTAWIENIA!C4*L104)</f>
        <v>15.96</v>
      </c>
      <c r="AE104">
        <f>MAX(IF(S104&lt;&gt;"",S104*L104,AB104),USTAWIENIA!C4*L104)</f>
        <v>15.96</v>
      </c>
      <c r="AF104">
        <f>MAX(IF(T104&lt;&gt;"",T104*L104,AC104),USTAWIENIA!C4*L104)</f>
        <v>15.96</v>
      </c>
      <c r="AG104">
        <f>MAX(IF(U104&lt;&gt;"",U104*L104,AD104),USTAWIENIA!C4*L104)</f>
        <v>15.96</v>
      </c>
      <c r="AH104">
        <f>MAX(IF(V104&lt;&gt;"",V104*L104,AE104),USTAWIENIA!C4*L104)</f>
        <v>15.96</v>
      </c>
      <c r="AI104" t="s">
        <v>3</v>
      </c>
      <c r="AJ104" t="s">
        <v>3</v>
      </c>
      <c r="AK104" t="s">
        <v>3</v>
      </c>
      <c r="AL104">
        <f>IF((USTAWIENIA!C2="TAK")+(F104="TAK"),IF(L104&gt;0,X104*(L104*USTAWIENIA!C10+(50%*L104)*USTAWIENIA!I10),""),"")</f>
        <v>19.651951807228919</v>
      </c>
      <c r="AM104">
        <f>IF((USTAWIENIA!C2="TAK")+(F104="TAK"),IF(Z104&gt;0,SUMPRODUCT(Z104:AH104,USTAWIENIA!C9:K9)*X104,""),"")</f>
        <v>20.279327228915665</v>
      </c>
      <c r="AN104">
        <f>IF((USTAWIENIA!C2="TAK")+(F104="TAK"),IF(Z104&gt;0,SUMPRODUCT(Z104:AH104,USTAWIENIA!C8:K8)*X104,""),"")</f>
        <v>18.221000000000004</v>
      </c>
      <c r="AO104">
        <f>IF((USTAWIENIA!C2="TAK")+(F104="TAK"),IF(Z104&gt;0,Z104*X104,""),"")</f>
        <v>25.004000000000001</v>
      </c>
      <c r="AP104">
        <f>IF((USTAWIENIA!C2="TAK")+(F104="TAK"),IF(Z104&gt;0,L104*X104,""),"")</f>
        <v>26.6</v>
      </c>
      <c r="AQ104">
        <f>IF((USTAWIENIA!C2="TAK")+(F104="TAK"),X104,"")</f>
        <v>1</v>
      </c>
    </row>
    <row r="105" spans="4:43" x14ac:dyDescent="0.3">
      <c r="D105" t="s">
        <v>3</v>
      </c>
      <c r="E105" t="s">
        <v>452</v>
      </c>
      <c r="F105" t="str">
        <f t="shared" si="3"/>
        <v>TAK</v>
      </c>
      <c r="G105" s="4">
        <f t="shared" si="4"/>
        <v>0.6</v>
      </c>
      <c r="H105" s="4">
        <f t="shared" si="5"/>
        <v>0.6</v>
      </c>
      <c r="I105" t="s">
        <v>490</v>
      </c>
      <c r="J105" t="s">
        <v>487</v>
      </c>
      <c r="K105" t="s">
        <v>463</v>
      </c>
      <c r="L105">
        <v>26.6</v>
      </c>
      <c r="M105" t="s">
        <v>470</v>
      </c>
      <c r="N105">
        <v>0.94</v>
      </c>
      <c r="O105">
        <v>0.9</v>
      </c>
      <c r="P105">
        <v>0.86</v>
      </c>
      <c r="Q105">
        <v>0.6</v>
      </c>
      <c r="R105">
        <v>0.6</v>
      </c>
      <c r="S105">
        <v>0.6</v>
      </c>
      <c r="W105">
        <v>3657095</v>
      </c>
      <c r="X105">
        <v>1</v>
      </c>
      <c r="Z105">
        <f>MAX(N105,USTAWIENIA!C4)*L105</f>
        <v>25.004000000000001</v>
      </c>
      <c r="AA105">
        <f>MAX(O105,USTAWIENIA!C4)*L105</f>
        <v>23.94</v>
      </c>
      <c r="AB105">
        <f>MAX(IF(P105&lt;&gt;"",P105,O105),USTAWIENIA!C4)*L105</f>
        <v>22.876000000000001</v>
      </c>
      <c r="AC105">
        <f>MAX(IF(Q105&lt;&gt;"",Q105*L105,Z105),USTAWIENIA!C4*L105)</f>
        <v>15.96</v>
      </c>
      <c r="AD105">
        <f>MAX(IF(R105&lt;&gt;"",R105*L105,AA105),USTAWIENIA!C4*L105)</f>
        <v>15.96</v>
      </c>
      <c r="AE105">
        <f>MAX(IF(S105&lt;&gt;"",S105*L105,AB105),USTAWIENIA!C4*L105)</f>
        <v>15.96</v>
      </c>
      <c r="AF105">
        <f>MAX(IF(T105&lt;&gt;"",T105*L105,AC105),USTAWIENIA!C4*L105)</f>
        <v>15.96</v>
      </c>
      <c r="AG105">
        <f>MAX(IF(U105&lt;&gt;"",U105*L105,AD105),USTAWIENIA!C4*L105)</f>
        <v>15.96</v>
      </c>
      <c r="AH105">
        <f>MAX(IF(V105&lt;&gt;"",V105*L105,AE105),USTAWIENIA!C4*L105)</f>
        <v>15.96</v>
      </c>
      <c r="AI105" t="s">
        <v>3</v>
      </c>
      <c r="AJ105" t="s">
        <v>3</v>
      </c>
      <c r="AK105" t="s">
        <v>3</v>
      </c>
      <c r="AL105">
        <f>IF((USTAWIENIA!C2="TAK")+(F105="TAK"),IF(L105&gt;0,X105*(L105*USTAWIENIA!C10+(50%*L105)*USTAWIENIA!I10),""),"")</f>
        <v>19.651951807228919</v>
      </c>
      <c r="AM105">
        <f>IF((USTAWIENIA!C2="TAK")+(F105="TAK"),IF(Z105&gt;0,SUMPRODUCT(Z105:AH105,USTAWIENIA!C9:K9)*X105,""),"")</f>
        <v>20.279327228915665</v>
      </c>
      <c r="AN105">
        <f>IF((USTAWIENIA!C2="TAK")+(F105="TAK"),IF(Z105&gt;0,SUMPRODUCT(Z105:AH105,USTAWIENIA!C8:K8)*X105,""),"")</f>
        <v>18.221000000000004</v>
      </c>
      <c r="AO105">
        <f>IF((USTAWIENIA!C2="TAK")+(F105="TAK"),IF(Z105&gt;0,Z105*X105,""),"")</f>
        <v>25.004000000000001</v>
      </c>
      <c r="AP105">
        <f>IF((USTAWIENIA!C2="TAK")+(F105="TAK"),IF(Z105&gt;0,L105*X105,""),"")</f>
        <v>26.6</v>
      </c>
      <c r="AQ105">
        <f>IF((USTAWIENIA!C2="TAK")+(F105="TAK"),X105,"")</f>
        <v>1</v>
      </c>
    </row>
    <row r="106" spans="4:43" x14ac:dyDescent="0.3">
      <c r="D106" t="s">
        <v>3</v>
      </c>
      <c r="E106" t="s">
        <v>452</v>
      </c>
      <c r="F106" t="str">
        <f t="shared" si="3"/>
        <v>TAK</v>
      </c>
      <c r="G106" s="4">
        <f t="shared" si="4"/>
        <v>0.6</v>
      </c>
      <c r="H106" s="4">
        <f t="shared" si="5"/>
        <v>0.6</v>
      </c>
      <c r="I106" t="s">
        <v>490</v>
      </c>
      <c r="J106" t="s">
        <v>487</v>
      </c>
      <c r="K106" t="s">
        <v>463</v>
      </c>
      <c r="L106">
        <v>26.6</v>
      </c>
      <c r="M106" t="s">
        <v>470</v>
      </c>
      <c r="N106">
        <v>0.94</v>
      </c>
      <c r="O106">
        <v>0.9</v>
      </c>
      <c r="P106">
        <v>0.86</v>
      </c>
      <c r="Q106">
        <v>0.6</v>
      </c>
      <c r="R106">
        <v>0.6</v>
      </c>
      <c r="S106">
        <v>0.6</v>
      </c>
      <c r="W106">
        <v>3657095</v>
      </c>
      <c r="X106">
        <v>1</v>
      </c>
      <c r="Z106">
        <f>MAX(N106,USTAWIENIA!C4)*L106</f>
        <v>25.004000000000001</v>
      </c>
      <c r="AA106">
        <f>MAX(O106,USTAWIENIA!C4)*L106</f>
        <v>23.94</v>
      </c>
      <c r="AB106">
        <f>MAX(IF(P106&lt;&gt;"",P106,O106),USTAWIENIA!C4)*L106</f>
        <v>22.876000000000001</v>
      </c>
      <c r="AC106">
        <f>MAX(IF(Q106&lt;&gt;"",Q106*L106,Z106),USTAWIENIA!C4*L106)</f>
        <v>15.96</v>
      </c>
      <c r="AD106">
        <f>MAX(IF(R106&lt;&gt;"",R106*L106,AA106),USTAWIENIA!C4*L106)</f>
        <v>15.96</v>
      </c>
      <c r="AE106">
        <f>MAX(IF(S106&lt;&gt;"",S106*L106,AB106),USTAWIENIA!C4*L106)</f>
        <v>15.96</v>
      </c>
      <c r="AF106">
        <f>MAX(IF(T106&lt;&gt;"",T106*L106,AC106),USTAWIENIA!C4*L106)</f>
        <v>15.96</v>
      </c>
      <c r="AG106">
        <f>MAX(IF(U106&lt;&gt;"",U106*L106,AD106),USTAWIENIA!C4*L106)</f>
        <v>15.96</v>
      </c>
      <c r="AH106">
        <f>MAX(IF(V106&lt;&gt;"",V106*L106,AE106),USTAWIENIA!C4*L106)</f>
        <v>15.96</v>
      </c>
      <c r="AI106" t="s">
        <v>3</v>
      </c>
      <c r="AJ106" t="s">
        <v>3</v>
      </c>
      <c r="AK106" t="s">
        <v>3</v>
      </c>
      <c r="AL106">
        <f>IF((USTAWIENIA!C2="TAK")+(F106="TAK"),IF(L106&gt;0,X106*(L106*USTAWIENIA!C10+(50%*L106)*USTAWIENIA!I10),""),"")</f>
        <v>19.651951807228919</v>
      </c>
      <c r="AM106">
        <f>IF((USTAWIENIA!C2="TAK")+(F106="TAK"),IF(Z106&gt;0,SUMPRODUCT(Z106:AH106,USTAWIENIA!C9:K9)*X106,""),"")</f>
        <v>20.279327228915665</v>
      </c>
      <c r="AN106">
        <f>IF((USTAWIENIA!C2="TAK")+(F106="TAK"),IF(Z106&gt;0,SUMPRODUCT(Z106:AH106,USTAWIENIA!C8:K8)*X106,""),"")</f>
        <v>18.221000000000004</v>
      </c>
      <c r="AO106">
        <f>IF((USTAWIENIA!C2="TAK")+(F106="TAK"),IF(Z106&gt;0,Z106*X106,""),"")</f>
        <v>25.004000000000001</v>
      </c>
      <c r="AP106">
        <f>IF((USTAWIENIA!C2="TAK")+(F106="TAK"),IF(Z106&gt;0,L106*X106,""),"")</f>
        <v>26.6</v>
      </c>
      <c r="AQ106">
        <f>IF((USTAWIENIA!C2="TAK")+(F106="TAK"),X106,"")</f>
        <v>1</v>
      </c>
    </row>
    <row r="107" spans="4:43" x14ac:dyDescent="0.3">
      <c r="D107" t="s">
        <v>3</v>
      </c>
      <c r="E107" t="s">
        <v>452</v>
      </c>
      <c r="F107" t="str">
        <f t="shared" si="3"/>
        <v>TAK</v>
      </c>
      <c r="G107" s="4">
        <f t="shared" si="4"/>
        <v>0.6</v>
      </c>
      <c r="H107" s="4">
        <f t="shared" si="5"/>
        <v>0.6</v>
      </c>
      <c r="I107" t="s">
        <v>490</v>
      </c>
      <c r="J107" t="s">
        <v>487</v>
      </c>
      <c r="K107" t="s">
        <v>463</v>
      </c>
      <c r="L107">
        <v>26.6</v>
      </c>
      <c r="M107" t="s">
        <v>470</v>
      </c>
      <c r="N107">
        <v>0.94</v>
      </c>
      <c r="O107">
        <v>0.9</v>
      </c>
      <c r="P107">
        <v>0.86</v>
      </c>
      <c r="Q107">
        <v>0.6</v>
      </c>
      <c r="R107">
        <v>0.6</v>
      </c>
      <c r="S107">
        <v>0.6</v>
      </c>
      <c r="W107">
        <v>3657095</v>
      </c>
      <c r="X107">
        <v>1</v>
      </c>
      <c r="Z107">
        <f>MAX(N107,USTAWIENIA!C4)*L107</f>
        <v>25.004000000000001</v>
      </c>
      <c r="AA107">
        <f>MAX(O107,USTAWIENIA!C4)*L107</f>
        <v>23.94</v>
      </c>
      <c r="AB107">
        <f>MAX(IF(P107&lt;&gt;"",P107,O107),USTAWIENIA!C4)*L107</f>
        <v>22.876000000000001</v>
      </c>
      <c r="AC107">
        <f>MAX(IF(Q107&lt;&gt;"",Q107*L107,Z107),USTAWIENIA!C4*L107)</f>
        <v>15.96</v>
      </c>
      <c r="AD107">
        <f>MAX(IF(R107&lt;&gt;"",R107*L107,AA107),USTAWIENIA!C4*L107)</f>
        <v>15.96</v>
      </c>
      <c r="AE107">
        <f>MAX(IF(S107&lt;&gt;"",S107*L107,AB107),USTAWIENIA!C4*L107)</f>
        <v>15.96</v>
      </c>
      <c r="AF107">
        <f>MAX(IF(T107&lt;&gt;"",T107*L107,AC107),USTAWIENIA!C4*L107)</f>
        <v>15.96</v>
      </c>
      <c r="AG107">
        <f>MAX(IF(U107&lt;&gt;"",U107*L107,AD107),USTAWIENIA!C4*L107)</f>
        <v>15.96</v>
      </c>
      <c r="AH107">
        <f>MAX(IF(V107&lt;&gt;"",V107*L107,AE107),USTAWIENIA!C4*L107)</f>
        <v>15.96</v>
      </c>
      <c r="AI107" t="s">
        <v>3</v>
      </c>
      <c r="AJ107" t="s">
        <v>3</v>
      </c>
      <c r="AK107" t="s">
        <v>3</v>
      </c>
      <c r="AL107">
        <f>IF((USTAWIENIA!C2="TAK")+(F107="TAK"),IF(L107&gt;0,X107*(L107*USTAWIENIA!C10+(50%*L107)*USTAWIENIA!I10),""),"")</f>
        <v>19.651951807228919</v>
      </c>
      <c r="AM107">
        <f>IF((USTAWIENIA!C2="TAK")+(F107="TAK"),IF(Z107&gt;0,SUMPRODUCT(Z107:AH107,USTAWIENIA!C9:K9)*X107,""),"")</f>
        <v>20.279327228915665</v>
      </c>
      <c r="AN107">
        <f>IF((USTAWIENIA!C2="TAK")+(F107="TAK"),IF(Z107&gt;0,SUMPRODUCT(Z107:AH107,USTAWIENIA!C8:K8)*X107,""),"")</f>
        <v>18.221000000000004</v>
      </c>
      <c r="AO107">
        <f>IF((USTAWIENIA!C2="TAK")+(F107="TAK"),IF(Z107&gt;0,Z107*X107,""),"")</f>
        <v>25.004000000000001</v>
      </c>
      <c r="AP107">
        <f>IF((USTAWIENIA!C2="TAK")+(F107="TAK"),IF(Z107&gt;0,L107*X107,""),"")</f>
        <v>26.6</v>
      </c>
      <c r="AQ107">
        <f>IF((USTAWIENIA!C2="TAK")+(F107="TAK"),X107,"")</f>
        <v>1</v>
      </c>
    </row>
    <row r="108" spans="4:43" x14ac:dyDescent="0.3">
      <c r="D108" t="s">
        <v>3</v>
      </c>
      <c r="E108" t="s">
        <v>452</v>
      </c>
      <c r="F108" t="str">
        <f t="shared" si="3"/>
        <v>TAK</v>
      </c>
      <c r="G108" s="4">
        <f t="shared" si="4"/>
        <v>0.6</v>
      </c>
      <c r="H108" s="4">
        <f t="shared" si="5"/>
        <v>0.6</v>
      </c>
      <c r="I108" t="s">
        <v>491</v>
      </c>
      <c r="J108" t="s">
        <v>492</v>
      </c>
      <c r="K108" t="s">
        <v>459</v>
      </c>
      <c r="L108">
        <v>20.5</v>
      </c>
      <c r="M108" t="s">
        <v>460</v>
      </c>
      <c r="N108">
        <v>0.6</v>
      </c>
      <c r="O108">
        <v>0.6</v>
      </c>
      <c r="P108">
        <v>0.6</v>
      </c>
      <c r="Q108">
        <v>0.6</v>
      </c>
      <c r="R108">
        <v>0.6</v>
      </c>
      <c r="S108">
        <v>0.6</v>
      </c>
      <c r="T108">
        <v>0.6</v>
      </c>
      <c r="U108">
        <v>0.6</v>
      </c>
      <c r="V108">
        <v>0.6</v>
      </c>
      <c r="W108">
        <v>3657094</v>
      </c>
      <c r="X108">
        <v>1</v>
      </c>
      <c r="Z108">
        <f>MAX(N108,USTAWIENIA!C4)*L108</f>
        <v>12.299999999999999</v>
      </c>
      <c r="AA108">
        <f>MAX(O108,USTAWIENIA!C4)*L108</f>
        <v>12.299999999999999</v>
      </c>
      <c r="AB108">
        <f>MAX(IF(P108&lt;&gt;"",P108,O108),USTAWIENIA!C4)*L108</f>
        <v>12.299999999999999</v>
      </c>
      <c r="AC108">
        <f>MAX(IF(Q108&lt;&gt;"",Q108*L108,Z108),USTAWIENIA!C4*L108)</f>
        <v>12.299999999999999</v>
      </c>
      <c r="AD108">
        <f>MAX(IF(R108&lt;&gt;"",R108*L108,AA108),USTAWIENIA!C4*L108)</f>
        <v>12.299999999999999</v>
      </c>
      <c r="AE108">
        <f>MAX(IF(S108&lt;&gt;"",S108*L108,AB108),USTAWIENIA!C4*L108)</f>
        <v>12.299999999999999</v>
      </c>
      <c r="AF108">
        <f>MAX(IF(T108&lt;&gt;"",T108*L108,AC108),USTAWIENIA!C4*L108)</f>
        <v>12.299999999999999</v>
      </c>
      <c r="AG108">
        <f>MAX(IF(U108&lt;&gt;"",U108*L108,AD108),USTAWIENIA!C4*L108)</f>
        <v>12.299999999999999</v>
      </c>
      <c r="AH108">
        <f>MAX(IF(V108&lt;&gt;"",V108*L108,AE108),USTAWIENIA!C4*L108)</f>
        <v>12.299999999999999</v>
      </c>
      <c r="AI108" t="s">
        <v>3</v>
      </c>
      <c r="AJ108" t="s">
        <v>3</v>
      </c>
      <c r="AK108" t="s">
        <v>3</v>
      </c>
      <c r="AL108">
        <f>IF((USTAWIENIA!C2="TAK")+(F108="TAK"),IF(L108&gt;0,X108*(L108*USTAWIENIA!C10+(50%*L108)*USTAWIENIA!I10),""),"")</f>
        <v>15.145301204819276</v>
      </c>
      <c r="AM108">
        <f>IF((USTAWIENIA!C2="TAK")+(F108="TAK"),IF(Z108&gt;0,SUMPRODUCT(Z108:AH108,USTAWIENIA!C9:K9)*X108,""),"")</f>
        <v>12.299999999999999</v>
      </c>
      <c r="AN108">
        <f>IF((USTAWIENIA!C2="TAK")+(F108="TAK"),IF(Z108&gt;0,SUMPRODUCT(Z108:AH108,USTAWIENIA!C8:K8)*X108,""),"")</f>
        <v>12.299999999999999</v>
      </c>
      <c r="AO108">
        <f>IF((USTAWIENIA!C2="TAK")+(F108="TAK"),IF(Z108&gt;0,Z108*X108,""),"")</f>
        <v>12.299999999999999</v>
      </c>
      <c r="AP108">
        <f>IF((USTAWIENIA!C2="TAK")+(F108="TAK"),IF(Z108&gt;0,L108*X108,""),"")</f>
        <v>20.5</v>
      </c>
      <c r="AQ108">
        <f>IF((USTAWIENIA!C2="TAK")+(F108="TAK"),X108,"")</f>
        <v>1</v>
      </c>
    </row>
    <row r="109" spans="4:43" x14ac:dyDescent="0.3">
      <c r="D109" t="s">
        <v>3</v>
      </c>
      <c r="E109" t="s">
        <v>452</v>
      </c>
      <c r="F109" t="str">
        <f t="shared" si="3"/>
        <v>TAK</v>
      </c>
      <c r="G109" s="4">
        <f t="shared" si="4"/>
        <v>0.6</v>
      </c>
      <c r="H109" s="4">
        <f t="shared" si="5"/>
        <v>0.6</v>
      </c>
      <c r="I109" t="s">
        <v>491</v>
      </c>
      <c r="J109" t="s">
        <v>492</v>
      </c>
      <c r="K109" t="s">
        <v>459</v>
      </c>
      <c r="L109">
        <v>20.5</v>
      </c>
      <c r="M109" t="s">
        <v>460</v>
      </c>
      <c r="N109">
        <v>0.6</v>
      </c>
      <c r="O109">
        <v>0.6</v>
      </c>
      <c r="P109">
        <v>0.6</v>
      </c>
      <c r="Q109">
        <v>0.6</v>
      </c>
      <c r="R109">
        <v>0.6</v>
      </c>
      <c r="S109">
        <v>0.6</v>
      </c>
      <c r="T109">
        <v>0.6</v>
      </c>
      <c r="U109">
        <v>0.6</v>
      </c>
      <c r="V109">
        <v>0.6</v>
      </c>
      <c r="W109">
        <v>3657094</v>
      </c>
      <c r="X109">
        <v>1</v>
      </c>
      <c r="Z109">
        <f>MAX(N109,USTAWIENIA!C4)*L109</f>
        <v>12.299999999999999</v>
      </c>
      <c r="AA109">
        <f>MAX(O109,USTAWIENIA!C4)*L109</f>
        <v>12.299999999999999</v>
      </c>
      <c r="AB109">
        <f>MAX(IF(P109&lt;&gt;"",P109,O109),USTAWIENIA!C4)*L109</f>
        <v>12.299999999999999</v>
      </c>
      <c r="AC109">
        <f>MAX(IF(Q109&lt;&gt;"",Q109*L109,Z109),USTAWIENIA!C4*L109)</f>
        <v>12.299999999999999</v>
      </c>
      <c r="AD109">
        <f>MAX(IF(R109&lt;&gt;"",R109*L109,AA109),USTAWIENIA!C4*L109)</f>
        <v>12.299999999999999</v>
      </c>
      <c r="AE109">
        <f>MAX(IF(S109&lt;&gt;"",S109*L109,AB109),USTAWIENIA!C4*L109)</f>
        <v>12.299999999999999</v>
      </c>
      <c r="AF109">
        <f>MAX(IF(T109&lt;&gt;"",T109*L109,AC109),USTAWIENIA!C4*L109)</f>
        <v>12.299999999999999</v>
      </c>
      <c r="AG109">
        <f>MAX(IF(U109&lt;&gt;"",U109*L109,AD109),USTAWIENIA!C4*L109)</f>
        <v>12.299999999999999</v>
      </c>
      <c r="AH109">
        <f>MAX(IF(V109&lt;&gt;"",V109*L109,AE109),USTAWIENIA!C4*L109)</f>
        <v>12.299999999999999</v>
      </c>
      <c r="AI109" t="s">
        <v>3</v>
      </c>
      <c r="AJ109" t="s">
        <v>3</v>
      </c>
      <c r="AK109" t="s">
        <v>3</v>
      </c>
      <c r="AL109">
        <f>IF((USTAWIENIA!C2="TAK")+(F109="TAK"),IF(L109&gt;0,X109*(L109*USTAWIENIA!C10+(50%*L109)*USTAWIENIA!I10),""),"")</f>
        <v>15.145301204819276</v>
      </c>
      <c r="AM109">
        <f>IF((USTAWIENIA!C2="TAK")+(F109="TAK"),IF(Z109&gt;0,SUMPRODUCT(Z109:AH109,USTAWIENIA!C9:K9)*X109,""),"")</f>
        <v>12.299999999999999</v>
      </c>
      <c r="AN109">
        <f>IF((USTAWIENIA!C2="TAK")+(F109="TAK"),IF(Z109&gt;0,SUMPRODUCT(Z109:AH109,USTAWIENIA!C8:K8)*X109,""),"")</f>
        <v>12.299999999999999</v>
      </c>
      <c r="AO109">
        <f>IF((USTAWIENIA!C2="TAK")+(F109="TAK"),IF(Z109&gt;0,Z109*X109,""),"")</f>
        <v>12.299999999999999</v>
      </c>
      <c r="AP109">
        <f>IF((USTAWIENIA!C2="TAK")+(F109="TAK"),IF(Z109&gt;0,L109*X109,""),"")</f>
        <v>20.5</v>
      </c>
      <c r="AQ109">
        <f>IF((USTAWIENIA!C2="TAK")+(F109="TAK"),X109,"")</f>
        <v>1</v>
      </c>
    </row>
    <row r="110" spans="4:43" x14ac:dyDescent="0.3">
      <c r="D110" t="s">
        <v>3</v>
      </c>
      <c r="E110" t="s">
        <v>452</v>
      </c>
      <c r="F110" t="str">
        <f t="shared" si="3"/>
        <v>TAK</v>
      </c>
      <c r="G110" s="4">
        <f t="shared" si="4"/>
        <v>0.6</v>
      </c>
      <c r="H110" s="4">
        <f t="shared" si="5"/>
        <v>0.6</v>
      </c>
      <c r="I110" t="s">
        <v>491</v>
      </c>
      <c r="J110" t="s">
        <v>492</v>
      </c>
      <c r="K110" t="s">
        <v>459</v>
      </c>
      <c r="L110">
        <v>20.5</v>
      </c>
      <c r="M110" t="s">
        <v>460</v>
      </c>
      <c r="N110">
        <v>0.6</v>
      </c>
      <c r="O110">
        <v>0.6</v>
      </c>
      <c r="P110">
        <v>0.6</v>
      </c>
      <c r="Q110">
        <v>0.6</v>
      </c>
      <c r="R110">
        <v>0.6</v>
      </c>
      <c r="S110">
        <v>0.6</v>
      </c>
      <c r="T110">
        <v>0.6</v>
      </c>
      <c r="U110">
        <v>0.6</v>
      </c>
      <c r="V110">
        <v>0.6</v>
      </c>
      <c r="W110">
        <v>3657094</v>
      </c>
      <c r="X110">
        <v>1</v>
      </c>
      <c r="Z110">
        <f>MAX(N110,USTAWIENIA!C4)*L110</f>
        <v>12.299999999999999</v>
      </c>
      <c r="AA110">
        <f>MAX(O110,USTAWIENIA!C4)*L110</f>
        <v>12.299999999999999</v>
      </c>
      <c r="AB110">
        <f>MAX(IF(P110&lt;&gt;"",P110,O110),USTAWIENIA!C4)*L110</f>
        <v>12.299999999999999</v>
      </c>
      <c r="AC110">
        <f>MAX(IF(Q110&lt;&gt;"",Q110*L110,Z110),USTAWIENIA!C4*L110)</f>
        <v>12.299999999999999</v>
      </c>
      <c r="AD110">
        <f>MAX(IF(R110&lt;&gt;"",R110*L110,AA110),USTAWIENIA!C4*L110)</f>
        <v>12.299999999999999</v>
      </c>
      <c r="AE110">
        <f>MAX(IF(S110&lt;&gt;"",S110*L110,AB110),USTAWIENIA!C4*L110)</f>
        <v>12.299999999999999</v>
      </c>
      <c r="AF110">
        <f>MAX(IF(T110&lt;&gt;"",T110*L110,AC110),USTAWIENIA!C4*L110)</f>
        <v>12.299999999999999</v>
      </c>
      <c r="AG110">
        <f>MAX(IF(U110&lt;&gt;"",U110*L110,AD110),USTAWIENIA!C4*L110)</f>
        <v>12.299999999999999</v>
      </c>
      <c r="AH110">
        <f>MAX(IF(V110&lt;&gt;"",V110*L110,AE110),USTAWIENIA!C4*L110)</f>
        <v>12.299999999999999</v>
      </c>
      <c r="AI110" t="s">
        <v>3</v>
      </c>
      <c r="AJ110" t="s">
        <v>3</v>
      </c>
      <c r="AK110" t="s">
        <v>3</v>
      </c>
      <c r="AL110">
        <f>IF((USTAWIENIA!C2="TAK")+(F110="TAK"),IF(L110&gt;0,X110*(L110*USTAWIENIA!C10+(50%*L110)*USTAWIENIA!I10),""),"")</f>
        <v>15.145301204819276</v>
      </c>
      <c r="AM110">
        <f>IF((USTAWIENIA!C2="TAK")+(F110="TAK"),IF(Z110&gt;0,SUMPRODUCT(Z110:AH110,USTAWIENIA!C9:K9)*X110,""),"")</f>
        <v>12.299999999999999</v>
      </c>
      <c r="AN110">
        <f>IF((USTAWIENIA!C2="TAK")+(F110="TAK"),IF(Z110&gt;0,SUMPRODUCT(Z110:AH110,USTAWIENIA!C8:K8)*X110,""),"")</f>
        <v>12.299999999999999</v>
      </c>
      <c r="AO110">
        <f>IF((USTAWIENIA!C2="TAK")+(F110="TAK"),IF(Z110&gt;0,Z110*X110,""),"")</f>
        <v>12.299999999999999</v>
      </c>
      <c r="AP110">
        <f>IF((USTAWIENIA!C2="TAK")+(F110="TAK"),IF(Z110&gt;0,L110*X110,""),"")</f>
        <v>20.5</v>
      </c>
      <c r="AQ110">
        <f>IF((USTAWIENIA!C2="TAK")+(F110="TAK"),X110,"")</f>
        <v>1</v>
      </c>
    </row>
    <row r="111" spans="4:43" x14ac:dyDescent="0.3">
      <c r="D111" t="s">
        <v>3</v>
      </c>
      <c r="E111" t="s">
        <v>452</v>
      </c>
      <c r="F111" t="str">
        <f t="shared" si="3"/>
        <v>TAK</v>
      </c>
      <c r="G111" s="4">
        <f t="shared" si="4"/>
        <v>0.6</v>
      </c>
      <c r="H111" s="4">
        <f t="shared" si="5"/>
        <v>0.6</v>
      </c>
      <c r="I111" t="s">
        <v>491</v>
      </c>
      <c r="J111" t="s">
        <v>492</v>
      </c>
      <c r="K111" t="s">
        <v>459</v>
      </c>
      <c r="L111">
        <v>20.5</v>
      </c>
      <c r="M111" t="s">
        <v>460</v>
      </c>
      <c r="N111">
        <v>0.6</v>
      </c>
      <c r="O111">
        <v>0.6</v>
      </c>
      <c r="P111">
        <v>0.6</v>
      </c>
      <c r="Q111">
        <v>0.6</v>
      </c>
      <c r="R111">
        <v>0.6</v>
      </c>
      <c r="S111">
        <v>0.6</v>
      </c>
      <c r="T111">
        <v>0.6</v>
      </c>
      <c r="U111">
        <v>0.6</v>
      </c>
      <c r="V111">
        <v>0.6</v>
      </c>
      <c r="W111">
        <v>3657094</v>
      </c>
      <c r="X111">
        <v>1</v>
      </c>
      <c r="Z111">
        <f>MAX(N111,USTAWIENIA!C4)*L111</f>
        <v>12.299999999999999</v>
      </c>
      <c r="AA111">
        <f>MAX(O111,USTAWIENIA!C4)*L111</f>
        <v>12.299999999999999</v>
      </c>
      <c r="AB111">
        <f>MAX(IF(P111&lt;&gt;"",P111,O111),USTAWIENIA!C4)*L111</f>
        <v>12.299999999999999</v>
      </c>
      <c r="AC111">
        <f>MAX(IF(Q111&lt;&gt;"",Q111*L111,Z111),USTAWIENIA!C4*L111)</f>
        <v>12.299999999999999</v>
      </c>
      <c r="AD111">
        <f>MAX(IF(R111&lt;&gt;"",R111*L111,AA111),USTAWIENIA!C4*L111)</f>
        <v>12.299999999999999</v>
      </c>
      <c r="AE111">
        <f>MAX(IF(S111&lt;&gt;"",S111*L111,AB111),USTAWIENIA!C4*L111)</f>
        <v>12.299999999999999</v>
      </c>
      <c r="AF111">
        <f>MAX(IF(T111&lt;&gt;"",T111*L111,AC111),USTAWIENIA!C4*L111)</f>
        <v>12.299999999999999</v>
      </c>
      <c r="AG111">
        <f>MAX(IF(U111&lt;&gt;"",U111*L111,AD111),USTAWIENIA!C4*L111)</f>
        <v>12.299999999999999</v>
      </c>
      <c r="AH111">
        <f>MAX(IF(V111&lt;&gt;"",V111*L111,AE111),USTAWIENIA!C4*L111)</f>
        <v>12.299999999999999</v>
      </c>
      <c r="AI111" t="s">
        <v>3</v>
      </c>
      <c r="AJ111" t="s">
        <v>3</v>
      </c>
      <c r="AK111" t="s">
        <v>3</v>
      </c>
      <c r="AL111">
        <f>IF((USTAWIENIA!C2="TAK")+(F111="TAK"),IF(L111&gt;0,X111*(L111*USTAWIENIA!C10+(50%*L111)*USTAWIENIA!I10),""),"")</f>
        <v>15.145301204819276</v>
      </c>
      <c r="AM111">
        <f>IF((USTAWIENIA!C2="TAK")+(F111="TAK"),IF(Z111&gt;0,SUMPRODUCT(Z111:AH111,USTAWIENIA!C9:K9)*X111,""),"")</f>
        <v>12.299999999999999</v>
      </c>
      <c r="AN111">
        <f>IF((USTAWIENIA!C2="TAK")+(F111="TAK"),IF(Z111&gt;0,SUMPRODUCT(Z111:AH111,USTAWIENIA!C8:K8)*X111,""),"")</f>
        <v>12.299999999999999</v>
      </c>
      <c r="AO111">
        <f>IF((USTAWIENIA!C2="TAK")+(F111="TAK"),IF(Z111&gt;0,Z111*X111,""),"")</f>
        <v>12.299999999999999</v>
      </c>
      <c r="AP111">
        <f>IF((USTAWIENIA!C2="TAK")+(F111="TAK"),IF(Z111&gt;0,L111*X111,""),"")</f>
        <v>20.5</v>
      </c>
      <c r="AQ111">
        <f>IF((USTAWIENIA!C2="TAK")+(F111="TAK"),X111,"")</f>
        <v>1</v>
      </c>
    </row>
    <row r="112" spans="4:43" x14ac:dyDescent="0.3">
      <c r="D112" t="s">
        <v>3</v>
      </c>
      <c r="E112" t="s">
        <v>452</v>
      </c>
      <c r="F112" t="str">
        <f t="shared" si="3"/>
        <v>TAK</v>
      </c>
      <c r="G112" s="4">
        <f t="shared" si="4"/>
        <v>0.6</v>
      </c>
      <c r="H112" s="4">
        <f t="shared" si="5"/>
        <v>0.6</v>
      </c>
      <c r="I112" t="s">
        <v>491</v>
      </c>
      <c r="J112" t="s">
        <v>492</v>
      </c>
      <c r="K112" t="s">
        <v>459</v>
      </c>
      <c r="L112">
        <v>20.5</v>
      </c>
      <c r="M112" t="s">
        <v>460</v>
      </c>
      <c r="N112">
        <v>0.6</v>
      </c>
      <c r="O112">
        <v>0.6</v>
      </c>
      <c r="P112">
        <v>0.6</v>
      </c>
      <c r="Q112">
        <v>0.6</v>
      </c>
      <c r="R112">
        <v>0.6</v>
      </c>
      <c r="S112">
        <v>0.6</v>
      </c>
      <c r="T112">
        <v>0.6</v>
      </c>
      <c r="U112">
        <v>0.6</v>
      </c>
      <c r="V112">
        <v>0.6</v>
      </c>
      <c r="W112">
        <v>3657094</v>
      </c>
      <c r="X112">
        <v>1</v>
      </c>
      <c r="Z112">
        <f>MAX(N112,USTAWIENIA!C4)*L112</f>
        <v>12.299999999999999</v>
      </c>
      <c r="AA112">
        <f>MAX(O112,USTAWIENIA!C4)*L112</f>
        <v>12.299999999999999</v>
      </c>
      <c r="AB112">
        <f>MAX(IF(P112&lt;&gt;"",P112,O112),USTAWIENIA!C4)*L112</f>
        <v>12.299999999999999</v>
      </c>
      <c r="AC112">
        <f>MAX(IF(Q112&lt;&gt;"",Q112*L112,Z112),USTAWIENIA!C4*L112)</f>
        <v>12.299999999999999</v>
      </c>
      <c r="AD112">
        <f>MAX(IF(R112&lt;&gt;"",R112*L112,AA112),USTAWIENIA!C4*L112)</f>
        <v>12.299999999999999</v>
      </c>
      <c r="AE112">
        <f>MAX(IF(S112&lt;&gt;"",S112*L112,AB112),USTAWIENIA!C4*L112)</f>
        <v>12.299999999999999</v>
      </c>
      <c r="AF112">
        <f>MAX(IF(T112&lt;&gt;"",T112*L112,AC112),USTAWIENIA!C4*L112)</f>
        <v>12.299999999999999</v>
      </c>
      <c r="AG112">
        <f>MAX(IF(U112&lt;&gt;"",U112*L112,AD112),USTAWIENIA!C4*L112)</f>
        <v>12.299999999999999</v>
      </c>
      <c r="AH112">
        <f>MAX(IF(V112&lt;&gt;"",V112*L112,AE112),USTAWIENIA!C4*L112)</f>
        <v>12.299999999999999</v>
      </c>
      <c r="AI112" t="s">
        <v>3</v>
      </c>
      <c r="AJ112" t="s">
        <v>3</v>
      </c>
      <c r="AK112" t="s">
        <v>3</v>
      </c>
      <c r="AL112">
        <f>IF((USTAWIENIA!C2="TAK")+(F112="TAK"),IF(L112&gt;0,X112*(L112*USTAWIENIA!C10+(50%*L112)*USTAWIENIA!I10),""),"")</f>
        <v>15.145301204819276</v>
      </c>
      <c r="AM112">
        <f>IF((USTAWIENIA!C2="TAK")+(F112="TAK"),IF(Z112&gt;0,SUMPRODUCT(Z112:AH112,USTAWIENIA!C9:K9)*X112,""),"")</f>
        <v>12.299999999999999</v>
      </c>
      <c r="AN112">
        <f>IF((USTAWIENIA!C2="TAK")+(F112="TAK"),IF(Z112&gt;0,SUMPRODUCT(Z112:AH112,USTAWIENIA!C8:K8)*X112,""),"")</f>
        <v>12.299999999999999</v>
      </c>
      <c r="AO112">
        <f>IF((USTAWIENIA!C2="TAK")+(F112="TAK"),IF(Z112&gt;0,Z112*X112,""),"")</f>
        <v>12.299999999999999</v>
      </c>
      <c r="AP112">
        <f>IF((USTAWIENIA!C2="TAK")+(F112="TAK"),IF(Z112&gt;0,L112*X112,""),"")</f>
        <v>20.5</v>
      </c>
      <c r="AQ112">
        <f>IF((USTAWIENIA!C2="TAK")+(F112="TAK"),X112,"")</f>
        <v>1</v>
      </c>
    </row>
    <row r="113" spans="4:43" x14ac:dyDescent="0.3">
      <c r="D113" t="s">
        <v>3</v>
      </c>
      <c r="E113" t="s">
        <v>452</v>
      </c>
      <c r="F113" t="str">
        <f t="shared" si="3"/>
        <v>TAK</v>
      </c>
      <c r="G113" s="4">
        <f t="shared" si="4"/>
        <v>0.6</v>
      </c>
      <c r="H113" s="4">
        <f t="shared" si="5"/>
        <v>0.6</v>
      </c>
      <c r="I113" t="s">
        <v>491</v>
      </c>
      <c r="J113" t="s">
        <v>492</v>
      </c>
      <c r="K113" t="s">
        <v>459</v>
      </c>
      <c r="L113">
        <v>20.5</v>
      </c>
      <c r="M113" t="s">
        <v>460</v>
      </c>
      <c r="N113">
        <v>0.6</v>
      </c>
      <c r="O113">
        <v>0.6</v>
      </c>
      <c r="P113">
        <v>0.6</v>
      </c>
      <c r="Q113">
        <v>0.6</v>
      </c>
      <c r="R113">
        <v>0.6</v>
      </c>
      <c r="S113">
        <v>0.6</v>
      </c>
      <c r="T113">
        <v>0.6</v>
      </c>
      <c r="U113">
        <v>0.6</v>
      </c>
      <c r="V113">
        <v>0.6</v>
      </c>
      <c r="W113">
        <v>3657094</v>
      </c>
      <c r="X113">
        <v>1</v>
      </c>
      <c r="Z113">
        <f>MAX(N113,USTAWIENIA!C4)*L113</f>
        <v>12.299999999999999</v>
      </c>
      <c r="AA113">
        <f>MAX(O113,USTAWIENIA!C4)*L113</f>
        <v>12.299999999999999</v>
      </c>
      <c r="AB113">
        <f>MAX(IF(P113&lt;&gt;"",P113,O113),USTAWIENIA!C4)*L113</f>
        <v>12.299999999999999</v>
      </c>
      <c r="AC113">
        <f>MAX(IF(Q113&lt;&gt;"",Q113*L113,Z113),USTAWIENIA!C4*L113)</f>
        <v>12.299999999999999</v>
      </c>
      <c r="AD113">
        <f>MAX(IF(R113&lt;&gt;"",R113*L113,AA113),USTAWIENIA!C4*L113)</f>
        <v>12.299999999999999</v>
      </c>
      <c r="AE113">
        <f>MAX(IF(S113&lt;&gt;"",S113*L113,AB113),USTAWIENIA!C4*L113)</f>
        <v>12.299999999999999</v>
      </c>
      <c r="AF113">
        <f>MAX(IF(T113&lt;&gt;"",T113*L113,AC113),USTAWIENIA!C4*L113)</f>
        <v>12.299999999999999</v>
      </c>
      <c r="AG113">
        <f>MAX(IF(U113&lt;&gt;"",U113*L113,AD113),USTAWIENIA!C4*L113)</f>
        <v>12.299999999999999</v>
      </c>
      <c r="AH113">
        <f>MAX(IF(V113&lt;&gt;"",V113*L113,AE113),USTAWIENIA!C4*L113)</f>
        <v>12.299999999999999</v>
      </c>
      <c r="AI113" t="s">
        <v>3</v>
      </c>
      <c r="AJ113" t="s">
        <v>3</v>
      </c>
      <c r="AK113" t="s">
        <v>3</v>
      </c>
      <c r="AL113">
        <f>IF((USTAWIENIA!C2="TAK")+(F113="TAK"),IF(L113&gt;0,X113*(L113*USTAWIENIA!C10+(50%*L113)*USTAWIENIA!I10),""),"")</f>
        <v>15.145301204819276</v>
      </c>
      <c r="AM113">
        <f>IF((USTAWIENIA!C2="TAK")+(F113="TAK"),IF(Z113&gt;0,SUMPRODUCT(Z113:AH113,USTAWIENIA!C9:K9)*X113,""),"")</f>
        <v>12.299999999999999</v>
      </c>
      <c r="AN113">
        <f>IF((USTAWIENIA!C2="TAK")+(F113="TAK"),IF(Z113&gt;0,SUMPRODUCT(Z113:AH113,USTAWIENIA!C8:K8)*X113,""),"")</f>
        <v>12.299999999999999</v>
      </c>
      <c r="AO113">
        <f>IF((USTAWIENIA!C2="TAK")+(F113="TAK"),IF(Z113&gt;0,Z113*X113,""),"")</f>
        <v>12.299999999999999</v>
      </c>
      <c r="AP113">
        <f>IF((USTAWIENIA!C2="TAK")+(F113="TAK"),IF(Z113&gt;0,L113*X113,""),"")</f>
        <v>20.5</v>
      </c>
      <c r="AQ113">
        <f>IF((USTAWIENIA!C2="TAK")+(F113="TAK"),X113,"")</f>
        <v>1</v>
      </c>
    </row>
    <row r="114" spans="4:43" x14ac:dyDescent="0.3">
      <c r="D114" t="s">
        <v>3</v>
      </c>
      <c r="E114" t="s">
        <v>452</v>
      </c>
      <c r="F114" t="str">
        <f t="shared" si="3"/>
        <v>TAK</v>
      </c>
      <c r="G114" s="4">
        <f t="shared" si="4"/>
        <v>0.6</v>
      </c>
      <c r="H114" s="4">
        <f t="shared" si="5"/>
        <v>0.6</v>
      </c>
      <c r="I114" t="s">
        <v>491</v>
      </c>
      <c r="J114" t="s">
        <v>492</v>
      </c>
      <c r="K114" t="s">
        <v>459</v>
      </c>
      <c r="L114">
        <v>20.5</v>
      </c>
      <c r="M114" t="s">
        <v>460</v>
      </c>
      <c r="N114">
        <v>0.6</v>
      </c>
      <c r="O114">
        <v>0.6</v>
      </c>
      <c r="P114">
        <v>0.6</v>
      </c>
      <c r="Q114">
        <v>0.6</v>
      </c>
      <c r="R114">
        <v>0.6</v>
      </c>
      <c r="S114">
        <v>0.6</v>
      </c>
      <c r="T114">
        <v>0.6</v>
      </c>
      <c r="U114">
        <v>0.6</v>
      </c>
      <c r="V114">
        <v>0.6</v>
      </c>
      <c r="W114">
        <v>3657094</v>
      </c>
      <c r="X114">
        <v>1</v>
      </c>
      <c r="Z114">
        <f>MAX(N114,USTAWIENIA!C4)*L114</f>
        <v>12.299999999999999</v>
      </c>
      <c r="AA114">
        <f>MAX(O114,USTAWIENIA!C4)*L114</f>
        <v>12.299999999999999</v>
      </c>
      <c r="AB114">
        <f>MAX(IF(P114&lt;&gt;"",P114,O114),USTAWIENIA!C4)*L114</f>
        <v>12.299999999999999</v>
      </c>
      <c r="AC114">
        <f>MAX(IF(Q114&lt;&gt;"",Q114*L114,Z114),USTAWIENIA!C4*L114)</f>
        <v>12.299999999999999</v>
      </c>
      <c r="AD114">
        <f>MAX(IF(R114&lt;&gt;"",R114*L114,AA114),USTAWIENIA!C4*L114)</f>
        <v>12.299999999999999</v>
      </c>
      <c r="AE114">
        <f>MAX(IF(S114&lt;&gt;"",S114*L114,AB114),USTAWIENIA!C4*L114)</f>
        <v>12.299999999999999</v>
      </c>
      <c r="AF114">
        <f>MAX(IF(T114&lt;&gt;"",T114*L114,AC114),USTAWIENIA!C4*L114)</f>
        <v>12.299999999999999</v>
      </c>
      <c r="AG114">
        <f>MAX(IF(U114&lt;&gt;"",U114*L114,AD114),USTAWIENIA!C4*L114)</f>
        <v>12.299999999999999</v>
      </c>
      <c r="AH114">
        <f>MAX(IF(V114&lt;&gt;"",V114*L114,AE114),USTAWIENIA!C4*L114)</f>
        <v>12.299999999999999</v>
      </c>
      <c r="AI114" t="s">
        <v>3</v>
      </c>
      <c r="AJ114" t="s">
        <v>3</v>
      </c>
      <c r="AK114" t="s">
        <v>3</v>
      </c>
      <c r="AL114">
        <f>IF((USTAWIENIA!C2="TAK")+(F114="TAK"),IF(L114&gt;0,X114*(L114*USTAWIENIA!C10+(50%*L114)*USTAWIENIA!I10),""),"")</f>
        <v>15.145301204819276</v>
      </c>
      <c r="AM114">
        <f>IF((USTAWIENIA!C2="TAK")+(F114="TAK"),IF(Z114&gt;0,SUMPRODUCT(Z114:AH114,USTAWIENIA!C9:K9)*X114,""),"")</f>
        <v>12.299999999999999</v>
      </c>
      <c r="AN114">
        <f>IF((USTAWIENIA!C2="TAK")+(F114="TAK"),IF(Z114&gt;0,SUMPRODUCT(Z114:AH114,USTAWIENIA!C8:K8)*X114,""),"")</f>
        <v>12.299999999999999</v>
      </c>
      <c r="AO114">
        <f>IF((USTAWIENIA!C2="TAK")+(F114="TAK"),IF(Z114&gt;0,Z114*X114,""),"")</f>
        <v>12.299999999999999</v>
      </c>
      <c r="AP114">
        <f>IF((USTAWIENIA!C2="TAK")+(F114="TAK"),IF(Z114&gt;0,L114*X114,""),"")</f>
        <v>20.5</v>
      </c>
      <c r="AQ114">
        <f>IF((USTAWIENIA!C2="TAK")+(F114="TAK"),X114,"")</f>
        <v>1</v>
      </c>
    </row>
    <row r="115" spans="4:43" x14ac:dyDescent="0.3">
      <c r="D115" t="s">
        <v>3</v>
      </c>
      <c r="E115" t="s">
        <v>452</v>
      </c>
      <c r="F115" t="str">
        <f t="shared" si="3"/>
        <v>TAK</v>
      </c>
      <c r="G115" s="4">
        <f t="shared" si="4"/>
        <v>0.6</v>
      </c>
      <c r="H115" s="4">
        <f t="shared" si="5"/>
        <v>0.6</v>
      </c>
      <c r="I115" t="s">
        <v>491</v>
      </c>
      <c r="J115" t="s">
        <v>492</v>
      </c>
      <c r="K115" t="s">
        <v>459</v>
      </c>
      <c r="L115">
        <v>20.5</v>
      </c>
      <c r="M115" t="s">
        <v>460</v>
      </c>
      <c r="N115">
        <v>0.6</v>
      </c>
      <c r="O115">
        <v>0.6</v>
      </c>
      <c r="P115">
        <v>0.6</v>
      </c>
      <c r="Q115">
        <v>0.6</v>
      </c>
      <c r="R115">
        <v>0.6</v>
      </c>
      <c r="S115">
        <v>0.6</v>
      </c>
      <c r="T115">
        <v>0.6</v>
      </c>
      <c r="U115">
        <v>0.6</v>
      </c>
      <c r="V115">
        <v>0.6</v>
      </c>
      <c r="W115">
        <v>3657094</v>
      </c>
      <c r="X115">
        <v>1</v>
      </c>
      <c r="Z115">
        <f>MAX(N115,USTAWIENIA!C4)*L115</f>
        <v>12.299999999999999</v>
      </c>
      <c r="AA115">
        <f>MAX(O115,USTAWIENIA!C4)*L115</f>
        <v>12.299999999999999</v>
      </c>
      <c r="AB115">
        <f>MAX(IF(P115&lt;&gt;"",P115,O115),USTAWIENIA!C4)*L115</f>
        <v>12.299999999999999</v>
      </c>
      <c r="AC115">
        <f>MAX(IF(Q115&lt;&gt;"",Q115*L115,Z115),USTAWIENIA!C4*L115)</f>
        <v>12.299999999999999</v>
      </c>
      <c r="AD115">
        <f>MAX(IF(R115&lt;&gt;"",R115*L115,AA115),USTAWIENIA!C4*L115)</f>
        <v>12.299999999999999</v>
      </c>
      <c r="AE115">
        <f>MAX(IF(S115&lt;&gt;"",S115*L115,AB115),USTAWIENIA!C4*L115)</f>
        <v>12.299999999999999</v>
      </c>
      <c r="AF115">
        <f>MAX(IF(T115&lt;&gt;"",T115*L115,AC115),USTAWIENIA!C4*L115)</f>
        <v>12.299999999999999</v>
      </c>
      <c r="AG115">
        <f>MAX(IF(U115&lt;&gt;"",U115*L115,AD115),USTAWIENIA!C4*L115)</f>
        <v>12.299999999999999</v>
      </c>
      <c r="AH115">
        <f>MAX(IF(V115&lt;&gt;"",V115*L115,AE115),USTAWIENIA!C4*L115)</f>
        <v>12.299999999999999</v>
      </c>
      <c r="AI115" t="s">
        <v>3</v>
      </c>
      <c r="AJ115" t="s">
        <v>3</v>
      </c>
      <c r="AK115" t="s">
        <v>3</v>
      </c>
      <c r="AL115">
        <f>IF((USTAWIENIA!C2="TAK")+(F115="TAK"),IF(L115&gt;0,X115*(L115*USTAWIENIA!C10+(50%*L115)*USTAWIENIA!I10),""),"")</f>
        <v>15.145301204819276</v>
      </c>
      <c r="AM115">
        <f>IF((USTAWIENIA!C2="TAK")+(F115="TAK"),IF(Z115&gt;0,SUMPRODUCT(Z115:AH115,USTAWIENIA!C9:K9)*X115,""),"")</f>
        <v>12.299999999999999</v>
      </c>
      <c r="AN115">
        <f>IF((USTAWIENIA!C2="TAK")+(F115="TAK"),IF(Z115&gt;0,SUMPRODUCT(Z115:AH115,USTAWIENIA!C8:K8)*X115,""),"")</f>
        <v>12.299999999999999</v>
      </c>
      <c r="AO115">
        <f>IF((USTAWIENIA!C2="TAK")+(F115="TAK"),IF(Z115&gt;0,Z115*X115,""),"")</f>
        <v>12.299999999999999</v>
      </c>
      <c r="AP115">
        <f>IF((USTAWIENIA!C2="TAK")+(F115="TAK"),IF(Z115&gt;0,L115*X115,""),"")</f>
        <v>20.5</v>
      </c>
      <c r="AQ115">
        <f>IF((USTAWIENIA!C2="TAK")+(F115="TAK"),X115,"")</f>
        <v>1</v>
      </c>
    </row>
    <row r="116" spans="4:43" x14ac:dyDescent="0.3">
      <c r="D116" t="s">
        <v>3</v>
      </c>
      <c r="E116" t="s">
        <v>452</v>
      </c>
      <c r="F116" t="str">
        <f t="shared" si="3"/>
        <v>TAK</v>
      </c>
      <c r="G116" s="4">
        <f t="shared" si="4"/>
        <v>0.6</v>
      </c>
      <c r="H116" s="4">
        <f t="shared" si="5"/>
        <v>0.6</v>
      </c>
      <c r="I116" t="s">
        <v>491</v>
      </c>
      <c r="J116" t="s">
        <v>492</v>
      </c>
      <c r="K116" t="s">
        <v>459</v>
      </c>
      <c r="L116">
        <v>20.5</v>
      </c>
      <c r="M116" t="s">
        <v>460</v>
      </c>
      <c r="N116">
        <v>0.6</v>
      </c>
      <c r="O116">
        <v>0.6</v>
      </c>
      <c r="P116">
        <v>0.6</v>
      </c>
      <c r="Q116">
        <v>0.6</v>
      </c>
      <c r="R116">
        <v>0.6</v>
      </c>
      <c r="S116">
        <v>0.6</v>
      </c>
      <c r="T116">
        <v>0.6</v>
      </c>
      <c r="U116">
        <v>0.6</v>
      </c>
      <c r="V116">
        <v>0.6</v>
      </c>
      <c r="W116">
        <v>3657094</v>
      </c>
      <c r="X116">
        <v>1</v>
      </c>
      <c r="Z116">
        <f>MAX(N116,USTAWIENIA!C4)*L116</f>
        <v>12.299999999999999</v>
      </c>
      <c r="AA116">
        <f>MAX(O116,USTAWIENIA!C4)*L116</f>
        <v>12.299999999999999</v>
      </c>
      <c r="AB116">
        <f>MAX(IF(P116&lt;&gt;"",P116,O116),USTAWIENIA!C4)*L116</f>
        <v>12.299999999999999</v>
      </c>
      <c r="AC116">
        <f>MAX(IF(Q116&lt;&gt;"",Q116*L116,Z116),USTAWIENIA!C4*L116)</f>
        <v>12.299999999999999</v>
      </c>
      <c r="AD116">
        <f>MAX(IF(R116&lt;&gt;"",R116*L116,AA116),USTAWIENIA!C4*L116)</f>
        <v>12.299999999999999</v>
      </c>
      <c r="AE116">
        <f>MAX(IF(S116&lt;&gt;"",S116*L116,AB116),USTAWIENIA!C4*L116)</f>
        <v>12.299999999999999</v>
      </c>
      <c r="AF116">
        <f>MAX(IF(T116&lt;&gt;"",T116*L116,AC116),USTAWIENIA!C4*L116)</f>
        <v>12.299999999999999</v>
      </c>
      <c r="AG116">
        <f>MAX(IF(U116&lt;&gt;"",U116*L116,AD116),USTAWIENIA!C4*L116)</f>
        <v>12.299999999999999</v>
      </c>
      <c r="AH116">
        <f>MAX(IF(V116&lt;&gt;"",V116*L116,AE116),USTAWIENIA!C4*L116)</f>
        <v>12.299999999999999</v>
      </c>
      <c r="AI116" t="s">
        <v>3</v>
      </c>
      <c r="AJ116" t="s">
        <v>3</v>
      </c>
      <c r="AK116" t="s">
        <v>3</v>
      </c>
      <c r="AL116">
        <f>IF((USTAWIENIA!C2="TAK")+(F116="TAK"),IF(L116&gt;0,X116*(L116*USTAWIENIA!C10+(50%*L116)*USTAWIENIA!I10),""),"")</f>
        <v>15.145301204819276</v>
      </c>
      <c r="AM116">
        <f>IF((USTAWIENIA!C2="TAK")+(F116="TAK"),IF(Z116&gt;0,SUMPRODUCT(Z116:AH116,USTAWIENIA!C9:K9)*X116,""),"")</f>
        <v>12.299999999999999</v>
      </c>
      <c r="AN116">
        <f>IF((USTAWIENIA!C2="TAK")+(F116="TAK"),IF(Z116&gt;0,SUMPRODUCT(Z116:AH116,USTAWIENIA!C8:K8)*X116,""),"")</f>
        <v>12.299999999999999</v>
      </c>
      <c r="AO116">
        <f>IF((USTAWIENIA!C2="TAK")+(F116="TAK"),IF(Z116&gt;0,Z116*X116,""),"")</f>
        <v>12.299999999999999</v>
      </c>
      <c r="AP116">
        <f>IF((USTAWIENIA!C2="TAK")+(F116="TAK"),IF(Z116&gt;0,L116*X116,""),"")</f>
        <v>20.5</v>
      </c>
      <c r="AQ116">
        <f>IF((USTAWIENIA!C2="TAK")+(F116="TAK"),X116,"")</f>
        <v>1</v>
      </c>
    </row>
    <row r="117" spans="4:43" x14ac:dyDescent="0.3">
      <c r="D117" t="s">
        <v>3</v>
      </c>
      <c r="E117" t="s">
        <v>452</v>
      </c>
      <c r="F117" t="str">
        <f t="shared" si="3"/>
        <v>TAK</v>
      </c>
      <c r="G117" s="4">
        <f t="shared" si="4"/>
        <v>0.6</v>
      </c>
      <c r="H117" s="4">
        <f t="shared" si="5"/>
        <v>0.6</v>
      </c>
      <c r="I117" t="s">
        <v>491</v>
      </c>
      <c r="J117" t="s">
        <v>492</v>
      </c>
      <c r="K117" t="s">
        <v>459</v>
      </c>
      <c r="L117">
        <v>20.5</v>
      </c>
      <c r="M117" t="s">
        <v>460</v>
      </c>
      <c r="N117">
        <v>0.6</v>
      </c>
      <c r="O117">
        <v>0.6</v>
      </c>
      <c r="P117">
        <v>0.6</v>
      </c>
      <c r="Q117">
        <v>0.6</v>
      </c>
      <c r="R117">
        <v>0.6</v>
      </c>
      <c r="S117">
        <v>0.6</v>
      </c>
      <c r="T117">
        <v>0.6</v>
      </c>
      <c r="U117">
        <v>0.6</v>
      </c>
      <c r="V117">
        <v>0.6</v>
      </c>
      <c r="W117">
        <v>3657094</v>
      </c>
      <c r="X117">
        <v>1</v>
      </c>
      <c r="Z117">
        <f>MAX(N117,USTAWIENIA!C4)*L117</f>
        <v>12.299999999999999</v>
      </c>
      <c r="AA117">
        <f>MAX(O117,USTAWIENIA!C4)*L117</f>
        <v>12.299999999999999</v>
      </c>
      <c r="AB117">
        <f>MAX(IF(P117&lt;&gt;"",P117,O117),USTAWIENIA!C4)*L117</f>
        <v>12.299999999999999</v>
      </c>
      <c r="AC117">
        <f>MAX(IF(Q117&lt;&gt;"",Q117*L117,Z117),USTAWIENIA!C4*L117)</f>
        <v>12.299999999999999</v>
      </c>
      <c r="AD117">
        <f>MAX(IF(R117&lt;&gt;"",R117*L117,AA117),USTAWIENIA!C4*L117)</f>
        <v>12.299999999999999</v>
      </c>
      <c r="AE117">
        <f>MAX(IF(S117&lt;&gt;"",S117*L117,AB117),USTAWIENIA!C4*L117)</f>
        <v>12.299999999999999</v>
      </c>
      <c r="AF117">
        <f>MAX(IF(T117&lt;&gt;"",T117*L117,AC117),USTAWIENIA!C4*L117)</f>
        <v>12.299999999999999</v>
      </c>
      <c r="AG117">
        <f>MAX(IF(U117&lt;&gt;"",U117*L117,AD117),USTAWIENIA!C4*L117)</f>
        <v>12.299999999999999</v>
      </c>
      <c r="AH117">
        <f>MAX(IF(V117&lt;&gt;"",V117*L117,AE117),USTAWIENIA!C4*L117)</f>
        <v>12.299999999999999</v>
      </c>
      <c r="AI117" t="s">
        <v>3</v>
      </c>
      <c r="AJ117" t="s">
        <v>3</v>
      </c>
      <c r="AK117" t="s">
        <v>3</v>
      </c>
      <c r="AL117">
        <f>IF((USTAWIENIA!C2="TAK")+(F117="TAK"),IF(L117&gt;0,X117*(L117*USTAWIENIA!C10+(50%*L117)*USTAWIENIA!I10),""),"")</f>
        <v>15.145301204819276</v>
      </c>
      <c r="AM117">
        <f>IF((USTAWIENIA!C2="TAK")+(F117="TAK"),IF(Z117&gt;0,SUMPRODUCT(Z117:AH117,USTAWIENIA!C9:K9)*X117,""),"")</f>
        <v>12.299999999999999</v>
      </c>
      <c r="AN117">
        <f>IF((USTAWIENIA!C2="TAK")+(F117="TAK"),IF(Z117&gt;0,SUMPRODUCT(Z117:AH117,USTAWIENIA!C8:K8)*X117,""),"")</f>
        <v>12.299999999999999</v>
      </c>
      <c r="AO117">
        <f>IF((USTAWIENIA!C2="TAK")+(F117="TAK"),IF(Z117&gt;0,Z117*X117,""),"")</f>
        <v>12.299999999999999</v>
      </c>
      <c r="AP117">
        <f>IF((USTAWIENIA!C2="TAK")+(F117="TAK"),IF(Z117&gt;0,L117*X117,""),"")</f>
        <v>20.5</v>
      </c>
      <c r="AQ117">
        <f>IF((USTAWIENIA!C2="TAK")+(F117="TAK"),X117,"")</f>
        <v>1</v>
      </c>
    </row>
    <row r="118" spans="4:43" x14ac:dyDescent="0.3">
      <c r="D118" t="s">
        <v>3</v>
      </c>
      <c r="E118" t="s">
        <v>452</v>
      </c>
      <c r="F118" t="str">
        <f t="shared" si="3"/>
        <v>TAK</v>
      </c>
      <c r="G118" s="4">
        <f t="shared" si="4"/>
        <v>0.6</v>
      </c>
      <c r="H118" s="4">
        <f t="shared" si="5"/>
        <v>0.6</v>
      </c>
      <c r="I118" t="s">
        <v>491</v>
      </c>
      <c r="J118" t="s">
        <v>492</v>
      </c>
      <c r="K118" t="s">
        <v>459</v>
      </c>
      <c r="L118">
        <v>20.5</v>
      </c>
      <c r="M118" t="s">
        <v>460</v>
      </c>
      <c r="N118">
        <v>0.6</v>
      </c>
      <c r="O118">
        <v>0.6</v>
      </c>
      <c r="P118">
        <v>0.6</v>
      </c>
      <c r="Q118">
        <v>0.6</v>
      </c>
      <c r="R118">
        <v>0.6</v>
      </c>
      <c r="S118">
        <v>0.6</v>
      </c>
      <c r="T118">
        <v>0.6</v>
      </c>
      <c r="U118">
        <v>0.6</v>
      </c>
      <c r="V118">
        <v>0.6</v>
      </c>
      <c r="W118">
        <v>3657094</v>
      </c>
      <c r="X118">
        <v>1</v>
      </c>
      <c r="Z118">
        <f>MAX(N118,USTAWIENIA!C4)*L118</f>
        <v>12.299999999999999</v>
      </c>
      <c r="AA118">
        <f>MAX(O118,USTAWIENIA!C4)*L118</f>
        <v>12.299999999999999</v>
      </c>
      <c r="AB118">
        <f>MAX(IF(P118&lt;&gt;"",P118,O118),USTAWIENIA!C4)*L118</f>
        <v>12.299999999999999</v>
      </c>
      <c r="AC118">
        <f>MAX(IF(Q118&lt;&gt;"",Q118*L118,Z118),USTAWIENIA!C4*L118)</f>
        <v>12.299999999999999</v>
      </c>
      <c r="AD118">
        <f>MAX(IF(R118&lt;&gt;"",R118*L118,AA118),USTAWIENIA!C4*L118)</f>
        <v>12.299999999999999</v>
      </c>
      <c r="AE118">
        <f>MAX(IF(S118&lt;&gt;"",S118*L118,AB118),USTAWIENIA!C4*L118)</f>
        <v>12.299999999999999</v>
      </c>
      <c r="AF118">
        <f>MAX(IF(T118&lt;&gt;"",T118*L118,AC118),USTAWIENIA!C4*L118)</f>
        <v>12.299999999999999</v>
      </c>
      <c r="AG118">
        <f>MAX(IF(U118&lt;&gt;"",U118*L118,AD118),USTAWIENIA!C4*L118)</f>
        <v>12.299999999999999</v>
      </c>
      <c r="AH118">
        <f>MAX(IF(V118&lt;&gt;"",V118*L118,AE118),USTAWIENIA!C4*L118)</f>
        <v>12.299999999999999</v>
      </c>
      <c r="AI118" t="s">
        <v>3</v>
      </c>
      <c r="AJ118" t="s">
        <v>3</v>
      </c>
      <c r="AK118" t="s">
        <v>3</v>
      </c>
      <c r="AL118">
        <f>IF((USTAWIENIA!C2="TAK")+(F118="TAK"),IF(L118&gt;0,X118*(L118*USTAWIENIA!C10+(50%*L118)*USTAWIENIA!I10),""),"")</f>
        <v>15.145301204819276</v>
      </c>
      <c r="AM118">
        <f>IF((USTAWIENIA!C2="TAK")+(F118="TAK"),IF(Z118&gt;0,SUMPRODUCT(Z118:AH118,USTAWIENIA!C9:K9)*X118,""),"")</f>
        <v>12.299999999999999</v>
      </c>
      <c r="AN118">
        <f>IF((USTAWIENIA!C2="TAK")+(F118="TAK"),IF(Z118&gt;0,SUMPRODUCT(Z118:AH118,USTAWIENIA!C8:K8)*X118,""),"")</f>
        <v>12.299999999999999</v>
      </c>
      <c r="AO118">
        <f>IF((USTAWIENIA!C2="TAK")+(F118="TAK"),IF(Z118&gt;0,Z118*X118,""),"")</f>
        <v>12.299999999999999</v>
      </c>
      <c r="AP118">
        <f>IF((USTAWIENIA!C2="TAK")+(F118="TAK"),IF(Z118&gt;0,L118*X118,""),"")</f>
        <v>20.5</v>
      </c>
      <c r="AQ118">
        <f>IF((USTAWIENIA!C2="TAK")+(F118="TAK"),X118,"")</f>
        <v>1</v>
      </c>
    </row>
    <row r="119" spans="4:43" x14ac:dyDescent="0.3">
      <c r="D119" t="s">
        <v>3</v>
      </c>
      <c r="E119" t="s">
        <v>452</v>
      </c>
      <c r="F119" t="str">
        <f t="shared" si="3"/>
        <v>TAK</v>
      </c>
      <c r="G119" s="4">
        <f t="shared" si="4"/>
        <v>0.6</v>
      </c>
      <c r="H119" s="4">
        <f t="shared" si="5"/>
        <v>0.6</v>
      </c>
      <c r="I119" t="s">
        <v>491</v>
      </c>
      <c r="J119" t="s">
        <v>492</v>
      </c>
      <c r="K119" t="s">
        <v>459</v>
      </c>
      <c r="L119">
        <v>20.5</v>
      </c>
      <c r="M119" t="s">
        <v>460</v>
      </c>
      <c r="N119">
        <v>0.6</v>
      </c>
      <c r="O119">
        <v>0.6</v>
      </c>
      <c r="P119">
        <v>0.6</v>
      </c>
      <c r="Q119">
        <v>0.6</v>
      </c>
      <c r="R119">
        <v>0.6</v>
      </c>
      <c r="S119">
        <v>0.6</v>
      </c>
      <c r="T119">
        <v>0.6</v>
      </c>
      <c r="U119">
        <v>0.6</v>
      </c>
      <c r="V119">
        <v>0.6</v>
      </c>
      <c r="W119">
        <v>3657094</v>
      </c>
      <c r="X119">
        <v>1</v>
      </c>
      <c r="Z119">
        <f>MAX(N119,USTAWIENIA!C4)*L119</f>
        <v>12.299999999999999</v>
      </c>
      <c r="AA119">
        <f>MAX(O119,USTAWIENIA!C4)*L119</f>
        <v>12.299999999999999</v>
      </c>
      <c r="AB119">
        <f>MAX(IF(P119&lt;&gt;"",P119,O119),USTAWIENIA!C4)*L119</f>
        <v>12.299999999999999</v>
      </c>
      <c r="AC119">
        <f>MAX(IF(Q119&lt;&gt;"",Q119*L119,Z119),USTAWIENIA!C4*L119)</f>
        <v>12.299999999999999</v>
      </c>
      <c r="AD119">
        <f>MAX(IF(R119&lt;&gt;"",R119*L119,AA119),USTAWIENIA!C4*L119)</f>
        <v>12.299999999999999</v>
      </c>
      <c r="AE119">
        <f>MAX(IF(S119&lt;&gt;"",S119*L119,AB119),USTAWIENIA!C4*L119)</f>
        <v>12.299999999999999</v>
      </c>
      <c r="AF119">
        <f>MAX(IF(T119&lt;&gt;"",T119*L119,AC119),USTAWIENIA!C4*L119)</f>
        <v>12.299999999999999</v>
      </c>
      <c r="AG119">
        <f>MAX(IF(U119&lt;&gt;"",U119*L119,AD119),USTAWIENIA!C4*L119)</f>
        <v>12.299999999999999</v>
      </c>
      <c r="AH119">
        <f>MAX(IF(V119&lt;&gt;"",V119*L119,AE119),USTAWIENIA!C4*L119)</f>
        <v>12.299999999999999</v>
      </c>
      <c r="AI119" t="s">
        <v>3</v>
      </c>
      <c r="AJ119" t="s">
        <v>3</v>
      </c>
      <c r="AK119" t="s">
        <v>3</v>
      </c>
      <c r="AL119">
        <f>IF((USTAWIENIA!C2="TAK")+(F119="TAK"),IF(L119&gt;0,X119*(L119*USTAWIENIA!C10+(50%*L119)*USTAWIENIA!I10),""),"")</f>
        <v>15.145301204819276</v>
      </c>
      <c r="AM119">
        <f>IF((USTAWIENIA!C2="TAK")+(F119="TAK"),IF(Z119&gt;0,SUMPRODUCT(Z119:AH119,USTAWIENIA!C9:K9)*X119,""),"")</f>
        <v>12.299999999999999</v>
      </c>
      <c r="AN119">
        <f>IF((USTAWIENIA!C2="TAK")+(F119="TAK"),IF(Z119&gt;0,SUMPRODUCT(Z119:AH119,USTAWIENIA!C8:K8)*X119,""),"")</f>
        <v>12.299999999999999</v>
      </c>
      <c r="AO119">
        <f>IF((USTAWIENIA!C2="TAK")+(F119="TAK"),IF(Z119&gt;0,Z119*X119,""),"")</f>
        <v>12.299999999999999</v>
      </c>
      <c r="AP119">
        <f>IF((USTAWIENIA!C2="TAK")+(F119="TAK"),IF(Z119&gt;0,L119*X119,""),"")</f>
        <v>20.5</v>
      </c>
      <c r="AQ119">
        <f>IF((USTAWIENIA!C2="TAK")+(F119="TAK"),X119,"")</f>
        <v>1</v>
      </c>
    </row>
    <row r="120" spans="4:43" x14ac:dyDescent="0.3">
      <c r="D120" t="s">
        <v>3</v>
      </c>
      <c r="E120" t="s">
        <v>452</v>
      </c>
      <c r="F120" t="str">
        <f t="shared" si="3"/>
        <v>TAK</v>
      </c>
      <c r="G120" s="4">
        <f t="shared" si="4"/>
        <v>0.6</v>
      </c>
      <c r="H120" s="4">
        <f t="shared" si="5"/>
        <v>0.6</v>
      </c>
      <c r="I120" t="s">
        <v>491</v>
      </c>
      <c r="J120" t="s">
        <v>492</v>
      </c>
      <c r="K120" t="s">
        <v>459</v>
      </c>
      <c r="L120">
        <v>20.5</v>
      </c>
      <c r="M120" t="s">
        <v>460</v>
      </c>
      <c r="N120">
        <v>0.6</v>
      </c>
      <c r="O120">
        <v>0.6</v>
      </c>
      <c r="P120">
        <v>0.6</v>
      </c>
      <c r="Q120">
        <v>0.6</v>
      </c>
      <c r="R120">
        <v>0.6</v>
      </c>
      <c r="S120">
        <v>0.6</v>
      </c>
      <c r="T120">
        <v>0.6</v>
      </c>
      <c r="U120">
        <v>0.6</v>
      </c>
      <c r="V120">
        <v>0.6</v>
      </c>
      <c r="W120">
        <v>3657094</v>
      </c>
      <c r="X120">
        <v>1</v>
      </c>
      <c r="Z120">
        <f>MAX(N120,USTAWIENIA!C4)*L120</f>
        <v>12.299999999999999</v>
      </c>
      <c r="AA120">
        <f>MAX(O120,USTAWIENIA!C4)*L120</f>
        <v>12.299999999999999</v>
      </c>
      <c r="AB120">
        <f>MAX(IF(P120&lt;&gt;"",P120,O120),USTAWIENIA!C4)*L120</f>
        <v>12.299999999999999</v>
      </c>
      <c r="AC120">
        <f>MAX(IF(Q120&lt;&gt;"",Q120*L120,Z120),USTAWIENIA!C4*L120)</f>
        <v>12.299999999999999</v>
      </c>
      <c r="AD120">
        <f>MAX(IF(R120&lt;&gt;"",R120*L120,AA120),USTAWIENIA!C4*L120)</f>
        <v>12.299999999999999</v>
      </c>
      <c r="AE120">
        <f>MAX(IF(S120&lt;&gt;"",S120*L120,AB120),USTAWIENIA!C4*L120)</f>
        <v>12.299999999999999</v>
      </c>
      <c r="AF120">
        <f>MAX(IF(T120&lt;&gt;"",T120*L120,AC120),USTAWIENIA!C4*L120)</f>
        <v>12.299999999999999</v>
      </c>
      <c r="AG120">
        <f>MAX(IF(U120&lt;&gt;"",U120*L120,AD120),USTAWIENIA!C4*L120)</f>
        <v>12.299999999999999</v>
      </c>
      <c r="AH120">
        <f>MAX(IF(V120&lt;&gt;"",V120*L120,AE120),USTAWIENIA!C4*L120)</f>
        <v>12.299999999999999</v>
      </c>
      <c r="AI120" t="s">
        <v>3</v>
      </c>
      <c r="AJ120" t="s">
        <v>3</v>
      </c>
      <c r="AK120" t="s">
        <v>3</v>
      </c>
      <c r="AL120">
        <f>IF((USTAWIENIA!C2="TAK")+(F120="TAK"),IF(L120&gt;0,X120*(L120*USTAWIENIA!C10+(50%*L120)*USTAWIENIA!I10),""),"")</f>
        <v>15.145301204819276</v>
      </c>
      <c r="AM120">
        <f>IF((USTAWIENIA!C2="TAK")+(F120="TAK"),IF(Z120&gt;0,SUMPRODUCT(Z120:AH120,USTAWIENIA!C9:K9)*X120,""),"")</f>
        <v>12.299999999999999</v>
      </c>
      <c r="AN120">
        <f>IF((USTAWIENIA!C2="TAK")+(F120="TAK"),IF(Z120&gt;0,SUMPRODUCT(Z120:AH120,USTAWIENIA!C8:K8)*X120,""),"")</f>
        <v>12.299999999999999</v>
      </c>
      <c r="AO120">
        <f>IF((USTAWIENIA!C2="TAK")+(F120="TAK"),IF(Z120&gt;0,Z120*X120,""),"")</f>
        <v>12.299999999999999</v>
      </c>
      <c r="AP120">
        <f>IF((USTAWIENIA!C2="TAK")+(F120="TAK"),IF(Z120&gt;0,L120*X120,""),"")</f>
        <v>20.5</v>
      </c>
      <c r="AQ120">
        <f>IF((USTAWIENIA!C2="TAK")+(F120="TAK"),X120,"")</f>
        <v>1</v>
      </c>
    </row>
    <row r="121" spans="4:43" x14ac:dyDescent="0.3">
      <c r="D121" t="s">
        <v>3</v>
      </c>
      <c r="E121" t="s">
        <v>452</v>
      </c>
      <c r="F121" t="str">
        <f t="shared" si="3"/>
        <v>TAK</v>
      </c>
      <c r="G121" s="4">
        <f t="shared" si="4"/>
        <v>0.6</v>
      </c>
      <c r="H121" s="4">
        <f t="shared" si="5"/>
        <v>0.6</v>
      </c>
      <c r="I121" t="s">
        <v>491</v>
      </c>
      <c r="J121" t="s">
        <v>492</v>
      </c>
      <c r="K121" t="s">
        <v>459</v>
      </c>
      <c r="L121">
        <v>20.5</v>
      </c>
      <c r="M121" t="s">
        <v>460</v>
      </c>
      <c r="N121">
        <v>0.6</v>
      </c>
      <c r="O121">
        <v>0.6</v>
      </c>
      <c r="P121">
        <v>0.6</v>
      </c>
      <c r="Q121">
        <v>0.6</v>
      </c>
      <c r="R121">
        <v>0.6</v>
      </c>
      <c r="S121">
        <v>0.6</v>
      </c>
      <c r="T121">
        <v>0.6</v>
      </c>
      <c r="U121">
        <v>0.6</v>
      </c>
      <c r="V121">
        <v>0.6</v>
      </c>
      <c r="W121">
        <v>3657094</v>
      </c>
      <c r="X121">
        <v>1</v>
      </c>
      <c r="Z121">
        <f>MAX(N121,USTAWIENIA!C4)*L121</f>
        <v>12.299999999999999</v>
      </c>
      <c r="AA121">
        <f>MAX(O121,USTAWIENIA!C4)*L121</f>
        <v>12.299999999999999</v>
      </c>
      <c r="AB121">
        <f>MAX(IF(P121&lt;&gt;"",P121,O121),USTAWIENIA!C4)*L121</f>
        <v>12.299999999999999</v>
      </c>
      <c r="AC121">
        <f>MAX(IF(Q121&lt;&gt;"",Q121*L121,Z121),USTAWIENIA!C4*L121)</f>
        <v>12.299999999999999</v>
      </c>
      <c r="AD121">
        <f>MAX(IF(R121&lt;&gt;"",R121*L121,AA121),USTAWIENIA!C4*L121)</f>
        <v>12.299999999999999</v>
      </c>
      <c r="AE121">
        <f>MAX(IF(S121&lt;&gt;"",S121*L121,AB121),USTAWIENIA!C4*L121)</f>
        <v>12.299999999999999</v>
      </c>
      <c r="AF121">
        <f>MAX(IF(T121&lt;&gt;"",T121*L121,AC121),USTAWIENIA!C4*L121)</f>
        <v>12.299999999999999</v>
      </c>
      <c r="AG121">
        <f>MAX(IF(U121&lt;&gt;"",U121*L121,AD121),USTAWIENIA!C4*L121)</f>
        <v>12.299999999999999</v>
      </c>
      <c r="AH121">
        <f>MAX(IF(V121&lt;&gt;"",V121*L121,AE121),USTAWIENIA!C4*L121)</f>
        <v>12.299999999999999</v>
      </c>
      <c r="AI121" t="s">
        <v>3</v>
      </c>
      <c r="AJ121" t="s">
        <v>3</v>
      </c>
      <c r="AK121" t="s">
        <v>3</v>
      </c>
      <c r="AL121">
        <f>IF((USTAWIENIA!C2="TAK")+(F121="TAK"),IF(L121&gt;0,X121*(L121*USTAWIENIA!C10+(50%*L121)*USTAWIENIA!I10),""),"")</f>
        <v>15.145301204819276</v>
      </c>
      <c r="AM121">
        <f>IF((USTAWIENIA!C2="TAK")+(F121="TAK"),IF(Z121&gt;0,SUMPRODUCT(Z121:AH121,USTAWIENIA!C9:K9)*X121,""),"")</f>
        <v>12.299999999999999</v>
      </c>
      <c r="AN121">
        <f>IF((USTAWIENIA!C2="TAK")+(F121="TAK"),IF(Z121&gt;0,SUMPRODUCT(Z121:AH121,USTAWIENIA!C8:K8)*X121,""),"")</f>
        <v>12.299999999999999</v>
      </c>
      <c r="AO121">
        <f>IF((USTAWIENIA!C2="TAK")+(F121="TAK"),IF(Z121&gt;0,Z121*X121,""),"")</f>
        <v>12.299999999999999</v>
      </c>
      <c r="AP121">
        <f>IF((USTAWIENIA!C2="TAK")+(F121="TAK"),IF(Z121&gt;0,L121*X121,""),"")</f>
        <v>20.5</v>
      </c>
      <c r="AQ121">
        <f>IF((USTAWIENIA!C2="TAK")+(F121="TAK"),X121,"")</f>
        <v>1</v>
      </c>
    </row>
    <row r="122" spans="4:43" x14ac:dyDescent="0.3">
      <c r="D122" t="s">
        <v>3</v>
      </c>
      <c r="E122" t="s">
        <v>452</v>
      </c>
      <c r="F122" t="str">
        <f t="shared" si="3"/>
        <v>TAK</v>
      </c>
      <c r="G122" s="4">
        <f t="shared" si="4"/>
        <v>0.6</v>
      </c>
      <c r="H122" s="4">
        <f t="shared" si="5"/>
        <v>0.6</v>
      </c>
      <c r="I122" t="s">
        <v>491</v>
      </c>
      <c r="J122" t="s">
        <v>492</v>
      </c>
      <c r="K122" t="s">
        <v>459</v>
      </c>
      <c r="L122">
        <v>20.5</v>
      </c>
      <c r="M122" t="s">
        <v>460</v>
      </c>
      <c r="N122">
        <v>0.6</v>
      </c>
      <c r="O122">
        <v>0.6</v>
      </c>
      <c r="P122">
        <v>0.6</v>
      </c>
      <c r="Q122">
        <v>0.6</v>
      </c>
      <c r="R122">
        <v>0.6</v>
      </c>
      <c r="S122">
        <v>0.6</v>
      </c>
      <c r="T122">
        <v>0.6</v>
      </c>
      <c r="U122">
        <v>0.6</v>
      </c>
      <c r="V122">
        <v>0.6</v>
      </c>
      <c r="W122">
        <v>3657094</v>
      </c>
      <c r="X122">
        <v>1</v>
      </c>
      <c r="Z122">
        <f>MAX(N122,USTAWIENIA!C4)*L122</f>
        <v>12.299999999999999</v>
      </c>
      <c r="AA122">
        <f>MAX(O122,USTAWIENIA!C4)*L122</f>
        <v>12.299999999999999</v>
      </c>
      <c r="AB122">
        <f>MAX(IF(P122&lt;&gt;"",P122,O122),USTAWIENIA!C4)*L122</f>
        <v>12.299999999999999</v>
      </c>
      <c r="AC122">
        <f>MAX(IF(Q122&lt;&gt;"",Q122*L122,Z122),USTAWIENIA!C4*L122)</f>
        <v>12.299999999999999</v>
      </c>
      <c r="AD122">
        <f>MAX(IF(R122&lt;&gt;"",R122*L122,AA122),USTAWIENIA!C4*L122)</f>
        <v>12.299999999999999</v>
      </c>
      <c r="AE122">
        <f>MAX(IF(S122&lt;&gt;"",S122*L122,AB122),USTAWIENIA!C4*L122)</f>
        <v>12.299999999999999</v>
      </c>
      <c r="AF122">
        <f>MAX(IF(T122&lt;&gt;"",T122*L122,AC122),USTAWIENIA!C4*L122)</f>
        <v>12.299999999999999</v>
      </c>
      <c r="AG122">
        <f>MAX(IF(U122&lt;&gt;"",U122*L122,AD122),USTAWIENIA!C4*L122)</f>
        <v>12.299999999999999</v>
      </c>
      <c r="AH122">
        <f>MAX(IF(V122&lt;&gt;"",V122*L122,AE122),USTAWIENIA!C4*L122)</f>
        <v>12.299999999999999</v>
      </c>
      <c r="AI122" t="s">
        <v>3</v>
      </c>
      <c r="AJ122" t="s">
        <v>3</v>
      </c>
      <c r="AK122" t="s">
        <v>3</v>
      </c>
      <c r="AL122">
        <f>IF((USTAWIENIA!C2="TAK")+(F122="TAK"),IF(L122&gt;0,X122*(L122*USTAWIENIA!C10+(50%*L122)*USTAWIENIA!I10),""),"")</f>
        <v>15.145301204819276</v>
      </c>
      <c r="AM122">
        <f>IF((USTAWIENIA!C2="TAK")+(F122="TAK"),IF(Z122&gt;0,SUMPRODUCT(Z122:AH122,USTAWIENIA!C9:K9)*X122,""),"")</f>
        <v>12.299999999999999</v>
      </c>
      <c r="AN122">
        <f>IF((USTAWIENIA!C2="TAK")+(F122="TAK"),IF(Z122&gt;0,SUMPRODUCT(Z122:AH122,USTAWIENIA!C8:K8)*X122,""),"")</f>
        <v>12.299999999999999</v>
      </c>
      <c r="AO122">
        <f>IF((USTAWIENIA!C2="TAK")+(F122="TAK"),IF(Z122&gt;0,Z122*X122,""),"")</f>
        <v>12.299999999999999</v>
      </c>
      <c r="AP122">
        <f>IF((USTAWIENIA!C2="TAK")+(F122="TAK"),IF(Z122&gt;0,L122*X122,""),"")</f>
        <v>20.5</v>
      </c>
      <c r="AQ122">
        <f>IF((USTAWIENIA!C2="TAK")+(F122="TAK"),X122,"")</f>
        <v>1</v>
      </c>
    </row>
    <row r="123" spans="4:43" x14ac:dyDescent="0.3">
      <c r="D123" t="s">
        <v>3</v>
      </c>
      <c r="E123" t="s">
        <v>452</v>
      </c>
      <c r="F123" t="str">
        <f t="shared" si="3"/>
        <v>TAK</v>
      </c>
      <c r="G123" s="4">
        <f t="shared" si="4"/>
        <v>0.6</v>
      </c>
      <c r="H123" s="4">
        <f t="shared" si="5"/>
        <v>0.6</v>
      </c>
      <c r="I123" t="s">
        <v>491</v>
      </c>
      <c r="J123" t="s">
        <v>492</v>
      </c>
      <c r="K123" t="s">
        <v>459</v>
      </c>
      <c r="L123">
        <v>20.5</v>
      </c>
      <c r="M123" t="s">
        <v>460</v>
      </c>
      <c r="N123">
        <v>0.6</v>
      </c>
      <c r="O123">
        <v>0.6</v>
      </c>
      <c r="P123">
        <v>0.6</v>
      </c>
      <c r="Q123">
        <v>0.6</v>
      </c>
      <c r="R123">
        <v>0.6</v>
      </c>
      <c r="S123">
        <v>0.6</v>
      </c>
      <c r="T123">
        <v>0.6</v>
      </c>
      <c r="U123">
        <v>0.6</v>
      </c>
      <c r="V123">
        <v>0.6</v>
      </c>
      <c r="W123">
        <v>3657094</v>
      </c>
      <c r="X123">
        <v>1</v>
      </c>
      <c r="Z123">
        <f>MAX(N123,USTAWIENIA!C4)*L123</f>
        <v>12.299999999999999</v>
      </c>
      <c r="AA123">
        <f>MAX(O123,USTAWIENIA!C4)*L123</f>
        <v>12.299999999999999</v>
      </c>
      <c r="AB123">
        <f>MAX(IF(P123&lt;&gt;"",P123,O123),USTAWIENIA!C4)*L123</f>
        <v>12.299999999999999</v>
      </c>
      <c r="AC123">
        <f>MAX(IF(Q123&lt;&gt;"",Q123*L123,Z123),USTAWIENIA!C4*L123)</f>
        <v>12.299999999999999</v>
      </c>
      <c r="AD123">
        <f>MAX(IF(R123&lt;&gt;"",R123*L123,AA123),USTAWIENIA!C4*L123)</f>
        <v>12.299999999999999</v>
      </c>
      <c r="AE123">
        <f>MAX(IF(S123&lt;&gt;"",S123*L123,AB123),USTAWIENIA!C4*L123)</f>
        <v>12.299999999999999</v>
      </c>
      <c r="AF123">
        <f>MAX(IF(T123&lt;&gt;"",T123*L123,AC123),USTAWIENIA!C4*L123)</f>
        <v>12.299999999999999</v>
      </c>
      <c r="AG123">
        <f>MAX(IF(U123&lt;&gt;"",U123*L123,AD123),USTAWIENIA!C4*L123)</f>
        <v>12.299999999999999</v>
      </c>
      <c r="AH123">
        <f>MAX(IF(V123&lt;&gt;"",V123*L123,AE123),USTAWIENIA!C4*L123)</f>
        <v>12.299999999999999</v>
      </c>
      <c r="AI123" t="s">
        <v>3</v>
      </c>
      <c r="AJ123" t="s">
        <v>3</v>
      </c>
      <c r="AK123" t="s">
        <v>3</v>
      </c>
      <c r="AL123">
        <f>IF((USTAWIENIA!C2="TAK")+(F123="TAK"),IF(L123&gt;0,X123*(L123*USTAWIENIA!C10+(50%*L123)*USTAWIENIA!I10),""),"")</f>
        <v>15.145301204819276</v>
      </c>
      <c r="AM123">
        <f>IF((USTAWIENIA!C2="TAK")+(F123="TAK"),IF(Z123&gt;0,SUMPRODUCT(Z123:AH123,USTAWIENIA!C9:K9)*X123,""),"")</f>
        <v>12.299999999999999</v>
      </c>
      <c r="AN123">
        <f>IF((USTAWIENIA!C2="TAK")+(F123="TAK"),IF(Z123&gt;0,SUMPRODUCT(Z123:AH123,USTAWIENIA!C8:K8)*X123,""),"")</f>
        <v>12.299999999999999</v>
      </c>
      <c r="AO123">
        <f>IF((USTAWIENIA!C2="TAK")+(F123="TAK"),IF(Z123&gt;0,Z123*X123,""),"")</f>
        <v>12.299999999999999</v>
      </c>
      <c r="AP123">
        <f>IF((USTAWIENIA!C2="TAK")+(F123="TAK"),IF(Z123&gt;0,L123*X123,""),"")</f>
        <v>20.5</v>
      </c>
      <c r="AQ123">
        <f>IF((USTAWIENIA!C2="TAK")+(F123="TAK"),X123,"")</f>
        <v>1</v>
      </c>
    </row>
    <row r="124" spans="4:43" x14ac:dyDescent="0.3">
      <c r="D124" t="s">
        <v>3</v>
      </c>
      <c r="E124" t="s">
        <v>452</v>
      </c>
      <c r="F124" t="str">
        <f t="shared" si="3"/>
        <v>TAK</v>
      </c>
      <c r="G124" s="4">
        <f t="shared" si="4"/>
        <v>0.6</v>
      </c>
      <c r="H124" s="4">
        <f t="shared" si="5"/>
        <v>0.6</v>
      </c>
      <c r="I124" t="s">
        <v>491</v>
      </c>
      <c r="J124" t="s">
        <v>492</v>
      </c>
      <c r="K124" t="s">
        <v>459</v>
      </c>
      <c r="L124">
        <v>20.5</v>
      </c>
      <c r="M124" t="s">
        <v>460</v>
      </c>
      <c r="N124">
        <v>0.6</v>
      </c>
      <c r="O124">
        <v>0.6</v>
      </c>
      <c r="P124">
        <v>0.6</v>
      </c>
      <c r="Q124">
        <v>0.6</v>
      </c>
      <c r="R124">
        <v>0.6</v>
      </c>
      <c r="S124">
        <v>0.6</v>
      </c>
      <c r="T124">
        <v>0.6</v>
      </c>
      <c r="U124">
        <v>0.6</v>
      </c>
      <c r="V124">
        <v>0.6</v>
      </c>
      <c r="W124">
        <v>3657094</v>
      </c>
      <c r="X124">
        <v>1</v>
      </c>
      <c r="Z124">
        <f>MAX(N124,USTAWIENIA!C4)*L124</f>
        <v>12.299999999999999</v>
      </c>
      <c r="AA124">
        <f>MAX(O124,USTAWIENIA!C4)*L124</f>
        <v>12.299999999999999</v>
      </c>
      <c r="AB124">
        <f>MAX(IF(P124&lt;&gt;"",P124,O124),USTAWIENIA!C4)*L124</f>
        <v>12.299999999999999</v>
      </c>
      <c r="AC124">
        <f>MAX(IF(Q124&lt;&gt;"",Q124*L124,Z124),USTAWIENIA!C4*L124)</f>
        <v>12.299999999999999</v>
      </c>
      <c r="AD124">
        <f>MAX(IF(R124&lt;&gt;"",R124*L124,AA124),USTAWIENIA!C4*L124)</f>
        <v>12.299999999999999</v>
      </c>
      <c r="AE124">
        <f>MAX(IF(S124&lt;&gt;"",S124*L124,AB124),USTAWIENIA!C4*L124)</f>
        <v>12.299999999999999</v>
      </c>
      <c r="AF124">
        <f>MAX(IF(T124&lt;&gt;"",T124*L124,AC124),USTAWIENIA!C4*L124)</f>
        <v>12.299999999999999</v>
      </c>
      <c r="AG124">
        <f>MAX(IF(U124&lt;&gt;"",U124*L124,AD124),USTAWIENIA!C4*L124)</f>
        <v>12.299999999999999</v>
      </c>
      <c r="AH124">
        <f>MAX(IF(V124&lt;&gt;"",V124*L124,AE124),USTAWIENIA!C4*L124)</f>
        <v>12.299999999999999</v>
      </c>
      <c r="AI124" t="s">
        <v>3</v>
      </c>
      <c r="AJ124" t="s">
        <v>3</v>
      </c>
      <c r="AK124" t="s">
        <v>3</v>
      </c>
      <c r="AL124">
        <f>IF((USTAWIENIA!C2="TAK")+(F124="TAK"),IF(L124&gt;0,X124*(L124*USTAWIENIA!C10+(50%*L124)*USTAWIENIA!I10),""),"")</f>
        <v>15.145301204819276</v>
      </c>
      <c r="AM124">
        <f>IF((USTAWIENIA!C2="TAK")+(F124="TAK"),IF(Z124&gt;0,SUMPRODUCT(Z124:AH124,USTAWIENIA!C9:K9)*X124,""),"")</f>
        <v>12.299999999999999</v>
      </c>
      <c r="AN124">
        <f>IF((USTAWIENIA!C2="TAK")+(F124="TAK"),IF(Z124&gt;0,SUMPRODUCT(Z124:AH124,USTAWIENIA!C8:K8)*X124,""),"")</f>
        <v>12.299999999999999</v>
      </c>
      <c r="AO124">
        <f>IF((USTAWIENIA!C2="TAK")+(F124="TAK"),IF(Z124&gt;0,Z124*X124,""),"")</f>
        <v>12.299999999999999</v>
      </c>
      <c r="AP124">
        <f>IF((USTAWIENIA!C2="TAK")+(F124="TAK"),IF(Z124&gt;0,L124*X124,""),"")</f>
        <v>20.5</v>
      </c>
      <c r="AQ124">
        <f>IF((USTAWIENIA!C2="TAK")+(F124="TAK"),X124,"")</f>
        <v>1</v>
      </c>
    </row>
    <row r="125" spans="4:43" x14ac:dyDescent="0.3">
      <c r="D125" t="s">
        <v>3</v>
      </c>
      <c r="E125" t="s">
        <v>452</v>
      </c>
      <c r="F125" t="str">
        <f t="shared" si="3"/>
        <v>TAK</v>
      </c>
      <c r="G125" s="4">
        <f t="shared" si="4"/>
        <v>0.6</v>
      </c>
      <c r="H125" s="4">
        <f t="shared" si="5"/>
        <v>0.6</v>
      </c>
      <c r="I125" t="s">
        <v>491</v>
      </c>
      <c r="J125" t="s">
        <v>492</v>
      </c>
      <c r="K125" t="s">
        <v>459</v>
      </c>
      <c r="L125">
        <v>20.5</v>
      </c>
      <c r="M125" t="s">
        <v>460</v>
      </c>
      <c r="N125">
        <v>0.6</v>
      </c>
      <c r="O125">
        <v>0.6</v>
      </c>
      <c r="P125">
        <v>0.6</v>
      </c>
      <c r="Q125">
        <v>0.6</v>
      </c>
      <c r="R125">
        <v>0.6</v>
      </c>
      <c r="S125">
        <v>0.6</v>
      </c>
      <c r="T125">
        <v>0.6</v>
      </c>
      <c r="U125">
        <v>0.6</v>
      </c>
      <c r="V125">
        <v>0.6</v>
      </c>
      <c r="W125">
        <v>3657094</v>
      </c>
      <c r="X125">
        <v>1</v>
      </c>
      <c r="Z125">
        <f>MAX(N125,USTAWIENIA!C4)*L125</f>
        <v>12.299999999999999</v>
      </c>
      <c r="AA125">
        <f>MAX(O125,USTAWIENIA!C4)*L125</f>
        <v>12.299999999999999</v>
      </c>
      <c r="AB125">
        <f>MAX(IF(P125&lt;&gt;"",P125,O125),USTAWIENIA!C4)*L125</f>
        <v>12.299999999999999</v>
      </c>
      <c r="AC125">
        <f>MAX(IF(Q125&lt;&gt;"",Q125*L125,Z125),USTAWIENIA!C4*L125)</f>
        <v>12.299999999999999</v>
      </c>
      <c r="AD125">
        <f>MAX(IF(R125&lt;&gt;"",R125*L125,AA125),USTAWIENIA!C4*L125)</f>
        <v>12.299999999999999</v>
      </c>
      <c r="AE125">
        <f>MAX(IF(S125&lt;&gt;"",S125*L125,AB125),USTAWIENIA!C4*L125)</f>
        <v>12.299999999999999</v>
      </c>
      <c r="AF125">
        <f>MAX(IF(T125&lt;&gt;"",T125*L125,AC125),USTAWIENIA!C4*L125)</f>
        <v>12.299999999999999</v>
      </c>
      <c r="AG125">
        <f>MAX(IF(U125&lt;&gt;"",U125*L125,AD125),USTAWIENIA!C4*L125)</f>
        <v>12.299999999999999</v>
      </c>
      <c r="AH125">
        <f>MAX(IF(V125&lt;&gt;"",V125*L125,AE125),USTAWIENIA!C4*L125)</f>
        <v>12.299999999999999</v>
      </c>
      <c r="AI125" t="s">
        <v>3</v>
      </c>
      <c r="AJ125" t="s">
        <v>3</v>
      </c>
      <c r="AK125" t="s">
        <v>3</v>
      </c>
      <c r="AL125">
        <f>IF((USTAWIENIA!C2="TAK")+(F125="TAK"),IF(L125&gt;0,X125*(L125*USTAWIENIA!C10+(50%*L125)*USTAWIENIA!I10),""),"")</f>
        <v>15.145301204819276</v>
      </c>
      <c r="AM125">
        <f>IF((USTAWIENIA!C2="TAK")+(F125="TAK"),IF(Z125&gt;0,SUMPRODUCT(Z125:AH125,USTAWIENIA!C9:K9)*X125,""),"")</f>
        <v>12.299999999999999</v>
      </c>
      <c r="AN125">
        <f>IF((USTAWIENIA!C2="TAK")+(F125="TAK"),IF(Z125&gt;0,SUMPRODUCT(Z125:AH125,USTAWIENIA!C8:K8)*X125,""),"")</f>
        <v>12.299999999999999</v>
      </c>
      <c r="AO125">
        <f>IF((USTAWIENIA!C2="TAK")+(F125="TAK"),IF(Z125&gt;0,Z125*X125,""),"")</f>
        <v>12.299999999999999</v>
      </c>
      <c r="AP125">
        <f>IF((USTAWIENIA!C2="TAK")+(F125="TAK"),IF(Z125&gt;0,L125*X125,""),"")</f>
        <v>20.5</v>
      </c>
      <c r="AQ125">
        <f>IF((USTAWIENIA!C2="TAK")+(F125="TAK"),X125,"")</f>
        <v>1</v>
      </c>
    </row>
    <row r="126" spans="4:43" x14ac:dyDescent="0.3">
      <c r="D126" t="s">
        <v>3</v>
      </c>
      <c r="E126" t="s">
        <v>452</v>
      </c>
      <c r="F126" t="str">
        <f t="shared" si="3"/>
        <v>TAK</v>
      </c>
      <c r="G126" s="4">
        <f t="shared" si="4"/>
        <v>0.6</v>
      </c>
      <c r="H126" s="4">
        <f t="shared" si="5"/>
        <v>0.6</v>
      </c>
      <c r="I126" t="s">
        <v>491</v>
      </c>
      <c r="J126" t="s">
        <v>492</v>
      </c>
      <c r="K126" t="s">
        <v>459</v>
      </c>
      <c r="L126">
        <v>20.5</v>
      </c>
      <c r="M126" t="s">
        <v>460</v>
      </c>
      <c r="N126">
        <v>0.6</v>
      </c>
      <c r="O126">
        <v>0.6</v>
      </c>
      <c r="P126">
        <v>0.6</v>
      </c>
      <c r="Q126">
        <v>0.6</v>
      </c>
      <c r="R126">
        <v>0.6</v>
      </c>
      <c r="S126">
        <v>0.6</v>
      </c>
      <c r="T126">
        <v>0.6</v>
      </c>
      <c r="U126">
        <v>0.6</v>
      </c>
      <c r="V126">
        <v>0.6</v>
      </c>
      <c r="W126">
        <v>3657094</v>
      </c>
      <c r="X126">
        <v>1</v>
      </c>
      <c r="Z126">
        <f>MAX(N126,USTAWIENIA!C4)*L126</f>
        <v>12.299999999999999</v>
      </c>
      <c r="AA126">
        <f>MAX(O126,USTAWIENIA!C4)*L126</f>
        <v>12.299999999999999</v>
      </c>
      <c r="AB126">
        <f>MAX(IF(P126&lt;&gt;"",P126,O126),USTAWIENIA!C4)*L126</f>
        <v>12.299999999999999</v>
      </c>
      <c r="AC126">
        <f>MAX(IF(Q126&lt;&gt;"",Q126*L126,Z126),USTAWIENIA!C4*L126)</f>
        <v>12.299999999999999</v>
      </c>
      <c r="AD126">
        <f>MAX(IF(R126&lt;&gt;"",R126*L126,AA126),USTAWIENIA!C4*L126)</f>
        <v>12.299999999999999</v>
      </c>
      <c r="AE126">
        <f>MAX(IF(S126&lt;&gt;"",S126*L126,AB126),USTAWIENIA!C4*L126)</f>
        <v>12.299999999999999</v>
      </c>
      <c r="AF126">
        <f>MAX(IF(T126&lt;&gt;"",T126*L126,AC126),USTAWIENIA!C4*L126)</f>
        <v>12.299999999999999</v>
      </c>
      <c r="AG126">
        <f>MAX(IF(U126&lt;&gt;"",U126*L126,AD126),USTAWIENIA!C4*L126)</f>
        <v>12.299999999999999</v>
      </c>
      <c r="AH126">
        <f>MAX(IF(V126&lt;&gt;"",V126*L126,AE126),USTAWIENIA!C4*L126)</f>
        <v>12.299999999999999</v>
      </c>
      <c r="AI126" t="s">
        <v>3</v>
      </c>
      <c r="AJ126" t="s">
        <v>3</v>
      </c>
      <c r="AK126" t="s">
        <v>3</v>
      </c>
      <c r="AL126">
        <f>IF((USTAWIENIA!C2="TAK")+(F126="TAK"),IF(L126&gt;0,X126*(L126*USTAWIENIA!C10+(50%*L126)*USTAWIENIA!I10),""),"")</f>
        <v>15.145301204819276</v>
      </c>
      <c r="AM126">
        <f>IF((USTAWIENIA!C2="TAK")+(F126="TAK"),IF(Z126&gt;0,SUMPRODUCT(Z126:AH126,USTAWIENIA!C9:K9)*X126,""),"")</f>
        <v>12.299999999999999</v>
      </c>
      <c r="AN126">
        <f>IF((USTAWIENIA!C2="TAK")+(F126="TAK"),IF(Z126&gt;0,SUMPRODUCT(Z126:AH126,USTAWIENIA!C8:K8)*X126,""),"")</f>
        <v>12.299999999999999</v>
      </c>
      <c r="AO126">
        <f>IF((USTAWIENIA!C2="TAK")+(F126="TAK"),IF(Z126&gt;0,Z126*X126,""),"")</f>
        <v>12.299999999999999</v>
      </c>
      <c r="AP126">
        <f>IF((USTAWIENIA!C2="TAK")+(F126="TAK"),IF(Z126&gt;0,L126*X126,""),"")</f>
        <v>20.5</v>
      </c>
      <c r="AQ126">
        <f>IF((USTAWIENIA!C2="TAK")+(F126="TAK"),X126,"")</f>
        <v>1</v>
      </c>
    </row>
    <row r="127" spans="4:43" x14ac:dyDescent="0.3">
      <c r="D127" t="s">
        <v>3</v>
      </c>
      <c r="E127" t="s">
        <v>452</v>
      </c>
      <c r="F127" t="str">
        <f t="shared" si="3"/>
        <v>TAK</v>
      </c>
      <c r="G127" s="4">
        <f t="shared" si="4"/>
        <v>0.6</v>
      </c>
      <c r="H127" s="4">
        <f t="shared" si="5"/>
        <v>0.6</v>
      </c>
      <c r="I127" t="s">
        <v>491</v>
      </c>
      <c r="J127" t="s">
        <v>492</v>
      </c>
      <c r="K127" t="s">
        <v>459</v>
      </c>
      <c r="L127">
        <v>20.5</v>
      </c>
      <c r="M127" t="s">
        <v>460</v>
      </c>
      <c r="N127">
        <v>0.6</v>
      </c>
      <c r="O127">
        <v>0.6</v>
      </c>
      <c r="P127">
        <v>0.6</v>
      </c>
      <c r="Q127">
        <v>0.6</v>
      </c>
      <c r="R127">
        <v>0.6</v>
      </c>
      <c r="S127">
        <v>0.6</v>
      </c>
      <c r="T127">
        <v>0.6</v>
      </c>
      <c r="U127">
        <v>0.6</v>
      </c>
      <c r="V127">
        <v>0.6</v>
      </c>
      <c r="W127">
        <v>3657094</v>
      </c>
      <c r="X127">
        <v>1</v>
      </c>
      <c r="Z127">
        <f>MAX(N127,USTAWIENIA!C4)*L127</f>
        <v>12.299999999999999</v>
      </c>
      <c r="AA127">
        <f>MAX(O127,USTAWIENIA!C4)*L127</f>
        <v>12.299999999999999</v>
      </c>
      <c r="AB127">
        <f>MAX(IF(P127&lt;&gt;"",P127,O127),USTAWIENIA!C4)*L127</f>
        <v>12.299999999999999</v>
      </c>
      <c r="AC127">
        <f>MAX(IF(Q127&lt;&gt;"",Q127*L127,Z127),USTAWIENIA!C4*L127)</f>
        <v>12.299999999999999</v>
      </c>
      <c r="AD127">
        <f>MAX(IF(R127&lt;&gt;"",R127*L127,AA127),USTAWIENIA!C4*L127)</f>
        <v>12.299999999999999</v>
      </c>
      <c r="AE127">
        <f>MAX(IF(S127&lt;&gt;"",S127*L127,AB127),USTAWIENIA!C4*L127)</f>
        <v>12.299999999999999</v>
      </c>
      <c r="AF127">
        <f>MAX(IF(T127&lt;&gt;"",T127*L127,AC127),USTAWIENIA!C4*L127)</f>
        <v>12.299999999999999</v>
      </c>
      <c r="AG127">
        <f>MAX(IF(U127&lt;&gt;"",U127*L127,AD127),USTAWIENIA!C4*L127)</f>
        <v>12.299999999999999</v>
      </c>
      <c r="AH127">
        <f>MAX(IF(V127&lt;&gt;"",V127*L127,AE127),USTAWIENIA!C4*L127)</f>
        <v>12.299999999999999</v>
      </c>
      <c r="AI127" t="s">
        <v>3</v>
      </c>
      <c r="AJ127" t="s">
        <v>3</v>
      </c>
      <c r="AK127" t="s">
        <v>3</v>
      </c>
      <c r="AL127">
        <f>IF((USTAWIENIA!C2="TAK")+(F127="TAK"),IF(L127&gt;0,X127*(L127*USTAWIENIA!C10+(50%*L127)*USTAWIENIA!I10),""),"")</f>
        <v>15.145301204819276</v>
      </c>
      <c r="AM127">
        <f>IF((USTAWIENIA!C2="TAK")+(F127="TAK"),IF(Z127&gt;0,SUMPRODUCT(Z127:AH127,USTAWIENIA!C9:K9)*X127,""),"")</f>
        <v>12.299999999999999</v>
      </c>
      <c r="AN127">
        <f>IF((USTAWIENIA!C2="TAK")+(F127="TAK"),IF(Z127&gt;0,SUMPRODUCT(Z127:AH127,USTAWIENIA!C8:K8)*X127,""),"")</f>
        <v>12.299999999999999</v>
      </c>
      <c r="AO127">
        <f>IF((USTAWIENIA!C2="TAK")+(F127="TAK"),IF(Z127&gt;0,Z127*X127,""),"")</f>
        <v>12.299999999999999</v>
      </c>
      <c r="AP127">
        <f>IF((USTAWIENIA!C2="TAK")+(F127="TAK"),IF(Z127&gt;0,L127*X127,""),"")</f>
        <v>20.5</v>
      </c>
      <c r="AQ127">
        <f>IF((USTAWIENIA!C2="TAK")+(F127="TAK"),X127,"")</f>
        <v>1</v>
      </c>
    </row>
    <row r="128" spans="4:43" x14ac:dyDescent="0.3">
      <c r="D128" t="s">
        <v>3</v>
      </c>
      <c r="E128" t="s">
        <v>452</v>
      </c>
      <c r="F128" t="str">
        <f t="shared" si="3"/>
        <v>TAK</v>
      </c>
      <c r="G128" s="4">
        <f t="shared" si="4"/>
        <v>0.6</v>
      </c>
      <c r="H128" s="4">
        <f t="shared" si="5"/>
        <v>0.6</v>
      </c>
      <c r="I128" t="s">
        <v>491</v>
      </c>
      <c r="J128" t="s">
        <v>492</v>
      </c>
      <c r="K128" t="s">
        <v>459</v>
      </c>
      <c r="L128">
        <v>20.5</v>
      </c>
      <c r="M128" t="s">
        <v>460</v>
      </c>
      <c r="N128">
        <v>0.6</v>
      </c>
      <c r="O128">
        <v>0.6</v>
      </c>
      <c r="P128">
        <v>0.6</v>
      </c>
      <c r="Q128">
        <v>0.6</v>
      </c>
      <c r="R128">
        <v>0.6</v>
      </c>
      <c r="S128">
        <v>0.6</v>
      </c>
      <c r="T128">
        <v>0.6</v>
      </c>
      <c r="U128">
        <v>0.6</v>
      </c>
      <c r="V128">
        <v>0.6</v>
      </c>
      <c r="W128">
        <v>3657094</v>
      </c>
      <c r="X128">
        <v>1</v>
      </c>
      <c r="Z128">
        <f>MAX(N128,USTAWIENIA!C4)*L128</f>
        <v>12.299999999999999</v>
      </c>
      <c r="AA128">
        <f>MAX(O128,USTAWIENIA!C4)*L128</f>
        <v>12.299999999999999</v>
      </c>
      <c r="AB128">
        <f>MAX(IF(P128&lt;&gt;"",P128,O128),USTAWIENIA!C4)*L128</f>
        <v>12.299999999999999</v>
      </c>
      <c r="AC128">
        <f>MAX(IF(Q128&lt;&gt;"",Q128*L128,Z128),USTAWIENIA!C4*L128)</f>
        <v>12.299999999999999</v>
      </c>
      <c r="AD128">
        <f>MAX(IF(R128&lt;&gt;"",R128*L128,AA128),USTAWIENIA!C4*L128)</f>
        <v>12.299999999999999</v>
      </c>
      <c r="AE128">
        <f>MAX(IF(S128&lt;&gt;"",S128*L128,AB128),USTAWIENIA!C4*L128)</f>
        <v>12.299999999999999</v>
      </c>
      <c r="AF128">
        <f>MAX(IF(T128&lt;&gt;"",T128*L128,AC128),USTAWIENIA!C4*L128)</f>
        <v>12.299999999999999</v>
      </c>
      <c r="AG128">
        <f>MAX(IF(U128&lt;&gt;"",U128*L128,AD128),USTAWIENIA!C4*L128)</f>
        <v>12.299999999999999</v>
      </c>
      <c r="AH128">
        <f>MAX(IF(V128&lt;&gt;"",V128*L128,AE128),USTAWIENIA!C4*L128)</f>
        <v>12.299999999999999</v>
      </c>
      <c r="AI128" t="s">
        <v>3</v>
      </c>
      <c r="AJ128" t="s">
        <v>3</v>
      </c>
      <c r="AK128" t="s">
        <v>3</v>
      </c>
      <c r="AL128">
        <f>IF((USTAWIENIA!C2="TAK")+(F128="TAK"),IF(L128&gt;0,X128*(L128*USTAWIENIA!C10+(50%*L128)*USTAWIENIA!I10),""),"")</f>
        <v>15.145301204819276</v>
      </c>
      <c r="AM128">
        <f>IF((USTAWIENIA!C2="TAK")+(F128="TAK"),IF(Z128&gt;0,SUMPRODUCT(Z128:AH128,USTAWIENIA!C9:K9)*X128,""),"")</f>
        <v>12.299999999999999</v>
      </c>
      <c r="AN128">
        <f>IF((USTAWIENIA!C2="TAK")+(F128="TAK"),IF(Z128&gt;0,SUMPRODUCT(Z128:AH128,USTAWIENIA!C8:K8)*X128,""),"")</f>
        <v>12.299999999999999</v>
      </c>
      <c r="AO128">
        <f>IF((USTAWIENIA!C2="TAK")+(F128="TAK"),IF(Z128&gt;0,Z128*X128,""),"")</f>
        <v>12.299999999999999</v>
      </c>
      <c r="AP128">
        <f>IF((USTAWIENIA!C2="TAK")+(F128="TAK"),IF(Z128&gt;0,L128*X128,""),"")</f>
        <v>20.5</v>
      </c>
      <c r="AQ128">
        <f>IF((USTAWIENIA!C2="TAK")+(F128="TAK"),X128,"")</f>
        <v>1</v>
      </c>
    </row>
    <row r="129" spans="4:43" x14ac:dyDescent="0.3">
      <c r="D129" t="s">
        <v>3</v>
      </c>
      <c r="E129" t="s">
        <v>452</v>
      </c>
      <c r="F129" t="str">
        <f t="shared" si="3"/>
        <v>TAK</v>
      </c>
      <c r="G129" s="4">
        <f t="shared" si="4"/>
        <v>0.6</v>
      </c>
      <c r="H129" s="4">
        <f t="shared" si="5"/>
        <v>0.6</v>
      </c>
      <c r="I129" t="s">
        <v>493</v>
      </c>
      <c r="J129" t="s">
        <v>458</v>
      </c>
      <c r="K129" t="s">
        <v>459</v>
      </c>
      <c r="L129">
        <v>20.5</v>
      </c>
      <c r="M129" t="s">
        <v>460</v>
      </c>
      <c r="N129">
        <v>0.6</v>
      </c>
      <c r="O129">
        <v>0.6</v>
      </c>
      <c r="P129">
        <v>0.6</v>
      </c>
      <c r="Q129">
        <v>0.6</v>
      </c>
      <c r="R129">
        <v>0.6</v>
      </c>
      <c r="S129">
        <v>0.6</v>
      </c>
      <c r="T129">
        <v>0.6</v>
      </c>
      <c r="U129">
        <v>0.6</v>
      </c>
      <c r="V129">
        <v>0.6</v>
      </c>
      <c r="W129">
        <v>3657098</v>
      </c>
      <c r="X129">
        <v>1</v>
      </c>
      <c r="Z129">
        <f>MAX(N129,USTAWIENIA!C4)*L129</f>
        <v>12.299999999999999</v>
      </c>
      <c r="AA129">
        <f>MAX(O129,USTAWIENIA!C4)*L129</f>
        <v>12.299999999999999</v>
      </c>
      <c r="AB129">
        <f>MAX(IF(P129&lt;&gt;"",P129,O129),USTAWIENIA!C4)*L129</f>
        <v>12.299999999999999</v>
      </c>
      <c r="AC129">
        <f>MAX(IF(Q129&lt;&gt;"",Q129*L129,Z129),USTAWIENIA!C4*L129)</f>
        <v>12.299999999999999</v>
      </c>
      <c r="AD129">
        <f>MAX(IF(R129&lt;&gt;"",R129*L129,AA129),USTAWIENIA!C4*L129)</f>
        <v>12.299999999999999</v>
      </c>
      <c r="AE129">
        <f>MAX(IF(S129&lt;&gt;"",S129*L129,AB129),USTAWIENIA!C4*L129)</f>
        <v>12.299999999999999</v>
      </c>
      <c r="AF129">
        <f>MAX(IF(T129&lt;&gt;"",T129*L129,AC129),USTAWIENIA!C4*L129)</f>
        <v>12.299999999999999</v>
      </c>
      <c r="AG129">
        <f>MAX(IF(U129&lt;&gt;"",U129*L129,AD129),USTAWIENIA!C4*L129)</f>
        <v>12.299999999999999</v>
      </c>
      <c r="AH129">
        <f>MAX(IF(V129&lt;&gt;"",V129*L129,AE129),USTAWIENIA!C4*L129)</f>
        <v>12.299999999999999</v>
      </c>
      <c r="AI129" t="s">
        <v>3</v>
      </c>
      <c r="AJ129" t="s">
        <v>3</v>
      </c>
      <c r="AK129" t="s">
        <v>3</v>
      </c>
      <c r="AL129">
        <f>IF((USTAWIENIA!C2="TAK")+(F129="TAK"),IF(L129&gt;0,X129*(L129*USTAWIENIA!C10+(50%*L129)*USTAWIENIA!I10),""),"")</f>
        <v>15.145301204819276</v>
      </c>
      <c r="AM129">
        <f>IF((USTAWIENIA!C2="TAK")+(F129="TAK"),IF(Z129&gt;0,SUMPRODUCT(Z129:AH129,USTAWIENIA!C9:K9)*X129,""),"")</f>
        <v>12.299999999999999</v>
      </c>
      <c r="AN129">
        <f>IF((USTAWIENIA!C2="TAK")+(F129="TAK"),IF(Z129&gt;0,SUMPRODUCT(Z129:AH129,USTAWIENIA!C8:K8)*X129,""),"")</f>
        <v>12.299999999999999</v>
      </c>
      <c r="AO129">
        <f>IF((USTAWIENIA!C2="TAK")+(F129="TAK"),IF(Z129&gt;0,Z129*X129,""),"")</f>
        <v>12.299999999999999</v>
      </c>
      <c r="AP129">
        <f>IF((USTAWIENIA!C2="TAK")+(F129="TAK"),IF(Z129&gt;0,L129*X129,""),"")</f>
        <v>20.5</v>
      </c>
      <c r="AQ129">
        <f>IF((USTAWIENIA!C2="TAK")+(F129="TAK"),X129,"")</f>
        <v>1</v>
      </c>
    </row>
    <row r="130" spans="4:43" x14ac:dyDescent="0.3">
      <c r="D130" t="s">
        <v>3</v>
      </c>
      <c r="E130" t="s">
        <v>452</v>
      </c>
      <c r="F130" t="str">
        <f t="shared" ref="F130:F193" si="6">IF(E130="ok","TAK","NIE")</f>
        <v>TAK</v>
      </c>
      <c r="G130" s="4">
        <f t="shared" ref="G130:G193" si="7">IF(E130="ok",IF(MIN(N130,Q130)&lt;=0.5,"TAK",IF(Q130&gt;=0.5,Q130,IF(N130&gt;=0.5,N130,1))),"NIE")</f>
        <v>0.6</v>
      </c>
      <c r="H130" s="4">
        <f t="shared" ref="H130:H193" si="8">IF(E130="ok",IF(MIN(N130,Q130,T130)&lt;=0.5,"TAK",IF(T130&gt;=0.5,T130,IF(Q130&gt;=0.5,Q130,IF(N130&gt;=0.5,N130,1)))),"NIE")</f>
        <v>0.6</v>
      </c>
      <c r="I130" t="s">
        <v>493</v>
      </c>
      <c r="J130" t="s">
        <v>458</v>
      </c>
      <c r="K130" t="s">
        <v>459</v>
      </c>
      <c r="L130">
        <v>20.5</v>
      </c>
      <c r="M130" t="s">
        <v>460</v>
      </c>
      <c r="N130">
        <v>0.6</v>
      </c>
      <c r="O130">
        <v>0.6</v>
      </c>
      <c r="P130">
        <v>0.6</v>
      </c>
      <c r="Q130">
        <v>0.6</v>
      </c>
      <c r="R130">
        <v>0.6</v>
      </c>
      <c r="S130">
        <v>0.6</v>
      </c>
      <c r="T130">
        <v>0.6</v>
      </c>
      <c r="U130">
        <v>0.6</v>
      </c>
      <c r="V130">
        <v>0.6</v>
      </c>
      <c r="W130">
        <v>3657098</v>
      </c>
      <c r="X130">
        <v>1</v>
      </c>
      <c r="Z130">
        <f>MAX(N130,USTAWIENIA!C4)*L130</f>
        <v>12.299999999999999</v>
      </c>
      <c r="AA130">
        <f>MAX(O130,USTAWIENIA!C4)*L130</f>
        <v>12.299999999999999</v>
      </c>
      <c r="AB130">
        <f>MAX(IF(P130&lt;&gt;"",P130,O130),USTAWIENIA!C4)*L130</f>
        <v>12.299999999999999</v>
      </c>
      <c r="AC130">
        <f>MAX(IF(Q130&lt;&gt;"",Q130*L130,Z130),USTAWIENIA!C4*L130)</f>
        <v>12.299999999999999</v>
      </c>
      <c r="AD130">
        <f>MAX(IF(R130&lt;&gt;"",R130*L130,AA130),USTAWIENIA!C4*L130)</f>
        <v>12.299999999999999</v>
      </c>
      <c r="AE130">
        <f>MAX(IF(S130&lt;&gt;"",S130*L130,AB130),USTAWIENIA!C4*L130)</f>
        <v>12.299999999999999</v>
      </c>
      <c r="AF130">
        <f>MAX(IF(T130&lt;&gt;"",T130*L130,AC130),USTAWIENIA!C4*L130)</f>
        <v>12.299999999999999</v>
      </c>
      <c r="AG130">
        <f>MAX(IF(U130&lt;&gt;"",U130*L130,AD130),USTAWIENIA!C4*L130)</f>
        <v>12.299999999999999</v>
      </c>
      <c r="AH130">
        <f>MAX(IF(V130&lt;&gt;"",V130*L130,AE130),USTAWIENIA!C4*L130)</f>
        <v>12.299999999999999</v>
      </c>
      <c r="AI130" t="s">
        <v>3</v>
      </c>
      <c r="AJ130" t="s">
        <v>3</v>
      </c>
      <c r="AK130" t="s">
        <v>3</v>
      </c>
      <c r="AL130">
        <f>IF((USTAWIENIA!C2="TAK")+(F130="TAK"),IF(L130&gt;0,X130*(L130*USTAWIENIA!C10+(50%*L130)*USTAWIENIA!I10),""),"")</f>
        <v>15.145301204819276</v>
      </c>
      <c r="AM130">
        <f>IF((USTAWIENIA!C2="TAK")+(F130="TAK"),IF(Z130&gt;0,SUMPRODUCT(Z130:AH130,USTAWIENIA!C9:K9)*X130,""),"")</f>
        <v>12.299999999999999</v>
      </c>
      <c r="AN130">
        <f>IF((USTAWIENIA!C2="TAK")+(F130="TAK"),IF(Z130&gt;0,SUMPRODUCT(Z130:AH130,USTAWIENIA!C8:K8)*X130,""),"")</f>
        <v>12.299999999999999</v>
      </c>
      <c r="AO130">
        <f>IF((USTAWIENIA!C2="TAK")+(F130="TAK"),IF(Z130&gt;0,Z130*X130,""),"")</f>
        <v>12.299999999999999</v>
      </c>
      <c r="AP130">
        <f>IF((USTAWIENIA!C2="TAK")+(F130="TAK"),IF(Z130&gt;0,L130*X130,""),"")</f>
        <v>20.5</v>
      </c>
      <c r="AQ130">
        <f>IF((USTAWIENIA!C2="TAK")+(F130="TAK"),X130,"")</f>
        <v>1</v>
      </c>
    </row>
    <row r="131" spans="4:43" x14ac:dyDescent="0.3">
      <c r="D131" t="s">
        <v>3</v>
      </c>
      <c r="E131" t="s">
        <v>452</v>
      </c>
      <c r="F131" t="str">
        <f t="shared" si="6"/>
        <v>TAK</v>
      </c>
      <c r="G131" s="4">
        <f t="shared" si="7"/>
        <v>0.6</v>
      </c>
      <c r="H131" s="4">
        <f t="shared" si="8"/>
        <v>0.6</v>
      </c>
      <c r="I131" t="s">
        <v>493</v>
      </c>
      <c r="J131" t="s">
        <v>458</v>
      </c>
      <c r="K131" t="s">
        <v>459</v>
      </c>
      <c r="L131">
        <v>20.5</v>
      </c>
      <c r="M131" t="s">
        <v>460</v>
      </c>
      <c r="N131">
        <v>0.6</v>
      </c>
      <c r="O131">
        <v>0.6</v>
      </c>
      <c r="P131">
        <v>0.6</v>
      </c>
      <c r="Q131">
        <v>0.6</v>
      </c>
      <c r="R131">
        <v>0.6</v>
      </c>
      <c r="S131">
        <v>0.6</v>
      </c>
      <c r="T131">
        <v>0.6</v>
      </c>
      <c r="U131">
        <v>0.6</v>
      </c>
      <c r="V131">
        <v>0.6</v>
      </c>
      <c r="W131">
        <v>3657098</v>
      </c>
      <c r="X131">
        <v>1</v>
      </c>
      <c r="Z131">
        <f>MAX(N131,USTAWIENIA!C4)*L131</f>
        <v>12.299999999999999</v>
      </c>
      <c r="AA131">
        <f>MAX(O131,USTAWIENIA!C4)*L131</f>
        <v>12.299999999999999</v>
      </c>
      <c r="AB131">
        <f>MAX(IF(P131&lt;&gt;"",P131,O131),USTAWIENIA!C4)*L131</f>
        <v>12.299999999999999</v>
      </c>
      <c r="AC131">
        <f>MAX(IF(Q131&lt;&gt;"",Q131*L131,Z131),USTAWIENIA!C4*L131)</f>
        <v>12.299999999999999</v>
      </c>
      <c r="AD131">
        <f>MAX(IF(R131&lt;&gt;"",R131*L131,AA131),USTAWIENIA!C4*L131)</f>
        <v>12.299999999999999</v>
      </c>
      <c r="AE131">
        <f>MAX(IF(S131&lt;&gt;"",S131*L131,AB131),USTAWIENIA!C4*L131)</f>
        <v>12.299999999999999</v>
      </c>
      <c r="AF131">
        <f>MAX(IF(T131&lt;&gt;"",T131*L131,AC131),USTAWIENIA!C4*L131)</f>
        <v>12.299999999999999</v>
      </c>
      <c r="AG131">
        <f>MAX(IF(U131&lt;&gt;"",U131*L131,AD131),USTAWIENIA!C4*L131)</f>
        <v>12.299999999999999</v>
      </c>
      <c r="AH131">
        <f>MAX(IF(V131&lt;&gt;"",V131*L131,AE131),USTAWIENIA!C4*L131)</f>
        <v>12.299999999999999</v>
      </c>
      <c r="AI131" t="s">
        <v>3</v>
      </c>
      <c r="AJ131" t="s">
        <v>3</v>
      </c>
      <c r="AK131" t="s">
        <v>3</v>
      </c>
      <c r="AL131">
        <f>IF((USTAWIENIA!C2="TAK")+(F131="TAK"),IF(L131&gt;0,X131*(L131*USTAWIENIA!C10+(50%*L131)*USTAWIENIA!I10),""),"")</f>
        <v>15.145301204819276</v>
      </c>
      <c r="AM131">
        <f>IF((USTAWIENIA!C2="TAK")+(F131="TAK"),IF(Z131&gt;0,SUMPRODUCT(Z131:AH131,USTAWIENIA!C9:K9)*X131,""),"")</f>
        <v>12.299999999999999</v>
      </c>
      <c r="AN131">
        <f>IF((USTAWIENIA!C2="TAK")+(F131="TAK"),IF(Z131&gt;0,SUMPRODUCT(Z131:AH131,USTAWIENIA!C8:K8)*X131,""),"")</f>
        <v>12.299999999999999</v>
      </c>
      <c r="AO131">
        <f>IF((USTAWIENIA!C2="TAK")+(F131="TAK"),IF(Z131&gt;0,Z131*X131,""),"")</f>
        <v>12.299999999999999</v>
      </c>
      <c r="AP131">
        <f>IF((USTAWIENIA!C2="TAK")+(F131="TAK"),IF(Z131&gt;0,L131*X131,""),"")</f>
        <v>20.5</v>
      </c>
      <c r="AQ131">
        <f>IF((USTAWIENIA!C2="TAK")+(F131="TAK"),X131,"")</f>
        <v>1</v>
      </c>
    </row>
    <row r="132" spans="4:43" x14ac:dyDescent="0.3">
      <c r="D132" t="s">
        <v>3</v>
      </c>
      <c r="E132" t="s">
        <v>452</v>
      </c>
      <c r="F132" t="str">
        <f t="shared" si="6"/>
        <v>TAK</v>
      </c>
      <c r="G132" s="4">
        <f t="shared" si="7"/>
        <v>0.6</v>
      </c>
      <c r="H132" s="4">
        <f t="shared" si="8"/>
        <v>0.6</v>
      </c>
      <c r="I132" t="s">
        <v>493</v>
      </c>
      <c r="J132" t="s">
        <v>458</v>
      </c>
      <c r="K132" t="s">
        <v>459</v>
      </c>
      <c r="L132">
        <v>20.5</v>
      </c>
      <c r="M132" t="s">
        <v>460</v>
      </c>
      <c r="N132">
        <v>0.6</v>
      </c>
      <c r="O132">
        <v>0.6</v>
      </c>
      <c r="P132">
        <v>0.6</v>
      </c>
      <c r="Q132">
        <v>0.6</v>
      </c>
      <c r="R132">
        <v>0.6</v>
      </c>
      <c r="S132">
        <v>0.6</v>
      </c>
      <c r="T132">
        <v>0.6</v>
      </c>
      <c r="U132">
        <v>0.6</v>
      </c>
      <c r="V132">
        <v>0.6</v>
      </c>
      <c r="W132">
        <v>3657098</v>
      </c>
      <c r="X132">
        <v>1</v>
      </c>
      <c r="Z132">
        <f>MAX(N132,USTAWIENIA!C4)*L132</f>
        <v>12.299999999999999</v>
      </c>
      <c r="AA132">
        <f>MAX(O132,USTAWIENIA!C4)*L132</f>
        <v>12.299999999999999</v>
      </c>
      <c r="AB132">
        <f>MAX(IF(P132&lt;&gt;"",P132,O132),USTAWIENIA!C4)*L132</f>
        <v>12.299999999999999</v>
      </c>
      <c r="AC132">
        <f>MAX(IF(Q132&lt;&gt;"",Q132*L132,Z132),USTAWIENIA!C4*L132)</f>
        <v>12.299999999999999</v>
      </c>
      <c r="AD132">
        <f>MAX(IF(R132&lt;&gt;"",R132*L132,AA132),USTAWIENIA!C4*L132)</f>
        <v>12.299999999999999</v>
      </c>
      <c r="AE132">
        <f>MAX(IF(S132&lt;&gt;"",S132*L132,AB132),USTAWIENIA!C4*L132)</f>
        <v>12.299999999999999</v>
      </c>
      <c r="AF132">
        <f>MAX(IF(T132&lt;&gt;"",T132*L132,AC132),USTAWIENIA!C4*L132)</f>
        <v>12.299999999999999</v>
      </c>
      <c r="AG132">
        <f>MAX(IF(U132&lt;&gt;"",U132*L132,AD132),USTAWIENIA!C4*L132)</f>
        <v>12.299999999999999</v>
      </c>
      <c r="AH132">
        <f>MAX(IF(V132&lt;&gt;"",V132*L132,AE132),USTAWIENIA!C4*L132)</f>
        <v>12.299999999999999</v>
      </c>
      <c r="AI132" t="s">
        <v>3</v>
      </c>
      <c r="AJ132" t="s">
        <v>3</v>
      </c>
      <c r="AK132" t="s">
        <v>3</v>
      </c>
      <c r="AL132">
        <f>IF((USTAWIENIA!C2="TAK")+(F132="TAK"),IF(L132&gt;0,X132*(L132*USTAWIENIA!C10+(50%*L132)*USTAWIENIA!I10),""),"")</f>
        <v>15.145301204819276</v>
      </c>
      <c r="AM132">
        <f>IF((USTAWIENIA!C2="TAK")+(F132="TAK"),IF(Z132&gt;0,SUMPRODUCT(Z132:AH132,USTAWIENIA!C9:K9)*X132,""),"")</f>
        <v>12.299999999999999</v>
      </c>
      <c r="AN132">
        <f>IF((USTAWIENIA!C2="TAK")+(F132="TAK"),IF(Z132&gt;0,SUMPRODUCT(Z132:AH132,USTAWIENIA!C8:K8)*X132,""),"")</f>
        <v>12.299999999999999</v>
      </c>
      <c r="AO132">
        <f>IF((USTAWIENIA!C2="TAK")+(F132="TAK"),IF(Z132&gt;0,Z132*X132,""),"")</f>
        <v>12.299999999999999</v>
      </c>
      <c r="AP132">
        <f>IF((USTAWIENIA!C2="TAK")+(F132="TAK"),IF(Z132&gt;0,L132*X132,""),"")</f>
        <v>20.5</v>
      </c>
      <c r="AQ132">
        <f>IF((USTAWIENIA!C2="TAK")+(F132="TAK"),X132,"")</f>
        <v>1</v>
      </c>
    </row>
    <row r="133" spans="4:43" x14ac:dyDescent="0.3">
      <c r="D133" t="s">
        <v>3</v>
      </c>
      <c r="E133" t="s">
        <v>452</v>
      </c>
      <c r="F133" t="str">
        <f t="shared" si="6"/>
        <v>TAK</v>
      </c>
      <c r="G133" s="4">
        <f t="shared" si="7"/>
        <v>0.63</v>
      </c>
      <c r="H133" s="4">
        <f t="shared" si="8"/>
        <v>0.6</v>
      </c>
      <c r="I133" t="s">
        <v>494</v>
      </c>
      <c r="J133" t="s">
        <v>495</v>
      </c>
      <c r="K133" t="s">
        <v>463</v>
      </c>
      <c r="L133">
        <v>26.6</v>
      </c>
      <c r="M133" t="s">
        <v>456</v>
      </c>
      <c r="N133">
        <v>0.94</v>
      </c>
      <c r="O133">
        <v>0.9</v>
      </c>
      <c r="P133">
        <v>0.86</v>
      </c>
      <c r="Q133">
        <v>0.63</v>
      </c>
      <c r="R133">
        <v>0.6</v>
      </c>
      <c r="S133">
        <v>0.6</v>
      </c>
      <c r="T133">
        <v>0.6</v>
      </c>
      <c r="U133">
        <v>0.6</v>
      </c>
      <c r="V133">
        <v>0.6</v>
      </c>
      <c r="W133">
        <v>3657092</v>
      </c>
      <c r="X133">
        <v>1</v>
      </c>
      <c r="Z133">
        <f>MAX(N133,USTAWIENIA!C4)*L133</f>
        <v>25.004000000000001</v>
      </c>
      <c r="AA133">
        <f>MAX(O133,USTAWIENIA!C4)*L133</f>
        <v>23.94</v>
      </c>
      <c r="AB133">
        <f>MAX(IF(P133&lt;&gt;"",P133,O133),USTAWIENIA!C4)*L133</f>
        <v>22.876000000000001</v>
      </c>
      <c r="AC133">
        <f>MAX(IF(Q133&lt;&gt;"",Q133*L133,Z133),USTAWIENIA!C4*L133)</f>
        <v>16.758000000000003</v>
      </c>
      <c r="AD133">
        <f>MAX(IF(R133&lt;&gt;"",R133*L133,AA133),USTAWIENIA!C4*L133)</f>
        <v>15.96</v>
      </c>
      <c r="AE133">
        <f>MAX(IF(S133&lt;&gt;"",S133*L133,AB133),USTAWIENIA!C4*L133)</f>
        <v>15.96</v>
      </c>
      <c r="AF133">
        <f>MAX(IF(T133&lt;&gt;"",T133*L133,AC133),USTAWIENIA!C4*L133)</f>
        <v>15.96</v>
      </c>
      <c r="AG133">
        <f>MAX(IF(U133&lt;&gt;"",U133*L133,AD133),USTAWIENIA!C4*L133)</f>
        <v>15.96</v>
      </c>
      <c r="AH133">
        <f>MAX(IF(V133&lt;&gt;"",V133*L133,AE133),USTAWIENIA!C4*L133)</f>
        <v>15.96</v>
      </c>
      <c r="AI133" t="s">
        <v>3</v>
      </c>
      <c r="AJ133" t="s">
        <v>3</v>
      </c>
      <c r="AK133" t="s">
        <v>3</v>
      </c>
      <c r="AL133">
        <f>IF((USTAWIENIA!C2="TAK")+(F133="TAK"),IF(L133&gt;0,X133*(L133*USTAWIENIA!C10+(50%*L133)*USTAWIENIA!I10),""),"")</f>
        <v>19.651951807228919</v>
      </c>
      <c r="AM133">
        <f>IF((USTAWIENIA!C2="TAK")+(F133="TAK"),IF(Z133&gt;0,SUMPRODUCT(Z133:AH133,USTAWIENIA!C9:K9)*X133,""),"")</f>
        <v>20.279327228915665</v>
      </c>
      <c r="AN133">
        <f>IF((USTAWIENIA!C2="TAK")+(F133="TAK"),IF(Z133&gt;0,SUMPRODUCT(Z133:AH133,USTAWIENIA!C8:K8)*X133,""),"")</f>
        <v>18.540200000000002</v>
      </c>
      <c r="AO133">
        <f>IF((USTAWIENIA!C2="TAK")+(F133="TAK"),IF(Z133&gt;0,Z133*X133,""),"")</f>
        <v>25.004000000000001</v>
      </c>
      <c r="AP133">
        <f>IF((USTAWIENIA!C2="TAK")+(F133="TAK"),IF(Z133&gt;0,L133*X133,""),"")</f>
        <v>26.6</v>
      </c>
      <c r="AQ133">
        <f>IF((USTAWIENIA!C2="TAK")+(F133="TAK"),X133,"")</f>
        <v>1</v>
      </c>
    </row>
    <row r="134" spans="4:43" x14ac:dyDescent="0.3">
      <c r="D134" t="s">
        <v>3</v>
      </c>
      <c r="E134" t="s">
        <v>452</v>
      </c>
      <c r="F134" t="str">
        <f t="shared" si="6"/>
        <v>TAK</v>
      </c>
      <c r="G134" s="4">
        <f t="shared" si="7"/>
        <v>0.63</v>
      </c>
      <c r="H134" s="4">
        <f t="shared" si="8"/>
        <v>0.6</v>
      </c>
      <c r="I134" t="s">
        <v>494</v>
      </c>
      <c r="J134" t="s">
        <v>495</v>
      </c>
      <c r="K134" t="s">
        <v>463</v>
      </c>
      <c r="L134">
        <v>26.6</v>
      </c>
      <c r="M134" t="s">
        <v>456</v>
      </c>
      <c r="N134">
        <v>0.94</v>
      </c>
      <c r="O134">
        <v>0.9</v>
      </c>
      <c r="P134">
        <v>0.86</v>
      </c>
      <c r="Q134">
        <v>0.63</v>
      </c>
      <c r="R134">
        <v>0.6</v>
      </c>
      <c r="S134">
        <v>0.6</v>
      </c>
      <c r="T134">
        <v>0.6</v>
      </c>
      <c r="U134">
        <v>0.6</v>
      </c>
      <c r="V134">
        <v>0.6</v>
      </c>
      <c r="W134">
        <v>3657092</v>
      </c>
      <c r="X134">
        <v>1</v>
      </c>
      <c r="Z134">
        <f>MAX(N134,USTAWIENIA!C4)*L134</f>
        <v>25.004000000000001</v>
      </c>
      <c r="AA134">
        <f>MAX(O134,USTAWIENIA!C4)*L134</f>
        <v>23.94</v>
      </c>
      <c r="AB134">
        <f>MAX(IF(P134&lt;&gt;"",P134,O134),USTAWIENIA!C4)*L134</f>
        <v>22.876000000000001</v>
      </c>
      <c r="AC134">
        <f>MAX(IF(Q134&lt;&gt;"",Q134*L134,Z134),USTAWIENIA!C4*L134)</f>
        <v>16.758000000000003</v>
      </c>
      <c r="AD134">
        <f>MAX(IF(R134&lt;&gt;"",R134*L134,AA134),USTAWIENIA!C4*L134)</f>
        <v>15.96</v>
      </c>
      <c r="AE134">
        <f>MAX(IF(S134&lt;&gt;"",S134*L134,AB134),USTAWIENIA!C4*L134)</f>
        <v>15.96</v>
      </c>
      <c r="AF134">
        <f>MAX(IF(T134&lt;&gt;"",T134*L134,AC134),USTAWIENIA!C4*L134)</f>
        <v>15.96</v>
      </c>
      <c r="AG134">
        <f>MAX(IF(U134&lt;&gt;"",U134*L134,AD134),USTAWIENIA!C4*L134)</f>
        <v>15.96</v>
      </c>
      <c r="AH134">
        <f>MAX(IF(V134&lt;&gt;"",V134*L134,AE134),USTAWIENIA!C4*L134)</f>
        <v>15.96</v>
      </c>
      <c r="AI134" t="s">
        <v>3</v>
      </c>
      <c r="AJ134" t="s">
        <v>3</v>
      </c>
      <c r="AK134" t="s">
        <v>3</v>
      </c>
      <c r="AL134">
        <f>IF((USTAWIENIA!C2="TAK")+(F134="TAK"),IF(L134&gt;0,X134*(L134*USTAWIENIA!C10+(50%*L134)*USTAWIENIA!I10),""),"")</f>
        <v>19.651951807228919</v>
      </c>
      <c r="AM134">
        <f>IF((USTAWIENIA!C2="TAK")+(F134="TAK"),IF(Z134&gt;0,SUMPRODUCT(Z134:AH134,USTAWIENIA!C9:K9)*X134,""),"")</f>
        <v>20.279327228915665</v>
      </c>
      <c r="AN134">
        <f>IF((USTAWIENIA!C2="TAK")+(F134="TAK"),IF(Z134&gt;0,SUMPRODUCT(Z134:AH134,USTAWIENIA!C8:K8)*X134,""),"")</f>
        <v>18.540200000000002</v>
      </c>
      <c r="AO134">
        <f>IF((USTAWIENIA!C2="TAK")+(F134="TAK"),IF(Z134&gt;0,Z134*X134,""),"")</f>
        <v>25.004000000000001</v>
      </c>
      <c r="AP134">
        <f>IF((USTAWIENIA!C2="TAK")+(F134="TAK"),IF(Z134&gt;0,L134*X134,""),"")</f>
        <v>26.6</v>
      </c>
      <c r="AQ134">
        <f>IF((USTAWIENIA!C2="TAK")+(F134="TAK"),X134,"")</f>
        <v>1</v>
      </c>
    </row>
    <row r="135" spans="4:43" x14ac:dyDescent="0.3">
      <c r="D135" t="s">
        <v>3</v>
      </c>
      <c r="E135" t="s">
        <v>452</v>
      </c>
      <c r="F135" t="str">
        <f t="shared" si="6"/>
        <v>TAK</v>
      </c>
      <c r="G135" s="4">
        <f t="shared" si="7"/>
        <v>0.63</v>
      </c>
      <c r="H135" s="4">
        <f t="shared" si="8"/>
        <v>0.6</v>
      </c>
      <c r="I135" t="s">
        <v>494</v>
      </c>
      <c r="J135" t="s">
        <v>495</v>
      </c>
      <c r="K135" t="s">
        <v>463</v>
      </c>
      <c r="L135">
        <v>26.6</v>
      </c>
      <c r="M135" t="s">
        <v>456</v>
      </c>
      <c r="N135">
        <v>0.94</v>
      </c>
      <c r="O135">
        <v>0.9</v>
      </c>
      <c r="P135">
        <v>0.86</v>
      </c>
      <c r="Q135">
        <v>0.63</v>
      </c>
      <c r="R135">
        <v>0.6</v>
      </c>
      <c r="S135">
        <v>0.6</v>
      </c>
      <c r="T135">
        <v>0.6</v>
      </c>
      <c r="U135">
        <v>0.6</v>
      </c>
      <c r="V135">
        <v>0.6</v>
      </c>
      <c r="W135">
        <v>3657092</v>
      </c>
      <c r="X135">
        <v>1</v>
      </c>
      <c r="Z135">
        <f>MAX(N135,USTAWIENIA!C4)*L135</f>
        <v>25.004000000000001</v>
      </c>
      <c r="AA135">
        <f>MAX(O135,USTAWIENIA!C4)*L135</f>
        <v>23.94</v>
      </c>
      <c r="AB135">
        <f>MAX(IF(P135&lt;&gt;"",P135,O135),USTAWIENIA!C4)*L135</f>
        <v>22.876000000000001</v>
      </c>
      <c r="AC135">
        <f>MAX(IF(Q135&lt;&gt;"",Q135*L135,Z135),USTAWIENIA!C4*L135)</f>
        <v>16.758000000000003</v>
      </c>
      <c r="AD135">
        <f>MAX(IF(R135&lt;&gt;"",R135*L135,AA135),USTAWIENIA!C4*L135)</f>
        <v>15.96</v>
      </c>
      <c r="AE135">
        <f>MAX(IF(S135&lt;&gt;"",S135*L135,AB135),USTAWIENIA!C4*L135)</f>
        <v>15.96</v>
      </c>
      <c r="AF135">
        <f>MAX(IF(T135&lt;&gt;"",T135*L135,AC135),USTAWIENIA!C4*L135)</f>
        <v>15.96</v>
      </c>
      <c r="AG135">
        <f>MAX(IF(U135&lt;&gt;"",U135*L135,AD135),USTAWIENIA!C4*L135)</f>
        <v>15.96</v>
      </c>
      <c r="AH135">
        <f>MAX(IF(V135&lt;&gt;"",V135*L135,AE135),USTAWIENIA!C4*L135)</f>
        <v>15.96</v>
      </c>
      <c r="AI135" t="s">
        <v>3</v>
      </c>
      <c r="AJ135" t="s">
        <v>3</v>
      </c>
      <c r="AK135" t="s">
        <v>3</v>
      </c>
      <c r="AL135">
        <f>IF((USTAWIENIA!C2="TAK")+(F135="TAK"),IF(L135&gt;0,X135*(L135*USTAWIENIA!C10+(50%*L135)*USTAWIENIA!I10),""),"")</f>
        <v>19.651951807228919</v>
      </c>
      <c r="AM135">
        <f>IF((USTAWIENIA!C2="TAK")+(F135="TAK"),IF(Z135&gt;0,SUMPRODUCT(Z135:AH135,USTAWIENIA!C9:K9)*X135,""),"")</f>
        <v>20.279327228915665</v>
      </c>
      <c r="AN135">
        <f>IF((USTAWIENIA!C2="TAK")+(F135="TAK"),IF(Z135&gt;0,SUMPRODUCT(Z135:AH135,USTAWIENIA!C8:K8)*X135,""),"")</f>
        <v>18.540200000000002</v>
      </c>
      <c r="AO135">
        <f>IF((USTAWIENIA!C2="TAK")+(F135="TAK"),IF(Z135&gt;0,Z135*X135,""),"")</f>
        <v>25.004000000000001</v>
      </c>
      <c r="AP135">
        <f>IF((USTAWIENIA!C2="TAK")+(F135="TAK"),IF(Z135&gt;0,L135*X135,""),"")</f>
        <v>26.6</v>
      </c>
      <c r="AQ135">
        <f>IF((USTAWIENIA!C2="TAK")+(F135="TAK"),X135,"")</f>
        <v>1</v>
      </c>
    </row>
    <row r="136" spans="4:43" x14ac:dyDescent="0.3">
      <c r="D136" t="s">
        <v>3</v>
      </c>
      <c r="E136" t="s">
        <v>452</v>
      </c>
      <c r="F136" t="str">
        <f t="shared" si="6"/>
        <v>TAK</v>
      </c>
      <c r="G136" s="4">
        <f t="shared" si="7"/>
        <v>0.63</v>
      </c>
      <c r="H136" s="4">
        <f t="shared" si="8"/>
        <v>0.6</v>
      </c>
      <c r="I136" t="s">
        <v>494</v>
      </c>
      <c r="J136" t="s">
        <v>495</v>
      </c>
      <c r="K136" t="s">
        <v>463</v>
      </c>
      <c r="L136">
        <v>26.6</v>
      </c>
      <c r="M136" t="s">
        <v>456</v>
      </c>
      <c r="N136">
        <v>0.94</v>
      </c>
      <c r="O136">
        <v>0.9</v>
      </c>
      <c r="P136">
        <v>0.86</v>
      </c>
      <c r="Q136">
        <v>0.63</v>
      </c>
      <c r="R136">
        <v>0.6</v>
      </c>
      <c r="S136">
        <v>0.6</v>
      </c>
      <c r="T136">
        <v>0.6</v>
      </c>
      <c r="U136">
        <v>0.6</v>
      </c>
      <c r="V136">
        <v>0.6</v>
      </c>
      <c r="W136">
        <v>3657092</v>
      </c>
      <c r="X136">
        <v>1</v>
      </c>
      <c r="Z136">
        <f>MAX(N136,USTAWIENIA!C4)*L136</f>
        <v>25.004000000000001</v>
      </c>
      <c r="AA136">
        <f>MAX(O136,USTAWIENIA!C4)*L136</f>
        <v>23.94</v>
      </c>
      <c r="AB136">
        <f>MAX(IF(P136&lt;&gt;"",P136,O136),USTAWIENIA!C4)*L136</f>
        <v>22.876000000000001</v>
      </c>
      <c r="AC136">
        <f>MAX(IF(Q136&lt;&gt;"",Q136*L136,Z136),USTAWIENIA!C4*L136)</f>
        <v>16.758000000000003</v>
      </c>
      <c r="AD136">
        <f>MAX(IF(R136&lt;&gt;"",R136*L136,AA136),USTAWIENIA!C4*L136)</f>
        <v>15.96</v>
      </c>
      <c r="AE136">
        <f>MAX(IF(S136&lt;&gt;"",S136*L136,AB136),USTAWIENIA!C4*L136)</f>
        <v>15.96</v>
      </c>
      <c r="AF136">
        <f>MAX(IF(T136&lt;&gt;"",T136*L136,AC136),USTAWIENIA!C4*L136)</f>
        <v>15.96</v>
      </c>
      <c r="AG136">
        <f>MAX(IF(U136&lt;&gt;"",U136*L136,AD136),USTAWIENIA!C4*L136)</f>
        <v>15.96</v>
      </c>
      <c r="AH136">
        <f>MAX(IF(V136&lt;&gt;"",V136*L136,AE136),USTAWIENIA!C4*L136)</f>
        <v>15.96</v>
      </c>
      <c r="AI136" t="s">
        <v>3</v>
      </c>
      <c r="AJ136" t="s">
        <v>3</v>
      </c>
      <c r="AK136" t="s">
        <v>3</v>
      </c>
      <c r="AL136">
        <f>IF((USTAWIENIA!C2="TAK")+(F136="TAK"),IF(L136&gt;0,X136*(L136*USTAWIENIA!C10+(50%*L136)*USTAWIENIA!I10),""),"")</f>
        <v>19.651951807228919</v>
      </c>
      <c r="AM136">
        <f>IF((USTAWIENIA!C2="TAK")+(F136="TAK"),IF(Z136&gt;0,SUMPRODUCT(Z136:AH136,USTAWIENIA!C9:K9)*X136,""),"")</f>
        <v>20.279327228915665</v>
      </c>
      <c r="AN136">
        <f>IF((USTAWIENIA!C2="TAK")+(F136="TAK"),IF(Z136&gt;0,SUMPRODUCT(Z136:AH136,USTAWIENIA!C8:K8)*X136,""),"")</f>
        <v>18.540200000000002</v>
      </c>
      <c r="AO136">
        <f>IF((USTAWIENIA!C2="TAK")+(F136="TAK"),IF(Z136&gt;0,Z136*X136,""),"")</f>
        <v>25.004000000000001</v>
      </c>
      <c r="AP136">
        <f>IF((USTAWIENIA!C2="TAK")+(F136="TAK"),IF(Z136&gt;0,L136*X136,""),"")</f>
        <v>26.6</v>
      </c>
      <c r="AQ136">
        <f>IF((USTAWIENIA!C2="TAK")+(F136="TAK"),X136,"")</f>
        <v>1</v>
      </c>
    </row>
    <row r="137" spans="4:43" x14ac:dyDescent="0.3">
      <c r="D137" t="s">
        <v>3</v>
      </c>
      <c r="E137" t="s">
        <v>452</v>
      </c>
      <c r="F137" t="str">
        <f t="shared" si="6"/>
        <v>TAK</v>
      </c>
      <c r="G137" s="4">
        <f t="shared" si="7"/>
        <v>0.63</v>
      </c>
      <c r="H137" s="4">
        <f t="shared" si="8"/>
        <v>0.6</v>
      </c>
      <c r="I137" t="s">
        <v>494</v>
      </c>
      <c r="J137" t="s">
        <v>495</v>
      </c>
      <c r="K137" t="s">
        <v>463</v>
      </c>
      <c r="L137">
        <v>26.6</v>
      </c>
      <c r="M137" t="s">
        <v>456</v>
      </c>
      <c r="N137">
        <v>0.94</v>
      </c>
      <c r="O137">
        <v>0.9</v>
      </c>
      <c r="P137">
        <v>0.86</v>
      </c>
      <c r="Q137">
        <v>0.63</v>
      </c>
      <c r="R137">
        <v>0.6</v>
      </c>
      <c r="S137">
        <v>0.6</v>
      </c>
      <c r="T137">
        <v>0.6</v>
      </c>
      <c r="U137">
        <v>0.6</v>
      </c>
      <c r="V137">
        <v>0.6</v>
      </c>
      <c r="W137">
        <v>3657092</v>
      </c>
      <c r="X137">
        <v>1</v>
      </c>
      <c r="Z137">
        <f>MAX(N137,USTAWIENIA!C4)*L137</f>
        <v>25.004000000000001</v>
      </c>
      <c r="AA137">
        <f>MAX(O137,USTAWIENIA!C4)*L137</f>
        <v>23.94</v>
      </c>
      <c r="AB137">
        <f>MAX(IF(P137&lt;&gt;"",P137,O137),USTAWIENIA!C4)*L137</f>
        <v>22.876000000000001</v>
      </c>
      <c r="AC137">
        <f>MAX(IF(Q137&lt;&gt;"",Q137*L137,Z137),USTAWIENIA!C4*L137)</f>
        <v>16.758000000000003</v>
      </c>
      <c r="AD137">
        <f>MAX(IF(R137&lt;&gt;"",R137*L137,AA137),USTAWIENIA!C4*L137)</f>
        <v>15.96</v>
      </c>
      <c r="AE137">
        <f>MAX(IF(S137&lt;&gt;"",S137*L137,AB137),USTAWIENIA!C4*L137)</f>
        <v>15.96</v>
      </c>
      <c r="AF137">
        <f>MAX(IF(T137&lt;&gt;"",T137*L137,AC137),USTAWIENIA!C4*L137)</f>
        <v>15.96</v>
      </c>
      <c r="AG137">
        <f>MAX(IF(U137&lt;&gt;"",U137*L137,AD137),USTAWIENIA!C4*L137)</f>
        <v>15.96</v>
      </c>
      <c r="AH137">
        <f>MAX(IF(V137&lt;&gt;"",V137*L137,AE137),USTAWIENIA!C4*L137)</f>
        <v>15.96</v>
      </c>
      <c r="AI137" t="s">
        <v>3</v>
      </c>
      <c r="AJ137" t="s">
        <v>3</v>
      </c>
      <c r="AK137" t="s">
        <v>3</v>
      </c>
      <c r="AL137">
        <f>IF((USTAWIENIA!C2="TAK")+(F137="TAK"),IF(L137&gt;0,X137*(L137*USTAWIENIA!C10+(50%*L137)*USTAWIENIA!I10),""),"")</f>
        <v>19.651951807228919</v>
      </c>
      <c r="AM137">
        <f>IF((USTAWIENIA!C2="TAK")+(F137="TAK"),IF(Z137&gt;0,SUMPRODUCT(Z137:AH137,USTAWIENIA!C9:K9)*X137,""),"")</f>
        <v>20.279327228915665</v>
      </c>
      <c r="AN137">
        <f>IF((USTAWIENIA!C2="TAK")+(F137="TAK"),IF(Z137&gt;0,SUMPRODUCT(Z137:AH137,USTAWIENIA!C8:K8)*X137,""),"")</f>
        <v>18.540200000000002</v>
      </c>
      <c r="AO137">
        <f>IF((USTAWIENIA!C2="TAK")+(F137="TAK"),IF(Z137&gt;0,Z137*X137,""),"")</f>
        <v>25.004000000000001</v>
      </c>
      <c r="AP137">
        <f>IF((USTAWIENIA!C2="TAK")+(F137="TAK"),IF(Z137&gt;0,L137*X137,""),"")</f>
        <v>26.6</v>
      </c>
      <c r="AQ137">
        <f>IF((USTAWIENIA!C2="TAK")+(F137="TAK"),X137,"")</f>
        <v>1</v>
      </c>
    </row>
    <row r="138" spans="4:43" x14ac:dyDescent="0.3">
      <c r="D138" t="s">
        <v>3</v>
      </c>
      <c r="E138" t="s">
        <v>452</v>
      </c>
      <c r="F138" t="str">
        <f t="shared" si="6"/>
        <v>TAK</v>
      </c>
      <c r="G138" s="4">
        <f t="shared" si="7"/>
        <v>0.63</v>
      </c>
      <c r="H138" s="4">
        <f t="shared" si="8"/>
        <v>0.6</v>
      </c>
      <c r="I138" t="s">
        <v>494</v>
      </c>
      <c r="J138" t="s">
        <v>495</v>
      </c>
      <c r="K138" t="s">
        <v>463</v>
      </c>
      <c r="L138">
        <v>26.6</v>
      </c>
      <c r="M138" t="s">
        <v>456</v>
      </c>
      <c r="N138">
        <v>0.94</v>
      </c>
      <c r="O138">
        <v>0.9</v>
      </c>
      <c r="P138">
        <v>0.86</v>
      </c>
      <c r="Q138">
        <v>0.63</v>
      </c>
      <c r="R138">
        <v>0.6</v>
      </c>
      <c r="S138">
        <v>0.6</v>
      </c>
      <c r="T138">
        <v>0.6</v>
      </c>
      <c r="U138">
        <v>0.6</v>
      </c>
      <c r="V138">
        <v>0.6</v>
      </c>
      <c r="W138">
        <v>3657092</v>
      </c>
      <c r="X138">
        <v>1</v>
      </c>
      <c r="Z138">
        <f>MAX(N138,USTAWIENIA!C4)*L138</f>
        <v>25.004000000000001</v>
      </c>
      <c r="AA138">
        <f>MAX(O138,USTAWIENIA!C4)*L138</f>
        <v>23.94</v>
      </c>
      <c r="AB138">
        <f>MAX(IF(P138&lt;&gt;"",P138,O138),USTAWIENIA!C4)*L138</f>
        <v>22.876000000000001</v>
      </c>
      <c r="AC138">
        <f>MAX(IF(Q138&lt;&gt;"",Q138*L138,Z138),USTAWIENIA!C4*L138)</f>
        <v>16.758000000000003</v>
      </c>
      <c r="AD138">
        <f>MAX(IF(R138&lt;&gt;"",R138*L138,AA138),USTAWIENIA!C4*L138)</f>
        <v>15.96</v>
      </c>
      <c r="AE138">
        <f>MAX(IF(S138&lt;&gt;"",S138*L138,AB138),USTAWIENIA!C4*L138)</f>
        <v>15.96</v>
      </c>
      <c r="AF138">
        <f>MAX(IF(T138&lt;&gt;"",T138*L138,AC138),USTAWIENIA!C4*L138)</f>
        <v>15.96</v>
      </c>
      <c r="AG138">
        <f>MAX(IF(U138&lt;&gt;"",U138*L138,AD138),USTAWIENIA!C4*L138)</f>
        <v>15.96</v>
      </c>
      <c r="AH138">
        <f>MAX(IF(V138&lt;&gt;"",V138*L138,AE138),USTAWIENIA!C4*L138)</f>
        <v>15.96</v>
      </c>
      <c r="AI138" t="s">
        <v>3</v>
      </c>
      <c r="AJ138" t="s">
        <v>3</v>
      </c>
      <c r="AK138" t="s">
        <v>3</v>
      </c>
      <c r="AL138">
        <f>IF((USTAWIENIA!C2="TAK")+(F138="TAK"),IF(L138&gt;0,X138*(L138*USTAWIENIA!C10+(50%*L138)*USTAWIENIA!I10),""),"")</f>
        <v>19.651951807228919</v>
      </c>
      <c r="AM138">
        <f>IF((USTAWIENIA!C2="TAK")+(F138="TAK"),IF(Z138&gt;0,SUMPRODUCT(Z138:AH138,USTAWIENIA!C9:K9)*X138,""),"")</f>
        <v>20.279327228915665</v>
      </c>
      <c r="AN138">
        <f>IF((USTAWIENIA!C2="TAK")+(F138="TAK"),IF(Z138&gt;0,SUMPRODUCT(Z138:AH138,USTAWIENIA!C8:K8)*X138,""),"")</f>
        <v>18.540200000000002</v>
      </c>
      <c r="AO138">
        <f>IF((USTAWIENIA!C2="TAK")+(F138="TAK"),IF(Z138&gt;0,Z138*X138,""),"")</f>
        <v>25.004000000000001</v>
      </c>
      <c r="AP138">
        <f>IF((USTAWIENIA!C2="TAK")+(F138="TAK"),IF(Z138&gt;0,L138*X138,""),"")</f>
        <v>26.6</v>
      </c>
      <c r="AQ138">
        <f>IF((USTAWIENIA!C2="TAK")+(F138="TAK"),X138,"")</f>
        <v>1</v>
      </c>
    </row>
    <row r="139" spans="4:43" x14ac:dyDescent="0.3">
      <c r="D139" t="s">
        <v>3</v>
      </c>
      <c r="E139" t="s">
        <v>452</v>
      </c>
      <c r="F139" t="str">
        <f t="shared" si="6"/>
        <v>TAK</v>
      </c>
      <c r="G139" s="4">
        <f t="shared" si="7"/>
        <v>0.6</v>
      </c>
      <c r="H139" s="4">
        <f t="shared" si="8"/>
        <v>0.6</v>
      </c>
      <c r="I139" t="s">
        <v>496</v>
      </c>
      <c r="J139" t="s">
        <v>468</v>
      </c>
      <c r="K139" t="s">
        <v>463</v>
      </c>
      <c r="L139">
        <v>26.6</v>
      </c>
      <c r="M139" t="s">
        <v>456</v>
      </c>
      <c r="N139">
        <v>0.79</v>
      </c>
      <c r="O139">
        <v>0.76</v>
      </c>
      <c r="P139">
        <v>0.73</v>
      </c>
      <c r="Q139">
        <v>0.6</v>
      </c>
      <c r="R139">
        <v>0.6</v>
      </c>
      <c r="S139">
        <v>0.6</v>
      </c>
      <c r="T139">
        <v>0.6</v>
      </c>
      <c r="U139">
        <v>0.6</v>
      </c>
      <c r="V139">
        <v>0.6</v>
      </c>
      <c r="W139">
        <v>3657089</v>
      </c>
      <c r="X139">
        <v>1</v>
      </c>
      <c r="Z139">
        <f>MAX(N139,USTAWIENIA!C4)*L139</f>
        <v>21.014000000000003</v>
      </c>
      <c r="AA139">
        <f>MAX(O139,USTAWIENIA!C4)*L139</f>
        <v>20.216000000000001</v>
      </c>
      <c r="AB139">
        <f>MAX(IF(P139&lt;&gt;"",P139,O139),USTAWIENIA!C4)*L139</f>
        <v>19.417999999999999</v>
      </c>
      <c r="AC139">
        <f>MAX(IF(Q139&lt;&gt;"",Q139*L139,Z139),USTAWIENIA!C4*L139)</f>
        <v>15.96</v>
      </c>
      <c r="AD139">
        <f>MAX(IF(R139&lt;&gt;"",R139*L139,AA139),USTAWIENIA!C4*L139)</f>
        <v>15.96</v>
      </c>
      <c r="AE139">
        <f>MAX(IF(S139&lt;&gt;"",S139*L139,AB139),USTAWIENIA!C4*L139)</f>
        <v>15.96</v>
      </c>
      <c r="AF139">
        <f>MAX(IF(T139&lt;&gt;"",T139*L139,AC139),USTAWIENIA!C4*L139)</f>
        <v>15.96</v>
      </c>
      <c r="AG139">
        <f>MAX(IF(U139&lt;&gt;"",U139*L139,AD139),USTAWIENIA!C4*L139)</f>
        <v>15.96</v>
      </c>
      <c r="AH139">
        <f>MAX(IF(V139&lt;&gt;"",V139*L139,AE139),USTAWIENIA!C4*L139)</f>
        <v>15.96</v>
      </c>
      <c r="AI139" t="s">
        <v>3</v>
      </c>
      <c r="AJ139" t="s">
        <v>3</v>
      </c>
      <c r="AK139" t="s">
        <v>3</v>
      </c>
      <c r="AL139">
        <f>IF((USTAWIENIA!C2="TAK")+(F139="TAK"),IF(L139&gt;0,X139*(L139*USTAWIENIA!C10+(50%*L139)*USTAWIENIA!I10),""),"")</f>
        <v>19.651951807228919</v>
      </c>
      <c r="AM139">
        <f>IF((USTAWIENIA!C2="TAK")+(F139="TAK"),IF(Z139&gt;0,SUMPRODUCT(Z139:AH139,USTAWIENIA!C9:K9)*X139,""),"")</f>
        <v>18.373741686746989</v>
      </c>
      <c r="AN139">
        <f>IF((USTAWIENIA!C2="TAK")+(F139="TAK"),IF(Z139&gt;0,SUMPRODUCT(Z139:AH139,USTAWIENIA!C8:K8)*X139,""),"")</f>
        <v>17.223500000000001</v>
      </c>
      <c r="AO139">
        <f>IF((USTAWIENIA!C2="TAK")+(F139="TAK"),IF(Z139&gt;0,Z139*X139,""),"")</f>
        <v>21.014000000000003</v>
      </c>
      <c r="AP139">
        <f>IF((USTAWIENIA!C2="TAK")+(F139="TAK"),IF(Z139&gt;0,L139*X139,""),"")</f>
        <v>26.6</v>
      </c>
      <c r="AQ139">
        <f>IF((USTAWIENIA!C2="TAK")+(F139="TAK"),X139,"")</f>
        <v>1</v>
      </c>
    </row>
    <row r="140" spans="4:43" x14ac:dyDescent="0.3">
      <c r="D140" t="s">
        <v>3</v>
      </c>
      <c r="E140" t="s">
        <v>452</v>
      </c>
      <c r="F140" t="str">
        <f t="shared" si="6"/>
        <v>TAK</v>
      </c>
      <c r="G140" s="4">
        <f t="shared" si="7"/>
        <v>0.6</v>
      </c>
      <c r="H140" s="4">
        <f t="shared" si="8"/>
        <v>0.6</v>
      </c>
      <c r="I140" t="s">
        <v>496</v>
      </c>
      <c r="J140" t="s">
        <v>468</v>
      </c>
      <c r="K140" t="s">
        <v>463</v>
      </c>
      <c r="L140">
        <v>26.6</v>
      </c>
      <c r="M140" t="s">
        <v>456</v>
      </c>
      <c r="N140">
        <v>0.79</v>
      </c>
      <c r="O140">
        <v>0.76</v>
      </c>
      <c r="P140">
        <v>0.73</v>
      </c>
      <c r="Q140">
        <v>0.6</v>
      </c>
      <c r="R140">
        <v>0.6</v>
      </c>
      <c r="S140">
        <v>0.6</v>
      </c>
      <c r="T140">
        <v>0.6</v>
      </c>
      <c r="U140">
        <v>0.6</v>
      </c>
      <c r="V140">
        <v>0.6</v>
      </c>
      <c r="W140">
        <v>3657089</v>
      </c>
      <c r="X140">
        <v>1</v>
      </c>
      <c r="Z140">
        <f>MAX(N140,USTAWIENIA!C4)*L140</f>
        <v>21.014000000000003</v>
      </c>
      <c r="AA140">
        <f>MAX(O140,USTAWIENIA!C4)*L140</f>
        <v>20.216000000000001</v>
      </c>
      <c r="AB140">
        <f>MAX(IF(P140&lt;&gt;"",P140,O140),USTAWIENIA!C4)*L140</f>
        <v>19.417999999999999</v>
      </c>
      <c r="AC140">
        <f>MAX(IF(Q140&lt;&gt;"",Q140*L140,Z140),USTAWIENIA!C4*L140)</f>
        <v>15.96</v>
      </c>
      <c r="AD140">
        <f>MAX(IF(R140&lt;&gt;"",R140*L140,AA140),USTAWIENIA!C4*L140)</f>
        <v>15.96</v>
      </c>
      <c r="AE140">
        <f>MAX(IF(S140&lt;&gt;"",S140*L140,AB140),USTAWIENIA!C4*L140)</f>
        <v>15.96</v>
      </c>
      <c r="AF140">
        <f>MAX(IF(T140&lt;&gt;"",T140*L140,AC140),USTAWIENIA!C4*L140)</f>
        <v>15.96</v>
      </c>
      <c r="AG140">
        <f>MAX(IF(U140&lt;&gt;"",U140*L140,AD140),USTAWIENIA!C4*L140)</f>
        <v>15.96</v>
      </c>
      <c r="AH140">
        <f>MAX(IF(V140&lt;&gt;"",V140*L140,AE140),USTAWIENIA!C4*L140)</f>
        <v>15.96</v>
      </c>
      <c r="AI140" t="s">
        <v>3</v>
      </c>
      <c r="AJ140" t="s">
        <v>3</v>
      </c>
      <c r="AK140" t="s">
        <v>3</v>
      </c>
      <c r="AL140">
        <f>IF((USTAWIENIA!C2="TAK")+(F140="TAK"),IF(L140&gt;0,X140*(L140*USTAWIENIA!C10+(50%*L140)*USTAWIENIA!I10),""),"")</f>
        <v>19.651951807228919</v>
      </c>
      <c r="AM140">
        <f>IF((USTAWIENIA!C2="TAK")+(F140="TAK"),IF(Z140&gt;0,SUMPRODUCT(Z140:AH140,USTAWIENIA!C9:K9)*X140,""),"")</f>
        <v>18.373741686746989</v>
      </c>
      <c r="AN140">
        <f>IF((USTAWIENIA!C2="TAK")+(F140="TAK"),IF(Z140&gt;0,SUMPRODUCT(Z140:AH140,USTAWIENIA!C8:K8)*X140,""),"")</f>
        <v>17.223500000000001</v>
      </c>
      <c r="AO140">
        <f>IF((USTAWIENIA!C2="TAK")+(F140="TAK"),IF(Z140&gt;0,Z140*X140,""),"")</f>
        <v>21.014000000000003</v>
      </c>
      <c r="AP140">
        <f>IF((USTAWIENIA!C2="TAK")+(F140="TAK"),IF(Z140&gt;0,L140*X140,""),"")</f>
        <v>26.6</v>
      </c>
      <c r="AQ140">
        <f>IF((USTAWIENIA!C2="TAK")+(F140="TAK"),X140,"")</f>
        <v>1</v>
      </c>
    </row>
    <row r="141" spans="4:43" x14ac:dyDescent="0.3">
      <c r="D141" t="s">
        <v>3</v>
      </c>
      <c r="E141" t="s">
        <v>452</v>
      </c>
      <c r="F141" t="str">
        <f t="shared" si="6"/>
        <v>TAK</v>
      </c>
      <c r="G141" s="4">
        <f t="shared" si="7"/>
        <v>0.6</v>
      </c>
      <c r="H141" s="4">
        <f t="shared" si="8"/>
        <v>0.6</v>
      </c>
      <c r="I141" t="s">
        <v>496</v>
      </c>
      <c r="J141" t="s">
        <v>468</v>
      </c>
      <c r="K141" t="s">
        <v>463</v>
      </c>
      <c r="L141">
        <v>26.6</v>
      </c>
      <c r="M141" t="s">
        <v>456</v>
      </c>
      <c r="N141">
        <v>0.79</v>
      </c>
      <c r="O141">
        <v>0.76</v>
      </c>
      <c r="P141">
        <v>0.73</v>
      </c>
      <c r="Q141">
        <v>0.6</v>
      </c>
      <c r="R141">
        <v>0.6</v>
      </c>
      <c r="S141">
        <v>0.6</v>
      </c>
      <c r="T141">
        <v>0.6</v>
      </c>
      <c r="U141">
        <v>0.6</v>
      </c>
      <c r="V141">
        <v>0.6</v>
      </c>
      <c r="W141">
        <v>3657089</v>
      </c>
      <c r="X141">
        <v>1</v>
      </c>
      <c r="Z141">
        <f>MAX(N141,USTAWIENIA!C4)*L141</f>
        <v>21.014000000000003</v>
      </c>
      <c r="AA141">
        <f>MAX(O141,USTAWIENIA!C4)*L141</f>
        <v>20.216000000000001</v>
      </c>
      <c r="AB141">
        <f>MAX(IF(P141&lt;&gt;"",P141,O141),USTAWIENIA!C4)*L141</f>
        <v>19.417999999999999</v>
      </c>
      <c r="AC141">
        <f>MAX(IF(Q141&lt;&gt;"",Q141*L141,Z141),USTAWIENIA!C4*L141)</f>
        <v>15.96</v>
      </c>
      <c r="AD141">
        <f>MAX(IF(R141&lt;&gt;"",R141*L141,AA141),USTAWIENIA!C4*L141)</f>
        <v>15.96</v>
      </c>
      <c r="AE141">
        <f>MAX(IF(S141&lt;&gt;"",S141*L141,AB141),USTAWIENIA!C4*L141)</f>
        <v>15.96</v>
      </c>
      <c r="AF141">
        <f>MAX(IF(T141&lt;&gt;"",T141*L141,AC141),USTAWIENIA!C4*L141)</f>
        <v>15.96</v>
      </c>
      <c r="AG141">
        <f>MAX(IF(U141&lt;&gt;"",U141*L141,AD141),USTAWIENIA!C4*L141)</f>
        <v>15.96</v>
      </c>
      <c r="AH141">
        <f>MAX(IF(V141&lt;&gt;"",V141*L141,AE141),USTAWIENIA!C4*L141)</f>
        <v>15.96</v>
      </c>
      <c r="AI141" t="s">
        <v>3</v>
      </c>
      <c r="AJ141" t="s">
        <v>3</v>
      </c>
      <c r="AK141" t="s">
        <v>3</v>
      </c>
      <c r="AL141">
        <f>IF((USTAWIENIA!C2="TAK")+(F141="TAK"),IF(L141&gt;0,X141*(L141*USTAWIENIA!C10+(50%*L141)*USTAWIENIA!I10),""),"")</f>
        <v>19.651951807228919</v>
      </c>
      <c r="AM141">
        <f>IF((USTAWIENIA!C2="TAK")+(F141="TAK"),IF(Z141&gt;0,SUMPRODUCT(Z141:AH141,USTAWIENIA!C9:K9)*X141,""),"")</f>
        <v>18.373741686746989</v>
      </c>
      <c r="AN141">
        <f>IF((USTAWIENIA!C2="TAK")+(F141="TAK"),IF(Z141&gt;0,SUMPRODUCT(Z141:AH141,USTAWIENIA!C8:K8)*X141,""),"")</f>
        <v>17.223500000000001</v>
      </c>
      <c r="AO141">
        <f>IF((USTAWIENIA!C2="TAK")+(F141="TAK"),IF(Z141&gt;0,Z141*X141,""),"")</f>
        <v>21.014000000000003</v>
      </c>
      <c r="AP141">
        <f>IF((USTAWIENIA!C2="TAK")+(F141="TAK"),IF(Z141&gt;0,L141*X141,""),"")</f>
        <v>26.6</v>
      </c>
      <c r="AQ141">
        <f>IF((USTAWIENIA!C2="TAK")+(F141="TAK"),X141,"")</f>
        <v>1</v>
      </c>
    </row>
    <row r="142" spans="4:43" x14ac:dyDescent="0.3">
      <c r="D142" t="s">
        <v>3</v>
      </c>
      <c r="E142" t="s">
        <v>452</v>
      </c>
      <c r="F142" t="str">
        <f t="shared" si="6"/>
        <v>TAK</v>
      </c>
      <c r="G142" s="4">
        <f t="shared" si="7"/>
        <v>0.6</v>
      </c>
      <c r="H142" s="4">
        <f t="shared" si="8"/>
        <v>0.6</v>
      </c>
      <c r="I142" t="s">
        <v>496</v>
      </c>
      <c r="J142" t="s">
        <v>468</v>
      </c>
      <c r="K142" t="s">
        <v>463</v>
      </c>
      <c r="L142">
        <v>26.6</v>
      </c>
      <c r="M142" t="s">
        <v>456</v>
      </c>
      <c r="N142">
        <v>0.79</v>
      </c>
      <c r="O142">
        <v>0.76</v>
      </c>
      <c r="P142">
        <v>0.73</v>
      </c>
      <c r="Q142">
        <v>0.6</v>
      </c>
      <c r="R142">
        <v>0.6</v>
      </c>
      <c r="S142">
        <v>0.6</v>
      </c>
      <c r="T142">
        <v>0.6</v>
      </c>
      <c r="U142">
        <v>0.6</v>
      </c>
      <c r="V142">
        <v>0.6</v>
      </c>
      <c r="W142">
        <v>3657089</v>
      </c>
      <c r="X142">
        <v>1</v>
      </c>
      <c r="Z142">
        <f>MAX(N142,USTAWIENIA!C4)*L142</f>
        <v>21.014000000000003</v>
      </c>
      <c r="AA142">
        <f>MAX(O142,USTAWIENIA!C4)*L142</f>
        <v>20.216000000000001</v>
      </c>
      <c r="AB142">
        <f>MAX(IF(P142&lt;&gt;"",P142,O142),USTAWIENIA!C4)*L142</f>
        <v>19.417999999999999</v>
      </c>
      <c r="AC142">
        <f>MAX(IF(Q142&lt;&gt;"",Q142*L142,Z142),USTAWIENIA!C4*L142)</f>
        <v>15.96</v>
      </c>
      <c r="AD142">
        <f>MAX(IF(R142&lt;&gt;"",R142*L142,AA142),USTAWIENIA!C4*L142)</f>
        <v>15.96</v>
      </c>
      <c r="AE142">
        <f>MAX(IF(S142&lt;&gt;"",S142*L142,AB142),USTAWIENIA!C4*L142)</f>
        <v>15.96</v>
      </c>
      <c r="AF142">
        <f>MAX(IF(T142&lt;&gt;"",T142*L142,AC142),USTAWIENIA!C4*L142)</f>
        <v>15.96</v>
      </c>
      <c r="AG142">
        <f>MAX(IF(U142&lt;&gt;"",U142*L142,AD142),USTAWIENIA!C4*L142)</f>
        <v>15.96</v>
      </c>
      <c r="AH142">
        <f>MAX(IF(V142&lt;&gt;"",V142*L142,AE142),USTAWIENIA!C4*L142)</f>
        <v>15.96</v>
      </c>
      <c r="AI142" t="s">
        <v>3</v>
      </c>
      <c r="AJ142" t="s">
        <v>3</v>
      </c>
      <c r="AK142" t="s">
        <v>3</v>
      </c>
      <c r="AL142">
        <f>IF((USTAWIENIA!C2="TAK")+(F142="TAK"),IF(L142&gt;0,X142*(L142*USTAWIENIA!C10+(50%*L142)*USTAWIENIA!I10),""),"")</f>
        <v>19.651951807228919</v>
      </c>
      <c r="AM142">
        <f>IF((USTAWIENIA!C2="TAK")+(F142="TAK"),IF(Z142&gt;0,SUMPRODUCT(Z142:AH142,USTAWIENIA!C9:K9)*X142,""),"")</f>
        <v>18.373741686746989</v>
      </c>
      <c r="AN142">
        <f>IF((USTAWIENIA!C2="TAK")+(F142="TAK"),IF(Z142&gt;0,SUMPRODUCT(Z142:AH142,USTAWIENIA!C8:K8)*X142,""),"")</f>
        <v>17.223500000000001</v>
      </c>
      <c r="AO142">
        <f>IF((USTAWIENIA!C2="TAK")+(F142="TAK"),IF(Z142&gt;0,Z142*X142,""),"")</f>
        <v>21.014000000000003</v>
      </c>
      <c r="AP142">
        <f>IF((USTAWIENIA!C2="TAK")+(F142="TAK"),IF(Z142&gt;0,L142*X142,""),"")</f>
        <v>26.6</v>
      </c>
      <c r="AQ142">
        <f>IF((USTAWIENIA!C2="TAK")+(F142="TAK"),X142,"")</f>
        <v>1</v>
      </c>
    </row>
    <row r="143" spans="4:43" x14ac:dyDescent="0.3">
      <c r="D143" t="s">
        <v>3</v>
      </c>
      <c r="E143" t="s">
        <v>452</v>
      </c>
      <c r="F143" t="str">
        <f t="shared" si="6"/>
        <v>TAK</v>
      </c>
      <c r="G143" s="4">
        <f t="shared" si="7"/>
        <v>0.6</v>
      </c>
      <c r="H143" s="4">
        <f t="shared" si="8"/>
        <v>0.6</v>
      </c>
      <c r="I143" t="s">
        <v>496</v>
      </c>
      <c r="J143" t="s">
        <v>468</v>
      </c>
      <c r="K143" t="s">
        <v>463</v>
      </c>
      <c r="L143">
        <v>26.6</v>
      </c>
      <c r="M143" t="s">
        <v>456</v>
      </c>
      <c r="N143">
        <v>0.79</v>
      </c>
      <c r="O143">
        <v>0.76</v>
      </c>
      <c r="P143">
        <v>0.73</v>
      </c>
      <c r="Q143">
        <v>0.6</v>
      </c>
      <c r="R143">
        <v>0.6</v>
      </c>
      <c r="S143">
        <v>0.6</v>
      </c>
      <c r="T143">
        <v>0.6</v>
      </c>
      <c r="U143">
        <v>0.6</v>
      </c>
      <c r="V143">
        <v>0.6</v>
      </c>
      <c r="W143">
        <v>3657089</v>
      </c>
      <c r="X143">
        <v>1</v>
      </c>
      <c r="Z143">
        <f>MAX(N143,USTAWIENIA!C4)*L143</f>
        <v>21.014000000000003</v>
      </c>
      <c r="AA143">
        <f>MAX(O143,USTAWIENIA!C4)*L143</f>
        <v>20.216000000000001</v>
      </c>
      <c r="AB143">
        <f>MAX(IF(P143&lt;&gt;"",P143,O143),USTAWIENIA!C4)*L143</f>
        <v>19.417999999999999</v>
      </c>
      <c r="AC143">
        <f>MAX(IF(Q143&lt;&gt;"",Q143*L143,Z143),USTAWIENIA!C4*L143)</f>
        <v>15.96</v>
      </c>
      <c r="AD143">
        <f>MAX(IF(R143&lt;&gt;"",R143*L143,AA143),USTAWIENIA!C4*L143)</f>
        <v>15.96</v>
      </c>
      <c r="AE143">
        <f>MAX(IF(S143&lt;&gt;"",S143*L143,AB143),USTAWIENIA!C4*L143)</f>
        <v>15.96</v>
      </c>
      <c r="AF143">
        <f>MAX(IF(T143&lt;&gt;"",T143*L143,AC143),USTAWIENIA!C4*L143)</f>
        <v>15.96</v>
      </c>
      <c r="AG143">
        <f>MAX(IF(U143&lt;&gt;"",U143*L143,AD143),USTAWIENIA!C4*L143)</f>
        <v>15.96</v>
      </c>
      <c r="AH143">
        <f>MAX(IF(V143&lt;&gt;"",V143*L143,AE143),USTAWIENIA!C4*L143)</f>
        <v>15.96</v>
      </c>
      <c r="AI143" t="s">
        <v>3</v>
      </c>
      <c r="AJ143" t="s">
        <v>3</v>
      </c>
      <c r="AK143" t="s">
        <v>3</v>
      </c>
      <c r="AL143">
        <f>IF((USTAWIENIA!C2="TAK")+(F143="TAK"),IF(L143&gt;0,X143*(L143*USTAWIENIA!C10+(50%*L143)*USTAWIENIA!I10),""),"")</f>
        <v>19.651951807228919</v>
      </c>
      <c r="AM143">
        <f>IF((USTAWIENIA!C2="TAK")+(F143="TAK"),IF(Z143&gt;0,SUMPRODUCT(Z143:AH143,USTAWIENIA!C9:K9)*X143,""),"")</f>
        <v>18.373741686746989</v>
      </c>
      <c r="AN143">
        <f>IF((USTAWIENIA!C2="TAK")+(F143="TAK"),IF(Z143&gt;0,SUMPRODUCT(Z143:AH143,USTAWIENIA!C8:K8)*X143,""),"")</f>
        <v>17.223500000000001</v>
      </c>
      <c r="AO143">
        <f>IF((USTAWIENIA!C2="TAK")+(F143="TAK"),IF(Z143&gt;0,Z143*X143,""),"")</f>
        <v>21.014000000000003</v>
      </c>
      <c r="AP143">
        <f>IF((USTAWIENIA!C2="TAK")+(F143="TAK"),IF(Z143&gt;0,L143*X143,""),"")</f>
        <v>26.6</v>
      </c>
      <c r="AQ143">
        <f>IF((USTAWIENIA!C2="TAK")+(F143="TAK"),X143,"")</f>
        <v>1</v>
      </c>
    </row>
    <row r="144" spans="4:43" x14ac:dyDescent="0.3">
      <c r="D144" t="s">
        <v>3</v>
      </c>
      <c r="E144" t="s">
        <v>452</v>
      </c>
      <c r="F144" t="str">
        <f t="shared" si="6"/>
        <v>TAK</v>
      </c>
      <c r="G144" s="4">
        <f t="shared" si="7"/>
        <v>0.6</v>
      </c>
      <c r="H144" s="4">
        <f t="shared" si="8"/>
        <v>0.6</v>
      </c>
      <c r="I144" t="s">
        <v>496</v>
      </c>
      <c r="J144" t="s">
        <v>468</v>
      </c>
      <c r="K144" t="s">
        <v>463</v>
      </c>
      <c r="L144">
        <v>26.6</v>
      </c>
      <c r="M144" t="s">
        <v>456</v>
      </c>
      <c r="N144">
        <v>0.79</v>
      </c>
      <c r="O144">
        <v>0.76</v>
      </c>
      <c r="P144">
        <v>0.73</v>
      </c>
      <c r="Q144">
        <v>0.6</v>
      </c>
      <c r="R144">
        <v>0.6</v>
      </c>
      <c r="S144">
        <v>0.6</v>
      </c>
      <c r="T144">
        <v>0.6</v>
      </c>
      <c r="U144">
        <v>0.6</v>
      </c>
      <c r="V144">
        <v>0.6</v>
      </c>
      <c r="W144">
        <v>3657089</v>
      </c>
      <c r="X144">
        <v>1</v>
      </c>
      <c r="Z144">
        <f>MAX(N144,USTAWIENIA!C4)*L144</f>
        <v>21.014000000000003</v>
      </c>
      <c r="AA144">
        <f>MAX(O144,USTAWIENIA!C4)*L144</f>
        <v>20.216000000000001</v>
      </c>
      <c r="AB144">
        <f>MAX(IF(P144&lt;&gt;"",P144,O144),USTAWIENIA!C4)*L144</f>
        <v>19.417999999999999</v>
      </c>
      <c r="AC144">
        <f>MAX(IF(Q144&lt;&gt;"",Q144*L144,Z144),USTAWIENIA!C4*L144)</f>
        <v>15.96</v>
      </c>
      <c r="AD144">
        <f>MAX(IF(R144&lt;&gt;"",R144*L144,AA144),USTAWIENIA!C4*L144)</f>
        <v>15.96</v>
      </c>
      <c r="AE144">
        <f>MAX(IF(S144&lt;&gt;"",S144*L144,AB144),USTAWIENIA!C4*L144)</f>
        <v>15.96</v>
      </c>
      <c r="AF144">
        <f>MAX(IF(T144&lt;&gt;"",T144*L144,AC144),USTAWIENIA!C4*L144)</f>
        <v>15.96</v>
      </c>
      <c r="AG144">
        <f>MAX(IF(U144&lt;&gt;"",U144*L144,AD144),USTAWIENIA!C4*L144)</f>
        <v>15.96</v>
      </c>
      <c r="AH144">
        <f>MAX(IF(V144&lt;&gt;"",V144*L144,AE144),USTAWIENIA!C4*L144)</f>
        <v>15.96</v>
      </c>
      <c r="AI144" t="s">
        <v>3</v>
      </c>
      <c r="AJ144" t="s">
        <v>3</v>
      </c>
      <c r="AK144" t="s">
        <v>3</v>
      </c>
      <c r="AL144">
        <f>IF((USTAWIENIA!C2="TAK")+(F144="TAK"),IF(L144&gt;0,X144*(L144*USTAWIENIA!C10+(50%*L144)*USTAWIENIA!I10),""),"")</f>
        <v>19.651951807228919</v>
      </c>
      <c r="AM144">
        <f>IF((USTAWIENIA!C2="TAK")+(F144="TAK"),IF(Z144&gt;0,SUMPRODUCT(Z144:AH144,USTAWIENIA!C9:K9)*X144,""),"")</f>
        <v>18.373741686746989</v>
      </c>
      <c r="AN144">
        <f>IF((USTAWIENIA!C2="TAK")+(F144="TAK"),IF(Z144&gt;0,SUMPRODUCT(Z144:AH144,USTAWIENIA!C8:K8)*X144,""),"")</f>
        <v>17.223500000000001</v>
      </c>
      <c r="AO144">
        <f>IF((USTAWIENIA!C2="TAK")+(F144="TAK"),IF(Z144&gt;0,Z144*X144,""),"")</f>
        <v>21.014000000000003</v>
      </c>
      <c r="AP144">
        <f>IF((USTAWIENIA!C2="TAK")+(F144="TAK"),IF(Z144&gt;0,L144*X144,""),"")</f>
        <v>26.6</v>
      </c>
      <c r="AQ144">
        <f>IF((USTAWIENIA!C2="TAK")+(F144="TAK"),X144,"")</f>
        <v>1</v>
      </c>
    </row>
    <row r="145" spans="4:43" x14ac:dyDescent="0.3">
      <c r="D145" t="s">
        <v>3</v>
      </c>
      <c r="E145" t="s">
        <v>452</v>
      </c>
      <c r="F145" t="str">
        <f t="shared" si="6"/>
        <v>TAK</v>
      </c>
      <c r="G145" s="4">
        <f t="shared" si="7"/>
        <v>0.6</v>
      </c>
      <c r="H145" s="4">
        <f t="shared" si="8"/>
        <v>0.6</v>
      </c>
      <c r="I145" t="s">
        <v>497</v>
      </c>
      <c r="J145" t="s">
        <v>498</v>
      </c>
      <c r="K145" t="s">
        <v>463</v>
      </c>
      <c r="L145">
        <v>26.6</v>
      </c>
      <c r="M145" t="s">
        <v>460</v>
      </c>
      <c r="N145">
        <v>0.6</v>
      </c>
      <c r="O145">
        <v>0.6</v>
      </c>
      <c r="P145">
        <v>0.6</v>
      </c>
      <c r="Q145">
        <v>0.6</v>
      </c>
      <c r="R145">
        <v>0.6</v>
      </c>
      <c r="S145">
        <v>0.6</v>
      </c>
      <c r="T145">
        <v>0.6</v>
      </c>
      <c r="U145">
        <v>0.6</v>
      </c>
      <c r="V145">
        <v>0.6</v>
      </c>
      <c r="W145">
        <v>3657091</v>
      </c>
      <c r="X145">
        <v>1</v>
      </c>
      <c r="Z145">
        <f>MAX(N145,USTAWIENIA!C4)*L145</f>
        <v>15.96</v>
      </c>
      <c r="AA145">
        <f>MAX(O145,USTAWIENIA!C4)*L145</f>
        <v>15.96</v>
      </c>
      <c r="AB145">
        <f>MAX(IF(P145&lt;&gt;"",P145,O145),USTAWIENIA!C4)*L145</f>
        <v>15.96</v>
      </c>
      <c r="AC145">
        <f>MAX(IF(Q145&lt;&gt;"",Q145*L145,Z145),USTAWIENIA!C4*L145)</f>
        <v>15.96</v>
      </c>
      <c r="AD145">
        <f>MAX(IF(R145&lt;&gt;"",R145*L145,AA145),USTAWIENIA!C4*L145)</f>
        <v>15.96</v>
      </c>
      <c r="AE145">
        <f>MAX(IF(S145&lt;&gt;"",S145*L145,AB145),USTAWIENIA!C4*L145)</f>
        <v>15.96</v>
      </c>
      <c r="AF145">
        <f>MAX(IF(T145&lt;&gt;"",T145*L145,AC145),USTAWIENIA!C4*L145)</f>
        <v>15.96</v>
      </c>
      <c r="AG145">
        <f>MAX(IF(U145&lt;&gt;"",U145*L145,AD145),USTAWIENIA!C4*L145)</f>
        <v>15.96</v>
      </c>
      <c r="AH145">
        <f>MAX(IF(V145&lt;&gt;"",V145*L145,AE145),USTAWIENIA!C4*L145)</f>
        <v>15.96</v>
      </c>
      <c r="AI145" t="s">
        <v>3</v>
      </c>
      <c r="AJ145" t="s">
        <v>3</v>
      </c>
      <c r="AK145" t="s">
        <v>3</v>
      </c>
      <c r="AL145">
        <f>IF((USTAWIENIA!C2="TAK")+(F145="TAK"),IF(L145&gt;0,X145*(L145*USTAWIENIA!C10+(50%*L145)*USTAWIENIA!I10),""),"")</f>
        <v>19.651951807228919</v>
      </c>
      <c r="AM145">
        <f>IF((USTAWIENIA!C2="TAK")+(F145="TAK"),IF(Z145&gt;0,SUMPRODUCT(Z145:AH145,USTAWIENIA!C9:K9)*X145,""),"")</f>
        <v>15.96</v>
      </c>
      <c r="AN145">
        <f>IF((USTAWIENIA!C2="TAK")+(F145="TAK"),IF(Z145&gt;0,SUMPRODUCT(Z145:AH145,USTAWIENIA!C8:K8)*X145,""),"")</f>
        <v>15.96</v>
      </c>
      <c r="AO145">
        <f>IF((USTAWIENIA!C2="TAK")+(F145="TAK"),IF(Z145&gt;0,Z145*X145,""),"")</f>
        <v>15.96</v>
      </c>
      <c r="AP145">
        <f>IF((USTAWIENIA!C2="TAK")+(F145="TAK"),IF(Z145&gt;0,L145*X145,""),"")</f>
        <v>26.6</v>
      </c>
      <c r="AQ145">
        <f>IF((USTAWIENIA!C2="TAK")+(F145="TAK"),X145,"")</f>
        <v>1</v>
      </c>
    </row>
    <row r="146" spans="4:43" x14ac:dyDescent="0.3">
      <c r="D146" t="s">
        <v>3</v>
      </c>
      <c r="E146" t="s">
        <v>452</v>
      </c>
      <c r="F146" t="str">
        <f t="shared" si="6"/>
        <v>TAK</v>
      </c>
      <c r="G146" s="4">
        <f t="shared" si="7"/>
        <v>0.6</v>
      </c>
      <c r="H146" s="4">
        <f t="shared" si="8"/>
        <v>0.6</v>
      </c>
      <c r="I146" t="s">
        <v>497</v>
      </c>
      <c r="J146" t="s">
        <v>498</v>
      </c>
      <c r="K146" t="s">
        <v>463</v>
      </c>
      <c r="L146">
        <v>26.6</v>
      </c>
      <c r="M146" t="s">
        <v>460</v>
      </c>
      <c r="N146">
        <v>0.6</v>
      </c>
      <c r="O146">
        <v>0.6</v>
      </c>
      <c r="P146">
        <v>0.6</v>
      </c>
      <c r="Q146">
        <v>0.6</v>
      </c>
      <c r="R146">
        <v>0.6</v>
      </c>
      <c r="S146">
        <v>0.6</v>
      </c>
      <c r="T146">
        <v>0.6</v>
      </c>
      <c r="U146">
        <v>0.6</v>
      </c>
      <c r="V146">
        <v>0.6</v>
      </c>
      <c r="W146">
        <v>3657091</v>
      </c>
      <c r="X146">
        <v>1</v>
      </c>
      <c r="Z146">
        <f>MAX(N146,USTAWIENIA!C4)*L146</f>
        <v>15.96</v>
      </c>
      <c r="AA146">
        <f>MAX(O146,USTAWIENIA!C4)*L146</f>
        <v>15.96</v>
      </c>
      <c r="AB146">
        <f>MAX(IF(P146&lt;&gt;"",P146,O146),USTAWIENIA!C4)*L146</f>
        <v>15.96</v>
      </c>
      <c r="AC146">
        <f>MAX(IF(Q146&lt;&gt;"",Q146*L146,Z146),USTAWIENIA!C4*L146)</f>
        <v>15.96</v>
      </c>
      <c r="AD146">
        <f>MAX(IF(R146&lt;&gt;"",R146*L146,AA146),USTAWIENIA!C4*L146)</f>
        <v>15.96</v>
      </c>
      <c r="AE146">
        <f>MAX(IF(S146&lt;&gt;"",S146*L146,AB146),USTAWIENIA!C4*L146)</f>
        <v>15.96</v>
      </c>
      <c r="AF146">
        <f>MAX(IF(T146&lt;&gt;"",T146*L146,AC146),USTAWIENIA!C4*L146)</f>
        <v>15.96</v>
      </c>
      <c r="AG146">
        <f>MAX(IF(U146&lt;&gt;"",U146*L146,AD146),USTAWIENIA!C4*L146)</f>
        <v>15.96</v>
      </c>
      <c r="AH146">
        <f>MAX(IF(V146&lt;&gt;"",V146*L146,AE146),USTAWIENIA!C4*L146)</f>
        <v>15.96</v>
      </c>
      <c r="AI146" t="s">
        <v>3</v>
      </c>
      <c r="AJ146" t="s">
        <v>3</v>
      </c>
      <c r="AK146" t="s">
        <v>3</v>
      </c>
      <c r="AL146">
        <f>IF((USTAWIENIA!C2="TAK")+(F146="TAK"),IF(L146&gt;0,X146*(L146*USTAWIENIA!C10+(50%*L146)*USTAWIENIA!I10),""),"")</f>
        <v>19.651951807228919</v>
      </c>
      <c r="AM146">
        <f>IF((USTAWIENIA!C2="TAK")+(F146="TAK"),IF(Z146&gt;0,SUMPRODUCT(Z146:AH146,USTAWIENIA!C9:K9)*X146,""),"")</f>
        <v>15.96</v>
      </c>
      <c r="AN146">
        <f>IF((USTAWIENIA!C2="TAK")+(F146="TAK"),IF(Z146&gt;0,SUMPRODUCT(Z146:AH146,USTAWIENIA!C8:K8)*X146,""),"")</f>
        <v>15.96</v>
      </c>
      <c r="AO146">
        <f>IF((USTAWIENIA!C2="TAK")+(F146="TAK"),IF(Z146&gt;0,Z146*X146,""),"")</f>
        <v>15.96</v>
      </c>
      <c r="AP146">
        <f>IF((USTAWIENIA!C2="TAK")+(F146="TAK"),IF(Z146&gt;0,L146*X146,""),"")</f>
        <v>26.6</v>
      </c>
      <c r="AQ146">
        <f>IF((USTAWIENIA!C2="TAK")+(F146="TAK"),X146,"")</f>
        <v>1</v>
      </c>
    </row>
    <row r="147" spans="4:43" x14ac:dyDescent="0.3">
      <c r="D147" t="s">
        <v>3</v>
      </c>
      <c r="E147" t="s">
        <v>452</v>
      </c>
      <c r="F147" t="str">
        <f t="shared" si="6"/>
        <v>TAK</v>
      </c>
      <c r="G147" s="4">
        <f t="shared" si="7"/>
        <v>0.6</v>
      </c>
      <c r="H147" s="4">
        <f t="shared" si="8"/>
        <v>0.6</v>
      </c>
      <c r="I147" t="s">
        <v>497</v>
      </c>
      <c r="J147" t="s">
        <v>498</v>
      </c>
      <c r="K147" t="s">
        <v>463</v>
      </c>
      <c r="L147">
        <v>26.6</v>
      </c>
      <c r="M147" t="s">
        <v>460</v>
      </c>
      <c r="N147">
        <v>0.6</v>
      </c>
      <c r="O147">
        <v>0.6</v>
      </c>
      <c r="P147">
        <v>0.6</v>
      </c>
      <c r="Q147">
        <v>0.6</v>
      </c>
      <c r="R147">
        <v>0.6</v>
      </c>
      <c r="S147">
        <v>0.6</v>
      </c>
      <c r="T147">
        <v>0.6</v>
      </c>
      <c r="U147">
        <v>0.6</v>
      </c>
      <c r="V147">
        <v>0.6</v>
      </c>
      <c r="W147">
        <v>3657091</v>
      </c>
      <c r="X147">
        <v>1</v>
      </c>
      <c r="Z147">
        <f>MAX(N147,USTAWIENIA!C4)*L147</f>
        <v>15.96</v>
      </c>
      <c r="AA147">
        <f>MAX(O147,USTAWIENIA!C4)*L147</f>
        <v>15.96</v>
      </c>
      <c r="AB147">
        <f>MAX(IF(P147&lt;&gt;"",P147,O147),USTAWIENIA!C4)*L147</f>
        <v>15.96</v>
      </c>
      <c r="AC147">
        <f>MAX(IF(Q147&lt;&gt;"",Q147*L147,Z147),USTAWIENIA!C4*L147)</f>
        <v>15.96</v>
      </c>
      <c r="AD147">
        <f>MAX(IF(R147&lt;&gt;"",R147*L147,AA147),USTAWIENIA!C4*L147)</f>
        <v>15.96</v>
      </c>
      <c r="AE147">
        <f>MAX(IF(S147&lt;&gt;"",S147*L147,AB147),USTAWIENIA!C4*L147)</f>
        <v>15.96</v>
      </c>
      <c r="AF147">
        <f>MAX(IF(T147&lt;&gt;"",T147*L147,AC147),USTAWIENIA!C4*L147)</f>
        <v>15.96</v>
      </c>
      <c r="AG147">
        <f>MAX(IF(U147&lt;&gt;"",U147*L147,AD147),USTAWIENIA!C4*L147)</f>
        <v>15.96</v>
      </c>
      <c r="AH147">
        <f>MAX(IF(V147&lt;&gt;"",V147*L147,AE147),USTAWIENIA!C4*L147)</f>
        <v>15.96</v>
      </c>
      <c r="AI147" t="s">
        <v>3</v>
      </c>
      <c r="AJ147" t="s">
        <v>3</v>
      </c>
      <c r="AK147" t="s">
        <v>3</v>
      </c>
      <c r="AL147">
        <f>IF((USTAWIENIA!C2="TAK")+(F147="TAK"),IF(L147&gt;0,X147*(L147*USTAWIENIA!C10+(50%*L147)*USTAWIENIA!I10),""),"")</f>
        <v>19.651951807228919</v>
      </c>
      <c r="AM147">
        <f>IF((USTAWIENIA!C2="TAK")+(F147="TAK"),IF(Z147&gt;0,SUMPRODUCT(Z147:AH147,USTAWIENIA!C9:K9)*X147,""),"")</f>
        <v>15.96</v>
      </c>
      <c r="AN147">
        <f>IF((USTAWIENIA!C2="TAK")+(F147="TAK"),IF(Z147&gt;0,SUMPRODUCT(Z147:AH147,USTAWIENIA!C8:K8)*X147,""),"")</f>
        <v>15.96</v>
      </c>
      <c r="AO147">
        <f>IF((USTAWIENIA!C2="TAK")+(F147="TAK"),IF(Z147&gt;0,Z147*X147,""),"")</f>
        <v>15.96</v>
      </c>
      <c r="AP147">
        <f>IF((USTAWIENIA!C2="TAK")+(F147="TAK"),IF(Z147&gt;0,L147*X147,""),"")</f>
        <v>26.6</v>
      </c>
      <c r="AQ147">
        <f>IF((USTAWIENIA!C2="TAK")+(F147="TAK"),X147,"")</f>
        <v>1</v>
      </c>
    </row>
    <row r="148" spans="4:43" x14ac:dyDescent="0.3">
      <c r="D148" t="s">
        <v>3</v>
      </c>
      <c r="E148" t="s">
        <v>452</v>
      </c>
      <c r="F148" t="str">
        <f t="shared" si="6"/>
        <v>TAK</v>
      </c>
      <c r="G148" s="4">
        <f t="shared" si="7"/>
        <v>0.6</v>
      </c>
      <c r="H148" s="4">
        <f t="shared" si="8"/>
        <v>0.6</v>
      </c>
      <c r="I148" t="s">
        <v>497</v>
      </c>
      <c r="J148" t="s">
        <v>498</v>
      </c>
      <c r="K148" t="s">
        <v>463</v>
      </c>
      <c r="L148">
        <v>26.6</v>
      </c>
      <c r="M148" t="s">
        <v>460</v>
      </c>
      <c r="N148">
        <v>0.6</v>
      </c>
      <c r="O148">
        <v>0.6</v>
      </c>
      <c r="P148">
        <v>0.6</v>
      </c>
      <c r="Q148">
        <v>0.6</v>
      </c>
      <c r="R148">
        <v>0.6</v>
      </c>
      <c r="S148">
        <v>0.6</v>
      </c>
      <c r="T148">
        <v>0.6</v>
      </c>
      <c r="U148">
        <v>0.6</v>
      </c>
      <c r="V148">
        <v>0.6</v>
      </c>
      <c r="W148">
        <v>3657091</v>
      </c>
      <c r="X148">
        <v>1</v>
      </c>
      <c r="Z148">
        <f>MAX(N148,USTAWIENIA!C4)*L148</f>
        <v>15.96</v>
      </c>
      <c r="AA148">
        <f>MAX(O148,USTAWIENIA!C4)*L148</f>
        <v>15.96</v>
      </c>
      <c r="AB148">
        <f>MAX(IF(P148&lt;&gt;"",P148,O148),USTAWIENIA!C4)*L148</f>
        <v>15.96</v>
      </c>
      <c r="AC148">
        <f>MAX(IF(Q148&lt;&gt;"",Q148*L148,Z148),USTAWIENIA!C4*L148)</f>
        <v>15.96</v>
      </c>
      <c r="AD148">
        <f>MAX(IF(R148&lt;&gt;"",R148*L148,AA148),USTAWIENIA!C4*L148)</f>
        <v>15.96</v>
      </c>
      <c r="AE148">
        <f>MAX(IF(S148&lt;&gt;"",S148*L148,AB148),USTAWIENIA!C4*L148)</f>
        <v>15.96</v>
      </c>
      <c r="AF148">
        <f>MAX(IF(T148&lt;&gt;"",T148*L148,AC148),USTAWIENIA!C4*L148)</f>
        <v>15.96</v>
      </c>
      <c r="AG148">
        <f>MAX(IF(U148&lt;&gt;"",U148*L148,AD148),USTAWIENIA!C4*L148)</f>
        <v>15.96</v>
      </c>
      <c r="AH148">
        <f>MAX(IF(V148&lt;&gt;"",V148*L148,AE148),USTAWIENIA!C4*L148)</f>
        <v>15.96</v>
      </c>
      <c r="AI148" t="s">
        <v>3</v>
      </c>
      <c r="AJ148" t="s">
        <v>3</v>
      </c>
      <c r="AK148" t="s">
        <v>3</v>
      </c>
      <c r="AL148">
        <f>IF((USTAWIENIA!C2="TAK")+(F148="TAK"),IF(L148&gt;0,X148*(L148*USTAWIENIA!C10+(50%*L148)*USTAWIENIA!I10),""),"")</f>
        <v>19.651951807228919</v>
      </c>
      <c r="AM148">
        <f>IF((USTAWIENIA!C2="TAK")+(F148="TAK"),IF(Z148&gt;0,SUMPRODUCT(Z148:AH148,USTAWIENIA!C9:K9)*X148,""),"")</f>
        <v>15.96</v>
      </c>
      <c r="AN148">
        <f>IF((USTAWIENIA!C2="TAK")+(F148="TAK"),IF(Z148&gt;0,SUMPRODUCT(Z148:AH148,USTAWIENIA!C8:K8)*X148,""),"")</f>
        <v>15.96</v>
      </c>
      <c r="AO148">
        <f>IF((USTAWIENIA!C2="TAK")+(F148="TAK"),IF(Z148&gt;0,Z148*X148,""),"")</f>
        <v>15.96</v>
      </c>
      <c r="AP148">
        <f>IF((USTAWIENIA!C2="TAK")+(F148="TAK"),IF(Z148&gt;0,L148*X148,""),"")</f>
        <v>26.6</v>
      </c>
      <c r="AQ148">
        <f>IF((USTAWIENIA!C2="TAK")+(F148="TAK"),X148,"")</f>
        <v>1</v>
      </c>
    </row>
    <row r="149" spans="4:43" x14ac:dyDescent="0.3">
      <c r="D149" t="s">
        <v>3</v>
      </c>
      <c r="E149" t="s">
        <v>452</v>
      </c>
      <c r="F149" t="str">
        <f t="shared" si="6"/>
        <v>TAK</v>
      </c>
      <c r="G149" s="4">
        <f t="shared" si="7"/>
        <v>0.6</v>
      </c>
      <c r="H149" s="4">
        <f t="shared" si="8"/>
        <v>0.6</v>
      </c>
      <c r="I149" t="s">
        <v>499</v>
      </c>
      <c r="J149" t="s">
        <v>500</v>
      </c>
      <c r="K149" t="s">
        <v>469</v>
      </c>
      <c r="L149">
        <v>23.4</v>
      </c>
      <c r="M149" t="s">
        <v>470</v>
      </c>
      <c r="N149">
        <v>0.97</v>
      </c>
      <c r="O149">
        <v>0.93</v>
      </c>
      <c r="P149">
        <v>0.88</v>
      </c>
      <c r="Q149">
        <v>0.6</v>
      </c>
      <c r="R149">
        <v>0.6</v>
      </c>
      <c r="S149">
        <v>0.6</v>
      </c>
      <c r="W149">
        <v>3657100</v>
      </c>
      <c r="X149">
        <v>1</v>
      </c>
      <c r="Z149">
        <f>MAX(N149,USTAWIENIA!C4)*L149</f>
        <v>22.697999999999997</v>
      </c>
      <c r="AA149">
        <f>MAX(O149,USTAWIENIA!C4)*L149</f>
        <v>21.762</v>
      </c>
      <c r="AB149">
        <f>MAX(IF(P149&lt;&gt;"",P149,O149),USTAWIENIA!C4)*L149</f>
        <v>20.591999999999999</v>
      </c>
      <c r="AC149">
        <f>MAX(IF(Q149&lt;&gt;"",Q149*L149,Z149),USTAWIENIA!C4*L149)</f>
        <v>14.04</v>
      </c>
      <c r="AD149">
        <f>MAX(IF(R149&lt;&gt;"",R149*L149,AA149),USTAWIENIA!C4*L149)</f>
        <v>14.04</v>
      </c>
      <c r="AE149">
        <f>MAX(IF(S149&lt;&gt;"",S149*L149,AB149),USTAWIENIA!C4*L149)</f>
        <v>14.04</v>
      </c>
      <c r="AF149">
        <f>MAX(IF(T149&lt;&gt;"",T149*L149,AC149),USTAWIENIA!C4*L149)</f>
        <v>14.04</v>
      </c>
      <c r="AG149">
        <f>MAX(IF(U149&lt;&gt;"",U149*L149,AD149),USTAWIENIA!C4*L149)</f>
        <v>14.04</v>
      </c>
      <c r="AH149">
        <f>MAX(IF(V149&lt;&gt;"",V149*L149,AE149),USTAWIENIA!C4*L149)</f>
        <v>14.04</v>
      </c>
      <c r="AI149" t="s">
        <v>3</v>
      </c>
      <c r="AJ149" t="s">
        <v>3</v>
      </c>
      <c r="AK149" t="s">
        <v>3</v>
      </c>
      <c r="AL149">
        <f>IF((USTAWIENIA!C2="TAK")+(F149="TAK"),IF(L149&gt;0,X149*(L149*USTAWIENIA!C10+(50%*L149)*USTAWIENIA!I10),""),"")</f>
        <v>17.287807228915661</v>
      </c>
      <c r="AM149">
        <f>IF((USTAWIENIA!C2="TAK")+(F149="TAK"),IF(Z149&gt;0,SUMPRODUCT(Z149:AH149,USTAWIENIA!C9:K9)*X149,""),"")</f>
        <v>18.174977349397587</v>
      </c>
      <c r="AN149">
        <f>IF((USTAWIENIA!C2="TAK")+(F149="TAK"),IF(Z149&gt;0,SUMPRODUCT(Z149:AH149,USTAWIENIA!C8:K8)*X149,""),"")</f>
        <v>16.204499999999996</v>
      </c>
      <c r="AO149">
        <f>IF((USTAWIENIA!C2="TAK")+(F149="TAK"),IF(Z149&gt;0,Z149*X149,""),"")</f>
        <v>22.697999999999997</v>
      </c>
      <c r="AP149">
        <f>IF((USTAWIENIA!C2="TAK")+(F149="TAK"),IF(Z149&gt;0,L149*X149,""),"")</f>
        <v>23.4</v>
      </c>
      <c r="AQ149">
        <f>IF((USTAWIENIA!C2="TAK")+(F149="TAK"),X149,"")</f>
        <v>1</v>
      </c>
    </row>
    <row r="150" spans="4:43" x14ac:dyDescent="0.3">
      <c r="D150" t="s">
        <v>3</v>
      </c>
      <c r="E150" t="s">
        <v>452</v>
      </c>
      <c r="F150" t="str">
        <f t="shared" si="6"/>
        <v>TAK</v>
      </c>
      <c r="G150" s="4">
        <f t="shared" si="7"/>
        <v>0.6</v>
      </c>
      <c r="H150" s="4">
        <f t="shared" si="8"/>
        <v>0.6</v>
      </c>
      <c r="I150" t="s">
        <v>499</v>
      </c>
      <c r="J150" t="s">
        <v>500</v>
      </c>
      <c r="K150" t="s">
        <v>469</v>
      </c>
      <c r="L150">
        <v>23.4</v>
      </c>
      <c r="M150" t="s">
        <v>470</v>
      </c>
      <c r="N150">
        <v>0.97</v>
      </c>
      <c r="O150">
        <v>0.93</v>
      </c>
      <c r="P150">
        <v>0.88</v>
      </c>
      <c r="Q150">
        <v>0.6</v>
      </c>
      <c r="R150">
        <v>0.6</v>
      </c>
      <c r="S150">
        <v>0.6</v>
      </c>
      <c r="W150">
        <v>3657100</v>
      </c>
      <c r="X150">
        <v>1</v>
      </c>
      <c r="Z150">
        <f>MAX(N150,USTAWIENIA!C4)*L150</f>
        <v>22.697999999999997</v>
      </c>
      <c r="AA150">
        <f>MAX(O150,USTAWIENIA!C4)*L150</f>
        <v>21.762</v>
      </c>
      <c r="AB150">
        <f>MAX(IF(P150&lt;&gt;"",P150,O150),USTAWIENIA!C4)*L150</f>
        <v>20.591999999999999</v>
      </c>
      <c r="AC150">
        <f>MAX(IF(Q150&lt;&gt;"",Q150*L150,Z150),USTAWIENIA!C4*L150)</f>
        <v>14.04</v>
      </c>
      <c r="AD150">
        <f>MAX(IF(R150&lt;&gt;"",R150*L150,AA150),USTAWIENIA!C4*L150)</f>
        <v>14.04</v>
      </c>
      <c r="AE150">
        <f>MAX(IF(S150&lt;&gt;"",S150*L150,AB150),USTAWIENIA!C4*L150)</f>
        <v>14.04</v>
      </c>
      <c r="AF150">
        <f>MAX(IF(T150&lt;&gt;"",T150*L150,AC150),USTAWIENIA!C4*L150)</f>
        <v>14.04</v>
      </c>
      <c r="AG150">
        <f>MAX(IF(U150&lt;&gt;"",U150*L150,AD150),USTAWIENIA!C4*L150)</f>
        <v>14.04</v>
      </c>
      <c r="AH150">
        <f>MAX(IF(V150&lt;&gt;"",V150*L150,AE150),USTAWIENIA!C4*L150)</f>
        <v>14.04</v>
      </c>
      <c r="AI150" t="s">
        <v>3</v>
      </c>
      <c r="AJ150" t="s">
        <v>3</v>
      </c>
      <c r="AK150" t="s">
        <v>3</v>
      </c>
      <c r="AL150">
        <f>IF((USTAWIENIA!C2="TAK")+(F150="TAK"),IF(L150&gt;0,X150*(L150*USTAWIENIA!C10+(50%*L150)*USTAWIENIA!I10),""),"")</f>
        <v>17.287807228915661</v>
      </c>
      <c r="AM150">
        <f>IF((USTAWIENIA!C2="TAK")+(F150="TAK"),IF(Z150&gt;0,SUMPRODUCT(Z150:AH150,USTAWIENIA!C9:K9)*X150,""),"")</f>
        <v>18.174977349397587</v>
      </c>
      <c r="AN150">
        <f>IF((USTAWIENIA!C2="TAK")+(F150="TAK"),IF(Z150&gt;0,SUMPRODUCT(Z150:AH150,USTAWIENIA!C8:K8)*X150,""),"")</f>
        <v>16.204499999999996</v>
      </c>
      <c r="AO150">
        <f>IF((USTAWIENIA!C2="TAK")+(F150="TAK"),IF(Z150&gt;0,Z150*X150,""),"")</f>
        <v>22.697999999999997</v>
      </c>
      <c r="AP150">
        <f>IF((USTAWIENIA!C2="TAK")+(F150="TAK"),IF(Z150&gt;0,L150*X150,""),"")</f>
        <v>23.4</v>
      </c>
      <c r="AQ150">
        <f>IF((USTAWIENIA!C2="TAK")+(F150="TAK"),X150,"")</f>
        <v>1</v>
      </c>
    </row>
    <row r="151" spans="4:43" x14ac:dyDescent="0.3">
      <c r="D151" t="s">
        <v>3</v>
      </c>
      <c r="E151" t="s">
        <v>452</v>
      </c>
      <c r="F151" t="str">
        <f t="shared" si="6"/>
        <v>TAK</v>
      </c>
      <c r="G151" s="4">
        <f t="shared" si="7"/>
        <v>0.6</v>
      </c>
      <c r="H151" s="4">
        <f t="shared" si="8"/>
        <v>0.6</v>
      </c>
      <c r="I151" t="s">
        <v>499</v>
      </c>
      <c r="J151" t="s">
        <v>500</v>
      </c>
      <c r="K151" t="s">
        <v>469</v>
      </c>
      <c r="L151">
        <v>23.4</v>
      </c>
      <c r="M151" t="s">
        <v>470</v>
      </c>
      <c r="N151">
        <v>0.97</v>
      </c>
      <c r="O151">
        <v>0.93</v>
      </c>
      <c r="P151">
        <v>0.88</v>
      </c>
      <c r="Q151">
        <v>0.6</v>
      </c>
      <c r="R151">
        <v>0.6</v>
      </c>
      <c r="S151">
        <v>0.6</v>
      </c>
      <c r="W151">
        <v>3657100</v>
      </c>
      <c r="X151">
        <v>1</v>
      </c>
      <c r="Z151">
        <f>MAX(N151,USTAWIENIA!C4)*L151</f>
        <v>22.697999999999997</v>
      </c>
      <c r="AA151">
        <f>MAX(O151,USTAWIENIA!C4)*L151</f>
        <v>21.762</v>
      </c>
      <c r="AB151">
        <f>MAX(IF(P151&lt;&gt;"",P151,O151),USTAWIENIA!C4)*L151</f>
        <v>20.591999999999999</v>
      </c>
      <c r="AC151">
        <f>MAX(IF(Q151&lt;&gt;"",Q151*L151,Z151),USTAWIENIA!C4*L151)</f>
        <v>14.04</v>
      </c>
      <c r="AD151">
        <f>MAX(IF(R151&lt;&gt;"",R151*L151,AA151),USTAWIENIA!C4*L151)</f>
        <v>14.04</v>
      </c>
      <c r="AE151">
        <f>MAX(IF(S151&lt;&gt;"",S151*L151,AB151),USTAWIENIA!C4*L151)</f>
        <v>14.04</v>
      </c>
      <c r="AF151">
        <f>MAX(IF(T151&lt;&gt;"",T151*L151,AC151),USTAWIENIA!C4*L151)</f>
        <v>14.04</v>
      </c>
      <c r="AG151">
        <f>MAX(IF(U151&lt;&gt;"",U151*L151,AD151),USTAWIENIA!C4*L151)</f>
        <v>14.04</v>
      </c>
      <c r="AH151">
        <f>MAX(IF(V151&lt;&gt;"",V151*L151,AE151),USTAWIENIA!C4*L151)</f>
        <v>14.04</v>
      </c>
      <c r="AI151" t="s">
        <v>3</v>
      </c>
      <c r="AJ151" t="s">
        <v>3</v>
      </c>
      <c r="AK151" t="s">
        <v>3</v>
      </c>
      <c r="AL151">
        <f>IF((USTAWIENIA!C2="TAK")+(F151="TAK"),IF(L151&gt;0,X151*(L151*USTAWIENIA!C10+(50%*L151)*USTAWIENIA!I10),""),"")</f>
        <v>17.287807228915661</v>
      </c>
      <c r="AM151">
        <f>IF((USTAWIENIA!C2="TAK")+(F151="TAK"),IF(Z151&gt;0,SUMPRODUCT(Z151:AH151,USTAWIENIA!C9:K9)*X151,""),"")</f>
        <v>18.174977349397587</v>
      </c>
      <c r="AN151">
        <f>IF((USTAWIENIA!C2="TAK")+(F151="TAK"),IF(Z151&gt;0,SUMPRODUCT(Z151:AH151,USTAWIENIA!C8:K8)*X151,""),"")</f>
        <v>16.204499999999996</v>
      </c>
      <c r="AO151">
        <f>IF((USTAWIENIA!C2="TAK")+(F151="TAK"),IF(Z151&gt;0,Z151*X151,""),"")</f>
        <v>22.697999999999997</v>
      </c>
      <c r="AP151">
        <f>IF((USTAWIENIA!C2="TAK")+(F151="TAK"),IF(Z151&gt;0,L151*X151,""),"")</f>
        <v>23.4</v>
      </c>
      <c r="AQ151">
        <f>IF((USTAWIENIA!C2="TAK")+(F151="TAK"),X151,"")</f>
        <v>1</v>
      </c>
    </row>
    <row r="152" spans="4:43" x14ac:dyDescent="0.3">
      <c r="D152" t="s">
        <v>3</v>
      </c>
      <c r="E152" t="s">
        <v>452</v>
      </c>
      <c r="F152" t="str">
        <f t="shared" si="6"/>
        <v>TAK</v>
      </c>
      <c r="G152" s="4">
        <f t="shared" si="7"/>
        <v>0.6</v>
      </c>
      <c r="H152" s="4">
        <f t="shared" si="8"/>
        <v>0.6</v>
      </c>
      <c r="I152" t="s">
        <v>493</v>
      </c>
      <c r="J152" t="s">
        <v>458</v>
      </c>
      <c r="K152" t="s">
        <v>459</v>
      </c>
      <c r="L152">
        <v>20.5</v>
      </c>
      <c r="M152" t="s">
        <v>460</v>
      </c>
      <c r="N152">
        <v>0.6</v>
      </c>
      <c r="O152">
        <v>0.6</v>
      </c>
      <c r="P152">
        <v>0.6</v>
      </c>
      <c r="Q152">
        <v>0.6</v>
      </c>
      <c r="R152">
        <v>0.6</v>
      </c>
      <c r="S152">
        <v>0.6</v>
      </c>
      <c r="T152">
        <v>0.6</v>
      </c>
      <c r="U152">
        <v>0.6</v>
      </c>
      <c r="V152">
        <v>0.6</v>
      </c>
      <c r="W152">
        <v>3657098</v>
      </c>
      <c r="X152">
        <v>1</v>
      </c>
      <c r="Z152">
        <f>MAX(N152,USTAWIENIA!C4)*L152</f>
        <v>12.299999999999999</v>
      </c>
      <c r="AA152">
        <f>MAX(O152,USTAWIENIA!C4)*L152</f>
        <v>12.299999999999999</v>
      </c>
      <c r="AB152">
        <f>MAX(IF(P152&lt;&gt;"",P152,O152),USTAWIENIA!C4)*L152</f>
        <v>12.299999999999999</v>
      </c>
      <c r="AC152">
        <f>MAX(IF(Q152&lt;&gt;"",Q152*L152,Z152),USTAWIENIA!C4*L152)</f>
        <v>12.299999999999999</v>
      </c>
      <c r="AD152">
        <f>MAX(IF(R152&lt;&gt;"",R152*L152,AA152),USTAWIENIA!C4*L152)</f>
        <v>12.299999999999999</v>
      </c>
      <c r="AE152">
        <f>MAX(IF(S152&lt;&gt;"",S152*L152,AB152),USTAWIENIA!C4*L152)</f>
        <v>12.299999999999999</v>
      </c>
      <c r="AF152">
        <f>MAX(IF(T152&lt;&gt;"",T152*L152,AC152),USTAWIENIA!C4*L152)</f>
        <v>12.299999999999999</v>
      </c>
      <c r="AG152">
        <f>MAX(IF(U152&lt;&gt;"",U152*L152,AD152),USTAWIENIA!C4*L152)</f>
        <v>12.299999999999999</v>
      </c>
      <c r="AH152">
        <f>MAX(IF(V152&lt;&gt;"",V152*L152,AE152),USTAWIENIA!C4*L152)</f>
        <v>12.299999999999999</v>
      </c>
      <c r="AI152" t="s">
        <v>3</v>
      </c>
      <c r="AJ152" t="s">
        <v>3</v>
      </c>
      <c r="AK152" t="s">
        <v>3</v>
      </c>
      <c r="AL152">
        <f>IF((USTAWIENIA!C2="TAK")+(F152="TAK"),IF(L152&gt;0,X152*(L152*USTAWIENIA!C10+(50%*L152)*USTAWIENIA!I10),""),"")</f>
        <v>15.145301204819276</v>
      </c>
      <c r="AM152">
        <f>IF((USTAWIENIA!C2="TAK")+(F152="TAK"),IF(Z152&gt;0,SUMPRODUCT(Z152:AH152,USTAWIENIA!C9:K9)*X152,""),"")</f>
        <v>12.299999999999999</v>
      </c>
      <c r="AN152">
        <f>IF((USTAWIENIA!C2="TAK")+(F152="TAK"),IF(Z152&gt;0,SUMPRODUCT(Z152:AH152,USTAWIENIA!C8:K8)*X152,""),"")</f>
        <v>12.299999999999999</v>
      </c>
      <c r="AO152">
        <f>IF((USTAWIENIA!C2="TAK")+(F152="TAK"),IF(Z152&gt;0,Z152*X152,""),"")</f>
        <v>12.299999999999999</v>
      </c>
      <c r="AP152">
        <f>IF((USTAWIENIA!C2="TAK")+(F152="TAK"),IF(Z152&gt;0,L152*X152,""),"")</f>
        <v>20.5</v>
      </c>
      <c r="AQ152">
        <f>IF((USTAWIENIA!C2="TAK")+(F152="TAK"),X152,"")</f>
        <v>1</v>
      </c>
    </row>
    <row r="153" spans="4:43" x14ac:dyDescent="0.3">
      <c r="D153" t="s">
        <v>3</v>
      </c>
      <c r="E153" t="s">
        <v>452</v>
      </c>
      <c r="F153" t="str">
        <f t="shared" si="6"/>
        <v>TAK</v>
      </c>
      <c r="G153" s="4">
        <f t="shared" si="7"/>
        <v>0.6</v>
      </c>
      <c r="H153" s="4">
        <f t="shared" si="8"/>
        <v>0.6</v>
      </c>
      <c r="I153" t="s">
        <v>493</v>
      </c>
      <c r="J153" t="s">
        <v>458</v>
      </c>
      <c r="K153" t="s">
        <v>459</v>
      </c>
      <c r="L153">
        <v>20.5</v>
      </c>
      <c r="M153" t="s">
        <v>460</v>
      </c>
      <c r="N153">
        <v>0.6</v>
      </c>
      <c r="O153">
        <v>0.6</v>
      </c>
      <c r="P153">
        <v>0.6</v>
      </c>
      <c r="Q153">
        <v>0.6</v>
      </c>
      <c r="R153">
        <v>0.6</v>
      </c>
      <c r="S153">
        <v>0.6</v>
      </c>
      <c r="T153">
        <v>0.6</v>
      </c>
      <c r="U153">
        <v>0.6</v>
      </c>
      <c r="V153">
        <v>0.6</v>
      </c>
      <c r="W153">
        <v>3657098</v>
      </c>
      <c r="X153">
        <v>1</v>
      </c>
      <c r="Z153">
        <f>MAX(N153,USTAWIENIA!C4)*L153</f>
        <v>12.299999999999999</v>
      </c>
      <c r="AA153">
        <f>MAX(O153,USTAWIENIA!C4)*L153</f>
        <v>12.299999999999999</v>
      </c>
      <c r="AB153">
        <f>MAX(IF(P153&lt;&gt;"",P153,O153),USTAWIENIA!C4)*L153</f>
        <v>12.299999999999999</v>
      </c>
      <c r="AC153">
        <f>MAX(IF(Q153&lt;&gt;"",Q153*L153,Z153),USTAWIENIA!C4*L153)</f>
        <v>12.299999999999999</v>
      </c>
      <c r="AD153">
        <f>MAX(IF(R153&lt;&gt;"",R153*L153,AA153),USTAWIENIA!C4*L153)</f>
        <v>12.299999999999999</v>
      </c>
      <c r="AE153">
        <f>MAX(IF(S153&lt;&gt;"",S153*L153,AB153),USTAWIENIA!C4*L153)</f>
        <v>12.299999999999999</v>
      </c>
      <c r="AF153">
        <f>MAX(IF(T153&lt;&gt;"",T153*L153,AC153),USTAWIENIA!C4*L153)</f>
        <v>12.299999999999999</v>
      </c>
      <c r="AG153">
        <f>MAX(IF(U153&lt;&gt;"",U153*L153,AD153),USTAWIENIA!C4*L153)</f>
        <v>12.299999999999999</v>
      </c>
      <c r="AH153">
        <f>MAX(IF(V153&lt;&gt;"",V153*L153,AE153),USTAWIENIA!C4*L153)</f>
        <v>12.299999999999999</v>
      </c>
      <c r="AI153" t="s">
        <v>3</v>
      </c>
      <c r="AJ153" t="s">
        <v>3</v>
      </c>
      <c r="AK153" t="s">
        <v>3</v>
      </c>
      <c r="AL153">
        <f>IF((USTAWIENIA!C2="TAK")+(F153="TAK"),IF(L153&gt;0,X153*(L153*USTAWIENIA!C10+(50%*L153)*USTAWIENIA!I10),""),"")</f>
        <v>15.145301204819276</v>
      </c>
      <c r="AM153">
        <f>IF((USTAWIENIA!C2="TAK")+(F153="TAK"),IF(Z153&gt;0,SUMPRODUCT(Z153:AH153,USTAWIENIA!C9:K9)*X153,""),"")</f>
        <v>12.299999999999999</v>
      </c>
      <c r="AN153">
        <f>IF((USTAWIENIA!C2="TAK")+(F153="TAK"),IF(Z153&gt;0,SUMPRODUCT(Z153:AH153,USTAWIENIA!C8:K8)*X153,""),"")</f>
        <v>12.299999999999999</v>
      </c>
      <c r="AO153">
        <f>IF((USTAWIENIA!C2="TAK")+(F153="TAK"),IF(Z153&gt;0,Z153*X153,""),"")</f>
        <v>12.299999999999999</v>
      </c>
      <c r="AP153">
        <f>IF((USTAWIENIA!C2="TAK")+(F153="TAK"),IF(Z153&gt;0,L153*X153,""),"")</f>
        <v>20.5</v>
      </c>
      <c r="AQ153">
        <f>IF((USTAWIENIA!C2="TAK")+(F153="TAK"),X153,"")</f>
        <v>1</v>
      </c>
    </row>
    <row r="154" spans="4:43" x14ac:dyDescent="0.3">
      <c r="D154" t="s">
        <v>3</v>
      </c>
      <c r="E154" t="s">
        <v>452</v>
      </c>
      <c r="F154" t="str">
        <f t="shared" si="6"/>
        <v>TAK</v>
      </c>
      <c r="G154" s="4">
        <f t="shared" si="7"/>
        <v>0.6</v>
      </c>
      <c r="H154" s="4">
        <f t="shared" si="8"/>
        <v>0.6</v>
      </c>
      <c r="I154" t="s">
        <v>493</v>
      </c>
      <c r="J154" t="s">
        <v>458</v>
      </c>
      <c r="K154" t="s">
        <v>459</v>
      </c>
      <c r="L154">
        <v>20.5</v>
      </c>
      <c r="M154" t="s">
        <v>460</v>
      </c>
      <c r="N154">
        <v>0.6</v>
      </c>
      <c r="O154">
        <v>0.6</v>
      </c>
      <c r="P154">
        <v>0.6</v>
      </c>
      <c r="Q154">
        <v>0.6</v>
      </c>
      <c r="R154">
        <v>0.6</v>
      </c>
      <c r="S154">
        <v>0.6</v>
      </c>
      <c r="T154">
        <v>0.6</v>
      </c>
      <c r="U154">
        <v>0.6</v>
      </c>
      <c r="V154">
        <v>0.6</v>
      </c>
      <c r="W154">
        <v>3657098</v>
      </c>
      <c r="X154">
        <v>1</v>
      </c>
      <c r="Z154">
        <f>MAX(N154,USTAWIENIA!C4)*L154</f>
        <v>12.299999999999999</v>
      </c>
      <c r="AA154">
        <f>MAX(O154,USTAWIENIA!C4)*L154</f>
        <v>12.299999999999999</v>
      </c>
      <c r="AB154">
        <f>MAX(IF(P154&lt;&gt;"",P154,O154),USTAWIENIA!C4)*L154</f>
        <v>12.299999999999999</v>
      </c>
      <c r="AC154">
        <f>MAX(IF(Q154&lt;&gt;"",Q154*L154,Z154),USTAWIENIA!C4*L154)</f>
        <v>12.299999999999999</v>
      </c>
      <c r="AD154">
        <f>MAX(IF(R154&lt;&gt;"",R154*L154,AA154),USTAWIENIA!C4*L154)</f>
        <v>12.299999999999999</v>
      </c>
      <c r="AE154">
        <f>MAX(IF(S154&lt;&gt;"",S154*L154,AB154),USTAWIENIA!C4*L154)</f>
        <v>12.299999999999999</v>
      </c>
      <c r="AF154">
        <f>MAX(IF(T154&lt;&gt;"",T154*L154,AC154),USTAWIENIA!C4*L154)</f>
        <v>12.299999999999999</v>
      </c>
      <c r="AG154">
        <f>MAX(IF(U154&lt;&gt;"",U154*L154,AD154),USTAWIENIA!C4*L154)</f>
        <v>12.299999999999999</v>
      </c>
      <c r="AH154">
        <f>MAX(IF(V154&lt;&gt;"",V154*L154,AE154),USTAWIENIA!C4*L154)</f>
        <v>12.299999999999999</v>
      </c>
      <c r="AI154" t="s">
        <v>3</v>
      </c>
      <c r="AJ154" t="s">
        <v>3</v>
      </c>
      <c r="AK154" t="s">
        <v>3</v>
      </c>
      <c r="AL154">
        <f>IF((USTAWIENIA!C2="TAK")+(F154="TAK"),IF(L154&gt;0,X154*(L154*USTAWIENIA!C10+(50%*L154)*USTAWIENIA!I10),""),"")</f>
        <v>15.145301204819276</v>
      </c>
      <c r="AM154">
        <f>IF((USTAWIENIA!C2="TAK")+(F154="TAK"),IF(Z154&gt;0,SUMPRODUCT(Z154:AH154,USTAWIENIA!C9:K9)*X154,""),"")</f>
        <v>12.299999999999999</v>
      </c>
      <c r="AN154">
        <f>IF((USTAWIENIA!C2="TAK")+(F154="TAK"),IF(Z154&gt;0,SUMPRODUCT(Z154:AH154,USTAWIENIA!C8:K8)*X154,""),"")</f>
        <v>12.299999999999999</v>
      </c>
      <c r="AO154">
        <f>IF((USTAWIENIA!C2="TAK")+(F154="TAK"),IF(Z154&gt;0,Z154*X154,""),"")</f>
        <v>12.299999999999999</v>
      </c>
      <c r="AP154">
        <f>IF((USTAWIENIA!C2="TAK")+(F154="TAK"),IF(Z154&gt;0,L154*X154,""),"")</f>
        <v>20.5</v>
      </c>
      <c r="AQ154">
        <f>IF((USTAWIENIA!C2="TAK")+(F154="TAK"),X154,"")</f>
        <v>1</v>
      </c>
    </row>
    <row r="155" spans="4:43" x14ac:dyDescent="0.3">
      <c r="D155" t="s">
        <v>3</v>
      </c>
      <c r="E155" t="s">
        <v>452</v>
      </c>
      <c r="F155" t="str">
        <f t="shared" si="6"/>
        <v>TAK</v>
      </c>
      <c r="G155" s="4">
        <f t="shared" si="7"/>
        <v>0.6</v>
      </c>
      <c r="H155" s="4">
        <f t="shared" si="8"/>
        <v>0.6</v>
      </c>
      <c r="I155" t="s">
        <v>493</v>
      </c>
      <c r="J155" t="s">
        <v>458</v>
      </c>
      <c r="K155" t="s">
        <v>459</v>
      </c>
      <c r="L155">
        <v>20.5</v>
      </c>
      <c r="M155" t="s">
        <v>460</v>
      </c>
      <c r="N155">
        <v>0.6</v>
      </c>
      <c r="O155">
        <v>0.6</v>
      </c>
      <c r="P155">
        <v>0.6</v>
      </c>
      <c r="Q155">
        <v>0.6</v>
      </c>
      <c r="R155">
        <v>0.6</v>
      </c>
      <c r="S155">
        <v>0.6</v>
      </c>
      <c r="T155">
        <v>0.6</v>
      </c>
      <c r="U155">
        <v>0.6</v>
      </c>
      <c r="V155">
        <v>0.6</v>
      </c>
      <c r="W155">
        <v>3657098</v>
      </c>
      <c r="X155">
        <v>1</v>
      </c>
      <c r="Z155">
        <f>MAX(N155,USTAWIENIA!C4)*L155</f>
        <v>12.299999999999999</v>
      </c>
      <c r="AA155">
        <f>MAX(O155,USTAWIENIA!C4)*L155</f>
        <v>12.299999999999999</v>
      </c>
      <c r="AB155">
        <f>MAX(IF(P155&lt;&gt;"",P155,O155),USTAWIENIA!C4)*L155</f>
        <v>12.299999999999999</v>
      </c>
      <c r="AC155">
        <f>MAX(IF(Q155&lt;&gt;"",Q155*L155,Z155),USTAWIENIA!C4*L155)</f>
        <v>12.299999999999999</v>
      </c>
      <c r="AD155">
        <f>MAX(IF(R155&lt;&gt;"",R155*L155,AA155),USTAWIENIA!C4*L155)</f>
        <v>12.299999999999999</v>
      </c>
      <c r="AE155">
        <f>MAX(IF(S155&lt;&gt;"",S155*L155,AB155),USTAWIENIA!C4*L155)</f>
        <v>12.299999999999999</v>
      </c>
      <c r="AF155">
        <f>MAX(IF(T155&lt;&gt;"",T155*L155,AC155),USTAWIENIA!C4*L155)</f>
        <v>12.299999999999999</v>
      </c>
      <c r="AG155">
        <f>MAX(IF(U155&lt;&gt;"",U155*L155,AD155),USTAWIENIA!C4*L155)</f>
        <v>12.299999999999999</v>
      </c>
      <c r="AH155">
        <f>MAX(IF(V155&lt;&gt;"",V155*L155,AE155),USTAWIENIA!C4*L155)</f>
        <v>12.299999999999999</v>
      </c>
      <c r="AI155" t="s">
        <v>3</v>
      </c>
      <c r="AJ155" t="s">
        <v>3</v>
      </c>
      <c r="AK155" t="s">
        <v>3</v>
      </c>
      <c r="AL155">
        <f>IF((USTAWIENIA!C2="TAK")+(F155="TAK"),IF(L155&gt;0,X155*(L155*USTAWIENIA!C10+(50%*L155)*USTAWIENIA!I10),""),"")</f>
        <v>15.145301204819276</v>
      </c>
      <c r="AM155">
        <f>IF((USTAWIENIA!C2="TAK")+(F155="TAK"),IF(Z155&gt;0,SUMPRODUCT(Z155:AH155,USTAWIENIA!C9:K9)*X155,""),"")</f>
        <v>12.299999999999999</v>
      </c>
      <c r="AN155">
        <f>IF((USTAWIENIA!C2="TAK")+(F155="TAK"),IF(Z155&gt;0,SUMPRODUCT(Z155:AH155,USTAWIENIA!C8:K8)*X155,""),"")</f>
        <v>12.299999999999999</v>
      </c>
      <c r="AO155">
        <f>IF((USTAWIENIA!C2="TAK")+(F155="TAK"),IF(Z155&gt;0,Z155*X155,""),"")</f>
        <v>12.299999999999999</v>
      </c>
      <c r="AP155">
        <f>IF((USTAWIENIA!C2="TAK")+(F155="TAK"),IF(Z155&gt;0,L155*X155,""),"")</f>
        <v>20.5</v>
      </c>
      <c r="AQ155">
        <f>IF((USTAWIENIA!C2="TAK")+(F155="TAK"),X155,"")</f>
        <v>1</v>
      </c>
    </row>
    <row r="156" spans="4:43" x14ac:dyDescent="0.3">
      <c r="D156" t="s">
        <v>3</v>
      </c>
      <c r="E156" t="s">
        <v>452</v>
      </c>
      <c r="F156" t="str">
        <f t="shared" si="6"/>
        <v>TAK</v>
      </c>
      <c r="G156" s="4">
        <f t="shared" si="7"/>
        <v>0.6</v>
      </c>
      <c r="H156" s="4">
        <f t="shared" si="8"/>
        <v>0.6</v>
      </c>
      <c r="I156" t="s">
        <v>493</v>
      </c>
      <c r="J156" t="s">
        <v>458</v>
      </c>
      <c r="K156" t="s">
        <v>459</v>
      </c>
      <c r="L156">
        <v>20.5</v>
      </c>
      <c r="M156" t="s">
        <v>460</v>
      </c>
      <c r="N156">
        <v>0.6</v>
      </c>
      <c r="O156">
        <v>0.6</v>
      </c>
      <c r="P156">
        <v>0.6</v>
      </c>
      <c r="Q156">
        <v>0.6</v>
      </c>
      <c r="R156">
        <v>0.6</v>
      </c>
      <c r="S156">
        <v>0.6</v>
      </c>
      <c r="T156">
        <v>0.6</v>
      </c>
      <c r="U156">
        <v>0.6</v>
      </c>
      <c r="V156">
        <v>0.6</v>
      </c>
      <c r="W156">
        <v>3657098</v>
      </c>
      <c r="X156">
        <v>1</v>
      </c>
      <c r="Z156">
        <f>MAX(N156,USTAWIENIA!C4)*L156</f>
        <v>12.299999999999999</v>
      </c>
      <c r="AA156">
        <f>MAX(O156,USTAWIENIA!C4)*L156</f>
        <v>12.299999999999999</v>
      </c>
      <c r="AB156">
        <f>MAX(IF(P156&lt;&gt;"",P156,O156),USTAWIENIA!C4)*L156</f>
        <v>12.299999999999999</v>
      </c>
      <c r="AC156">
        <f>MAX(IF(Q156&lt;&gt;"",Q156*L156,Z156),USTAWIENIA!C4*L156)</f>
        <v>12.299999999999999</v>
      </c>
      <c r="AD156">
        <f>MAX(IF(R156&lt;&gt;"",R156*L156,AA156),USTAWIENIA!C4*L156)</f>
        <v>12.299999999999999</v>
      </c>
      <c r="AE156">
        <f>MAX(IF(S156&lt;&gt;"",S156*L156,AB156),USTAWIENIA!C4*L156)</f>
        <v>12.299999999999999</v>
      </c>
      <c r="AF156">
        <f>MAX(IF(T156&lt;&gt;"",T156*L156,AC156),USTAWIENIA!C4*L156)</f>
        <v>12.299999999999999</v>
      </c>
      <c r="AG156">
        <f>MAX(IF(U156&lt;&gt;"",U156*L156,AD156),USTAWIENIA!C4*L156)</f>
        <v>12.299999999999999</v>
      </c>
      <c r="AH156">
        <f>MAX(IF(V156&lt;&gt;"",V156*L156,AE156),USTAWIENIA!C4*L156)</f>
        <v>12.299999999999999</v>
      </c>
      <c r="AI156" t="s">
        <v>3</v>
      </c>
      <c r="AJ156" t="s">
        <v>3</v>
      </c>
      <c r="AK156" t="s">
        <v>3</v>
      </c>
      <c r="AL156">
        <f>IF((USTAWIENIA!C2="TAK")+(F156="TAK"),IF(L156&gt;0,X156*(L156*USTAWIENIA!C10+(50%*L156)*USTAWIENIA!I10),""),"")</f>
        <v>15.145301204819276</v>
      </c>
      <c r="AM156">
        <f>IF((USTAWIENIA!C2="TAK")+(F156="TAK"),IF(Z156&gt;0,SUMPRODUCT(Z156:AH156,USTAWIENIA!C9:K9)*X156,""),"")</f>
        <v>12.299999999999999</v>
      </c>
      <c r="AN156">
        <f>IF((USTAWIENIA!C2="TAK")+(F156="TAK"),IF(Z156&gt;0,SUMPRODUCT(Z156:AH156,USTAWIENIA!C8:K8)*X156,""),"")</f>
        <v>12.299999999999999</v>
      </c>
      <c r="AO156">
        <f>IF((USTAWIENIA!C2="TAK")+(F156="TAK"),IF(Z156&gt;0,Z156*X156,""),"")</f>
        <v>12.299999999999999</v>
      </c>
      <c r="AP156">
        <f>IF((USTAWIENIA!C2="TAK")+(F156="TAK"),IF(Z156&gt;0,L156*X156,""),"")</f>
        <v>20.5</v>
      </c>
      <c r="AQ156">
        <f>IF((USTAWIENIA!C2="TAK")+(F156="TAK"),X156,"")</f>
        <v>1</v>
      </c>
    </row>
    <row r="157" spans="4:43" x14ac:dyDescent="0.3">
      <c r="D157" t="s">
        <v>3</v>
      </c>
      <c r="E157" t="s">
        <v>452</v>
      </c>
      <c r="F157" t="str">
        <f t="shared" si="6"/>
        <v>TAK</v>
      </c>
      <c r="G157" s="4">
        <f t="shared" si="7"/>
        <v>0.6</v>
      </c>
      <c r="H157" s="4">
        <f t="shared" si="8"/>
        <v>0.6</v>
      </c>
      <c r="I157" t="s">
        <v>493</v>
      </c>
      <c r="J157" t="s">
        <v>458</v>
      </c>
      <c r="K157" t="s">
        <v>459</v>
      </c>
      <c r="L157">
        <v>20.5</v>
      </c>
      <c r="M157" t="s">
        <v>460</v>
      </c>
      <c r="N157">
        <v>0.6</v>
      </c>
      <c r="O157">
        <v>0.6</v>
      </c>
      <c r="P157">
        <v>0.6</v>
      </c>
      <c r="Q157">
        <v>0.6</v>
      </c>
      <c r="R157">
        <v>0.6</v>
      </c>
      <c r="S157">
        <v>0.6</v>
      </c>
      <c r="T157">
        <v>0.6</v>
      </c>
      <c r="U157">
        <v>0.6</v>
      </c>
      <c r="V157">
        <v>0.6</v>
      </c>
      <c r="W157">
        <v>3657098</v>
      </c>
      <c r="X157">
        <v>1</v>
      </c>
      <c r="Z157">
        <f>MAX(N157,USTAWIENIA!C4)*L157</f>
        <v>12.299999999999999</v>
      </c>
      <c r="AA157">
        <f>MAX(O157,USTAWIENIA!C4)*L157</f>
        <v>12.299999999999999</v>
      </c>
      <c r="AB157">
        <f>MAX(IF(P157&lt;&gt;"",P157,O157),USTAWIENIA!C4)*L157</f>
        <v>12.299999999999999</v>
      </c>
      <c r="AC157">
        <f>MAX(IF(Q157&lt;&gt;"",Q157*L157,Z157),USTAWIENIA!C4*L157)</f>
        <v>12.299999999999999</v>
      </c>
      <c r="AD157">
        <f>MAX(IF(R157&lt;&gt;"",R157*L157,AA157),USTAWIENIA!C4*L157)</f>
        <v>12.299999999999999</v>
      </c>
      <c r="AE157">
        <f>MAX(IF(S157&lt;&gt;"",S157*L157,AB157),USTAWIENIA!C4*L157)</f>
        <v>12.299999999999999</v>
      </c>
      <c r="AF157">
        <f>MAX(IF(T157&lt;&gt;"",T157*L157,AC157),USTAWIENIA!C4*L157)</f>
        <v>12.299999999999999</v>
      </c>
      <c r="AG157">
        <f>MAX(IF(U157&lt;&gt;"",U157*L157,AD157),USTAWIENIA!C4*L157)</f>
        <v>12.299999999999999</v>
      </c>
      <c r="AH157">
        <f>MAX(IF(V157&lt;&gt;"",V157*L157,AE157),USTAWIENIA!C4*L157)</f>
        <v>12.299999999999999</v>
      </c>
      <c r="AI157" t="s">
        <v>3</v>
      </c>
      <c r="AJ157" t="s">
        <v>3</v>
      </c>
      <c r="AK157" t="s">
        <v>3</v>
      </c>
      <c r="AL157">
        <f>IF((USTAWIENIA!C2="TAK")+(F157="TAK"),IF(L157&gt;0,X157*(L157*USTAWIENIA!C10+(50%*L157)*USTAWIENIA!I10),""),"")</f>
        <v>15.145301204819276</v>
      </c>
      <c r="AM157">
        <f>IF((USTAWIENIA!C2="TAK")+(F157="TAK"),IF(Z157&gt;0,SUMPRODUCT(Z157:AH157,USTAWIENIA!C9:K9)*X157,""),"")</f>
        <v>12.299999999999999</v>
      </c>
      <c r="AN157">
        <f>IF((USTAWIENIA!C2="TAK")+(F157="TAK"),IF(Z157&gt;0,SUMPRODUCT(Z157:AH157,USTAWIENIA!C8:K8)*X157,""),"")</f>
        <v>12.299999999999999</v>
      </c>
      <c r="AO157">
        <f>IF((USTAWIENIA!C2="TAK")+(F157="TAK"),IF(Z157&gt;0,Z157*X157,""),"")</f>
        <v>12.299999999999999</v>
      </c>
      <c r="AP157">
        <f>IF((USTAWIENIA!C2="TAK")+(F157="TAK"),IF(Z157&gt;0,L157*X157,""),"")</f>
        <v>20.5</v>
      </c>
      <c r="AQ157">
        <f>IF((USTAWIENIA!C2="TAK")+(F157="TAK"),X157,"")</f>
        <v>1</v>
      </c>
    </row>
    <row r="158" spans="4:43" x14ac:dyDescent="0.3">
      <c r="D158" t="s">
        <v>3</v>
      </c>
      <c r="E158" t="s">
        <v>452</v>
      </c>
      <c r="F158" t="str">
        <f t="shared" si="6"/>
        <v>TAK</v>
      </c>
      <c r="G158" s="4">
        <f t="shared" si="7"/>
        <v>0.6</v>
      </c>
      <c r="H158" s="4">
        <f t="shared" si="8"/>
        <v>0.6</v>
      </c>
      <c r="I158" t="s">
        <v>493</v>
      </c>
      <c r="J158" t="s">
        <v>458</v>
      </c>
      <c r="K158" t="s">
        <v>459</v>
      </c>
      <c r="L158">
        <v>20.5</v>
      </c>
      <c r="M158" t="s">
        <v>460</v>
      </c>
      <c r="N158">
        <v>0.6</v>
      </c>
      <c r="O158">
        <v>0.6</v>
      </c>
      <c r="P158">
        <v>0.6</v>
      </c>
      <c r="Q158">
        <v>0.6</v>
      </c>
      <c r="R158">
        <v>0.6</v>
      </c>
      <c r="S158">
        <v>0.6</v>
      </c>
      <c r="T158">
        <v>0.6</v>
      </c>
      <c r="U158">
        <v>0.6</v>
      </c>
      <c r="V158">
        <v>0.6</v>
      </c>
      <c r="W158">
        <v>3657098</v>
      </c>
      <c r="X158">
        <v>1</v>
      </c>
      <c r="Z158">
        <f>MAX(N158,USTAWIENIA!C4)*L158</f>
        <v>12.299999999999999</v>
      </c>
      <c r="AA158">
        <f>MAX(O158,USTAWIENIA!C4)*L158</f>
        <v>12.299999999999999</v>
      </c>
      <c r="AB158">
        <f>MAX(IF(P158&lt;&gt;"",P158,O158),USTAWIENIA!C4)*L158</f>
        <v>12.299999999999999</v>
      </c>
      <c r="AC158">
        <f>MAX(IF(Q158&lt;&gt;"",Q158*L158,Z158),USTAWIENIA!C4*L158)</f>
        <v>12.299999999999999</v>
      </c>
      <c r="AD158">
        <f>MAX(IF(R158&lt;&gt;"",R158*L158,AA158),USTAWIENIA!C4*L158)</f>
        <v>12.299999999999999</v>
      </c>
      <c r="AE158">
        <f>MAX(IF(S158&lt;&gt;"",S158*L158,AB158),USTAWIENIA!C4*L158)</f>
        <v>12.299999999999999</v>
      </c>
      <c r="AF158">
        <f>MAX(IF(T158&lt;&gt;"",T158*L158,AC158),USTAWIENIA!C4*L158)</f>
        <v>12.299999999999999</v>
      </c>
      <c r="AG158">
        <f>MAX(IF(U158&lt;&gt;"",U158*L158,AD158),USTAWIENIA!C4*L158)</f>
        <v>12.299999999999999</v>
      </c>
      <c r="AH158">
        <f>MAX(IF(V158&lt;&gt;"",V158*L158,AE158),USTAWIENIA!C4*L158)</f>
        <v>12.299999999999999</v>
      </c>
      <c r="AI158" t="s">
        <v>3</v>
      </c>
      <c r="AJ158" t="s">
        <v>3</v>
      </c>
      <c r="AK158" t="s">
        <v>3</v>
      </c>
      <c r="AL158">
        <f>IF((USTAWIENIA!C2="TAK")+(F158="TAK"),IF(L158&gt;0,X158*(L158*USTAWIENIA!C10+(50%*L158)*USTAWIENIA!I10),""),"")</f>
        <v>15.145301204819276</v>
      </c>
      <c r="AM158">
        <f>IF((USTAWIENIA!C2="TAK")+(F158="TAK"),IF(Z158&gt;0,SUMPRODUCT(Z158:AH158,USTAWIENIA!C9:K9)*X158,""),"")</f>
        <v>12.299999999999999</v>
      </c>
      <c r="AN158">
        <f>IF((USTAWIENIA!C2="TAK")+(F158="TAK"),IF(Z158&gt;0,SUMPRODUCT(Z158:AH158,USTAWIENIA!C8:K8)*X158,""),"")</f>
        <v>12.299999999999999</v>
      </c>
      <c r="AO158">
        <f>IF((USTAWIENIA!C2="TAK")+(F158="TAK"),IF(Z158&gt;0,Z158*X158,""),"")</f>
        <v>12.299999999999999</v>
      </c>
      <c r="AP158">
        <f>IF((USTAWIENIA!C2="TAK")+(F158="TAK"),IF(Z158&gt;0,L158*X158,""),"")</f>
        <v>20.5</v>
      </c>
      <c r="AQ158">
        <f>IF((USTAWIENIA!C2="TAK")+(F158="TAK"),X158,"")</f>
        <v>1</v>
      </c>
    </row>
    <row r="159" spans="4:43" x14ac:dyDescent="0.3">
      <c r="D159" t="s">
        <v>3</v>
      </c>
      <c r="E159" t="s">
        <v>452</v>
      </c>
      <c r="F159" t="str">
        <f t="shared" si="6"/>
        <v>TAK</v>
      </c>
      <c r="G159" s="4">
        <f t="shared" si="7"/>
        <v>0.6</v>
      </c>
      <c r="H159" s="4">
        <f t="shared" si="8"/>
        <v>0.6</v>
      </c>
      <c r="I159" t="s">
        <v>493</v>
      </c>
      <c r="J159" t="s">
        <v>458</v>
      </c>
      <c r="K159" t="s">
        <v>459</v>
      </c>
      <c r="L159">
        <v>20.5</v>
      </c>
      <c r="M159" t="s">
        <v>460</v>
      </c>
      <c r="N159">
        <v>0.6</v>
      </c>
      <c r="O159">
        <v>0.6</v>
      </c>
      <c r="P159">
        <v>0.6</v>
      </c>
      <c r="Q159">
        <v>0.6</v>
      </c>
      <c r="R159">
        <v>0.6</v>
      </c>
      <c r="S159">
        <v>0.6</v>
      </c>
      <c r="T159">
        <v>0.6</v>
      </c>
      <c r="U159">
        <v>0.6</v>
      </c>
      <c r="V159">
        <v>0.6</v>
      </c>
      <c r="W159">
        <v>3657098</v>
      </c>
      <c r="X159">
        <v>1</v>
      </c>
      <c r="Z159">
        <f>MAX(N159,USTAWIENIA!C4)*L159</f>
        <v>12.299999999999999</v>
      </c>
      <c r="AA159">
        <f>MAX(O159,USTAWIENIA!C4)*L159</f>
        <v>12.299999999999999</v>
      </c>
      <c r="AB159">
        <f>MAX(IF(P159&lt;&gt;"",P159,O159),USTAWIENIA!C4)*L159</f>
        <v>12.299999999999999</v>
      </c>
      <c r="AC159">
        <f>MAX(IF(Q159&lt;&gt;"",Q159*L159,Z159),USTAWIENIA!C4*L159)</f>
        <v>12.299999999999999</v>
      </c>
      <c r="AD159">
        <f>MAX(IF(R159&lt;&gt;"",R159*L159,AA159),USTAWIENIA!C4*L159)</f>
        <v>12.299999999999999</v>
      </c>
      <c r="AE159">
        <f>MAX(IF(S159&lt;&gt;"",S159*L159,AB159),USTAWIENIA!C4*L159)</f>
        <v>12.299999999999999</v>
      </c>
      <c r="AF159">
        <f>MAX(IF(T159&lt;&gt;"",T159*L159,AC159),USTAWIENIA!C4*L159)</f>
        <v>12.299999999999999</v>
      </c>
      <c r="AG159">
        <f>MAX(IF(U159&lt;&gt;"",U159*L159,AD159),USTAWIENIA!C4*L159)</f>
        <v>12.299999999999999</v>
      </c>
      <c r="AH159">
        <f>MAX(IF(V159&lt;&gt;"",V159*L159,AE159),USTAWIENIA!C4*L159)</f>
        <v>12.299999999999999</v>
      </c>
      <c r="AI159" t="s">
        <v>3</v>
      </c>
      <c r="AJ159" t="s">
        <v>3</v>
      </c>
      <c r="AK159" t="s">
        <v>3</v>
      </c>
      <c r="AL159">
        <f>IF((USTAWIENIA!C2="TAK")+(F159="TAK"),IF(L159&gt;0,X159*(L159*USTAWIENIA!C10+(50%*L159)*USTAWIENIA!I10),""),"")</f>
        <v>15.145301204819276</v>
      </c>
      <c r="AM159">
        <f>IF((USTAWIENIA!C2="TAK")+(F159="TAK"),IF(Z159&gt;0,SUMPRODUCT(Z159:AH159,USTAWIENIA!C9:K9)*X159,""),"")</f>
        <v>12.299999999999999</v>
      </c>
      <c r="AN159">
        <f>IF((USTAWIENIA!C2="TAK")+(F159="TAK"),IF(Z159&gt;0,SUMPRODUCT(Z159:AH159,USTAWIENIA!C8:K8)*X159,""),"")</f>
        <v>12.299999999999999</v>
      </c>
      <c r="AO159">
        <f>IF((USTAWIENIA!C2="TAK")+(F159="TAK"),IF(Z159&gt;0,Z159*X159,""),"")</f>
        <v>12.299999999999999</v>
      </c>
      <c r="AP159">
        <f>IF((USTAWIENIA!C2="TAK")+(F159="TAK"),IF(Z159&gt;0,L159*X159,""),"")</f>
        <v>20.5</v>
      </c>
      <c r="AQ159">
        <f>IF((USTAWIENIA!C2="TAK")+(F159="TAK"),X159,"")</f>
        <v>1</v>
      </c>
    </row>
    <row r="160" spans="4:43" x14ac:dyDescent="0.3">
      <c r="D160" t="s">
        <v>3</v>
      </c>
      <c r="E160" t="s">
        <v>452</v>
      </c>
      <c r="F160" t="str">
        <f t="shared" si="6"/>
        <v>TAK</v>
      </c>
      <c r="G160" s="4">
        <f t="shared" si="7"/>
        <v>0.6</v>
      </c>
      <c r="H160" s="4">
        <f t="shared" si="8"/>
        <v>0.6</v>
      </c>
      <c r="I160" t="s">
        <v>493</v>
      </c>
      <c r="J160" t="s">
        <v>458</v>
      </c>
      <c r="K160" t="s">
        <v>459</v>
      </c>
      <c r="L160">
        <v>20.5</v>
      </c>
      <c r="M160" t="s">
        <v>460</v>
      </c>
      <c r="N160">
        <v>0.6</v>
      </c>
      <c r="O160">
        <v>0.6</v>
      </c>
      <c r="P160">
        <v>0.6</v>
      </c>
      <c r="Q160">
        <v>0.6</v>
      </c>
      <c r="R160">
        <v>0.6</v>
      </c>
      <c r="S160">
        <v>0.6</v>
      </c>
      <c r="T160">
        <v>0.6</v>
      </c>
      <c r="U160">
        <v>0.6</v>
      </c>
      <c r="V160">
        <v>0.6</v>
      </c>
      <c r="W160">
        <v>3657098</v>
      </c>
      <c r="X160">
        <v>1</v>
      </c>
      <c r="Z160">
        <f>MAX(N160,USTAWIENIA!C4)*L160</f>
        <v>12.299999999999999</v>
      </c>
      <c r="AA160">
        <f>MAX(O160,USTAWIENIA!C4)*L160</f>
        <v>12.299999999999999</v>
      </c>
      <c r="AB160">
        <f>MAX(IF(P160&lt;&gt;"",P160,O160),USTAWIENIA!C4)*L160</f>
        <v>12.299999999999999</v>
      </c>
      <c r="AC160">
        <f>MAX(IF(Q160&lt;&gt;"",Q160*L160,Z160),USTAWIENIA!C4*L160)</f>
        <v>12.299999999999999</v>
      </c>
      <c r="AD160">
        <f>MAX(IF(R160&lt;&gt;"",R160*L160,AA160),USTAWIENIA!C4*L160)</f>
        <v>12.299999999999999</v>
      </c>
      <c r="AE160">
        <f>MAX(IF(S160&lt;&gt;"",S160*L160,AB160),USTAWIENIA!C4*L160)</f>
        <v>12.299999999999999</v>
      </c>
      <c r="AF160">
        <f>MAX(IF(T160&lt;&gt;"",T160*L160,AC160),USTAWIENIA!C4*L160)</f>
        <v>12.299999999999999</v>
      </c>
      <c r="AG160">
        <f>MAX(IF(U160&lt;&gt;"",U160*L160,AD160),USTAWIENIA!C4*L160)</f>
        <v>12.299999999999999</v>
      </c>
      <c r="AH160">
        <f>MAX(IF(V160&lt;&gt;"",V160*L160,AE160),USTAWIENIA!C4*L160)</f>
        <v>12.299999999999999</v>
      </c>
      <c r="AI160" t="s">
        <v>3</v>
      </c>
      <c r="AJ160" t="s">
        <v>3</v>
      </c>
      <c r="AK160" t="s">
        <v>3</v>
      </c>
      <c r="AL160">
        <f>IF((USTAWIENIA!C2="TAK")+(F160="TAK"),IF(L160&gt;0,X160*(L160*USTAWIENIA!C10+(50%*L160)*USTAWIENIA!I10),""),"")</f>
        <v>15.145301204819276</v>
      </c>
      <c r="AM160">
        <f>IF((USTAWIENIA!C2="TAK")+(F160="TAK"),IF(Z160&gt;0,SUMPRODUCT(Z160:AH160,USTAWIENIA!C9:K9)*X160,""),"")</f>
        <v>12.299999999999999</v>
      </c>
      <c r="AN160">
        <f>IF((USTAWIENIA!C2="TAK")+(F160="TAK"),IF(Z160&gt;0,SUMPRODUCT(Z160:AH160,USTAWIENIA!C8:K8)*X160,""),"")</f>
        <v>12.299999999999999</v>
      </c>
      <c r="AO160">
        <f>IF((USTAWIENIA!C2="TAK")+(F160="TAK"),IF(Z160&gt;0,Z160*X160,""),"")</f>
        <v>12.299999999999999</v>
      </c>
      <c r="AP160">
        <f>IF((USTAWIENIA!C2="TAK")+(F160="TAK"),IF(Z160&gt;0,L160*X160,""),"")</f>
        <v>20.5</v>
      </c>
      <c r="AQ160">
        <f>IF((USTAWIENIA!C2="TAK")+(F160="TAK"),X160,"")</f>
        <v>1</v>
      </c>
    </row>
    <row r="161" spans="4:43" x14ac:dyDescent="0.3">
      <c r="D161" t="s">
        <v>3</v>
      </c>
      <c r="E161" t="s">
        <v>452</v>
      </c>
      <c r="F161" t="str">
        <f t="shared" si="6"/>
        <v>TAK</v>
      </c>
      <c r="G161" s="4">
        <f t="shared" si="7"/>
        <v>0.6</v>
      </c>
      <c r="H161" s="4">
        <f t="shared" si="8"/>
        <v>0.6</v>
      </c>
      <c r="I161" t="s">
        <v>493</v>
      </c>
      <c r="J161" t="s">
        <v>458</v>
      </c>
      <c r="K161" t="s">
        <v>459</v>
      </c>
      <c r="L161">
        <v>20.5</v>
      </c>
      <c r="M161" t="s">
        <v>460</v>
      </c>
      <c r="N161">
        <v>0.6</v>
      </c>
      <c r="O161">
        <v>0.6</v>
      </c>
      <c r="P161">
        <v>0.6</v>
      </c>
      <c r="Q161">
        <v>0.6</v>
      </c>
      <c r="R161">
        <v>0.6</v>
      </c>
      <c r="S161">
        <v>0.6</v>
      </c>
      <c r="T161">
        <v>0.6</v>
      </c>
      <c r="U161">
        <v>0.6</v>
      </c>
      <c r="V161">
        <v>0.6</v>
      </c>
      <c r="W161">
        <v>3657098</v>
      </c>
      <c r="X161">
        <v>1</v>
      </c>
      <c r="Z161">
        <f>MAX(N161,USTAWIENIA!C4)*L161</f>
        <v>12.299999999999999</v>
      </c>
      <c r="AA161">
        <f>MAX(O161,USTAWIENIA!C4)*L161</f>
        <v>12.299999999999999</v>
      </c>
      <c r="AB161">
        <f>MAX(IF(P161&lt;&gt;"",P161,O161),USTAWIENIA!C4)*L161</f>
        <v>12.299999999999999</v>
      </c>
      <c r="AC161">
        <f>MAX(IF(Q161&lt;&gt;"",Q161*L161,Z161),USTAWIENIA!C4*L161)</f>
        <v>12.299999999999999</v>
      </c>
      <c r="AD161">
        <f>MAX(IF(R161&lt;&gt;"",R161*L161,AA161),USTAWIENIA!C4*L161)</f>
        <v>12.299999999999999</v>
      </c>
      <c r="AE161">
        <f>MAX(IF(S161&lt;&gt;"",S161*L161,AB161),USTAWIENIA!C4*L161)</f>
        <v>12.299999999999999</v>
      </c>
      <c r="AF161">
        <f>MAX(IF(T161&lt;&gt;"",T161*L161,AC161),USTAWIENIA!C4*L161)</f>
        <v>12.299999999999999</v>
      </c>
      <c r="AG161">
        <f>MAX(IF(U161&lt;&gt;"",U161*L161,AD161),USTAWIENIA!C4*L161)</f>
        <v>12.299999999999999</v>
      </c>
      <c r="AH161">
        <f>MAX(IF(V161&lt;&gt;"",V161*L161,AE161),USTAWIENIA!C4*L161)</f>
        <v>12.299999999999999</v>
      </c>
      <c r="AI161" t="s">
        <v>3</v>
      </c>
      <c r="AJ161" t="s">
        <v>3</v>
      </c>
      <c r="AK161" t="s">
        <v>3</v>
      </c>
      <c r="AL161">
        <f>IF((USTAWIENIA!C2="TAK")+(F161="TAK"),IF(L161&gt;0,X161*(L161*USTAWIENIA!C10+(50%*L161)*USTAWIENIA!I10),""),"")</f>
        <v>15.145301204819276</v>
      </c>
      <c r="AM161">
        <f>IF((USTAWIENIA!C2="TAK")+(F161="TAK"),IF(Z161&gt;0,SUMPRODUCT(Z161:AH161,USTAWIENIA!C9:K9)*X161,""),"")</f>
        <v>12.299999999999999</v>
      </c>
      <c r="AN161">
        <f>IF((USTAWIENIA!C2="TAK")+(F161="TAK"),IF(Z161&gt;0,SUMPRODUCT(Z161:AH161,USTAWIENIA!C8:K8)*X161,""),"")</f>
        <v>12.299999999999999</v>
      </c>
      <c r="AO161">
        <f>IF((USTAWIENIA!C2="TAK")+(F161="TAK"),IF(Z161&gt;0,Z161*X161,""),"")</f>
        <v>12.299999999999999</v>
      </c>
      <c r="AP161">
        <f>IF((USTAWIENIA!C2="TAK")+(F161="TAK"),IF(Z161&gt;0,L161*X161,""),"")</f>
        <v>20.5</v>
      </c>
      <c r="AQ161">
        <f>IF((USTAWIENIA!C2="TAK")+(F161="TAK"),X161,"")</f>
        <v>1</v>
      </c>
    </row>
    <row r="162" spans="4:43" x14ac:dyDescent="0.3">
      <c r="D162" t="s">
        <v>3</v>
      </c>
      <c r="E162" t="s">
        <v>452</v>
      </c>
      <c r="F162" t="str">
        <f t="shared" si="6"/>
        <v>TAK</v>
      </c>
      <c r="G162" s="4">
        <f t="shared" si="7"/>
        <v>0.6</v>
      </c>
      <c r="H162" s="4">
        <f t="shared" si="8"/>
        <v>0.6</v>
      </c>
      <c r="I162" t="s">
        <v>493</v>
      </c>
      <c r="J162" t="s">
        <v>458</v>
      </c>
      <c r="K162" t="s">
        <v>459</v>
      </c>
      <c r="L162">
        <v>20.5</v>
      </c>
      <c r="M162" t="s">
        <v>460</v>
      </c>
      <c r="N162">
        <v>0.6</v>
      </c>
      <c r="O162">
        <v>0.6</v>
      </c>
      <c r="P162">
        <v>0.6</v>
      </c>
      <c r="Q162">
        <v>0.6</v>
      </c>
      <c r="R162">
        <v>0.6</v>
      </c>
      <c r="S162">
        <v>0.6</v>
      </c>
      <c r="T162">
        <v>0.6</v>
      </c>
      <c r="U162">
        <v>0.6</v>
      </c>
      <c r="V162">
        <v>0.6</v>
      </c>
      <c r="W162">
        <v>3657098</v>
      </c>
      <c r="X162">
        <v>1</v>
      </c>
      <c r="Z162">
        <f>MAX(N162,USTAWIENIA!C4)*L162</f>
        <v>12.299999999999999</v>
      </c>
      <c r="AA162">
        <f>MAX(O162,USTAWIENIA!C4)*L162</f>
        <v>12.299999999999999</v>
      </c>
      <c r="AB162">
        <f>MAX(IF(P162&lt;&gt;"",P162,O162),USTAWIENIA!C4)*L162</f>
        <v>12.299999999999999</v>
      </c>
      <c r="AC162">
        <f>MAX(IF(Q162&lt;&gt;"",Q162*L162,Z162),USTAWIENIA!C4*L162)</f>
        <v>12.299999999999999</v>
      </c>
      <c r="AD162">
        <f>MAX(IF(R162&lt;&gt;"",R162*L162,AA162),USTAWIENIA!C4*L162)</f>
        <v>12.299999999999999</v>
      </c>
      <c r="AE162">
        <f>MAX(IF(S162&lt;&gt;"",S162*L162,AB162),USTAWIENIA!C4*L162)</f>
        <v>12.299999999999999</v>
      </c>
      <c r="AF162">
        <f>MAX(IF(T162&lt;&gt;"",T162*L162,AC162),USTAWIENIA!C4*L162)</f>
        <v>12.299999999999999</v>
      </c>
      <c r="AG162">
        <f>MAX(IF(U162&lt;&gt;"",U162*L162,AD162),USTAWIENIA!C4*L162)</f>
        <v>12.299999999999999</v>
      </c>
      <c r="AH162">
        <f>MAX(IF(V162&lt;&gt;"",V162*L162,AE162),USTAWIENIA!C4*L162)</f>
        <v>12.299999999999999</v>
      </c>
      <c r="AI162" t="s">
        <v>3</v>
      </c>
      <c r="AJ162" t="s">
        <v>3</v>
      </c>
      <c r="AK162" t="s">
        <v>3</v>
      </c>
      <c r="AL162">
        <f>IF((USTAWIENIA!C2="TAK")+(F162="TAK"),IF(L162&gt;0,X162*(L162*USTAWIENIA!C10+(50%*L162)*USTAWIENIA!I10),""),"")</f>
        <v>15.145301204819276</v>
      </c>
      <c r="AM162">
        <f>IF((USTAWIENIA!C2="TAK")+(F162="TAK"),IF(Z162&gt;0,SUMPRODUCT(Z162:AH162,USTAWIENIA!C9:K9)*X162,""),"")</f>
        <v>12.299999999999999</v>
      </c>
      <c r="AN162">
        <f>IF((USTAWIENIA!C2="TAK")+(F162="TAK"),IF(Z162&gt;0,SUMPRODUCT(Z162:AH162,USTAWIENIA!C8:K8)*X162,""),"")</f>
        <v>12.299999999999999</v>
      </c>
      <c r="AO162">
        <f>IF((USTAWIENIA!C2="TAK")+(F162="TAK"),IF(Z162&gt;0,Z162*X162,""),"")</f>
        <v>12.299999999999999</v>
      </c>
      <c r="AP162">
        <f>IF((USTAWIENIA!C2="TAK")+(F162="TAK"),IF(Z162&gt;0,L162*X162,""),"")</f>
        <v>20.5</v>
      </c>
      <c r="AQ162">
        <f>IF((USTAWIENIA!C2="TAK")+(F162="TAK"),X162,"")</f>
        <v>1</v>
      </c>
    </row>
    <row r="163" spans="4:43" x14ac:dyDescent="0.3">
      <c r="D163" t="s">
        <v>3</v>
      </c>
      <c r="E163" t="s">
        <v>452</v>
      </c>
      <c r="F163" t="str">
        <f t="shared" si="6"/>
        <v>TAK</v>
      </c>
      <c r="G163" s="4">
        <f t="shared" si="7"/>
        <v>0.6</v>
      </c>
      <c r="H163" s="4">
        <f t="shared" si="8"/>
        <v>0.6</v>
      </c>
      <c r="I163" t="s">
        <v>493</v>
      </c>
      <c r="J163" t="s">
        <v>458</v>
      </c>
      <c r="K163" t="s">
        <v>459</v>
      </c>
      <c r="L163">
        <v>20.5</v>
      </c>
      <c r="M163" t="s">
        <v>460</v>
      </c>
      <c r="N163">
        <v>0.6</v>
      </c>
      <c r="O163">
        <v>0.6</v>
      </c>
      <c r="P163">
        <v>0.6</v>
      </c>
      <c r="Q163">
        <v>0.6</v>
      </c>
      <c r="R163">
        <v>0.6</v>
      </c>
      <c r="S163">
        <v>0.6</v>
      </c>
      <c r="T163">
        <v>0.6</v>
      </c>
      <c r="U163">
        <v>0.6</v>
      </c>
      <c r="V163">
        <v>0.6</v>
      </c>
      <c r="W163">
        <v>3657098</v>
      </c>
      <c r="X163">
        <v>1</v>
      </c>
      <c r="Z163">
        <f>MAX(N163,USTAWIENIA!C4)*L163</f>
        <v>12.299999999999999</v>
      </c>
      <c r="AA163">
        <f>MAX(O163,USTAWIENIA!C4)*L163</f>
        <v>12.299999999999999</v>
      </c>
      <c r="AB163">
        <f>MAX(IF(P163&lt;&gt;"",P163,O163),USTAWIENIA!C4)*L163</f>
        <v>12.299999999999999</v>
      </c>
      <c r="AC163">
        <f>MAX(IF(Q163&lt;&gt;"",Q163*L163,Z163),USTAWIENIA!C4*L163)</f>
        <v>12.299999999999999</v>
      </c>
      <c r="AD163">
        <f>MAX(IF(R163&lt;&gt;"",R163*L163,AA163),USTAWIENIA!C4*L163)</f>
        <v>12.299999999999999</v>
      </c>
      <c r="AE163">
        <f>MAX(IF(S163&lt;&gt;"",S163*L163,AB163),USTAWIENIA!C4*L163)</f>
        <v>12.299999999999999</v>
      </c>
      <c r="AF163">
        <f>MAX(IF(T163&lt;&gt;"",T163*L163,AC163),USTAWIENIA!C4*L163)</f>
        <v>12.299999999999999</v>
      </c>
      <c r="AG163">
        <f>MAX(IF(U163&lt;&gt;"",U163*L163,AD163),USTAWIENIA!C4*L163)</f>
        <v>12.299999999999999</v>
      </c>
      <c r="AH163">
        <f>MAX(IF(V163&lt;&gt;"",V163*L163,AE163),USTAWIENIA!C4*L163)</f>
        <v>12.299999999999999</v>
      </c>
      <c r="AI163" t="s">
        <v>3</v>
      </c>
      <c r="AJ163" t="s">
        <v>3</v>
      </c>
      <c r="AK163" t="s">
        <v>3</v>
      </c>
      <c r="AL163">
        <f>IF((USTAWIENIA!C2="TAK")+(F163="TAK"),IF(L163&gt;0,X163*(L163*USTAWIENIA!C10+(50%*L163)*USTAWIENIA!I10),""),"")</f>
        <v>15.145301204819276</v>
      </c>
      <c r="AM163">
        <f>IF((USTAWIENIA!C2="TAK")+(F163="TAK"),IF(Z163&gt;0,SUMPRODUCT(Z163:AH163,USTAWIENIA!C9:K9)*X163,""),"")</f>
        <v>12.299999999999999</v>
      </c>
      <c r="AN163">
        <f>IF((USTAWIENIA!C2="TAK")+(F163="TAK"),IF(Z163&gt;0,SUMPRODUCT(Z163:AH163,USTAWIENIA!C8:K8)*X163,""),"")</f>
        <v>12.299999999999999</v>
      </c>
      <c r="AO163">
        <f>IF((USTAWIENIA!C2="TAK")+(F163="TAK"),IF(Z163&gt;0,Z163*X163,""),"")</f>
        <v>12.299999999999999</v>
      </c>
      <c r="AP163">
        <f>IF((USTAWIENIA!C2="TAK")+(F163="TAK"),IF(Z163&gt;0,L163*X163,""),"")</f>
        <v>20.5</v>
      </c>
      <c r="AQ163">
        <f>IF((USTAWIENIA!C2="TAK")+(F163="TAK"),X163,"")</f>
        <v>1</v>
      </c>
    </row>
    <row r="164" spans="4:43" x14ac:dyDescent="0.3">
      <c r="D164" t="s">
        <v>3</v>
      </c>
      <c r="E164" t="s">
        <v>452</v>
      </c>
      <c r="F164" t="str">
        <f t="shared" si="6"/>
        <v>TAK</v>
      </c>
      <c r="G164" s="4">
        <f t="shared" si="7"/>
        <v>0.6</v>
      </c>
      <c r="H164" s="4">
        <f t="shared" si="8"/>
        <v>0.6</v>
      </c>
      <c r="I164" t="s">
        <v>493</v>
      </c>
      <c r="J164" t="s">
        <v>458</v>
      </c>
      <c r="K164" t="s">
        <v>459</v>
      </c>
      <c r="L164">
        <v>20.5</v>
      </c>
      <c r="M164" t="s">
        <v>460</v>
      </c>
      <c r="N164">
        <v>0.6</v>
      </c>
      <c r="O164">
        <v>0.6</v>
      </c>
      <c r="P164">
        <v>0.6</v>
      </c>
      <c r="Q164">
        <v>0.6</v>
      </c>
      <c r="R164">
        <v>0.6</v>
      </c>
      <c r="S164">
        <v>0.6</v>
      </c>
      <c r="T164">
        <v>0.6</v>
      </c>
      <c r="U164">
        <v>0.6</v>
      </c>
      <c r="V164">
        <v>0.6</v>
      </c>
      <c r="W164">
        <v>3657098</v>
      </c>
      <c r="X164">
        <v>1</v>
      </c>
      <c r="Z164">
        <f>MAX(N164,USTAWIENIA!C4)*L164</f>
        <v>12.299999999999999</v>
      </c>
      <c r="AA164">
        <f>MAX(O164,USTAWIENIA!C4)*L164</f>
        <v>12.299999999999999</v>
      </c>
      <c r="AB164">
        <f>MAX(IF(P164&lt;&gt;"",P164,O164),USTAWIENIA!C4)*L164</f>
        <v>12.299999999999999</v>
      </c>
      <c r="AC164">
        <f>MAX(IF(Q164&lt;&gt;"",Q164*L164,Z164),USTAWIENIA!C4*L164)</f>
        <v>12.299999999999999</v>
      </c>
      <c r="AD164">
        <f>MAX(IF(R164&lt;&gt;"",R164*L164,AA164),USTAWIENIA!C4*L164)</f>
        <v>12.299999999999999</v>
      </c>
      <c r="AE164">
        <f>MAX(IF(S164&lt;&gt;"",S164*L164,AB164),USTAWIENIA!C4*L164)</f>
        <v>12.299999999999999</v>
      </c>
      <c r="AF164">
        <f>MAX(IF(T164&lt;&gt;"",T164*L164,AC164),USTAWIENIA!C4*L164)</f>
        <v>12.299999999999999</v>
      </c>
      <c r="AG164">
        <f>MAX(IF(U164&lt;&gt;"",U164*L164,AD164),USTAWIENIA!C4*L164)</f>
        <v>12.299999999999999</v>
      </c>
      <c r="AH164">
        <f>MAX(IF(V164&lt;&gt;"",V164*L164,AE164),USTAWIENIA!C4*L164)</f>
        <v>12.299999999999999</v>
      </c>
      <c r="AI164" t="s">
        <v>3</v>
      </c>
      <c r="AJ164" t="s">
        <v>3</v>
      </c>
      <c r="AK164" t="s">
        <v>3</v>
      </c>
      <c r="AL164">
        <f>IF((USTAWIENIA!C2="TAK")+(F164="TAK"),IF(L164&gt;0,X164*(L164*USTAWIENIA!C10+(50%*L164)*USTAWIENIA!I10),""),"")</f>
        <v>15.145301204819276</v>
      </c>
      <c r="AM164">
        <f>IF((USTAWIENIA!C2="TAK")+(F164="TAK"),IF(Z164&gt;0,SUMPRODUCT(Z164:AH164,USTAWIENIA!C9:K9)*X164,""),"")</f>
        <v>12.299999999999999</v>
      </c>
      <c r="AN164">
        <f>IF((USTAWIENIA!C2="TAK")+(F164="TAK"),IF(Z164&gt;0,SUMPRODUCT(Z164:AH164,USTAWIENIA!C8:K8)*X164,""),"")</f>
        <v>12.299999999999999</v>
      </c>
      <c r="AO164">
        <f>IF((USTAWIENIA!C2="TAK")+(F164="TAK"),IF(Z164&gt;0,Z164*X164,""),"")</f>
        <v>12.299999999999999</v>
      </c>
      <c r="AP164">
        <f>IF((USTAWIENIA!C2="TAK")+(F164="TAK"),IF(Z164&gt;0,L164*X164,""),"")</f>
        <v>20.5</v>
      </c>
      <c r="AQ164">
        <f>IF((USTAWIENIA!C2="TAK")+(F164="TAK"),X164,"")</f>
        <v>1</v>
      </c>
    </row>
    <row r="165" spans="4:43" x14ac:dyDescent="0.3">
      <c r="D165" t="s">
        <v>3</v>
      </c>
      <c r="E165" t="s">
        <v>452</v>
      </c>
      <c r="F165" t="str">
        <f t="shared" si="6"/>
        <v>TAK</v>
      </c>
      <c r="G165" s="4">
        <f t="shared" si="7"/>
        <v>0.6</v>
      </c>
      <c r="H165" s="4">
        <f t="shared" si="8"/>
        <v>0.6</v>
      </c>
      <c r="I165" t="s">
        <v>493</v>
      </c>
      <c r="J165" t="s">
        <v>458</v>
      </c>
      <c r="K165" t="s">
        <v>459</v>
      </c>
      <c r="L165">
        <v>20.5</v>
      </c>
      <c r="M165" t="s">
        <v>460</v>
      </c>
      <c r="N165">
        <v>0.6</v>
      </c>
      <c r="O165">
        <v>0.6</v>
      </c>
      <c r="P165">
        <v>0.6</v>
      </c>
      <c r="Q165">
        <v>0.6</v>
      </c>
      <c r="R165">
        <v>0.6</v>
      </c>
      <c r="S165">
        <v>0.6</v>
      </c>
      <c r="T165">
        <v>0.6</v>
      </c>
      <c r="U165">
        <v>0.6</v>
      </c>
      <c r="V165">
        <v>0.6</v>
      </c>
      <c r="W165">
        <v>3657098</v>
      </c>
      <c r="X165">
        <v>1</v>
      </c>
      <c r="Z165">
        <f>MAX(N165,USTAWIENIA!C4)*L165</f>
        <v>12.299999999999999</v>
      </c>
      <c r="AA165">
        <f>MAX(O165,USTAWIENIA!C4)*L165</f>
        <v>12.299999999999999</v>
      </c>
      <c r="AB165">
        <f>MAX(IF(P165&lt;&gt;"",P165,O165),USTAWIENIA!C4)*L165</f>
        <v>12.299999999999999</v>
      </c>
      <c r="AC165">
        <f>MAX(IF(Q165&lt;&gt;"",Q165*L165,Z165),USTAWIENIA!C4*L165)</f>
        <v>12.299999999999999</v>
      </c>
      <c r="AD165">
        <f>MAX(IF(R165&lt;&gt;"",R165*L165,AA165),USTAWIENIA!C4*L165)</f>
        <v>12.299999999999999</v>
      </c>
      <c r="AE165">
        <f>MAX(IF(S165&lt;&gt;"",S165*L165,AB165),USTAWIENIA!C4*L165)</f>
        <v>12.299999999999999</v>
      </c>
      <c r="AF165">
        <f>MAX(IF(T165&lt;&gt;"",T165*L165,AC165),USTAWIENIA!C4*L165)</f>
        <v>12.299999999999999</v>
      </c>
      <c r="AG165">
        <f>MAX(IF(U165&lt;&gt;"",U165*L165,AD165),USTAWIENIA!C4*L165)</f>
        <v>12.299999999999999</v>
      </c>
      <c r="AH165">
        <f>MAX(IF(V165&lt;&gt;"",V165*L165,AE165),USTAWIENIA!C4*L165)</f>
        <v>12.299999999999999</v>
      </c>
      <c r="AI165" t="s">
        <v>3</v>
      </c>
      <c r="AJ165" t="s">
        <v>3</v>
      </c>
      <c r="AK165" t="s">
        <v>3</v>
      </c>
      <c r="AL165">
        <f>IF((USTAWIENIA!C2="TAK")+(F165="TAK"),IF(L165&gt;0,X165*(L165*USTAWIENIA!C10+(50%*L165)*USTAWIENIA!I10),""),"")</f>
        <v>15.145301204819276</v>
      </c>
      <c r="AM165">
        <f>IF((USTAWIENIA!C2="TAK")+(F165="TAK"),IF(Z165&gt;0,SUMPRODUCT(Z165:AH165,USTAWIENIA!C9:K9)*X165,""),"")</f>
        <v>12.299999999999999</v>
      </c>
      <c r="AN165">
        <f>IF((USTAWIENIA!C2="TAK")+(F165="TAK"),IF(Z165&gt;0,SUMPRODUCT(Z165:AH165,USTAWIENIA!C8:K8)*X165,""),"")</f>
        <v>12.299999999999999</v>
      </c>
      <c r="AO165">
        <f>IF((USTAWIENIA!C2="TAK")+(F165="TAK"),IF(Z165&gt;0,Z165*X165,""),"")</f>
        <v>12.299999999999999</v>
      </c>
      <c r="AP165">
        <f>IF((USTAWIENIA!C2="TAK")+(F165="TAK"),IF(Z165&gt;0,L165*X165,""),"")</f>
        <v>20.5</v>
      </c>
      <c r="AQ165">
        <f>IF((USTAWIENIA!C2="TAK")+(F165="TAK"),X165,"")</f>
        <v>1</v>
      </c>
    </row>
    <row r="166" spans="4:43" x14ac:dyDescent="0.3">
      <c r="D166" t="s">
        <v>3</v>
      </c>
      <c r="E166" t="s">
        <v>452</v>
      </c>
      <c r="F166" t="str">
        <f t="shared" si="6"/>
        <v>TAK</v>
      </c>
      <c r="G166" s="4">
        <f t="shared" si="7"/>
        <v>0.6</v>
      </c>
      <c r="H166" s="4">
        <f t="shared" si="8"/>
        <v>0.6</v>
      </c>
      <c r="I166" t="s">
        <v>501</v>
      </c>
      <c r="J166" t="s">
        <v>502</v>
      </c>
      <c r="K166" t="s">
        <v>485</v>
      </c>
      <c r="L166">
        <v>22.6</v>
      </c>
      <c r="M166" t="s">
        <v>470</v>
      </c>
      <c r="N166">
        <v>0.6</v>
      </c>
      <c r="O166">
        <v>0.6</v>
      </c>
      <c r="P166">
        <v>0.6</v>
      </c>
      <c r="Q166">
        <v>0.6</v>
      </c>
      <c r="R166">
        <v>0.6</v>
      </c>
      <c r="S166">
        <v>0.6</v>
      </c>
      <c r="W166">
        <v>3657118</v>
      </c>
      <c r="X166">
        <v>1</v>
      </c>
      <c r="Z166">
        <f>MAX(N166,USTAWIENIA!C4)*L166</f>
        <v>13.56</v>
      </c>
      <c r="AA166">
        <f>MAX(O166,USTAWIENIA!C4)*L166</f>
        <v>13.56</v>
      </c>
      <c r="AB166">
        <f>MAX(IF(P166&lt;&gt;"",P166,O166),USTAWIENIA!C4)*L166</f>
        <v>13.56</v>
      </c>
      <c r="AC166">
        <f>MAX(IF(Q166&lt;&gt;"",Q166*L166,Z166),USTAWIENIA!C4*L166)</f>
        <v>13.56</v>
      </c>
      <c r="AD166">
        <f>MAX(IF(R166&lt;&gt;"",R166*L166,AA166),USTAWIENIA!C4*L166)</f>
        <v>13.56</v>
      </c>
      <c r="AE166">
        <f>MAX(IF(S166&lt;&gt;"",S166*L166,AB166),USTAWIENIA!C4*L166)</f>
        <v>13.56</v>
      </c>
      <c r="AF166">
        <f>MAX(IF(T166&lt;&gt;"",T166*L166,AC166),USTAWIENIA!C4*L166)</f>
        <v>13.56</v>
      </c>
      <c r="AG166">
        <f>MAX(IF(U166&lt;&gt;"",U166*L166,AD166),USTAWIENIA!C4*L166)</f>
        <v>13.56</v>
      </c>
      <c r="AH166">
        <f>MAX(IF(V166&lt;&gt;"",V166*L166,AE166),USTAWIENIA!C4*L166)</f>
        <v>13.56</v>
      </c>
      <c r="AI166" t="s">
        <v>3</v>
      </c>
      <c r="AJ166" t="s">
        <v>3</v>
      </c>
      <c r="AK166" t="s">
        <v>3</v>
      </c>
      <c r="AL166">
        <f>IF((USTAWIENIA!C2="TAK")+(F166="TAK"),IF(L166&gt;0,X166*(L166*USTAWIENIA!C10+(50%*L166)*USTAWIENIA!I10),""),"")</f>
        <v>16.69677108433735</v>
      </c>
      <c r="AM166">
        <f>IF((USTAWIENIA!C2="TAK")+(F166="TAK"),IF(Z166&gt;0,SUMPRODUCT(Z166:AH166,USTAWIENIA!C9:K9)*X166,""),"")</f>
        <v>13.56</v>
      </c>
      <c r="AN166">
        <f>IF((USTAWIENIA!C2="TAK")+(F166="TAK"),IF(Z166&gt;0,SUMPRODUCT(Z166:AH166,USTAWIENIA!C8:K8)*X166,""),"")</f>
        <v>13.559999999999999</v>
      </c>
      <c r="AO166">
        <f>IF((USTAWIENIA!C2="TAK")+(F166="TAK"),IF(Z166&gt;0,Z166*X166,""),"")</f>
        <v>13.56</v>
      </c>
      <c r="AP166">
        <f>IF((USTAWIENIA!C2="TAK")+(F166="TAK"),IF(Z166&gt;0,L166*X166,""),"")</f>
        <v>22.6</v>
      </c>
      <c r="AQ166">
        <f>IF((USTAWIENIA!C2="TAK")+(F166="TAK"),X166,"")</f>
        <v>1</v>
      </c>
    </row>
    <row r="167" spans="4:43" x14ac:dyDescent="0.3">
      <c r="D167" t="s">
        <v>3</v>
      </c>
      <c r="E167" t="s">
        <v>452</v>
      </c>
      <c r="F167" t="str">
        <f t="shared" si="6"/>
        <v>TAK</v>
      </c>
      <c r="G167" s="4">
        <f t="shared" si="7"/>
        <v>0.6</v>
      </c>
      <c r="H167" s="4">
        <f t="shared" si="8"/>
        <v>0.6</v>
      </c>
      <c r="I167" t="s">
        <v>503</v>
      </c>
      <c r="J167" t="s">
        <v>504</v>
      </c>
      <c r="K167" t="s">
        <v>463</v>
      </c>
      <c r="L167">
        <v>26.6</v>
      </c>
      <c r="M167" t="s">
        <v>460</v>
      </c>
      <c r="N167">
        <v>0.6</v>
      </c>
      <c r="O167">
        <v>0.6</v>
      </c>
      <c r="P167">
        <v>0.6</v>
      </c>
      <c r="Q167">
        <v>0.6</v>
      </c>
      <c r="R167">
        <v>0.6</v>
      </c>
      <c r="S167">
        <v>0.6</v>
      </c>
      <c r="T167">
        <v>0.6</v>
      </c>
      <c r="U167">
        <v>0.6</v>
      </c>
      <c r="V167">
        <v>0.6</v>
      </c>
      <c r="W167">
        <v>3657114</v>
      </c>
      <c r="X167">
        <v>1</v>
      </c>
      <c r="Z167">
        <f>MAX(N167,USTAWIENIA!C4)*L167</f>
        <v>15.96</v>
      </c>
      <c r="AA167">
        <f>MAX(O167,USTAWIENIA!C4)*L167</f>
        <v>15.96</v>
      </c>
      <c r="AB167">
        <f>MAX(IF(P167&lt;&gt;"",P167,O167),USTAWIENIA!C4)*L167</f>
        <v>15.96</v>
      </c>
      <c r="AC167">
        <f>MAX(IF(Q167&lt;&gt;"",Q167*L167,Z167),USTAWIENIA!C4*L167)</f>
        <v>15.96</v>
      </c>
      <c r="AD167">
        <f>MAX(IF(R167&lt;&gt;"",R167*L167,AA167),USTAWIENIA!C4*L167)</f>
        <v>15.96</v>
      </c>
      <c r="AE167">
        <f>MAX(IF(S167&lt;&gt;"",S167*L167,AB167),USTAWIENIA!C4*L167)</f>
        <v>15.96</v>
      </c>
      <c r="AF167">
        <f>MAX(IF(T167&lt;&gt;"",T167*L167,AC167),USTAWIENIA!C4*L167)</f>
        <v>15.96</v>
      </c>
      <c r="AG167">
        <f>MAX(IF(U167&lt;&gt;"",U167*L167,AD167),USTAWIENIA!C4*L167)</f>
        <v>15.96</v>
      </c>
      <c r="AH167">
        <f>MAX(IF(V167&lt;&gt;"",V167*L167,AE167),USTAWIENIA!C4*L167)</f>
        <v>15.96</v>
      </c>
      <c r="AI167" t="s">
        <v>3</v>
      </c>
      <c r="AJ167" t="s">
        <v>3</v>
      </c>
      <c r="AK167" t="s">
        <v>3</v>
      </c>
      <c r="AL167">
        <f>IF((USTAWIENIA!C2="TAK")+(F167="TAK"),IF(L167&gt;0,X167*(L167*USTAWIENIA!C10+(50%*L167)*USTAWIENIA!I10),""),"")</f>
        <v>19.651951807228919</v>
      </c>
      <c r="AM167">
        <f>IF((USTAWIENIA!C2="TAK")+(F167="TAK"),IF(Z167&gt;0,SUMPRODUCT(Z167:AH167,USTAWIENIA!C9:K9)*X167,""),"")</f>
        <v>15.96</v>
      </c>
      <c r="AN167">
        <f>IF((USTAWIENIA!C2="TAK")+(F167="TAK"),IF(Z167&gt;0,SUMPRODUCT(Z167:AH167,USTAWIENIA!C8:K8)*X167,""),"")</f>
        <v>15.96</v>
      </c>
      <c r="AO167">
        <f>IF((USTAWIENIA!C2="TAK")+(F167="TAK"),IF(Z167&gt;0,Z167*X167,""),"")</f>
        <v>15.96</v>
      </c>
      <c r="AP167">
        <f>IF((USTAWIENIA!C2="TAK")+(F167="TAK"),IF(Z167&gt;0,L167*X167,""),"")</f>
        <v>26.6</v>
      </c>
      <c r="AQ167">
        <f>IF((USTAWIENIA!C2="TAK")+(F167="TAK"),X167,"")</f>
        <v>1</v>
      </c>
    </row>
    <row r="168" spans="4:43" x14ac:dyDescent="0.3">
      <c r="D168" t="s">
        <v>3</v>
      </c>
      <c r="E168" t="s">
        <v>452</v>
      </c>
      <c r="F168" t="str">
        <f t="shared" si="6"/>
        <v>TAK</v>
      </c>
      <c r="G168" s="4">
        <f t="shared" si="7"/>
        <v>0.6</v>
      </c>
      <c r="H168" s="4">
        <f t="shared" si="8"/>
        <v>0.6</v>
      </c>
      <c r="I168" t="s">
        <v>505</v>
      </c>
      <c r="J168" t="s">
        <v>506</v>
      </c>
      <c r="K168" t="s">
        <v>463</v>
      </c>
      <c r="L168">
        <v>26.6</v>
      </c>
      <c r="M168" t="s">
        <v>460</v>
      </c>
      <c r="N168">
        <v>0.6</v>
      </c>
      <c r="O168">
        <v>0.6</v>
      </c>
      <c r="P168">
        <v>0.6</v>
      </c>
      <c r="Q168">
        <v>0.6</v>
      </c>
      <c r="R168">
        <v>0.6</v>
      </c>
      <c r="S168">
        <v>0.6</v>
      </c>
      <c r="T168">
        <v>0.6</v>
      </c>
      <c r="U168">
        <v>0.6</v>
      </c>
      <c r="V168">
        <v>0.6</v>
      </c>
      <c r="W168">
        <v>3657116</v>
      </c>
      <c r="X168">
        <v>1</v>
      </c>
      <c r="Z168">
        <f>MAX(N168,USTAWIENIA!C4)*L168</f>
        <v>15.96</v>
      </c>
      <c r="AA168">
        <f>MAX(O168,USTAWIENIA!C4)*L168</f>
        <v>15.96</v>
      </c>
      <c r="AB168">
        <f>MAX(IF(P168&lt;&gt;"",P168,O168),USTAWIENIA!C4)*L168</f>
        <v>15.96</v>
      </c>
      <c r="AC168">
        <f>MAX(IF(Q168&lt;&gt;"",Q168*L168,Z168),USTAWIENIA!C4*L168)</f>
        <v>15.96</v>
      </c>
      <c r="AD168">
        <f>MAX(IF(R168&lt;&gt;"",R168*L168,AA168),USTAWIENIA!C4*L168)</f>
        <v>15.96</v>
      </c>
      <c r="AE168">
        <f>MAX(IF(S168&lt;&gt;"",S168*L168,AB168),USTAWIENIA!C4*L168)</f>
        <v>15.96</v>
      </c>
      <c r="AF168">
        <f>MAX(IF(T168&lt;&gt;"",T168*L168,AC168),USTAWIENIA!C4*L168)</f>
        <v>15.96</v>
      </c>
      <c r="AG168">
        <f>MAX(IF(U168&lt;&gt;"",U168*L168,AD168),USTAWIENIA!C4*L168)</f>
        <v>15.96</v>
      </c>
      <c r="AH168">
        <f>MAX(IF(V168&lt;&gt;"",V168*L168,AE168),USTAWIENIA!C4*L168)</f>
        <v>15.96</v>
      </c>
      <c r="AI168" t="s">
        <v>3</v>
      </c>
      <c r="AJ168" t="s">
        <v>3</v>
      </c>
      <c r="AK168" t="s">
        <v>3</v>
      </c>
      <c r="AL168">
        <f>IF((USTAWIENIA!C2="TAK")+(F168="TAK"),IF(L168&gt;0,X168*(L168*USTAWIENIA!C10+(50%*L168)*USTAWIENIA!I10),""),"")</f>
        <v>19.651951807228919</v>
      </c>
      <c r="AM168">
        <f>IF((USTAWIENIA!C2="TAK")+(F168="TAK"),IF(Z168&gt;0,SUMPRODUCT(Z168:AH168,USTAWIENIA!C9:K9)*X168,""),"")</f>
        <v>15.96</v>
      </c>
      <c r="AN168">
        <f>IF((USTAWIENIA!C2="TAK")+(F168="TAK"),IF(Z168&gt;0,SUMPRODUCT(Z168:AH168,USTAWIENIA!C8:K8)*X168,""),"")</f>
        <v>15.96</v>
      </c>
      <c r="AO168">
        <f>IF((USTAWIENIA!C2="TAK")+(F168="TAK"),IF(Z168&gt;0,Z168*X168,""),"")</f>
        <v>15.96</v>
      </c>
      <c r="AP168">
        <f>IF((USTAWIENIA!C2="TAK")+(F168="TAK"),IF(Z168&gt;0,L168*X168,""),"")</f>
        <v>26.6</v>
      </c>
      <c r="AQ168">
        <f>IF((USTAWIENIA!C2="TAK")+(F168="TAK"),X168,"")</f>
        <v>1</v>
      </c>
    </row>
    <row r="169" spans="4:43" x14ac:dyDescent="0.3">
      <c r="D169" t="s">
        <v>3</v>
      </c>
      <c r="E169" t="s">
        <v>452</v>
      </c>
      <c r="F169" t="str">
        <f t="shared" si="6"/>
        <v>TAK</v>
      </c>
      <c r="G169" s="4">
        <f t="shared" si="7"/>
        <v>0.6</v>
      </c>
      <c r="H169" s="4">
        <f t="shared" si="8"/>
        <v>0.6</v>
      </c>
      <c r="I169" t="s">
        <v>505</v>
      </c>
      <c r="J169" t="s">
        <v>506</v>
      </c>
      <c r="K169" t="s">
        <v>463</v>
      </c>
      <c r="L169">
        <v>26.6</v>
      </c>
      <c r="M169" t="s">
        <v>460</v>
      </c>
      <c r="N169">
        <v>0.6</v>
      </c>
      <c r="O169">
        <v>0.6</v>
      </c>
      <c r="P169">
        <v>0.6</v>
      </c>
      <c r="Q169">
        <v>0.6</v>
      </c>
      <c r="R169">
        <v>0.6</v>
      </c>
      <c r="S169">
        <v>0.6</v>
      </c>
      <c r="T169">
        <v>0.6</v>
      </c>
      <c r="U169">
        <v>0.6</v>
      </c>
      <c r="V169">
        <v>0.6</v>
      </c>
      <c r="W169">
        <v>3657116</v>
      </c>
      <c r="X169">
        <v>1</v>
      </c>
      <c r="Z169">
        <f>MAX(N169,USTAWIENIA!C4)*L169</f>
        <v>15.96</v>
      </c>
      <c r="AA169">
        <f>MAX(O169,USTAWIENIA!C4)*L169</f>
        <v>15.96</v>
      </c>
      <c r="AB169">
        <f>MAX(IF(P169&lt;&gt;"",P169,O169),USTAWIENIA!C4)*L169</f>
        <v>15.96</v>
      </c>
      <c r="AC169">
        <f>MAX(IF(Q169&lt;&gt;"",Q169*L169,Z169),USTAWIENIA!C4*L169)</f>
        <v>15.96</v>
      </c>
      <c r="AD169">
        <f>MAX(IF(R169&lt;&gt;"",R169*L169,AA169),USTAWIENIA!C4*L169)</f>
        <v>15.96</v>
      </c>
      <c r="AE169">
        <f>MAX(IF(S169&lt;&gt;"",S169*L169,AB169),USTAWIENIA!C4*L169)</f>
        <v>15.96</v>
      </c>
      <c r="AF169">
        <f>MAX(IF(T169&lt;&gt;"",T169*L169,AC169),USTAWIENIA!C4*L169)</f>
        <v>15.96</v>
      </c>
      <c r="AG169">
        <f>MAX(IF(U169&lt;&gt;"",U169*L169,AD169),USTAWIENIA!C4*L169)</f>
        <v>15.96</v>
      </c>
      <c r="AH169">
        <f>MAX(IF(V169&lt;&gt;"",V169*L169,AE169),USTAWIENIA!C4*L169)</f>
        <v>15.96</v>
      </c>
      <c r="AI169" t="s">
        <v>3</v>
      </c>
      <c r="AJ169" t="s">
        <v>3</v>
      </c>
      <c r="AK169" t="s">
        <v>3</v>
      </c>
      <c r="AL169">
        <f>IF((USTAWIENIA!C2="TAK")+(F169="TAK"),IF(L169&gt;0,X169*(L169*USTAWIENIA!C10+(50%*L169)*USTAWIENIA!I10),""),"")</f>
        <v>19.651951807228919</v>
      </c>
      <c r="AM169">
        <f>IF((USTAWIENIA!C2="TAK")+(F169="TAK"),IF(Z169&gt;0,SUMPRODUCT(Z169:AH169,USTAWIENIA!C9:K9)*X169,""),"")</f>
        <v>15.96</v>
      </c>
      <c r="AN169">
        <f>IF((USTAWIENIA!C2="TAK")+(F169="TAK"),IF(Z169&gt;0,SUMPRODUCT(Z169:AH169,USTAWIENIA!C8:K8)*X169,""),"")</f>
        <v>15.96</v>
      </c>
      <c r="AO169">
        <f>IF((USTAWIENIA!C2="TAK")+(F169="TAK"),IF(Z169&gt;0,Z169*X169,""),"")</f>
        <v>15.96</v>
      </c>
      <c r="AP169">
        <f>IF((USTAWIENIA!C2="TAK")+(F169="TAK"),IF(Z169&gt;0,L169*X169,""),"")</f>
        <v>26.6</v>
      </c>
      <c r="AQ169">
        <f>IF((USTAWIENIA!C2="TAK")+(F169="TAK"),X169,"")</f>
        <v>1</v>
      </c>
    </row>
    <row r="170" spans="4:43" x14ac:dyDescent="0.3">
      <c r="D170" t="s">
        <v>3</v>
      </c>
      <c r="E170" t="s">
        <v>452</v>
      </c>
      <c r="F170" t="str">
        <f t="shared" si="6"/>
        <v>TAK</v>
      </c>
      <c r="G170" s="4">
        <f t="shared" si="7"/>
        <v>0.6</v>
      </c>
      <c r="H170" s="4">
        <f t="shared" si="8"/>
        <v>0.6</v>
      </c>
      <c r="I170" t="s">
        <v>507</v>
      </c>
      <c r="J170" t="s">
        <v>506</v>
      </c>
      <c r="K170" t="s">
        <v>463</v>
      </c>
      <c r="L170">
        <v>26.6</v>
      </c>
      <c r="M170" t="s">
        <v>460</v>
      </c>
      <c r="N170">
        <v>0.6</v>
      </c>
      <c r="O170">
        <v>0.6</v>
      </c>
      <c r="P170">
        <v>0.6</v>
      </c>
      <c r="Q170">
        <v>0.6</v>
      </c>
      <c r="R170">
        <v>0.6</v>
      </c>
      <c r="S170">
        <v>0.6</v>
      </c>
      <c r="T170">
        <v>0.6</v>
      </c>
      <c r="U170">
        <v>0.6</v>
      </c>
      <c r="V170">
        <v>0.6</v>
      </c>
      <c r="W170">
        <v>3657117</v>
      </c>
      <c r="X170">
        <v>1</v>
      </c>
      <c r="Z170">
        <f>MAX(N170,USTAWIENIA!C4)*L170</f>
        <v>15.96</v>
      </c>
      <c r="AA170">
        <f>MAX(O170,USTAWIENIA!C4)*L170</f>
        <v>15.96</v>
      </c>
      <c r="AB170">
        <f>MAX(IF(P170&lt;&gt;"",P170,O170),USTAWIENIA!C4)*L170</f>
        <v>15.96</v>
      </c>
      <c r="AC170">
        <f>MAX(IF(Q170&lt;&gt;"",Q170*L170,Z170),USTAWIENIA!C4*L170)</f>
        <v>15.96</v>
      </c>
      <c r="AD170">
        <f>MAX(IF(R170&lt;&gt;"",R170*L170,AA170),USTAWIENIA!C4*L170)</f>
        <v>15.96</v>
      </c>
      <c r="AE170">
        <f>MAX(IF(S170&lt;&gt;"",S170*L170,AB170),USTAWIENIA!C4*L170)</f>
        <v>15.96</v>
      </c>
      <c r="AF170">
        <f>MAX(IF(T170&lt;&gt;"",T170*L170,AC170),USTAWIENIA!C4*L170)</f>
        <v>15.96</v>
      </c>
      <c r="AG170">
        <f>MAX(IF(U170&lt;&gt;"",U170*L170,AD170),USTAWIENIA!C4*L170)</f>
        <v>15.96</v>
      </c>
      <c r="AH170">
        <f>MAX(IF(V170&lt;&gt;"",V170*L170,AE170),USTAWIENIA!C4*L170)</f>
        <v>15.96</v>
      </c>
      <c r="AI170" t="s">
        <v>3</v>
      </c>
      <c r="AJ170" t="s">
        <v>3</v>
      </c>
      <c r="AK170" t="s">
        <v>3</v>
      </c>
      <c r="AL170">
        <f>IF((USTAWIENIA!C2="TAK")+(F170="TAK"),IF(L170&gt;0,X170*(L170*USTAWIENIA!C10+(50%*L170)*USTAWIENIA!I10),""),"")</f>
        <v>19.651951807228919</v>
      </c>
      <c r="AM170">
        <f>IF((USTAWIENIA!C2="TAK")+(F170="TAK"),IF(Z170&gt;0,SUMPRODUCT(Z170:AH170,USTAWIENIA!C9:K9)*X170,""),"")</f>
        <v>15.96</v>
      </c>
      <c r="AN170">
        <f>IF((USTAWIENIA!C2="TAK")+(F170="TAK"),IF(Z170&gt;0,SUMPRODUCT(Z170:AH170,USTAWIENIA!C8:K8)*X170,""),"")</f>
        <v>15.96</v>
      </c>
      <c r="AO170">
        <f>IF((USTAWIENIA!C2="TAK")+(F170="TAK"),IF(Z170&gt;0,Z170*X170,""),"")</f>
        <v>15.96</v>
      </c>
      <c r="AP170">
        <f>IF((USTAWIENIA!C2="TAK")+(F170="TAK"),IF(Z170&gt;0,L170*X170,""),"")</f>
        <v>26.6</v>
      </c>
      <c r="AQ170">
        <f>IF((USTAWIENIA!C2="TAK")+(F170="TAK"),X170,"")</f>
        <v>1</v>
      </c>
    </row>
    <row r="171" spans="4:43" x14ac:dyDescent="0.3">
      <c r="D171" t="s">
        <v>3</v>
      </c>
      <c r="E171" t="s">
        <v>452</v>
      </c>
      <c r="F171" t="str">
        <f t="shared" si="6"/>
        <v>TAK</v>
      </c>
      <c r="G171" s="4">
        <f t="shared" si="7"/>
        <v>0.6</v>
      </c>
      <c r="H171" s="4">
        <f t="shared" si="8"/>
        <v>0.6</v>
      </c>
      <c r="I171" t="s">
        <v>508</v>
      </c>
      <c r="J171" t="s">
        <v>509</v>
      </c>
      <c r="K171" t="s">
        <v>463</v>
      </c>
      <c r="L171">
        <v>26.6</v>
      </c>
      <c r="M171" t="s">
        <v>460</v>
      </c>
      <c r="N171">
        <v>0.65</v>
      </c>
      <c r="O171">
        <v>0.62</v>
      </c>
      <c r="P171">
        <v>0.6</v>
      </c>
      <c r="Q171">
        <v>0.6</v>
      </c>
      <c r="R171">
        <v>0.6</v>
      </c>
      <c r="S171">
        <v>0.6</v>
      </c>
      <c r="T171">
        <v>0.6</v>
      </c>
      <c r="U171">
        <v>0.6</v>
      </c>
      <c r="V171">
        <v>0.6</v>
      </c>
      <c r="W171">
        <v>3657110</v>
      </c>
      <c r="X171">
        <v>1</v>
      </c>
      <c r="Z171">
        <f>MAX(N171,USTAWIENIA!C4)*L171</f>
        <v>17.290000000000003</v>
      </c>
      <c r="AA171">
        <f>MAX(O171,USTAWIENIA!C4)*L171</f>
        <v>16.492000000000001</v>
      </c>
      <c r="AB171">
        <f>MAX(IF(P171&lt;&gt;"",P171,O171),USTAWIENIA!C4)*L171</f>
        <v>15.96</v>
      </c>
      <c r="AC171">
        <f>MAX(IF(Q171&lt;&gt;"",Q171*L171,Z171),USTAWIENIA!C4*L171)</f>
        <v>15.96</v>
      </c>
      <c r="AD171">
        <f>MAX(IF(R171&lt;&gt;"",R171*L171,AA171),USTAWIENIA!C4*L171)</f>
        <v>15.96</v>
      </c>
      <c r="AE171">
        <f>MAX(IF(S171&lt;&gt;"",S171*L171,AB171),USTAWIENIA!C4*L171)</f>
        <v>15.96</v>
      </c>
      <c r="AF171">
        <f>MAX(IF(T171&lt;&gt;"",T171*L171,AC171),USTAWIENIA!C4*L171)</f>
        <v>15.96</v>
      </c>
      <c r="AG171">
        <f>MAX(IF(U171&lt;&gt;"",U171*L171,AD171),USTAWIENIA!C4*L171)</f>
        <v>15.96</v>
      </c>
      <c r="AH171">
        <f>MAX(IF(V171&lt;&gt;"",V171*L171,AE171),USTAWIENIA!C4*L171)</f>
        <v>15.96</v>
      </c>
      <c r="AI171" t="s">
        <v>3</v>
      </c>
      <c r="AJ171" t="s">
        <v>3</v>
      </c>
      <c r="AK171" t="s">
        <v>3</v>
      </c>
      <c r="AL171">
        <f>IF((USTAWIENIA!C2="TAK")+(F171="TAK"),IF(L171&gt;0,X171*(L171*USTAWIENIA!C10+(50%*L171)*USTAWIENIA!I10),""),"")</f>
        <v>19.651951807228919</v>
      </c>
      <c r="AM171">
        <f>IF((USTAWIENIA!C2="TAK")+(F171="TAK"),IF(Z171&gt;0,SUMPRODUCT(Z171:AH171,USTAWIENIA!C9:K9)*X171,""),"")</f>
        <v>16.595195180722897</v>
      </c>
      <c r="AN171">
        <f>IF((USTAWIENIA!C2="TAK")+(F171="TAK"),IF(Z171&gt;0,SUMPRODUCT(Z171:AH171,USTAWIENIA!C8:K8)*X171,""),"")</f>
        <v>16.292500000000004</v>
      </c>
      <c r="AO171">
        <f>IF((USTAWIENIA!C2="TAK")+(F171="TAK"),IF(Z171&gt;0,Z171*X171,""),"")</f>
        <v>17.290000000000003</v>
      </c>
      <c r="AP171">
        <f>IF((USTAWIENIA!C2="TAK")+(F171="TAK"),IF(Z171&gt;0,L171*X171,""),"")</f>
        <v>26.6</v>
      </c>
      <c r="AQ171">
        <f>IF((USTAWIENIA!C2="TAK")+(F171="TAK"),X171,"")</f>
        <v>1</v>
      </c>
    </row>
    <row r="172" spans="4:43" x14ac:dyDescent="0.3">
      <c r="D172" t="s">
        <v>3</v>
      </c>
      <c r="E172" t="s">
        <v>452</v>
      </c>
      <c r="F172" t="str">
        <f t="shared" si="6"/>
        <v>TAK</v>
      </c>
      <c r="G172" s="4">
        <f t="shared" si="7"/>
        <v>0.6</v>
      </c>
      <c r="H172" s="4">
        <f t="shared" si="8"/>
        <v>0.6</v>
      </c>
      <c r="I172" t="s">
        <v>508</v>
      </c>
      <c r="J172" t="s">
        <v>509</v>
      </c>
      <c r="K172" t="s">
        <v>463</v>
      </c>
      <c r="L172">
        <v>26.6</v>
      </c>
      <c r="M172" t="s">
        <v>460</v>
      </c>
      <c r="N172">
        <v>0.65</v>
      </c>
      <c r="O172">
        <v>0.62</v>
      </c>
      <c r="P172">
        <v>0.6</v>
      </c>
      <c r="Q172">
        <v>0.6</v>
      </c>
      <c r="R172">
        <v>0.6</v>
      </c>
      <c r="S172">
        <v>0.6</v>
      </c>
      <c r="T172">
        <v>0.6</v>
      </c>
      <c r="U172">
        <v>0.6</v>
      </c>
      <c r="V172">
        <v>0.6</v>
      </c>
      <c r="W172">
        <v>3657110</v>
      </c>
      <c r="X172">
        <v>1</v>
      </c>
      <c r="Z172">
        <f>MAX(N172,USTAWIENIA!C4)*L172</f>
        <v>17.290000000000003</v>
      </c>
      <c r="AA172">
        <f>MAX(O172,USTAWIENIA!C4)*L172</f>
        <v>16.492000000000001</v>
      </c>
      <c r="AB172">
        <f>MAX(IF(P172&lt;&gt;"",P172,O172),USTAWIENIA!C4)*L172</f>
        <v>15.96</v>
      </c>
      <c r="AC172">
        <f>MAX(IF(Q172&lt;&gt;"",Q172*L172,Z172),USTAWIENIA!C4*L172)</f>
        <v>15.96</v>
      </c>
      <c r="AD172">
        <f>MAX(IF(R172&lt;&gt;"",R172*L172,AA172),USTAWIENIA!C4*L172)</f>
        <v>15.96</v>
      </c>
      <c r="AE172">
        <f>MAX(IF(S172&lt;&gt;"",S172*L172,AB172),USTAWIENIA!C4*L172)</f>
        <v>15.96</v>
      </c>
      <c r="AF172">
        <f>MAX(IF(T172&lt;&gt;"",T172*L172,AC172),USTAWIENIA!C4*L172)</f>
        <v>15.96</v>
      </c>
      <c r="AG172">
        <f>MAX(IF(U172&lt;&gt;"",U172*L172,AD172),USTAWIENIA!C4*L172)</f>
        <v>15.96</v>
      </c>
      <c r="AH172">
        <f>MAX(IF(V172&lt;&gt;"",V172*L172,AE172),USTAWIENIA!C4*L172)</f>
        <v>15.96</v>
      </c>
      <c r="AI172" t="s">
        <v>3</v>
      </c>
      <c r="AJ172" t="s">
        <v>3</v>
      </c>
      <c r="AK172" t="s">
        <v>3</v>
      </c>
      <c r="AL172">
        <f>IF((USTAWIENIA!C2="TAK")+(F172="TAK"),IF(L172&gt;0,X172*(L172*USTAWIENIA!C10+(50%*L172)*USTAWIENIA!I10),""),"")</f>
        <v>19.651951807228919</v>
      </c>
      <c r="AM172">
        <f>IF((USTAWIENIA!C2="TAK")+(F172="TAK"),IF(Z172&gt;0,SUMPRODUCT(Z172:AH172,USTAWIENIA!C9:K9)*X172,""),"")</f>
        <v>16.595195180722897</v>
      </c>
      <c r="AN172">
        <f>IF((USTAWIENIA!C2="TAK")+(F172="TAK"),IF(Z172&gt;0,SUMPRODUCT(Z172:AH172,USTAWIENIA!C8:K8)*X172,""),"")</f>
        <v>16.292500000000004</v>
      </c>
      <c r="AO172">
        <f>IF((USTAWIENIA!C2="TAK")+(F172="TAK"),IF(Z172&gt;0,Z172*X172,""),"")</f>
        <v>17.290000000000003</v>
      </c>
      <c r="AP172">
        <f>IF((USTAWIENIA!C2="TAK")+(F172="TAK"),IF(Z172&gt;0,L172*X172,""),"")</f>
        <v>26.6</v>
      </c>
      <c r="AQ172">
        <f>IF((USTAWIENIA!C2="TAK")+(F172="TAK"),X172,"")</f>
        <v>1</v>
      </c>
    </row>
    <row r="173" spans="4:43" x14ac:dyDescent="0.3">
      <c r="D173" t="s">
        <v>3</v>
      </c>
      <c r="E173" t="s">
        <v>452</v>
      </c>
      <c r="F173" t="str">
        <f t="shared" si="6"/>
        <v>TAK</v>
      </c>
      <c r="G173" s="4">
        <f t="shared" si="7"/>
        <v>0.6</v>
      </c>
      <c r="H173" s="4">
        <f t="shared" si="8"/>
        <v>0.6</v>
      </c>
      <c r="I173" t="s">
        <v>508</v>
      </c>
      <c r="J173" t="s">
        <v>509</v>
      </c>
      <c r="K173" t="s">
        <v>463</v>
      </c>
      <c r="L173">
        <v>26.6</v>
      </c>
      <c r="M173" t="s">
        <v>460</v>
      </c>
      <c r="N173">
        <v>0.65</v>
      </c>
      <c r="O173">
        <v>0.62</v>
      </c>
      <c r="P173">
        <v>0.6</v>
      </c>
      <c r="Q173">
        <v>0.6</v>
      </c>
      <c r="R173">
        <v>0.6</v>
      </c>
      <c r="S173">
        <v>0.6</v>
      </c>
      <c r="T173">
        <v>0.6</v>
      </c>
      <c r="U173">
        <v>0.6</v>
      </c>
      <c r="V173">
        <v>0.6</v>
      </c>
      <c r="W173">
        <v>3657110</v>
      </c>
      <c r="X173">
        <v>1</v>
      </c>
      <c r="Z173">
        <f>MAX(N173,USTAWIENIA!C4)*L173</f>
        <v>17.290000000000003</v>
      </c>
      <c r="AA173">
        <f>MAX(O173,USTAWIENIA!C4)*L173</f>
        <v>16.492000000000001</v>
      </c>
      <c r="AB173">
        <f>MAX(IF(P173&lt;&gt;"",P173,O173),USTAWIENIA!C4)*L173</f>
        <v>15.96</v>
      </c>
      <c r="AC173">
        <f>MAX(IF(Q173&lt;&gt;"",Q173*L173,Z173),USTAWIENIA!C4*L173)</f>
        <v>15.96</v>
      </c>
      <c r="AD173">
        <f>MAX(IF(R173&lt;&gt;"",R173*L173,AA173),USTAWIENIA!C4*L173)</f>
        <v>15.96</v>
      </c>
      <c r="AE173">
        <f>MAX(IF(S173&lt;&gt;"",S173*L173,AB173),USTAWIENIA!C4*L173)</f>
        <v>15.96</v>
      </c>
      <c r="AF173">
        <f>MAX(IF(T173&lt;&gt;"",T173*L173,AC173),USTAWIENIA!C4*L173)</f>
        <v>15.96</v>
      </c>
      <c r="AG173">
        <f>MAX(IF(U173&lt;&gt;"",U173*L173,AD173),USTAWIENIA!C4*L173)</f>
        <v>15.96</v>
      </c>
      <c r="AH173">
        <f>MAX(IF(V173&lt;&gt;"",V173*L173,AE173),USTAWIENIA!C4*L173)</f>
        <v>15.96</v>
      </c>
      <c r="AI173" t="s">
        <v>3</v>
      </c>
      <c r="AJ173" t="s">
        <v>3</v>
      </c>
      <c r="AK173" t="s">
        <v>3</v>
      </c>
      <c r="AL173">
        <f>IF((USTAWIENIA!C2="TAK")+(F173="TAK"),IF(L173&gt;0,X173*(L173*USTAWIENIA!C10+(50%*L173)*USTAWIENIA!I10),""),"")</f>
        <v>19.651951807228919</v>
      </c>
      <c r="AM173">
        <f>IF((USTAWIENIA!C2="TAK")+(F173="TAK"),IF(Z173&gt;0,SUMPRODUCT(Z173:AH173,USTAWIENIA!C9:K9)*X173,""),"")</f>
        <v>16.595195180722897</v>
      </c>
      <c r="AN173">
        <f>IF((USTAWIENIA!C2="TAK")+(F173="TAK"),IF(Z173&gt;0,SUMPRODUCT(Z173:AH173,USTAWIENIA!C8:K8)*X173,""),"")</f>
        <v>16.292500000000004</v>
      </c>
      <c r="AO173">
        <f>IF((USTAWIENIA!C2="TAK")+(F173="TAK"),IF(Z173&gt;0,Z173*X173,""),"")</f>
        <v>17.290000000000003</v>
      </c>
      <c r="AP173">
        <f>IF((USTAWIENIA!C2="TAK")+(F173="TAK"),IF(Z173&gt;0,L173*X173,""),"")</f>
        <v>26.6</v>
      </c>
      <c r="AQ173">
        <f>IF((USTAWIENIA!C2="TAK")+(F173="TAK"),X173,"")</f>
        <v>1</v>
      </c>
    </row>
    <row r="174" spans="4:43" x14ac:dyDescent="0.3">
      <c r="D174" t="s">
        <v>3</v>
      </c>
      <c r="E174" t="s">
        <v>452</v>
      </c>
      <c r="F174" t="str">
        <f t="shared" si="6"/>
        <v>TAK</v>
      </c>
      <c r="G174" s="4">
        <f t="shared" si="7"/>
        <v>0.6</v>
      </c>
      <c r="H174" s="4">
        <f t="shared" si="8"/>
        <v>0.6</v>
      </c>
      <c r="I174" t="s">
        <v>508</v>
      </c>
      <c r="J174" t="s">
        <v>509</v>
      </c>
      <c r="K174" t="s">
        <v>463</v>
      </c>
      <c r="L174">
        <v>26.6</v>
      </c>
      <c r="M174" t="s">
        <v>460</v>
      </c>
      <c r="N174">
        <v>0.65</v>
      </c>
      <c r="O174">
        <v>0.62</v>
      </c>
      <c r="P174">
        <v>0.6</v>
      </c>
      <c r="Q174">
        <v>0.6</v>
      </c>
      <c r="R174">
        <v>0.6</v>
      </c>
      <c r="S174">
        <v>0.6</v>
      </c>
      <c r="T174">
        <v>0.6</v>
      </c>
      <c r="U174">
        <v>0.6</v>
      </c>
      <c r="V174">
        <v>0.6</v>
      </c>
      <c r="W174">
        <v>3657110</v>
      </c>
      <c r="X174">
        <v>1</v>
      </c>
      <c r="Z174">
        <f>MAX(N174,USTAWIENIA!C4)*L174</f>
        <v>17.290000000000003</v>
      </c>
      <c r="AA174">
        <f>MAX(O174,USTAWIENIA!C4)*L174</f>
        <v>16.492000000000001</v>
      </c>
      <c r="AB174">
        <f>MAX(IF(P174&lt;&gt;"",P174,O174),USTAWIENIA!C4)*L174</f>
        <v>15.96</v>
      </c>
      <c r="AC174">
        <f>MAX(IF(Q174&lt;&gt;"",Q174*L174,Z174),USTAWIENIA!C4*L174)</f>
        <v>15.96</v>
      </c>
      <c r="AD174">
        <f>MAX(IF(R174&lt;&gt;"",R174*L174,AA174),USTAWIENIA!C4*L174)</f>
        <v>15.96</v>
      </c>
      <c r="AE174">
        <f>MAX(IF(S174&lt;&gt;"",S174*L174,AB174),USTAWIENIA!C4*L174)</f>
        <v>15.96</v>
      </c>
      <c r="AF174">
        <f>MAX(IF(T174&lt;&gt;"",T174*L174,AC174),USTAWIENIA!C4*L174)</f>
        <v>15.96</v>
      </c>
      <c r="AG174">
        <f>MAX(IF(U174&lt;&gt;"",U174*L174,AD174),USTAWIENIA!C4*L174)</f>
        <v>15.96</v>
      </c>
      <c r="AH174">
        <f>MAX(IF(V174&lt;&gt;"",V174*L174,AE174),USTAWIENIA!C4*L174)</f>
        <v>15.96</v>
      </c>
      <c r="AI174" t="s">
        <v>3</v>
      </c>
      <c r="AJ174" t="s">
        <v>3</v>
      </c>
      <c r="AK174" t="s">
        <v>3</v>
      </c>
      <c r="AL174">
        <f>IF((USTAWIENIA!C2="TAK")+(F174="TAK"),IF(L174&gt;0,X174*(L174*USTAWIENIA!C10+(50%*L174)*USTAWIENIA!I10),""),"")</f>
        <v>19.651951807228919</v>
      </c>
      <c r="AM174">
        <f>IF((USTAWIENIA!C2="TAK")+(F174="TAK"),IF(Z174&gt;0,SUMPRODUCT(Z174:AH174,USTAWIENIA!C9:K9)*X174,""),"")</f>
        <v>16.595195180722897</v>
      </c>
      <c r="AN174">
        <f>IF((USTAWIENIA!C2="TAK")+(F174="TAK"),IF(Z174&gt;0,SUMPRODUCT(Z174:AH174,USTAWIENIA!C8:K8)*X174,""),"")</f>
        <v>16.292500000000004</v>
      </c>
      <c r="AO174">
        <f>IF((USTAWIENIA!C2="TAK")+(F174="TAK"),IF(Z174&gt;0,Z174*X174,""),"")</f>
        <v>17.290000000000003</v>
      </c>
      <c r="AP174">
        <f>IF((USTAWIENIA!C2="TAK")+(F174="TAK"),IF(Z174&gt;0,L174*X174,""),"")</f>
        <v>26.6</v>
      </c>
      <c r="AQ174">
        <f>IF((USTAWIENIA!C2="TAK")+(F174="TAK"),X174,"")</f>
        <v>1</v>
      </c>
    </row>
    <row r="175" spans="4:43" x14ac:dyDescent="0.3">
      <c r="D175" t="s">
        <v>3</v>
      </c>
      <c r="E175" t="s">
        <v>452</v>
      </c>
      <c r="F175" t="str">
        <f t="shared" si="6"/>
        <v>TAK</v>
      </c>
      <c r="G175" s="4">
        <f t="shared" si="7"/>
        <v>0.6</v>
      </c>
      <c r="H175" s="4">
        <f t="shared" si="8"/>
        <v>0.6</v>
      </c>
      <c r="I175" t="s">
        <v>508</v>
      </c>
      <c r="J175" t="s">
        <v>509</v>
      </c>
      <c r="K175" t="s">
        <v>463</v>
      </c>
      <c r="L175">
        <v>26.6</v>
      </c>
      <c r="M175" t="s">
        <v>460</v>
      </c>
      <c r="N175">
        <v>0.65</v>
      </c>
      <c r="O175">
        <v>0.62</v>
      </c>
      <c r="P175">
        <v>0.6</v>
      </c>
      <c r="Q175">
        <v>0.6</v>
      </c>
      <c r="R175">
        <v>0.6</v>
      </c>
      <c r="S175">
        <v>0.6</v>
      </c>
      <c r="T175">
        <v>0.6</v>
      </c>
      <c r="U175">
        <v>0.6</v>
      </c>
      <c r="V175">
        <v>0.6</v>
      </c>
      <c r="W175">
        <v>3657110</v>
      </c>
      <c r="X175">
        <v>1</v>
      </c>
      <c r="Z175">
        <f>MAX(N175,USTAWIENIA!C4)*L175</f>
        <v>17.290000000000003</v>
      </c>
      <c r="AA175">
        <f>MAX(O175,USTAWIENIA!C4)*L175</f>
        <v>16.492000000000001</v>
      </c>
      <c r="AB175">
        <f>MAX(IF(P175&lt;&gt;"",P175,O175),USTAWIENIA!C4)*L175</f>
        <v>15.96</v>
      </c>
      <c r="AC175">
        <f>MAX(IF(Q175&lt;&gt;"",Q175*L175,Z175),USTAWIENIA!C4*L175)</f>
        <v>15.96</v>
      </c>
      <c r="AD175">
        <f>MAX(IF(R175&lt;&gt;"",R175*L175,AA175),USTAWIENIA!C4*L175)</f>
        <v>15.96</v>
      </c>
      <c r="AE175">
        <f>MAX(IF(S175&lt;&gt;"",S175*L175,AB175),USTAWIENIA!C4*L175)</f>
        <v>15.96</v>
      </c>
      <c r="AF175">
        <f>MAX(IF(T175&lt;&gt;"",T175*L175,AC175),USTAWIENIA!C4*L175)</f>
        <v>15.96</v>
      </c>
      <c r="AG175">
        <f>MAX(IF(U175&lt;&gt;"",U175*L175,AD175),USTAWIENIA!C4*L175)</f>
        <v>15.96</v>
      </c>
      <c r="AH175">
        <f>MAX(IF(V175&lt;&gt;"",V175*L175,AE175),USTAWIENIA!C4*L175)</f>
        <v>15.96</v>
      </c>
      <c r="AI175" t="s">
        <v>3</v>
      </c>
      <c r="AJ175" t="s">
        <v>3</v>
      </c>
      <c r="AK175" t="s">
        <v>3</v>
      </c>
      <c r="AL175">
        <f>IF((USTAWIENIA!C2="TAK")+(F175="TAK"),IF(L175&gt;0,X175*(L175*USTAWIENIA!C10+(50%*L175)*USTAWIENIA!I10),""),"")</f>
        <v>19.651951807228919</v>
      </c>
      <c r="AM175">
        <f>IF((USTAWIENIA!C2="TAK")+(F175="TAK"),IF(Z175&gt;0,SUMPRODUCT(Z175:AH175,USTAWIENIA!C9:K9)*X175,""),"")</f>
        <v>16.595195180722897</v>
      </c>
      <c r="AN175">
        <f>IF((USTAWIENIA!C2="TAK")+(F175="TAK"),IF(Z175&gt;0,SUMPRODUCT(Z175:AH175,USTAWIENIA!C8:K8)*X175,""),"")</f>
        <v>16.292500000000004</v>
      </c>
      <c r="AO175">
        <f>IF((USTAWIENIA!C2="TAK")+(F175="TAK"),IF(Z175&gt;0,Z175*X175,""),"")</f>
        <v>17.290000000000003</v>
      </c>
      <c r="AP175">
        <f>IF((USTAWIENIA!C2="TAK")+(F175="TAK"),IF(Z175&gt;0,L175*X175,""),"")</f>
        <v>26.6</v>
      </c>
      <c r="AQ175">
        <f>IF((USTAWIENIA!C2="TAK")+(F175="TAK"),X175,"")</f>
        <v>1</v>
      </c>
    </row>
    <row r="176" spans="4:43" x14ac:dyDescent="0.3">
      <c r="D176" t="s">
        <v>3</v>
      </c>
      <c r="E176" t="s">
        <v>452</v>
      </c>
      <c r="F176" t="str">
        <f t="shared" si="6"/>
        <v>TAK</v>
      </c>
      <c r="G176" s="4">
        <f t="shared" si="7"/>
        <v>0.6</v>
      </c>
      <c r="H176" s="4">
        <f t="shared" si="8"/>
        <v>0.6</v>
      </c>
      <c r="I176" t="s">
        <v>508</v>
      </c>
      <c r="J176" t="s">
        <v>509</v>
      </c>
      <c r="K176" t="s">
        <v>463</v>
      </c>
      <c r="L176">
        <v>26.6</v>
      </c>
      <c r="M176" t="s">
        <v>460</v>
      </c>
      <c r="N176">
        <v>0.65</v>
      </c>
      <c r="O176">
        <v>0.62</v>
      </c>
      <c r="P176">
        <v>0.6</v>
      </c>
      <c r="Q176">
        <v>0.6</v>
      </c>
      <c r="R176">
        <v>0.6</v>
      </c>
      <c r="S176">
        <v>0.6</v>
      </c>
      <c r="T176">
        <v>0.6</v>
      </c>
      <c r="U176">
        <v>0.6</v>
      </c>
      <c r="V176">
        <v>0.6</v>
      </c>
      <c r="W176">
        <v>3657110</v>
      </c>
      <c r="X176">
        <v>1</v>
      </c>
      <c r="Z176">
        <f>MAX(N176,USTAWIENIA!C4)*L176</f>
        <v>17.290000000000003</v>
      </c>
      <c r="AA176">
        <f>MAX(O176,USTAWIENIA!C4)*L176</f>
        <v>16.492000000000001</v>
      </c>
      <c r="AB176">
        <f>MAX(IF(P176&lt;&gt;"",P176,O176),USTAWIENIA!C4)*L176</f>
        <v>15.96</v>
      </c>
      <c r="AC176">
        <f>MAX(IF(Q176&lt;&gt;"",Q176*L176,Z176),USTAWIENIA!C4*L176)</f>
        <v>15.96</v>
      </c>
      <c r="AD176">
        <f>MAX(IF(R176&lt;&gt;"",R176*L176,AA176),USTAWIENIA!C4*L176)</f>
        <v>15.96</v>
      </c>
      <c r="AE176">
        <f>MAX(IF(S176&lt;&gt;"",S176*L176,AB176),USTAWIENIA!C4*L176)</f>
        <v>15.96</v>
      </c>
      <c r="AF176">
        <f>MAX(IF(T176&lt;&gt;"",T176*L176,AC176),USTAWIENIA!C4*L176)</f>
        <v>15.96</v>
      </c>
      <c r="AG176">
        <f>MAX(IF(U176&lt;&gt;"",U176*L176,AD176),USTAWIENIA!C4*L176)</f>
        <v>15.96</v>
      </c>
      <c r="AH176">
        <f>MAX(IF(V176&lt;&gt;"",V176*L176,AE176),USTAWIENIA!C4*L176)</f>
        <v>15.96</v>
      </c>
      <c r="AI176" t="s">
        <v>3</v>
      </c>
      <c r="AJ176" t="s">
        <v>3</v>
      </c>
      <c r="AK176" t="s">
        <v>3</v>
      </c>
      <c r="AL176">
        <f>IF((USTAWIENIA!C2="TAK")+(F176="TAK"),IF(L176&gt;0,X176*(L176*USTAWIENIA!C10+(50%*L176)*USTAWIENIA!I10),""),"")</f>
        <v>19.651951807228919</v>
      </c>
      <c r="AM176">
        <f>IF((USTAWIENIA!C2="TAK")+(F176="TAK"),IF(Z176&gt;0,SUMPRODUCT(Z176:AH176,USTAWIENIA!C9:K9)*X176,""),"")</f>
        <v>16.595195180722897</v>
      </c>
      <c r="AN176">
        <f>IF((USTAWIENIA!C2="TAK")+(F176="TAK"),IF(Z176&gt;0,SUMPRODUCT(Z176:AH176,USTAWIENIA!C8:K8)*X176,""),"")</f>
        <v>16.292500000000004</v>
      </c>
      <c r="AO176">
        <f>IF((USTAWIENIA!C2="TAK")+(F176="TAK"),IF(Z176&gt;0,Z176*X176,""),"")</f>
        <v>17.290000000000003</v>
      </c>
      <c r="AP176">
        <f>IF((USTAWIENIA!C2="TAK")+(F176="TAK"),IF(Z176&gt;0,L176*X176,""),"")</f>
        <v>26.6</v>
      </c>
      <c r="AQ176">
        <f>IF((USTAWIENIA!C2="TAK")+(F176="TAK"),X176,"")</f>
        <v>1</v>
      </c>
    </row>
    <row r="177" spans="4:43" x14ac:dyDescent="0.3">
      <c r="D177" t="s">
        <v>3</v>
      </c>
      <c r="E177" t="s">
        <v>452</v>
      </c>
      <c r="F177" t="str">
        <f t="shared" si="6"/>
        <v>TAK</v>
      </c>
      <c r="G177" s="4">
        <f t="shared" si="7"/>
        <v>0.6</v>
      </c>
      <c r="H177" s="4">
        <f t="shared" si="8"/>
        <v>0.6</v>
      </c>
      <c r="I177" t="s">
        <v>508</v>
      </c>
      <c r="J177" t="s">
        <v>509</v>
      </c>
      <c r="K177" t="s">
        <v>463</v>
      </c>
      <c r="L177">
        <v>26.6</v>
      </c>
      <c r="M177" t="s">
        <v>460</v>
      </c>
      <c r="N177">
        <v>0.65</v>
      </c>
      <c r="O177">
        <v>0.62</v>
      </c>
      <c r="P177">
        <v>0.6</v>
      </c>
      <c r="Q177">
        <v>0.6</v>
      </c>
      <c r="R177">
        <v>0.6</v>
      </c>
      <c r="S177">
        <v>0.6</v>
      </c>
      <c r="T177">
        <v>0.6</v>
      </c>
      <c r="U177">
        <v>0.6</v>
      </c>
      <c r="V177">
        <v>0.6</v>
      </c>
      <c r="W177">
        <v>3657110</v>
      </c>
      <c r="X177">
        <v>1</v>
      </c>
      <c r="Z177">
        <f>MAX(N177,USTAWIENIA!C4)*L177</f>
        <v>17.290000000000003</v>
      </c>
      <c r="AA177">
        <f>MAX(O177,USTAWIENIA!C4)*L177</f>
        <v>16.492000000000001</v>
      </c>
      <c r="AB177">
        <f>MAX(IF(P177&lt;&gt;"",P177,O177),USTAWIENIA!C4)*L177</f>
        <v>15.96</v>
      </c>
      <c r="AC177">
        <f>MAX(IF(Q177&lt;&gt;"",Q177*L177,Z177),USTAWIENIA!C4*L177)</f>
        <v>15.96</v>
      </c>
      <c r="AD177">
        <f>MAX(IF(R177&lt;&gt;"",R177*L177,AA177),USTAWIENIA!C4*L177)</f>
        <v>15.96</v>
      </c>
      <c r="AE177">
        <f>MAX(IF(S177&lt;&gt;"",S177*L177,AB177),USTAWIENIA!C4*L177)</f>
        <v>15.96</v>
      </c>
      <c r="AF177">
        <f>MAX(IF(T177&lt;&gt;"",T177*L177,AC177),USTAWIENIA!C4*L177)</f>
        <v>15.96</v>
      </c>
      <c r="AG177">
        <f>MAX(IF(U177&lt;&gt;"",U177*L177,AD177),USTAWIENIA!C4*L177)</f>
        <v>15.96</v>
      </c>
      <c r="AH177">
        <f>MAX(IF(V177&lt;&gt;"",V177*L177,AE177),USTAWIENIA!C4*L177)</f>
        <v>15.96</v>
      </c>
      <c r="AI177" t="s">
        <v>3</v>
      </c>
      <c r="AJ177" t="s">
        <v>3</v>
      </c>
      <c r="AK177" t="s">
        <v>3</v>
      </c>
      <c r="AL177">
        <f>IF((USTAWIENIA!C2="TAK")+(F177="TAK"),IF(L177&gt;0,X177*(L177*USTAWIENIA!C10+(50%*L177)*USTAWIENIA!I10),""),"")</f>
        <v>19.651951807228919</v>
      </c>
      <c r="AM177">
        <f>IF((USTAWIENIA!C2="TAK")+(F177="TAK"),IF(Z177&gt;0,SUMPRODUCT(Z177:AH177,USTAWIENIA!C9:K9)*X177,""),"")</f>
        <v>16.595195180722897</v>
      </c>
      <c r="AN177">
        <f>IF((USTAWIENIA!C2="TAK")+(F177="TAK"),IF(Z177&gt;0,SUMPRODUCT(Z177:AH177,USTAWIENIA!C8:K8)*X177,""),"")</f>
        <v>16.292500000000004</v>
      </c>
      <c r="AO177">
        <f>IF((USTAWIENIA!C2="TAK")+(F177="TAK"),IF(Z177&gt;0,Z177*X177,""),"")</f>
        <v>17.290000000000003</v>
      </c>
      <c r="AP177">
        <f>IF((USTAWIENIA!C2="TAK")+(F177="TAK"),IF(Z177&gt;0,L177*X177,""),"")</f>
        <v>26.6</v>
      </c>
      <c r="AQ177">
        <f>IF((USTAWIENIA!C2="TAK")+(F177="TAK"),X177,"")</f>
        <v>1</v>
      </c>
    </row>
    <row r="178" spans="4:43" x14ac:dyDescent="0.3">
      <c r="D178" t="s">
        <v>3</v>
      </c>
      <c r="E178" t="s">
        <v>452</v>
      </c>
      <c r="F178" t="str">
        <f t="shared" si="6"/>
        <v>TAK</v>
      </c>
      <c r="G178" s="4">
        <f t="shared" si="7"/>
        <v>0.6</v>
      </c>
      <c r="H178" s="4">
        <f t="shared" si="8"/>
        <v>0.6</v>
      </c>
      <c r="I178" t="s">
        <v>510</v>
      </c>
      <c r="J178" t="s">
        <v>454</v>
      </c>
      <c r="K178" t="s">
        <v>455</v>
      </c>
      <c r="L178">
        <v>20</v>
      </c>
      <c r="M178" t="s">
        <v>460</v>
      </c>
      <c r="N178">
        <v>0.6</v>
      </c>
      <c r="O178">
        <v>0.6</v>
      </c>
      <c r="P178">
        <v>0.6</v>
      </c>
      <c r="Q178">
        <v>0.6</v>
      </c>
      <c r="R178">
        <v>0.6</v>
      </c>
      <c r="S178">
        <v>0.6</v>
      </c>
      <c r="T178">
        <v>0.6</v>
      </c>
      <c r="U178">
        <v>0.6</v>
      </c>
      <c r="V178">
        <v>0.6</v>
      </c>
      <c r="W178">
        <v>3657113</v>
      </c>
      <c r="X178">
        <v>1</v>
      </c>
      <c r="Z178">
        <f>MAX(N178,USTAWIENIA!C4)*L178</f>
        <v>12</v>
      </c>
      <c r="AA178">
        <f>MAX(O178,USTAWIENIA!C4)*L178</f>
        <v>12</v>
      </c>
      <c r="AB178">
        <f>MAX(IF(P178&lt;&gt;"",P178,O178),USTAWIENIA!C4)*L178</f>
        <v>12</v>
      </c>
      <c r="AC178">
        <f>MAX(IF(Q178&lt;&gt;"",Q178*L178,Z178),USTAWIENIA!C4*L178)</f>
        <v>12</v>
      </c>
      <c r="AD178">
        <f>MAX(IF(R178&lt;&gt;"",R178*L178,AA178),USTAWIENIA!C4*L178)</f>
        <v>12</v>
      </c>
      <c r="AE178">
        <f>MAX(IF(S178&lt;&gt;"",S178*L178,AB178),USTAWIENIA!C4*L178)</f>
        <v>12</v>
      </c>
      <c r="AF178">
        <f>MAX(IF(T178&lt;&gt;"",T178*L178,AC178),USTAWIENIA!C4*L178)</f>
        <v>12</v>
      </c>
      <c r="AG178">
        <f>MAX(IF(U178&lt;&gt;"",U178*L178,AD178),USTAWIENIA!C4*L178)</f>
        <v>12</v>
      </c>
      <c r="AH178">
        <f>MAX(IF(V178&lt;&gt;"",V178*L178,AE178),USTAWIENIA!C4*L178)</f>
        <v>12</v>
      </c>
      <c r="AI178" t="s">
        <v>3</v>
      </c>
      <c r="AJ178" t="s">
        <v>3</v>
      </c>
      <c r="AK178" t="s">
        <v>3</v>
      </c>
      <c r="AL178">
        <f>IF((USTAWIENIA!C2="TAK")+(F178="TAK"),IF(L178&gt;0,X178*(L178*USTAWIENIA!C10+(50%*L178)*USTAWIENIA!I10),""),"")</f>
        <v>14.775903614457832</v>
      </c>
      <c r="AM178">
        <f>IF((USTAWIENIA!C2="TAK")+(F178="TAK"),IF(Z178&gt;0,SUMPRODUCT(Z178:AH178,USTAWIENIA!C9:K9)*X178,""),"")</f>
        <v>12</v>
      </c>
      <c r="AN178">
        <f>IF((USTAWIENIA!C2="TAK")+(F178="TAK"),IF(Z178&gt;0,SUMPRODUCT(Z178:AH178,USTAWIENIA!C8:K8)*X178,""),"")</f>
        <v>12</v>
      </c>
      <c r="AO178">
        <f>IF((USTAWIENIA!C2="TAK")+(F178="TAK"),IF(Z178&gt;0,Z178*X178,""),"")</f>
        <v>12</v>
      </c>
      <c r="AP178">
        <f>IF((USTAWIENIA!C2="TAK")+(F178="TAK"),IF(Z178&gt;0,L178*X178,""),"")</f>
        <v>20</v>
      </c>
      <c r="AQ178">
        <f>IF((USTAWIENIA!C2="TAK")+(F178="TAK"),X178,"")</f>
        <v>1</v>
      </c>
    </row>
    <row r="179" spans="4:43" x14ac:dyDescent="0.3">
      <c r="D179" t="s">
        <v>3</v>
      </c>
      <c r="E179" t="s">
        <v>452</v>
      </c>
      <c r="F179" t="str">
        <f t="shared" si="6"/>
        <v>TAK</v>
      </c>
      <c r="G179" s="4">
        <f t="shared" si="7"/>
        <v>0.6</v>
      </c>
      <c r="H179" s="4">
        <f t="shared" si="8"/>
        <v>0.6</v>
      </c>
      <c r="I179" t="s">
        <v>510</v>
      </c>
      <c r="J179" t="s">
        <v>454</v>
      </c>
      <c r="K179" t="s">
        <v>455</v>
      </c>
      <c r="L179">
        <v>20</v>
      </c>
      <c r="M179" t="s">
        <v>460</v>
      </c>
      <c r="N179">
        <v>0.6</v>
      </c>
      <c r="O179">
        <v>0.6</v>
      </c>
      <c r="P179">
        <v>0.6</v>
      </c>
      <c r="Q179">
        <v>0.6</v>
      </c>
      <c r="R179">
        <v>0.6</v>
      </c>
      <c r="S179">
        <v>0.6</v>
      </c>
      <c r="T179">
        <v>0.6</v>
      </c>
      <c r="U179">
        <v>0.6</v>
      </c>
      <c r="V179">
        <v>0.6</v>
      </c>
      <c r="W179">
        <v>3657113</v>
      </c>
      <c r="X179">
        <v>1</v>
      </c>
      <c r="Z179">
        <f>MAX(N179,USTAWIENIA!C4)*L179</f>
        <v>12</v>
      </c>
      <c r="AA179">
        <f>MAX(O179,USTAWIENIA!C4)*L179</f>
        <v>12</v>
      </c>
      <c r="AB179">
        <f>MAX(IF(P179&lt;&gt;"",P179,O179),USTAWIENIA!C4)*L179</f>
        <v>12</v>
      </c>
      <c r="AC179">
        <f>MAX(IF(Q179&lt;&gt;"",Q179*L179,Z179),USTAWIENIA!C4*L179)</f>
        <v>12</v>
      </c>
      <c r="AD179">
        <f>MAX(IF(R179&lt;&gt;"",R179*L179,AA179),USTAWIENIA!C4*L179)</f>
        <v>12</v>
      </c>
      <c r="AE179">
        <f>MAX(IF(S179&lt;&gt;"",S179*L179,AB179),USTAWIENIA!C4*L179)</f>
        <v>12</v>
      </c>
      <c r="AF179">
        <f>MAX(IF(T179&lt;&gt;"",T179*L179,AC179),USTAWIENIA!C4*L179)</f>
        <v>12</v>
      </c>
      <c r="AG179">
        <f>MAX(IF(U179&lt;&gt;"",U179*L179,AD179),USTAWIENIA!C4*L179)</f>
        <v>12</v>
      </c>
      <c r="AH179">
        <f>MAX(IF(V179&lt;&gt;"",V179*L179,AE179),USTAWIENIA!C4*L179)</f>
        <v>12</v>
      </c>
      <c r="AI179" t="s">
        <v>3</v>
      </c>
      <c r="AJ179" t="s">
        <v>3</v>
      </c>
      <c r="AK179" t="s">
        <v>3</v>
      </c>
      <c r="AL179">
        <f>IF((USTAWIENIA!C2="TAK")+(F179="TAK"),IF(L179&gt;0,X179*(L179*USTAWIENIA!C10+(50%*L179)*USTAWIENIA!I10),""),"")</f>
        <v>14.775903614457832</v>
      </c>
      <c r="AM179">
        <f>IF((USTAWIENIA!C2="TAK")+(F179="TAK"),IF(Z179&gt;0,SUMPRODUCT(Z179:AH179,USTAWIENIA!C9:K9)*X179,""),"")</f>
        <v>12</v>
      </c>
      <c r="AN179">
        <f>IF((USTAWIENIA!C2="TAK")+(F179="TAK"),IF(Z179&gt;0,SUMPRODUCT(Z179:AH179,USTAWIENIA!C8:K8)*X179,""),"")</f>
        <v>12</v>
      </c>
      <c r="AO179">
        <f>IF((USTAWIENIA!C2="TAK")+(F179="TAK"),IF(Z179&gt;0,Z179*X179,""),"")</f>
        <v>12</v>
      </c>
      <c r="AP179">
        <f>IF((USTAWIENIA!C2="TAK")+(F179="TAK"),IF(Z179&gt;0,L179*X179,""),"")</f>
        <v>20</v>
      </c>
      <c r="AQ179">
        <f>IF((USTAWIENIA!C2="TAK")+(F179="TAK"),X179,"")</f>
        <v>1</v>
      </c>
    </row>
    <row r="180" spans="4:43" x14ac:dyDescent="0.3">
      <c r="D180" t="s">
        <v>3</v>
      </c>
      <c r="E180" t="s">
        <v>452</v>
      </c>
      <c r="F180" t="str">
        <f t="shared" si="6"/>
        <v>TAK</v>
      </c>
      <c r="G180" s="4">
        <f t="shared" si="7"/>
        <v>0.6</v>
      </c>
      <c r="H180" s="4">
        <f t="shared" si="8"/>
        <v>0.6</v>
      </c>
      <c r="I180" t="s">
        <v>510</v>
      </c>
      <c r="J180" t="s">
        <v>454</v>
      </c>
      <c r="K180" t="s">
        <v>455</v>
      </c>
      <c r="L180">
        <v>20</v>
      </c>
      <c r="M180" t="s">
        <v>460</v>
      </c>
      <c r="N180">
        <v>0.6</v>
      </c>
      <c r="O180">
        <v>0.6</v>
      </c>
      <c r="P180">
        <v>0.6</v>
      </c>
      <c r="Q180">
        <v>0.6</v>
      </c>
      <c r="R180">
        <v>0.6</v>
      </c>
      <c r="S180">
        <v>0.6</v>
      </c>
      <c r="T180">
        <v>0.6</v>
      </c>
      <c r="U180">
        <v>0.6</v>
      </c>
      <c r="V180">
        <v>0.6</v>
      </c>
      <c r="W180">
        <v>3657113</v>
      </c>
      <c r="X180">
        <v>1</v>
      </c>
      <c r="Z180">
        <f>MAX(N180,USTAWIENIA!C4)*L180</f>
        <v>12</v>
      </c>
      <c r="AA180">
        <f>MAX(O180,USTAWIENIA!C4)*L180</f>
        <v>12</v>
      </c>
      <c r="AB180">
        <f>MAX(IF(P180&lt;&gt;"",P180,O180),USTAWIENIA!C4)*L180</f>
        <v>12</v>
      </c>
      <c r="AC180">
        <f>MAX(IF(Q180&lt;&gt;"",Q180*L180,Z180),USTAWIENIA!C4*L180)</f>
        <v>12</v>
      </c>
      <c r="AD180">
        <f>MAX(IF(R180&lt;&gt;"",R180*L180,AA180),USTAWIENIA!C4*L180)</f>
        <v>12</v>
      </c>
      <c r="AE180">
        <f>MAX(IF(S180&lt;&gt;"",S180*L180,AB180),USTAWIENIA!C4*L180)</f>
        <v>12</v>
      </c>
      <c r="AF180">
        <f>MAX(IF(T180&lt;&gt;"",T180*L180,AC180),USTAWIENIA!C4*L180)</f>
        <v>12</v>
      </c>
      <c r="AG180">
        <f>MAX(IF(U180&lt;&gt;"",U180*L180,AD180),USTAWIENIA!C4*L180)</f>
        <v>12</v>
      </c>
      <c r="AH180">
        <f>MAX(IF(V180&lt;&gt;"",V180*L180,AE180),USTAWIENIA!C4*L180)</f>
        <v>12</v>
      </c>
      <c r="AI180" t="s">
        <v>3</v>
      </c>
      <c r="AJ180" t="s">
        <v>3</v>
      </c>
      <c r="AK180" t="s">
        <v>3</v>
      </c>
      <c r="AL180">
        <f>IF((USTAWIENIA!C2="TAK")+(F180="TAK"),IF(L180&gt;0,X180*(L180*USTAWIENIA!C10+(50%*L180)*USTAWIENIA!I10),""),"")</f>
        <v>14.775903614457832</v>
      </c>
      <c r="AM180">
        <f>IF((USTAWIENIA!C2="TAK")+(F180="TAK"),IF(Z180&gt;0,SUMPRODUCT(Z180:AH180,USTAWIENIA!C9:K9)*X180,""),"")</f>
        <v>12</v>
      </c>
      <c r="AN180">
        <f>IF((USTAWIENIA!C2="TAK")+(F180="TAK"),IF(Z180&gt;0,SUMPRODUCT(Z180:AH180,USTAWIENIA!C8:K8)*X180,""),"")</f>
        <v>12</v>
      </c>
      <c r="AO180">
        <f>IF((USTAWIENIA!C2="TAK")+(F180="TAK"),IF(Z180&gt;0,Z180*X180,""),"")</f>
        <v>12</v>
      </c>
      <c r="AP180">
        <f>IF((USTAWIENIA!C2="TAK")+(F180="TAK"),IF(Z180&gt;0,L180*X180,""),"")</f>
        <v>20</v>
      </c>
      <c r="AQ180">
        <f>IF((USTAWIENIA!C2="TAK")+(F180="TAK"),X180,"")</f>
        <v>1</v>
      </c>
    </row>
    <row r="181" spans="4:43" x14ac:dyDescent="0.3">
      <c r="D181" t="s">
        <v>3</v>
      </c>
      <c r="E181" t="s">
        <v>452</v>
      </c>
      <c r="F181" t="str">
        <f t="shared" si="6"/>
        <v>TAK</v>
      </c>
      <c r="G181" s="4">
        <f t="shared" si="7"/>
        <v>0.6</v>
      </c>
      <c r="H181" s="4">
        <f t="shared" si="8"/>
        <v>0.6</v>
      </c>
      <c r="I181" t="s">
        <v>511</v>
      </c>
      <c r="J181" t="s">
        <v>454</v>
      </c>
      <c r="K181" t="s">
        <v>455</v>
      </c>
      <c r="L181">
        <v>20</v>
      </c>
      <c r="M181" t="s">
        <v>460</v>
      </c>
      <c r="N181">
        <v>0.61</v>
      </c>
      <c r="O181">
        <v>0.6</v>
      </c>
      <c r="P181">
        <v>0.6</v>
      </c>
      <c r="Q181">
        <v>0.6</v>
      </c>
      <c r="R181">
        <v>0.6</v>
      </c>
      <c r="S181">
        <v>0.6</v>
      </c>
      <c r="T181">
        <v>0.6</v>
      </c>
      <c r="U181">
        <v>0.6</v>
      </c>
      <c r="V181">
        <v>0.6</v>
      </c>
      <c r="W181">
        <v>3657120</v>
      </c>
      <c r="X181">
        <v>1</v>
      </c>
      <c r="Z181">
        <f>MAX(N181,USTAWIENIA!C4)*L181</f>
        <v>12.2</v>
      </c>
      <c r="AA181">
        <f>MAX(O181,USTAWIENIA!C4)*L181</f>
        <v>12</v>
      </c>
      <c r="AB181">
        <f>MAX(IF(P181&lt;&gt;"",P181,O181),USTAWIENIA!C4)*L181</f>
        <v>12</v>
      </c>
      <c r="AC181">
        <f>MAX(IF(Q181&lt;&gt;"",Q181*L181,Z181),USTAWIENIA!C4*L181)</f>
        <v>12</v>
      </c>
      <c r="AD181">
        <f>MAX(IF(R181&lt;&gt;"",R181*L181,AA181),USTAWIENIA!C4*L181)</f>
        <v>12</v>
      </c>
      <c r="AE181">
        <f>MAX(IF(S181&lt;&gt;"",S181*L181,AB181),USTAWIENIA!C4*L181)</f>
        <v>12</v>
      </c>
      <c r="AF181">
        <f>MAX(IF(T181&lt;&gt;"",T181*L181,AC181),USTAWIENIA!C4*L181)</f>
        <v>12</v>
      </c>
      <c r="AG181">
        <f>MAX(IF(U181&lt;&gt;"",U181*L181,AD181),USTAWIENIA!C4*L181)</f>
        <v>12</v>
      </c>
      <c r="AH181">
        <f>MAX(IF(V181&lt;&gt;"",V181*L181,AE181),USTAWIENIA!C4*L181)</f>
        <v>12</v>
      </c>
      <c r="AI181" t="s">
        <v>3</v>
      </c>
      <c r="AJ181" t="s">
        <v>3</v>
      </c>
      <c r="AK181" t="s">
        <v>3</v>
      </c>
      <c r="AL181">
        <f>IF((USTAWIENIA!C2="TAK")+(F181="TAK"),IF(L181&gt;0,X181*(L181*USTAWIENIA!C10+(50%*L181)*USTAWIENIA!I10),""),"")</f>
        <v>14.775903614457832</v>
      </c>
      <c r="AM181">
        <f>IF((USTAWIENIA!C2="TAK")+(F181="TAK"),IF(Z181&gt;0,SUMPRODUCT(Z181:AH181,USTAWIENIA!C9:K9)*X181,""),"")</f>
        <v>12.095518072289156</v>
      </c>
      <c r="AN181">
        <f>IF((USTAWIENIA!C2="TAK")+(F181="TAK"),IF(Z181&gt;0,SUMPRODUCT(Z181:AH181,USTAWIENIA!C8:K8)*X181,""),"")</f>
        <v>12.05</v>
      </c>
      <c r="AO181">
        <f>IF((USTAWIENIA!C2="TAK")+(F181="TAK"),IF(Z181&gt;0,Z181*X181,""),"")</f>
        <v>12.2</v>
      </c>
      <c r="AP181">
        <f>IF((USTAWIENIA!C2="TAK")+(F181="TAK"),IF(Z181&gt;0,L181*X181,""),"")</f>
        <v>20</v>
      </c>
      <c r="AQ181">
        <f>IF((USTAWIENIA!C2="TAK")+(F181="TAK"),X181,"")</f>
        <v>1</v>
      </c>
    </row>
    <row r="182" spans="4:43" x14ac:dyDescent="0.3">
      <c r="D182" t="s">
        <v>3</v>
      </c>
      <c r="E182" t="s">
        <v>452</v>
      </c>
      <c r="F182" t="str">
        <f t="shared" si="6"/>
        <v>TAK</v>
      </c>
      <c r="G182" s="4">
        <f t="shared" si="7"/>
        <v>0.6</v>
      </c>
      <c r="H182" s="4">
        <f t="shared" si="8"/>
        <v>0.6</v>
      </c>
      <c r="I182" t="s">
        <v>510</v>
      </c>
      <c r="J182" t="s">
        <v>454</v>
      </c>
      <c r="K182" t="s">
        <v>455</v>
      </c>
      <c r="L182">
        <v>20</v>
      </c>
      <c r="M182" t="s">
        <v>460</v>
      </c>
      <c r="N182">
        <v>0.6</v>
      </c>
      <c r="O182">
        <v>0.6</v>
      </c>
      <c r="P182">
        <v>0.6</v>
      </c>
      <c r="Q182">
        <v>0.6</v>
      </c>
      <c r="R182">
        <v>0.6</v>
      </c>
      <c r="S182">
        <v>0.6</v>
      </c>
      <c r="T182">
        <v>0.6</v>
      </c>
      <c r="U182">
        <v>0.6</v>
      </c>
      <c r="V182">
        <v>0.6</v>
      </c>
      <c r="W182">
        <v>3657113</v>
      </c>
      <c r="X182">
        <v>1</v>
      </c>
      <c r="Z182">
        <f>MAX(N182,USTAWIENIA!C4)*L182</f>
        <v>12</v>
      </c>
      <c r="AA182">
        <f>MAX(O182,USTAWIENIA!C4)*L182</f>
        <v>12</v>
      </c>
      <c r="AB182">
        <f>MAX(IF(P182&lt;&gt;"",P182,O182),USTAWIENIA!C4)*L182</f>
        <v>12</v>
      </c>
      <c r="AC182">
        <f>MAX(IF(Q182&lt;&gt;"",Q182*L182,Z182),USTAWIENIA!C4*L182)</f>
        <v>12</v>
      </c>
      <c r="AD182">
        <f>MAX(IF(R182&lt;&gt;"",R182*L182,AA182),USTAWIENIA!C4*L182)</f>
        <v>12</v>
      </c>
      <c r="AE182">
        <f>MAX(IF(S182&lt;&gt;"",S182*L182,AB182),USTAWIENIA!C4*L182)</f>
        <v>12</v>
      </c>
      <c r="AF182">
        <f>MAX(IF(T182&lt;&gt;"",T182*L182,AC182),USTAWIENIA!C4*L182)</f>
        <v>12</v>
      </c>
      <c r="AG182">
        <f>MAX(IF(U182&lt;&gt;"",U182*L182,AD182),USTAWIENIA!C4*L182)</f>
        <v>12</v>
      </c>
      <c r="AH182">
        <f>MAX(IF(V182&lt;&gt;"",V182*L182,AE182),USTAWIENIA!C4*L182)</f>
        <v>12</v>
      </c>
      <c r="AI182" t="s">
        <v>3</v>
      </c>
      <c r="AJ182" t="s">
        <v>3</v>
      </c>
      <c r="AK182" t="s">
        <v>3</v>
      </c>
      <c r="AL182">
        <f>IF((USTAWIENIA!C2="TAK")+(F182="TAK"),IF(L182&gt;0,X182*(L182*USTAWIENIA!C10+(50%*L182)*USTAWIENIA!I10),""),"")</f>
        <v>14.775903614457832</v>
      </c>
      <c r="AM182">
        <f>IF((USTAWIENIA!C2="TAK")+(F182="TAK"),IF(Z182&gt;0,SUMPRODUCT(Z182:AH182,USTAWIENIA!C9:K9)*X182,""),"")</f>
        <v>12</v>
      </c>
      <c r="AN182">
        <f>IF((USTAWIENIA!C2="TAK")+(F182="TAK"),IF(Z182&gt;0,SUMPRODUCT(Z182:AH182,USTAWIENIA!C8:K8)*X182,""),"")</f>
        <v>12</v>
      </c>
      <c r="AO182">
        <f>IF((USTAWIENIA!C2="TAK")+(F182="TAK"),IF(Z182&gt;0,Z182*X182,""),"")</f>
        <v>12</v>
      </c>
      <c r="AP182">
        <f>IF((USTAWIENIA!C2="TAK")+(F182="TAK"),IF(Z182&gt;0,L182*X182,""),"")</f>
        <v>20</v>
      </c>
      <c r="AQ182">
        <f>IF((USTAWIENIA!C2="TAK")+(F182="TAK"),X182,"")</f>
        <v>1</v>
      </c>
    </row>
    <row r="183" spans="4:43" x14ac:dyDescent="0.3">
      <c r="D183" t="s">
        <v>3</v>
      </c>
      <c r="E183" t="s">
        <v>452</v>
      </c>
      <c r="F183" t="str">
        <f t="shared" si="6"/>
        <v>TAK</v>
      </c>
      <c r="G183" s="4">
        <f t="shared" si="7"/>
        <v>0.6</v>
      </c>
      <c r="H183" s="4">
        <f t="shared" si="8"/>
        <v>0.6</v>
      </c>
      <c r="I183" t="s">
        <v>510</v>
      </c>
      <c r="J183" t="s">
        <v>454</v>
      </c>
      <c r="K183" t="s">
        <v>455</v>
      </c>
      <c r="L183">
        <v>20</v>
      </c>
      <c r="M183" t="s">
        <v>460</v>
      </c>
      <c r="N183">
        <v>0.6</v>
      </c>
      <c r="O183">
        <v>0.6</v>
      </c>
      <c r="P183">
        <v>0.6</v>
      </c>
      <c r="Q183">
        <v>0.6</v>
      </c>
      <c r="R183">
        <v>0.6</v>
      </c>
      <c r="S183">
        <v>0.6</v>
      </c>
      <c r="T183">
        <v>0.6</v>
      </c>
      <c r="U183">
        <v>0.6</v>
      </c>
      <c r="V183">
        <v>0.6</v>
      </c>
      <c r="W183">
        <v>3657113</v>
      </c>
      <c r="X183">
        <v>1</v>
      </c>
      <c r="Z183">
        <f>MAX(N183,USTAWIENIA!C4)*L183</f>
        <v>12</v>
      </c>
      <c r="AA183">
        <f>MAX(O183,USTAWIENIA!C4)*L183</f>
        <v>12</v>
      </c>
      <c r="AB183">
        <f>MAX(IF(P183&lt;&gt;"",P183,O183),USTAWIENIA!C4)*L183</f>
        <v>12</v>
      </c>
      <c r="AC183">
        <f>MAX(IF(Q183&lt;&gt;"",Q183*L183,Z183),USTAWIENIA!C4*L183)</f>
        <v>12</v>
      </c>
      <c r="AD183">
        <f>MAX(IF(R183&lt;&gt;"",R183*L183,AA183),USTAWIENIA!C4*L183)</f>
        <v>12</v>
      </c>
      <c r="AE183">
        <f>MAX(IF(S183&lt;&gt;"",S183*L183,AB183),USTAWIENIA!C4*L183)</f>
        <v>12</v>
      </c>
      <c r="AF183">
        <f>MAX(IF(T183&lt;&gt;"",T183*L183,AC183),USTAWIENIA!C4*L183)</f>
        <v>12</v>
      </c>
      <c r="AG183">
        <f>MAX(IF(U183&lt;&gt;"",U183*L183,AD183),USTAWIENIA!C4*L183)</f>
        <v>12</v>
      </c>
      <c r="AH183">
        <f>MAX(IF(V183&lt;&gt;"",V183*L183,AE183),USTAWIENIA!C4*L183)</f>
        <v>12</v>
      </c>
      <c r="AI183" t="s">
        <v>3</v>
      </c>
      <c r="AJ183" t="s">
        <v>3</v>
      </c>
      <c r="AK183" t="s">
        <v>3</v>
      </c>
      <c r="AL183">
        <f>IF((USTAWIENIA!C2="TAK")+(F183="TAK"),IF(L183&gt;0,X183*(L183*USTAWIENIA!C10+(50%*L183)*USTAWIENIA!I10),""),"")</f>
        <v>14.775903614457832</v>
      </c>
      <c r="AM183">
        <f>IF((USTAWIENIA!C2="TAK")+(F183="TAK"),IF(Z183&gt;0,SUMPRODUCT(Z183:AH183,USTAWIENIA!C9:K9)*X183,""),"")</f>
        <v>12</v>
      </c>
      <c r="AN183">
        <f>IF((USTAWIENIA!C2="TAK")+(F183="TAK"),IF(Z183&gt;0,SUMPRODUCT(Z183:AH183,USTAWIENIA!C8:K8)*X183,""),"")</f>
        <v>12</v>
      </c>
      <c r="AO183">
        <f>IF((USTAWIENIA!C2="TAK")+(F183="TAK"),IF(Z183&gt;0,Z183*X183,""),"")</f>
        <v>12</v>
      </c>
      <c r="AP183">
        <f>IF((USTAWIENIA!C2="TAK")+(F183="TAK"),IF(Z183&gt;0,L183*X183,""),"")</f>
        <v>20</v>
      </c>
      <c r="AQ183">
        <f>IF((USTAWIENIA!C2="TAK")+(F183="TAK"),X183,"")</f>
        <v>1</v>
      </c>
    </row>
    <row r="184" spans="4:43" x14ac:dyDescent="0.3">
      <c r="D184" t="s">
        <v>3</v>
      </c>
      <c r="E184" t="s">
        <v>452</v>
      </c>
      <c r="F184" t="str">
        <f t="shared" si="6"/>
        <v>TAK</v>
      </c>
      <c r="G184" s="4">
        <f t="shared" si="7"/>
        <v>0.6</v>
      </c>
      <c r="H184" s="4">
        <f t="shared" si="8"/>
        <v>0.6</v>
      </c>
      <c r="I184" t="s">
        <v>511</v>
      </c>
      <c r="J184" t="s">
        <v>454</v>
      </c>
      <c r="K184" t="s">
        <v>455</v>
      </c>
      <c r="L184">
        <v>20</v>
      </c>
      <c r="M184" t="s">
        <v>460</v>
      </c>
      <c r="N184">
        <v>0.61</v>
      </c>
      <c r="O184">
        <v>0.6</v>
      </c>
      <c r="P184">
        <v>0.6</v>
      </c>
      <c r="Q184">
        <v>0.6</v>
      </c>
      <c r="R184">
        <v>0.6</v>
      </c>
      <c r="S184">
        <v>0.6</v>
      </c>
      <c r="T184">
        <v>0.6</v>
      </c>
      <c r="U184">
        <v>0.6</v>
      </c>
      <c r="V184">
        <v>0.6</v>
      </c>
      <c r="W184">
        <v>3657120</v>
      </c>
      <c r="X184">
        <v>1</v>
      </c>
      <c r="Z184">
        <f>MAX(N184,USTAWIENIA!C4)*L184</f>
        <v>12.2</v>
      </c>
      <c r="AA184">
        <f>MAX(O184,USTAWIENIA!C4)*L184</f>
        <v>12</v>
      </c>
      <c r="AB184">
        <f>MAX(IF(P184&lt;&gt;"",P184,O184),USTAWIENIA!C4)*L184</f>
        <v>12</v>
      </c>
      <c r="AC184">
        <f>MAX(IF(Q184&lt;&gt;"",Q184*L184,Z184),USTAWIENIA!C4*L184)</f>
        <v>12</v>
      </c>
      <c r="AD184">
        <f>MAX(IF(R184&lt;&gt;"",R184*L184,AA184),USTAWIENIA!C4*L184)</f>
        <v>12</v>
      </c>
      <c r="AE184">
        <f>MAX(IF(S184&lt;&gt;"",S184*L184,AB184),USTAWIENIA!C4*L184)</f>
        <v>12</v>
      </c>
      <c r="AF184">
        <f>MAX(IF(T184&lt;&gt;"",T184*L184,AC184),USTAWIENIA!C4*L184)</f>
        <v>12</v>
      </c>
      <c r="AG184">
        <f>MAX(IF(U184&lt;&gt;"",U184*L184,AD184),USTAWIENIA!C4*L184)</f>
        <v>12</v>
      </c>
      <c r="AH184">
        <f>MAX(IF(V184&lt;&gt;"",V184*L184,AE184),USTAWIENIA!C4*L184)</f>
        <v>12</v>
      </c>
      <c r="AI184" t="s">
        <v>3</v>
      </c>
      <c r="AJ184" t="s">
        <v>3</v>
      </c>
      <c r="AK184" t="s">
        <v>3</v>
      </c>
      <c r="AL184">
        <f>IF((USTAWIENIA!C2="TAK")+(F184="TAK"),IF(L184&gt;0,X184*(L184*USTAWIENIA!C10+(50%*L184)*USTAWIENIA!I10),""),"")</f>
        <v>14.775903614457832</v>
      </c>
      <c r="AM184">
        <f>IF((USTAWIENIA!C2="TAK")+(F184="TAK"),IF(Z184&gt;0,SUMPRODUCT(Z184:AH184,USTAWIENIA!C9:K9)*X184,""),"")</f>
        <v>12.095518072289156</v>
      </c>
      <c r="AN184">
        <f>IF((USTAWIENIA!C2="TAK")+(F184="TAK"),IF(Z184&gt;0,SUMPRODUCT(Z184:AH184,USTAWIENIA!C8:K8)*X184,""),"")</f>
        <v>12.05</v>
      </c>
      <c r="AO184">
        <f>IF((USTAWIENIA!C2="TAK")+(F184="TAK"),IF(Z184&gt;0,Z184*X184,""),"")</f>
        <v>12.2</v>
      </c>
      <c r="AP184">
        <f>IF((USTAWIENIA!C2="TAK")+(F184="TAK"),IF(Z184&gt;0,L184*X184,""),"")</f>
        <v>20</v>
      </c>
      <c r="AQ184">
        <f>IF((USTAWIENIA!C2="TAK")+(F184="TAK"),X184,"")</f>
        <v>1</v>
      </c>
    </row>
    <row r="185" spans="4:43" x14ac:dyDescent="0.3">
      <c r="D185" t="s">
        <v>3</v>
      </c>
      <c r="E185" t="s">
        <v>452</v>
      </c>
      <c r="F185" t="str">
        <f t="shared" si="6"/>
        <v>TAK</v>
      </c>
      <c r="G185" s="4">
        <f t="shared" si="7"/>
        <v>0.6</v>
      </c>
      <c r="H185" s="4">
        <f t="shared" si="8"/>
        <v>0.6</v>
      </c>
      <c r="I185" t="s">
        <v>510</v>
      </c>
      <c r="J185" t="s">
        <v>454</v>
      </c>
      <c r="K185" t="s">
        <v>455</v>
      </c>
      <c r="L185">
        <v>20</v>
      </c>
      <c r="M185" t="s">
        <v>460</v>
      </c>
      <c r="N185">
        <v>0.6</v>
      </c>
      <c r="O185">
        <v>0.6</v>
      </c>
      <c r="P185">
        <v>0.6</v>
      </c>
      <c r="Q185">
        <v>0.6</v>
      </c>
      <c r="R185">
        <v>0.6</v>
      </c>
      <c r="S185">
        <v>0.6</v>
      </c>
      <c r="T185">
        <v>0.6</v>
      </c>
      <c r="U185">
        <v>0.6</v>
      </c>
      <c r="V185">
        <v>0.6</v>
      </c>
      <c r="W185">
        <v>3657113</v>
      </c>
      <c r="X185">
        <v>1</v>
      </c>
      <c r="Z185">
        <f>MAX(N185,USTAWIENIA!C4)*L185</f>
        <v>12</v>
      </c>
      <c r="AA185">
        <f>MAX(O185,USTAWIENIA!C4)*L185</f>
        <v>12</v>
      </c>
      <c r="AB185">
        <f>MAX(IF(P185&lt;&gt;"",P185,O185),USTAWIENIA!C4)*L185</f>
        <v>12</v>
      </c>
      <c r="AC185">
        <f>MAX(IF(Q185&lt;&gt;"",Q185*L185,Z185),USTAWIENIA!C4*L185)</f>
        <v>12</v>
      </c>
      <c r="AD185">
        <f>MAX(IF(R185&lt;&gt;"",R185*L185,AA185),USTAWIENIA!C4*L185)</f>
        <v>12</v>
      </c>
      <c r="AE185">
        <f>MAX(IF(S185&lt;&gt;"",S185*L185,AB185),USTAWIENIA!C4*L185)</f>
        <v>12</v>
      </c>
      <c r="AF185">
        <f>MAX(IF(T185&lt;&gt;"",T185*L185,AC185),USTAWIENIA!C4*L185)</f>
        <v>12</v>
      </c>
      <c r="AG185">
        <f>MAX(IF(U185&lt;&gt;"",U185*L185,AD185),USTAWIENIA!C4*L185)</f>
        <v>12</v>
      </c>
      <c r="AH185">
        <f>MAX(IF(V185&lt;&gt;"",V185*L185,AE185),USTAWIENIA!C4*L185)</f>
        <v>12</v>
      </c>
      <c r="AI185" t="s">
        <v>3</v>
      </c>
      <c r="AJ185" t="s">
        <v>3</v>
      </c>
      <c r="AK185" t="s">
        <v>3</v>
      </c>
      <c r="AL185">
        <f>IF((USTAWIENIA!C2="TAK")+(F185="TAK"),IF(L185&gt;0,X185*(L185*USTAWIENIA!C10+(50%*L185)*USTAWIENIA!I10),""),"")</f>
        <v>14.775903614457832</v>
      </c>
      <c r="AM185">
        <f>IF((USTAWIENIA!C2="TAK")+(F185="TAK"),IF(Z185&gt;0,SUMPRODUCT(Z185:AH185,USTAWIENIA!C9:K9)*X185,""),"")</f>
        <v>12</v>
      </c>
      <c r="AN185">
        <f>IF((USTAWIENIA!C2="TAK")+(F185="TAK"),IF(Z185&gt;0,SUMPRODUCT(Z185:AH185,USTAWIENIA!C8:K8)*X185,""),"")</f>
        <v>12</v>
      </c>
      <c r="AO185">
        <f>IF((USTAWIENIA!C2="TAK")+(F185="TAK"),IF(Z185&gt;0,Z185*X185,""),"")</f>
        <v>12</v>
      </c>
      <c r="AP185">
        <f>IF((USTAWIENIA!C2="TAK")+(F185="TAK"),IF(Z185&gt;0,L185*X185,""),"")</f>
        <v>20</v>
      </c>
      <c r="AQ185">
        <f>IF((USTAWIENIA!C2="TAK")+(F185="TAK"),X185,"")</f>
        <v>1</v>
      </c>
    </row>
    <row r="186" spans="4:43" x14ac:dyDescent="0.3">
      <c r="D186" t="s">
        <v>3</v>
      </c>
      <c r="E186" t="s">
        <v>452</v>
      </c>
      <c r="F186" t="str">
        <f t="shared" si="6"/>
        <v>TAK</v>
      </c>
      <c r="G186" s="4">
        <f t="shared" si="7"/>
        <v>0.6</v>
      </c>
      <c r="H186" s="4">
        <f t="shared" si="8"/>
        <v>0.6</v>
      </c>
      <c r="I186" t="s">
        <v>510</v>
      </c>
      <c r="J186" t="s">
        <v>454</v>
      </c>
      <c r="K186" t="s">
        <v>455</v>
      </c>
      <c r="L186">
        <v>20</v>
      </c>
      <c r="M186" t="s">
        <v>460</v>
      </c>
      <c r="N186">
        <v>0.6</v>
      </c>
      <c r="O186">
        <v>0.6</v>
      </c>
      <c r="P186">
        <v>0.6</v>
      </c>
      <c r="Q186">
        <v>0.6</v>
      </c>
      <c r="R186">
        <v>0.6</v>
      </c>
      <c r="S186">
        <v>0.6</v>
      </c>
      <c r="T186">
        <v>0.6</v>
      </c>
      <c r="U186">
        <v>0.6</v>
      </c>
      <c r="V186">
        <v>0.6</v>
      </c>
      <c r="W186">
        <v>3657113</v>
      </c>
      <c r="X186">
        <v>1</v>
      </c>
      <c r="Z186">
        <f>MAX(N186,USTAWIENIA!C4)*L186</f>
        <v>12</v>
      </c>
      <c r="AA186">
        <f>MAX(O186,USTAWIENIA!C4)*L186</f>
        <v>12</v>
      </c>
      <c r="AB186">
        <f>MAX(IF(P186&lt;&gt;"",P186,O186),USTAWIENIA!C4)*L186</f>
        <v>12</v>
      </c>
      <c r="AC186">
        <f>MAX(IF(Q186&lt;&gt;"",Q186*L186,Z186),USTAWIENIA!C4*L186)</f>
        <v>12</v>
      </c>
      <c r="AD186">
        <f>MAX(IF(R186&lt;&gt;"",R186*L186,AA186),USTAWIENIA!C4*L186)</f>
        <v>12</v>
      </c>
      <c r="AE186">
        <f>MAX(IF(S186&lt;&gt;"",S186*L186,AB186),USTAWIENIA!C4*L186)</f>
        <v>12</v>
      </c>
      <c r="AF186">
        <f>MAX(IF(T186&lt;&gt;"",T186*L186,AC186),USTAWIENIA!C4*L186)</f>
        <v>12</v>
      </c>
      <c r="AG186">
        <f>MAX(IF(U186&lt;&gt;"",U186*L186,AD186),USTAWIENIA!C4*L186)</f>
        <v>12</v>
      </c>
      <c r="AH186">
        <f>MAX(IF(V186&lt;&gt;"",V186*L186,AE186),USTAWIENIA!C4*L186)</f>
        <v>12</v>
      </c>
      <c r="AI186" t="s">
        <v>3</v>
      </c>
      <c r="AJ186" t="s">
        <v>3</v>
      </c>
      <c r="AK186" t="s">
        <v>3</v>
      </c>
      <c r="AL186">
        <f>IF((USTAWIENIA!C2="TAK")+(F186="TAK"),IF(L186&gt;0,X186*(L186*USTAWIENIA!C10+(50%*L186)*USTAWIENIA!I10),""),"")</f>
        <v>14.775903614457832</v>
      </c>
      <c r="AM186">
        <f>IF((USTAWIENIA!C2="TAK")+(F186="TAK"),IF(Z186&gt;0,SUMPRODUCT(Z186:AH186,USTAWIENIA!C9:K9)*X186,""),"")</f>
        <v>12</v>
      </c>
      <c r="AN186">
        <f>IF((USTAWIENIA!C2="TAK")+(F186="TAK"),IF(Z186&gt;0,SUMPRODUCT(Z186:AH186,USTAWIENIA!C8:K8)*X186,""),"")</f>
        <v>12</v>
      </c>
      <c r="AO186">
        <f>IF((USTAWIENIA!C2="TAK")+(F186="TAK"),IF(Z186&gt;0,Z186*X186,""),"")</f>
        <v>12</v>
      </c>
      <c r="AP186">
        <f>IF((USTAWIENIA!C2="TAK")+(F186="TAK"),IF(Z186&gt;0,L186*X186,""),"")</f>
        <v>20</v>
      </c>
      <c r="AQ186">
        <f>IF((USTAWIENIA!C2="TAK")+(F186="TAK"),X186,"")</f>
        <v>1</v>
      </c>
    </row>
    <row r="187" spans="4:43" x14ac:dyDescent="0.3">
      <c r="D187" t="s">
        <v>3</v>
      </c>
      <c r="E187" t="s">
        <v>452</v>
      </c>
      <c r="F187" t="str">
        <f t="shared" si="6"/>
        <v>TAK</v>
      </c>
      <c r="G187" s="4">
        <f t="shared" si="7"/>
        <v>0.6</v>
      </c>
      <c r="H187" s="4">
        <f t="shared" si="8"/>
        <v>0.6</v>
      </c>
      <c r="I187" t="s">
        <v>510</v>
      </c>
      <c r="J187" t="s">
        <v>454</v>
      </c>
      <c r="K187" t="s">
        <v>455</v>
      </c>
      <c r="L187">
        <v>20</v>
      </c>
      <c r="M187" t="s">
        <v>460</v>
      </c>
      <c r="N187">
        <v>0.6</v>
      </c>
      <c r="O187">
        <v>0.6</v>
      </c>
      <c r="P187">
        <v>0.6</v>
      </c>
      <c r="Q187">
        <v>0.6</v>
      </c>
      <c r="R187">
        <v>0.6</v>
      </c>
      <c r="S187">
        <v>0.6</v>
      </c>
      <c r="T187">
        <v>0.6</v>
      </c>
      <c r="U187">
        <v>0.6</v>
      </c>
      <c r="V187">
        <v>0.6</v>
      </c>
      <c r="W187">
        <v>3657113</v>
      </c>
      <c r="X187">
        <v>1</v>
      </c>
      <c r="Z187">
        <f>MAX(N187,USTAWIENIA!C4)*L187</f>
        <v>12</v>
      </c>
      <c r="AA187">
        <f>MAX(O187,USTAWIENIA!C4)*L187</f>
        <v>12</v>
      </c>
      <c r="AB187">
        <f>MAX(IF(P187&lt;&gt;"",P187,O187),USTAWIENIA!C4)*L187</f>
        <v>12</v>
      </c>
      <c r="AC187">
        <f>MAX(IF(Q187&lt;&gt;"",Q187*L187,Z187),USTAWIENIA!C4*L187)</f>
        <v>12</v>
      </c>
      <c r="AD187">
        <f>MAX(IF(R187&lt;&gt;"",R187*L187,AA187),USTAWIENIA!C4*L187)</f>
        <v>12</v>
      </c>
      <c r="AE187">
        <f>MAX(IF(S187&lt;&gt;"",S187*L187,AB187),USTAWIENIA!C4*L187)</f>
        <v>12</v>
      </c>
      <c r="AF187">
        <f>MAX(IF(T187&lt;&gt;"",T187*L187,AC187),USTAWIENIA!C4*L187)</f>
        <v>12</v>
      </c>
      <c r="AG187">
        <f>MAX(IF(U187&lt;&gt;"",U187*L187,AD187),USTAWIENIA!C4*L187)</f>
        <v>12</v>
      </c>
      <c r="AH187">
        <f>MAX(IF(V187&lt;&gt;"",V187*L187,AE187),USTAWIENIA!C4*L187)</f>
        <v>12</v>
      </c>
      <c r="AI187" t="s">
        <v>3</v>
      </c>
      <c r="AJ187" t="s">
        <v>3</v>
      </c>
      <c r="AK187" t="s">
        <v>3</v>
      </c>
      <c r="AL187">
        <f>IF((USTAWIENIA!C2="TAK")+(F187="TAK"),IF(L187&gt;0,X187*(L187*USTAWIENIA!C10+(50%*L187)*USTAWIENIA!I10),""),"")</f>
        <v>14.775903614457832</v>
      </c>
      <c r="AM187">
        <f>IF((USTAWIENIA!C2="TAK")+(F187="TAK"),IF(Z187&gt;0,SUMPRODUCT(Z187:AH187,USTAWIENIA!C9:K9)*X187,""),"")</f>
        <v>12</v>
      </c>
      <c r="AN187">
        <f>IF((USTAWIENIA!C2="TAK")+(F187="TAK"),IF(Z187&gt;0,SUMPRODUCT(Z187:AH187,USTAWIENIA!C8:K8)*X187,""),"")</f>
        <v>12</v>
      </c>
      <c r="AO187">
        <f>IF((USTAWIENIA!C2="TAK")+(F187="TAK"),IF(Z187&gt;0,Z187*X187,""),"")</f>
        <v>12</v>
      </c>
      <c r="AP187">
        <f>IF((USTAWIENIA!C2="TAK")+(F187="TAK"),IF(Z187&gt;0,L187*X187,""),"")</f>
        <v>20</v>
      </c>
      <c r="AQ187">
        <f>IF((USTAWIENIA!C2="TAK")+(F187="TAK"),X187,"")</f>
        <v>1</v>
      </c>
    </row>
    <row r="188" spans="4:43" x14ac:dyDescent="0.3">
      <c r="D188" t="s">
        <v>3</v>
      </c>
      <c r="E188" t="s">
        <v>452</v>
      </c>
      <c r="F188" t="str">
        <f t="shared" si="6"/>
        <v>TAK</v>
      </c>
      <c r="G188" s="4">
        <f t="shared" si="7"/>
        <v>0.6</v>
      </c>
      <c r="H188" s="4">
        <f t="shared" si="8"/>
        <v>0.6</v>
      </c>
      <c r="I188" t="s">
        <v>510</v>
      </c>
      <c r="J188" t="s">
        <v>454</v>
      </c>
      <c r="K188" t="s">
        <v>455</v>
      </c>
      <c r="L188">
        <v>20</v>
      </c>
      <c r="M188" t="s">
        <v>460</v>
      </c>
      <c r="N188">
        <v>0.6</v>
      </c>
      <c r="O188">
        <v>0.6</v>
      </c>
      <c r="P188">
        <v>0.6</v>
      </c>
      <c r="Q188">
        <v>0.6</v>
      </c>
      <c r="R188">
        <v>0.6</v>
      </c>
      <c r="S188">
        <v>0.6</v>
      </c>
      <c r="T188">
        <v>0.6</v>
      </c>
      <c r="U188">
        <v>0.6</v>
      </c>
      <c r="V188">
        <v>0.6</v>
      </c>
      <c r="W188">
        <v>3657113</v>
      </c>
      <c r="X188">
        <v>1</v>
      </c>
      <c r="Z188">
        <f>MAX(N188,USTAWIENIA!C4)*L188</f>
        <v>12</v>
      </c>
      <c r="AA188">
        <f>MAX(O188,USTAWIENIA!C4)*L188</f>
        <v>12</v>
      </c>
      <c r="AB188">
        <f>MAX(IF(P188&lt;&gt;"",P188,O188),USTAWIENIA!C4)*L188</f>
        <v>12</v>
      </c>
      <c r="AC188">
        <f>MAX(IF(Q188&lt;&gt;"",Q188*L188,Z188),USTAWIENIA!C4*L188)</f>
        <v>12</v>
      </c>
      <c r="AD188">
        <f>MAX(IF(R188&lt;&gt;"",R188*L188,AA188),USTAWIENIA!C4*L188)</f>
        <v>12</v>
      </c>
      <c r="AE188">
        <f>MAX(IF(S188&lt;&gt;"",S188*L188,AB188),USTAWIENIA!C4*L188)</f>
        <v>12</v>
      </c>
      <c r="AF188">
        <f>MAX(IF(T188&lt;&gt;"",T188*L188,AC188),USTAWIENIA!C4*L188)</f>
        <v>12</v>
      </c>
      <c r="AG188">
        <f>MAX(IF(U188&lt;&gt;"",U188*L188,AD188),USTAWIENIA!C4*L188)</f>
        <v>12</v>
      </c>
      <c r="AH188">
        <f>MAX(IF(V188&lt;&gt;"",V188*L188,AE188),USTAWIENIA!C4*L188)</f>
        <v>12</v>
      </c>
      <c r="AI188" t="s">
        <v>3</v>
      </c>
      <c r="AJ188" t="s">
        <v>3</v>
      </c>
      <c r="AK188" t="s">
        <v>3</v>
      </c>
      <c r="AL188">
        <f>IF((USTAWIENIA!C2="TAK")+(F188="TAK"),IF(L188&gt;0,X188*(L188*USTAWIENIA!C10+(50%*L188)*USTAWIENIA!I10),""),"")</f>
        <v>14.775903614457832</v>
      </c>
      <c r="AM188">
        <f>IF((USTAWIENIA!C2="TAK")+(F188="TAK"),IF(Z188&gt;0,SUMPRODUCT(Z188:AH188,USTAWIENIA!C9:K9)*X188,""),"")</f>
        <v>12</v>
      </c>
      <c r="AN188">
        <f>IF((USTAWIENIA!C2="TAK")+(F188="TAK"),IF(Z188&gt;0,SUMPRODUCT(Z188:AH188,USTAWIENIA!C8:K8)*X188,""),"")</f>
        <v>12</v>
      </c>
      <c r="AO188">
        <f>IF((USTAWIENIA!C2="TAK")+(F188="TAK"),IF(Z188&gt;0,Z188*X188,""),"")</f>
        <v>12</v>
      </c>
      <c r="AP188">
        <f>IF((USTAWIENIA!C2="TAK")+(F188="TAK"),IF(Z188&gt;0,L188*X188,""),"")</f>
        <v>20</v>
      </c>
      <c r="AQ188">
        <f>IF((USTAWIENIA!C2="TAK")+(F188="TAK"),X188,"")</f>
        <v>1</v>
      </c>
    </row>
    <row r="189" spans="4:43" x14ac:dyDescent="0.3">
      <c r="D189" t="s">
        <v>3</v>
      </c>
      <c r="E189" t="s">
        <v>452</v>
      </c>
      <c r="F189" t="str">
        <f t="shared" si="6"/>
        <v>TAK</v>
      </c>
      <c r="G189" s="4">
        <f t="shared" si="7"/>
        <v>0.6</v>
      </c>
      <c r="H189" s="4">
        <f t="shared" si="8"/>
        <v>0.6</v>
      </c>
      <c r="I189" t="s">
        <v>511</v>
      </c>
      <c r="J189" t="s">
        <v>454</v>
      </c>
      <c r="K189" t="s">
        <v>455</v>
      </c>
      <c r="L189">
        <v>20</v>
      </c>
      <c r="M189" t="s">
        <v>460</v>
      </c>
      <c r="N189">
        <v>0.61</v>
      </c>
      <c r="O189">
        <v>0.6</v>
      </c>
      <c r="P189">
        <v>0.6</v>
      </c>
      <c r="Q189">
        <v>0.6</v>
      </c>
      <c r="R189">
        <v>0.6</v>
      </c>
      <c r="S189">
        <v>0.6</v>
      </c>
      <c r="T189">
        <v>0.6</v>
      </c>
      <c r="U189">
        <v>0.6</v>
      </c>
      <c r="V189">
        <v>0.6</v>
      </c>
      <c r="W189">
        <v>3657120</v>
      </c>
      <c r="X189">
        <v>1</v>
      </c>
      <c r="Z189">
        <f>MAX(N189,USTAWIENIA!C4)*L189</f>
        <v>12.2</v>
      </c>
      <c r="AA189">
        <f>MAX(O189,USTAWIENIA!C4)*L189</f>
        <v>12</v>
      </c>
      <c r="AB189">
        <f>MAX(IF(P189&lt;&gt;"",P189,O189),USTAWIENIA!C4)*L189</f>
        <v>12</v>
      </c>
      <c r="AC189">
        <f>MAX(IF(Q189&lt;&gt;"",Q189*L189,Z189),USTAWIENIA!C4*L189)</f>
        <v>12</v>
      </c>
      <c r="AD189">
        <f>MAX(IF(R189&lt;&gt;"",R189*L189,AA189),USTAWIENIA!C4*L189)</f>
        <v>12</v>
      </c>
      <c r="AE189">
        <f>MAX(IF(S189&lt;&gt;"",S189*L189,AB189),USTAWIENIA!C4*L189)</f>
        <v>12</v>
      </c>
      <c r="AF189">
        <f>MAX(IF(T189&lt;&gt;"",T189*L189,AC189),USTAWIENIA!C4*L189)</f>
        <v>12</v>
      </c>
      <c r="AG189">
        <f>MAX(IF(U189&lt;&gt;"",U189*L189,AD189),USTAWIENIA!C4*L189)</f>
        <v>12</v>
      </c>
      <c r="AH189">
        <f>MAX(IF(V189&lt;&gt;"",V189*L189,AE189),USTAWIENIA!C4*L189)</f>
        <v>12</v>
      </c>
      <c r="AI189" t="s">
        <v>3</v>
      </c>
      <c r="AJ189" t="s">
        <v>3</v>
      </c>
      <c r="AK189" t="s">
        <v>3</v>
      </c>
      <c r="AL189">
        <f>IF((USTAWIENIA!C2="TAK")+(F189="TAK"),IF(L189&gt;0,X189*(L189*USTAWIENIA!C10+(50%*L189)*USTAWIENIA!I10),""),"")</f>
        <v>14.775903614457832</v>
      </c>
      <c r="AM189">
        <f>IF((USTAWIENIA!C2="TAK")+(F189="TAK"),IF(Z189&gt;0,SUMPRODUCT(Z189:AH189,USTAWIENIA!C9:K9)*X189,""),"")</f>
        <v>12.095518072289156</v>
      </c>
      <c r="AN189">
        <f>IF((USTAWIENIA!C2="TAK")+(F189="TAK"),IF(Z189&gt;0,SUMPRODUCT(Z189:AH189,USTAWIENIA!C8:K8)*X189,""),"")</f>
        <v>12.05</v>
      </c>
      <c r="AO189">
        <f>IF((USTAWIENIA!C2="TAK")+(F189="TAK"),IF(Z189&gt;0,Z189*X189,""),"")</f>
        <v>12.2</v>
      </c>
      <c r="AP189">
        <f>IF((USTAWIENIA!C2="TAK")+(F189="TAK"),IF(Z189&gt;0,L189*X189,""),"")</f>
        <v>20</v>
      </c>
      <c r="AQ189">
        <f>IF((USTAWIENIA!C2="TAK")+(F189="TAK"),X189,"")</f>
        <v>1</v>
      </c>
    </row>
    <row r="190" spans="4:43" x14ac:dyDescent="0.3">
      <c r="D190" t="s">
        <v>3</v>
      </c>
      <c r="E190" t="s">
        <v>452</v>
      </c>
      <c r="F190" t="str">
        <f t="shared" si="6"/>
        <v>TAK</v>
      </c>
      <c r="G190" s="4">
        <f t="shared" si="7"/>
        <v>0.6</v>
      </c>
      <c r="H190" s="4">
        <f t="shared" si="8"/>
        <v>0.6</v>
      </c>
      <c r="I190" t="s">
        <v>510</v>
      </c>
      <c r="J190" t="s">
        <v>454</v>
      </c>
      <c r="K190" t="s">
        <v>455</v>
      </c>
      <c r="L190">
        <v>20</v>
      </c>
      <c r="M190" t="s">
        <v>460</v>
      </c>
      <c r="N190">
        <v>0.6</v>
      </c>
      <c r="O190">
        <v>0.6</v>
      </c>
      <c r="P190">
        <v>0.6</v>
      </c>
      <c r="Q190">
        <v>0.6</v>
      </c>
      <c r="R190">
        <v>0.6</v>
      </c>
      <c r="S190">
        <v>0.6</v>
      </c>
      <c r="T190">
        <v>0.6</v>
      </c>
      <c r="U190">
        <v>0.6</v>
      </c>
      <c r="V190">
        <v>0.6</v>
      </c>
      <c r="W190">
        <v>3657113</v>
      </c>
      <c r="X190">
        <v>1</v>
      </c>
      <c r="Z190">
        <f>MAX(N190,USTAWIENIA!C4)*L190</f>
        <v>12</v>
      </c>
      <c r="AA190">
        <f>MAX(O190,USTAWIENIA!C4)*L190</f>
        <v>12</v>
      </c>
      <c r="AB190">
        <f>MAX(IF(P190&lt;&gt;"",P190,O190),USTAWIENIA!C4)*L190</f>
        <v>12</v>
      </c>
      <c r="AC190">
        <f>MAX(IF(Q190&lt;&gt;"",Q190*L190,Z190),USTAWIENIA!C4*L190)</f>
        <v>12</v>
      </c>
      <c r="AD190">
        <f>MAX(IF(R190&lt;&gt;"",R190*L190,AA190),USTAWIENIA!C4*L190)</f>
        <v>12</v>
      </c>
      <c r="AE190">
        <f>MAX(IF(S190&lt;&gt;"",S190*L190,AB190),USTAWIENIA!C4*L190)</f>
        <v>12</v>
      </c>
      <c r="AF190">
        <f>MAX(IF(T190&lt;&gt;"",T190*L190,AC190),USTAWIENIA!C4*L190)</f>
        <v>12</v>
      </c>
      <c r="AG190">
        <f>MAX(IF(U190&lt;&gt;"",U190*L190,AD190),USTAWIENIA!C4*L190)</f>
        <v>12</v>
      </c>
      <c r="AH190">
        <f>MAX(IF(V190&lt;&gt;"",V190*L190,AE190),USTAWIENIA!C4*L190)</f>
        <v>12</v>
      </c>
      <c r="AI190" t="s">
        <v>3</v>
      </c>
      <c r="AJ190" t="s">
        <v>3</v>
      </c>
      <c r="AK190" t="s">
        <v>3</v>
      </c>
      <c r="AL190">
        <f>IF((USTAWIENIA!C2="TAK")+(F190="TAK"),IF(L190&gt;0,X190*(L190*USTAWIENIA!C10+(50%*L190)*USTAWIENIA!I10),""),"")</f>
        <v>14.775903614457832</v>
      </c>
      <c r="AM190">
        <f>IF((USTAWIENIA!C2="TAK")+(F190="TAK"),IF(Z190&gt;0,SUMPRODUCT(Z190:AH190,USTAWIENIA!C9:K9)*X190,""),"")</f>
        <v>12</v>
      </c>
      <c r="AN190">
        <f>IF((USTAWIENIA!C2="TAK")+(F190="TAK"),IF(Z190&gt;0,SUMPRODUCT(Z190:AH190,USTAWIENIA!C8:K8)*X190,""),"")</f>
        <v>12</v>
      </c>
      <c r="AO190">
        <f>IF((USTAWIENIA!C2="TAK")+(F190="TAK"),IF(Z190&gt;0,Z190*X190,""),"")</f>
        <v>12</v>
      </c>
      <c r="AP190">
        <f>IF((USTAWIENIA!C2="TAK")+(F190="TAK"),IF(Z190&gt;0,L190*X190,""),"")</f>
        <v>20</v>
      </c>
      <c r="AQ190">
        <f>IF((USTAWIENIA!C2="TAK")+(F190="TAK"),X190,"")</f>
        <v>1</v>
      </c>
    </row>
    <row r="191" spans="4:43" x14ac:dyDescent="0.3">
      <c r="D191" t="s">
        <v>3</v>
      </c>
      <c r="E191" t="s">
        <v>452</v>
      </c>
      <c r="F191" t="str">
        <f t="shared" si="6"/>
        <v>TAK</v>
      </c>
      <c r="G191" s="4">
        <f t="shared" si="7"/>
        <v>0.6</v>
      </c>
      <c r="H191" s="4">
        <f t="shared" si="8"/>
        <v>0.6</v>
      </c>
      <c r="I191" t="s">
        <v>511</v>
      </c>
      <c r="J191" t="s">
        <v>454</v>
      </c>
      <c r="K191" t="s">
        <v>455</v>
      </c>
      <c r="L191">
        <v>20</v>
      </c>
      <c r="M191" t="s">
        <v>460</v>
      </c>
      <c r="N191">
        <v>0.61</v>
      </c>
      <c r="O191">
        <v>0.6</v>
      </c>
      <c r="P191">
        <v>0.6</v>
      </c>
      <c r="Q191">
        <v>0.6</v>
      </c>
      <c r="R191">
        <v>0.6</v>
      </c>
      <c r="S191">
        <v>0.6</v>
      </c>
      <c r="T191">
        <v>0.6</v>
      </c>
      <c r="U191">
        <v>0.6</v>
      </c>
      <c r="V191">
        <v>0.6</v>
      </c>
      <c r="W191">
        <v>3657120</v>
      </c>
      <c r="X191">
        <v>1</v>
      </c>
      <c r="Z191">
        <f>MAX(N191,USTAWIENIA!C4)*L191</f>
        <v>12.2</v>
      </c>
      <c r="AA191">
        <f>MAX(O191,USTAWIENIA!C4)*L191</f>
        <v>12</v>
      </c>
      <c r="AB191">
        <f>MAX(IF(P191&lt;&gt;"",P191,O191),USTAWIENIA!C4)*L191</f>
        <v>12</v>
      </c>
      <c r="AC191">
        <f>MAX(IF(Q191&lt;&gt;"",Q191*L191,Z191),USTAWIENIA!C4*L191)</f>
        <v>12</v>
      </c>
      <c r="AD191">
        <f>MAX(IF(R191&lt;&gt;"",R191*L191,AA191),USTAWIENIA!C4*L191)</f>
        <v>12</v>
      </c>
      <c r="AE191">
        <f>MAX(IF(S191&lt;&gt;"",S191*L191,AB191),USTAWIENIA!C4*L191)</f>
        <v>12</v>
      </c>
      <c r="AF191">
        <f>MAX(IF(T191&lt;&gt;"",T191*L191,AC191),USTAWIENIA!C4*L191)</f>
        <v>12</v>
      </c>
      <c r="AG191">
        <f>MAX(IF(U191&lt;&gt;"",U191*L191,AD191),USTAWIENIA!C4*L191)</f>
        <v>12</v>
      </c>
      <c r="AH191">
        <f>MAX(IF(V191&lt;&gt;"",V191*L191,AE191),USTAWIENIA!C4*L191)</f>
        <v>12</v>
      </c>
      <c r="AI191" t="s">
        <v>3</v>
      </c>
      <c r="AJ191" t="s">
        <v>3</v>
      </c>
      <c r="AK191" t="s">
        <v>3</v>
      </c>
      <c r="AL191">
        <f>IF((USTAWIENIA!C2="TAK")+(F191="TAK"),IF(L191&gt;0,X191*(L191*USTAWIENIA!C10+(50%*L191)*USTAWIENIA!I10),""),"")</f>
        <v>14.775903614457832</v>
      </c>
      <c r="AM191">
        <f>IF((USTAWIENIA!C2="TAK")+(F191="TAK"),IF(Z191&gt;0,SUMPRODUCT(Z191:AH191,USTAWIENIA!C9:K9)*X191,""),"")</f>
        <v>12.095518072289156</v>
      </c>
      <c r="AN191">
        <f>IF((USTAWIENIA!C2="TAK")+(F191="TAK"),IF(Z191&gt;0,SUMPRODUCT(Z191:AH191,USTAWIENIA!C8:K8)*X191,""),"")</f>
        <v>12.05</v>
      </c>
      <c r="AO191">
        <f>IF((USTAWIENIA!C2="TAK")+(F191="TAK"),IF(Z191&gt;0,Z191*X191,""),"")</f>
        <v>12.2</v>
      </c>
      <c r="AP191">
        <f>IF((USTAWIENIA!C2="TAK")+(F191="TAK"),IF(Z191&gt;0,L191*X191,""),"")</f>
        <v>20</v>
      </c>
      <c r="AQ191">
        <f>IF((USTAWIENIA!C2="TAK")+(F191="TAK"),X191,"")</f>
        <v>1</v>
      </c>
    </row>
    <row r="192" spans="4:43" x14ac:dyDescent="0.3">
      <c r="D192" t="s">
        <v>3</v>
      </c>
      <c r="E192" t="s">
        <v>452</v>
      </c>
      <c r="F192" t="str">
        <f t="shared" si="6"/>
        <v>TAK</v>
      </c>
      <c r="G192" s="4">
        <f t="shared" si="7"/>
        <v>0.6</v>
      </c>
      <c r="H192" s="4">
        <f t="shared" si="8"/>
        <v>0.6</v>
      </c>
      <c r="I192" t="s">
        <v>511</v>
      </c>
      <c r="J192" t="s">
        <v>454</v>
      </c>
      <c r="K192" t="s">
        <v>455</v>
      </c>
      <c r="L192">
        <v>20</v>
      </c>
      <c r="M192" t="s">
        <v>460</v>
      </c>
      <c r="N192">
        <v>0.61</v>
      </c>
      <c r="O192">
        <v>0.6</v>
      </c>
      <c r="P192">
        <v>0.6</v>
      </c>
      <c r="Q192">
        <v>0.6</v>
      </c>
      <c r="R192">
        <v>0.6</v>
      </c>
      <c r="S192">
        <v>0.6</v>
      </c>
      <c r="T192">
        <v>0.6</v>
      </c>
      <c r="U192">
        <v>0.6</v>
      </c>
      <c r="V192">
        <v>0.6</v>
      </c>
      <c r="W192">
        <v>3657120</v>
      </c>
      <c r="X192">
        <v>1</v>
      </c>
      <c r="Z192">
        <f>MAX(N192,USTAWIENIA!C4)*L192</f>
        <v>12.2</v>
      </c>
      <c r="AA192">
        <f>MAX(O192,USTAWIENIA!C4)*L192</f>
        <v>12</v>
      </c>
      <c r="AB192">
        <f>MAX(IF(P192&lt;&gt;"",P192,O192),USTAWIENIA!C4)*L192</f>
        <v>12</v>
      </c>
      <c r="AC192">
        <f>MAX(IF(Q192&lt;&gt;"",Q192*L192,Z192),USTAWIENIA!C4*L192)</f>
        <v>12</v>
      </c>
      <c r="AD192">
        <f>MAX(IF(R192&lt;&gt;"",R192*L192,AA192),USTAWIENIA!C4*L192)</f>
        <v>12</v>
      </c>
      <c r="AE192">
        <f>MAX(IF(S192&lt;&gt;"",S192*L192,AB192),USTAWIENIA!C4*L192)</f>
        <v>12</v>
      </c>
      <c r="AF192">
        <f>MAX(IF(T192&lt;&gt;"",T192*L192,AC192),USTAWIENIA!C4*L192)</f>
        <v>12</v>
      </c>
      <c r="AG192">
        <f>MAX(IF(U192&lt;&gt;"",U192*L192,AD192),USTAWIENIA!C4*L192)</f>
        <v>12</v>
      </c>
      <c r="AH192">
        <f>MAX(IF(V192&lt;&gt;"",V192*L192,AE192),USTAWIENIA!C4*L192)</f>
        <v>12</v>
      </c>
      <c r="AI192" t="s">
        <v>3</v>
      </c>
      <c r="AJ192" t="s">
        <v>3</v>
      </c>
      <c r="AK192" t="s">
        <v>3</v>
      </c>
      <c r="AL192">
        <f>IF((USTAWIENIA!C2="TAK")+(F192="TAK"),IF(L192&gt;0,X192*(L192*USTAWIENIA!C10+(50%*L192)*USTAWIENIA!I10),""),"")</f>
        <v>14.775903614457832</v>
      </c>
      <c r="AM192">
        <f>IF((USTAWIENIA!C2="TAK")+(F192="TAK"),IF(Z192&gt;0,SUMPRODUCT(Z192:AH192,USTAWIENIA!C9:K9)*X192,""),"")</f>
        <v>12.095518072289156</v>
      </c>
      <c r="AN192">
        <f>IF((USTAWIENIA!C2="TAK")+(F192="TAK"),IF(Z192&gt;0,SUMPRODUCT(Z192:AH192,USTAWIENIA!C8:K8)*X192,""),"")</f>
        <v>12.05</v>
      </c>
      <c r="AO192">
        <f>IF((USTAWIENIA!C2="TAK")+(F192="TAK"),IF(Z192&gt;0,Z192*X192,""),"")</f>
        <v>12.2</v>
      </c>
      <c r="AP192">
        <f>IF((USTAWIENIA!C2="TAK")+(F192="TAK"),IF(Z192&gt;0,L192*X192,""),"")</f>
        <v>20</v>
      </c>
      <c r="AQ192">
        <f>IF((USTAWIENIA!C2="TAK")+(F192="TAK"),X192,"")</f>
        <v>1</v>
      </c>
    </row>
    <row r="193" spans="4:43" x14ac:dyDescent="0.3">
      <c r="D193" t="s">
        <v>3</v>
      </c>
      <c r="E193" t="s">
        <v>452</v>
      </c>
      <c r="F193" t="str">
        <f t="shared" si="6"/>
        <v>TAK</v>
      </c>
      <c r="G193" s="4">
        <f t="shared" si="7"/>
        <v>0.6</v>
      </c>
      <c r="H193" s="4">
        <f t="shared" si="8"/>
        <v>0.6</v>
      </c>
      <c r="I193" t="s">
        <v>510</v>
      </c>
      <c r="J193" t="s">
        <v>454</v>
      </c>
      <c r="K193" t="s">
        <v>455</v>
      </c>
      <c r="L193">
        <v>20</v>
      </c>
      <c r="M193" t="s">
        <v>460</v>
      </c>
      <c r="N193">
        <v>0.6</v>
      </c>
      <c r="O193">
        <v>0.6</v>
      </c>
      <c r="P193">
        <v>0.6</v>
      </c>
      <c r="Q193">
        <v>0.6</v>
      </c>
      <c r="R193">
        <v>0.6</v>
      </c>
      <c r="S193">
        <v>0.6</v>
      </c>
      <c r="T193">
        <v>0.6</v>
      </c>
      <c r="U193">
        <v>0.6</v>
      </c>
      <c r="V193">
        <v>0.6</v>
      </c>
      <c r="W193">
        <v>3657113</v>
      </c>
      <c r="X193">
        <v>1</v>
      </c>
      <c r="Z193">
        <f>MAX(N193,USTAWIENIA!C4)*L193</f>
        <v>12</v>
      </c>
      <c r="AA193">
        <f>MAX(O193,USTAWIENIA!C4)*L193</f>
        <v>12</v>
      </c>
      <c r="AB193">
        <f>MAX(IF(P193&lt;&gt;"",P193,O193),USTAWIENIA!C4)*L193</f>
        <v>12</v>
      </c>
      <c r="AC193">
        <f>MAX(IF(Q193&lt;&gt;"",Q193*L193,Z193),USTAWIENIA!C4*L193)</f>
        <v>12</v>
      </c>
      <c r="AD193">
        <f>MAX(IF(R193&lt;&gt;"",R193*L193,AA193),USTAWIENIA!C4*L193)</f>
        <v>12</v>
      </c>
      <c r="AE193">
        <f>MAX(IF(S193&lt;&gt;"",S193*L193,AB193),USTAWIENIA!C4*L193)</f>
        <v>12</v>
      </c>
      <c r="AF193">
        <f>MAX(IF(T193&lt;&gt;"",T193*L193,AC193),USTAWIENIA!C4*L193)</f>
        <v>12</v>
      </c>
      <c r="AG193">
        <f>MAX(IF(U193&lt;&gt;"",U193*L193,AD193),USTAWIENIA!C4*L193)</f>
        <v>12</v>
      </c>
      <c r="AH193">
        <f>MAX(IF(V193&lt;&gt;"",V193*L193,AE193),USTAWIENIA!C4*L193)</f>
        <v>12</v>
      </c>
      <c r="AI193" t="s">
        <v>3</v>
      </c>
      <c r="AJ193" t="s">
        <v>3</v>
      </c>
      <c r="AK193" t="s">
        <v>3</v>
      </c>
      <c r="AL193">
        <f>IF((USTAWIENIA!C2="TAK")+(F193="TAK"),IF(L193&gt;0,X193*(L193*USTAWIENIA!C10+(50%*L193)*USTAWIENIA!I10),""),"")</f>
        <v>14.775903614457832</v>
      </c>
      <c r="AM193">
        <f>IF((USTAWIENIA!C2="TAK")+(F193="TAK"),IF(Z193&gt;0,SUMPRODUCT(Z193:AH193,USTAWIENIA!C9:K9)*X193,""),"")</f>
        <v>12</v>
      </c>
      <c r="AN193">
        <f>IF((USTAWIENIA!C2="TAK")+(F193="TAK"),IF(Z193&gt;0,SUMPRODUCT(Z193:AH193,USTAWIENIA!C8:K8)*X193,""),"")</f>
        <v>12</v>
      </c>
      <c r="AO193">
        <f>IF((USTAWIENIA!C2="TAK")+(F193="TAK"),IF(Z193&gt;0,Z193*X193,""),"")</f>
        <v>12</v>
      </c>
      <c r="AP193">
        <f>IF((USTAWIENIA!C2="TAK")+(F193="TAK"),IF(Z193&gt;0,L193*X193,""),"")</f>
        <v>20</v>
      </c>
      <c r="AQ193">
        <f>IF((USTAWIENIA!C2="TAK")+(F193="TAK"),X193,"")</f>
        <v>1</v>
      </c>
    </row>
    <row r="194" spans="4:43" x14ac:dyDescent="0.3">
      <c r="D194" t="s">
        <v>3</v>
      </c>
      <c r="E194" t="s">
        <v>452</v>
      </c>
      <c r="F194" t="str">
        <f t="shared" ref="F194:F226" si="9">IF(E194="ok","TAK","NIE")</f>
        <v>TAK</v>
      </c>
      <c r="G194" s="4">
        <f t="shared" ref="G194:G226" si="10">IF(E194="ok",IF(MIN(N194,Q194)&lt;=0.5,"TAK",IF(Q194&gt;=0.5,Q194,IF(N194&gt;=0.5,N194,1))),"NIE")</f>
        <v>0.6</v>
      </c>
      <c r="H194" s="4">
        <f t="shared" ref="H194:H226" si="11">IF(E194="ok",IF(MIN(N194,Q194,T194)&lt;=0.5,"TAK",IF(T194&gt;=0.5,T194,IF(Q194&gt;=0.5,Q194,IF(N194&gt;=0.5,N194,1)))),"NIE")</f>
        <v>0.6</v>
      </c>
      <c r="I194" t="s">
        <v>511</v>
      </c>
      <c r="J194" t="s">
        <v>454</v>
      </c>
      <c r="K194" t="s">
        <v>455</v>
      </c>
      <c r="L194">
        <v>20</v>
      </c>
      <c r="M194" t="s">
        <v>460</v>
      </c>
      <c r="N194">
        <v>0.61</v>
      </c>
      <c r="O194">
        <v>0.6</v>
      </c>
      <c r="P194">
        <v>0.6</v>
      </c>
      <c r="Q194">
        <v>0.6</v>
      </c>
      <c r="R194">
        <v>0.6</v>
      </c>
      <c r="S194">
        <v>0.6</v>
      </c>
      <c r="T194">
        <v>0.6</v>
      </c>
      <c r="U194">
        <v>0.6</v>
      </c>
      <c r="V194">
        <v>0.6</v>
      </c>
      <c r="W194">
        <v>3657120</v>
      </c>
      <c r="X194">
        <v>1</v>
      </c>
      <c r="Z194">
        <f>MAX(N194,USTAWIENIA!C4)*L194</f>
        <v>12.2</v>
      </c>
      <c r="AA194">
        <f>MAX(O194,USTAWIENIA!C4)*L194</f>
        <v>12</v>
      </c>
      <c r="AB194">
        <f>MAX(IF(P194&lt;&gt;"",P194,O194),USTAWIENIA!C4)*L194</f>
        <v>12</v>
      </c>
      <c r="AC194">
        <f>MAX(IF(Q194&lt;&gt;"",Q194*L194,Z194),USTAWIENIA!C4*L194)</f>
        <v>12</v>
      </c>
      <c r="AD194">
        <f>MAX(IF(R194&lt;&gt;"",R194*L194,AA194),USTAWIENIA!C4*L194)</f>
        <v>12</v>
      </c>
      <c r="AE194">
        <f>MAX(IF(S194&lt;&gt;"",S194*L194,AB194),USTAWIENIA!C4*L194)</f>
        <v>12</v>
      </c>
      <c r="AF194">
        <f>MAX(IF(T194&lt;&gt;"",T194*L194,AC194),USTAWIENIA!C4*L194)</f>
        <v>12</v>
      </c>
      <c r="AG194">
        <f>MAX(IF(U194&lt;&gt;"",U194*L194,AD194),USTAWIENIA!C4*L194)</f>
        <v>12</v>
      </c>
      <c r="AH194">
        <f>MAX(IF(V194&lt;&gt;"",V194*L194,AE194),USTAWIENIA!C4*L194)</f>
        <v>12</v>
      </c>
      <c r="AI194" t="s">
        <v>3</v>
      </c>
      <c r="AJ194" t="s">
        <v>3</v>
      </c>
      <c r="AK194" t="s">
        <v>3</v>
      </c>
      <c r="AL194">
        <f>IF((USTAWIENIA!C2="TAK")+(F194="TAK"),IF(L194&gt;0,X194*(L194*USTAWIENIA!C10+(50%*L194)*USTAWIENIA!I10),""),"")</f>
        <v>14.775903614457832</v>
      </c>
      <c r="AM194">
        <f>IF((USTAWIENIA!C2="TAK")+(F194="TAK"),IF(Z194&gt;0,SUMPRODUCT(Z194:AH194,USTAWIENIA!C9:K9)*X194,""),"")</f>
        <v>12.095518072289156</v>
      </c>
      <c r="AN194">
        <f>IF((USTAWIENIA!C2="TAK")+(F194="TAK"),IF(Z194&gt;0,SUMPRODUCT(Z194:AH194,USTAWIENIA!C8:K8)*X194,""),"")</f>
        <v>12.05</v>
      </c>
      <c r="AO194">
        <f>IF((USTAWIENIA!C2="TAK")+(F194="TAK"),IF(Z194&gt;0,Z194*X194,""),"")</f>
        <v>12.2</v>
      </c>
      <c r="AP194">
        <f>IF((USTAWIENIA!C2="TAK")+(F194="TAK"),IF(Z194&gt;0,L194*X194,""),"")</f>
        <v>20</v>
      </c>
      <c r="AQ194">
        <f>IF((USTAWIENIA!C2="TAK")+(F194="TAK"),X194,"")</f>
        <v>1</v>
      </c>
    </row>
    <row r="195" spans="4:43" x14ac:dyDescent="0.3">
      <c r="D195" t="s">
        <v>3</v>
      </c>
      <c r="E195" t="s">
        <v>452</v>
      </c>
      <c r="F195" t="str">
        <f t="shared" si="9"/>
        <v>TAK</v>
      </c>
      <c r="G195" s="4">
        <f t="shared" si="10"/>
        <v>0.6</v>
      </c>
      <c r="H195" s="4">
        <f t="shared" si="11"/>
        <v>0.6</v>
      </c>
      <c r="I195" t="s">
        <v>510</v>
      </c>
      <c r="J195" t="s">
        <v>454</v>
      </c>
      <c r="K195" t="s">
        <v>455</v>
      </c>
      <c r="L195">
        <v>20</v>
      </c>
      <c r="M195" t="s">
        <v>460</v>
      </c>
      <c r="N195">
        <v>0.6</v>
      </c>
      <c r="O195">
        <v>0.6</v>
      </c>
      <c r="P195">
        <v>0.6</v>
      </c>
      <c r="Q195">
        <v>0.6</v>
      </c>
      <c r="R195">
        <v>0.6</v>
      </c>
      <c r="S195">
        <v>0.6</v>
      </c>
      <c r="T195">
        <v>0.6</v>
      </c>
      <c r="U195">
        <v>0.6</v>
      </c>
      <c r="V195">
        <v>0.6</v>
      </c>
      <c r="W195">
        <v>3657113</v>
      </c>
      <c r="X195">
        <v>1</v>
      </c>
      <c r="Z195">
        <f>MAX(N195,USTAWIENIA!C4)*L195</f>
        <v>12</v>
      </c>
      <c r="AA195">
        <f>MAX(O195,USTAWIENIA!C4)*L195</f>
        <v>12</v>
      </c>
      <c r="AB195">
        <f>MAX(IF(P195&lt;&gt;"",P195,O195),USTAWIENIA!C4)*L195</f>
        <v>12</v>
      </c>
      <c r="AC195">
        <f>MAX(IF(Q195&lt;&gt;"",Q195*L195,Z195),USTAWIENIA!C4*L195)</f>
        <v>12</v>
      </c>
      <c r="AD195">
        <f>MAX(IF(R195&lt;&gt;"",R195*L195,AA195),USTAWIENIA!C4*L195)</f>
        <v>12</v>
      </c>
      <c r="AE195">
        <f>MAX(IF(S195&lt;&gt;"",S195*L195,AB195),USTAWIENIA!C4*L195)</f>
        <v>12</v>
      </c>
      <c r="AF195">
        <f>MAX(IF(T195&lt;&gt;"",T195*L195,AC195),USTAWIENIA!C4*L195)</f>
        <v>12</v>
      </c>
      <c r="AG195">
        <f>MAX(IF(U195&lt;&gt;"",U195*L195,AD195),USTAWIENIA!C4*L195)</f>
        <v>12</v>
      </c>
      <c r="AH195">
        <f>MAX(IF(V195&lt;&gt;"",V195*L195,AE195),USTAWIENIA!C4*L195)</f>
        <v>12</v>
      </c>
      <c r="AI195" t="s">
        <v>3</v>
      </c>
      <c r="AJ195" t="s">
        <v>3</v>
      </c>
      <c r="AK195" t="s">
        <v>3</v>
      </c>
      <c r="AL195">
        <f>IF((USTAWIENIA!C2="TAK")+(F195="TAK"),IF(L195&gt;0,X195*(L195*USTAWIENIA!C10+(50%*L195)*USTAWIENIA!I10),""),"")</f>
        <v>14.775903614457832</v>
      </c>
      <c r="AM195">
        <f>IF((USTAWIENIA!C2="TAK")+(F195="TAK"),IF(Z195&gt;0,SUMPRODUCT(Z195:AH195,USTAWIENIA!C9:K9)*X195,""),"")</f>
        <v>12</v>
      </c>
      <c r="AN195">
        <f>IF((USTAWIENIA!C2="TAK")+(F195="TAK"),IF(Z195&gt;0,SUMPRODUCT(Z195:AH195,USTAWIENIA!C8:K8)*X195,""),"")</f>
        <v>12</v>
      </c>
      <c r="AO195">
        <f>IF((USTAWIENIA!C2="TAK")+(F195="TAK"),IF(Z195&gt;0,Z195*X195,""),"")</f>
        <v>12</v>
      </c>
      <c r="AP195">
        <f>IF((USTAWIENIA!C2="TAK")+(F195="TAK"),IF(Z195&gt;0,L195*X195,""),"")</f>
        <v>20</v>
      </c>
      <c r="AQ195">
        <f>IF((USTAWIENIA!C2="TAK")+(F195="TAK"),X195,"")</f>
        <v>1</v>
      </c>
    </row>
    <row r="196" spans="4:43" x14ac:dyDescent="0.3">
      <c r="D196" t="s">
        <v>3</v>
      </c>
      <c r="E196" t="s">
        <v>452</v>
      </c>
      <c r="F196" t="str">
        <f t="shared" si="9"/>
        <v>TAK</v>
      </c>
      <c r="G196" s="4">
        <f t="shared" si="10"/>
        <v>0.6</v>
      </c>
      <c r="H196" s="4">
        <f t="shared" si="11"/>
        <v>0.6</v>
      </c>
      <c r="I196" t="s">
        <v>512</v>
      </c>
      <c r="J196" t="s">
        <v>513</v>
      </c>
      <c r="K196" t="s">
        <v>459</v>
      </c>
      <c r="L196">
        <v>20.5</v>
      </c>
      <c r="M196" t="s">
        <v>456</v>
      </c>
      <c r="N196">
        <v>0.6</v>
      </c>
      <c r="O196">
        <v>0.6</v>
      </c>
      <c r="P196">
        <v>0.6</v>
      </c>
      <c r="Q196">
        <v>0.6</v>
      </c>
      <c r="R196">
        <v>0.6</v>
      </c>
      <c r="S196">
        <v>0.6</v>
      </c>
      <c r="T196">
        <v>0.6</v>
      </c>
      <c r="U196">
        <v>0.6</v>
      </c>
      <c r="V196">
        <v>0.6</v>
      </c>
      <c r="W196">
        <v>3657088</v>
      </c>
      <c r="X196">
        <v>1</v>
      </c>
      <c r="Z196">
        <f>MAX(N196,USTAWIENIA!C4)*L196</f>
        <v>12.299999999999999</v>
      </c>
      <c r="AA196">
        <f>MAX(O196,USTAWIENIA!C4)*L196</f>
        <v>12.299999999999999</v>
      </c>
      <c r="AB196">
        <f>MAX(IF(P196&lt;&gt;"",P196,O196),USTAWIENIA!C4)*L196</f>
        <v>12.299999999999999</v>
      </c>
      <c r="AC196">
        <f>MAX(IF(Q196&lt;&gt;"",Q196*L196,Z196),USTAWIENIA!C4*L196)</f>
        <v>12.299999999999999</v>
      </c>
      <c r="AD196">
        <f>MAX(IF(R196&lt;&gt;"",R196*L196,AA196),USTAWIENIA!C4*L196)</f>
        <v>12.299999999999999</v>
      </c>
      <c r="AE196">
        <f>MAX(IF(S196&lt;&gt;"",S196*L196,AB196),USTAWIENIA!C4*L196)</f>
        <v>12.299999999999999</v>
      </c>
      <c r="AF196">
        <f>MAX(IF(T196&lt;&gt;"",T196*L196,AC196),USTAWIENIA!C4*L196)</f>
        <v>12.299999999999999</v>
      </c>
      <c r="AG196">
        <f>MAX(IF(U196&lt;&gt;"",U196*L196,AD196),USTAWIENIA!C4*L196)</f>
        <v>12.299999999999999</v>
      </c>
      <c r="AH196">
        <f>MAX(IF(V196&lt;&gt;"",V196*L196,AE196),USTAWIENIA!C4*L196)</f>
        <v>12.299999999999999</v>
      </c>
      <c r="AI196" t="s">
        <v>3</v>
      </c>
      <c r="AJ196" t="s">
        <v>3</v>
      </c>
      <c r="AK196" t="s">
        <v>3</v>
      </c>
      <c r="AL196">
        <f>IF((USTAWIENIA!C2="TAK")+(F196="TAK"),IF(L196&gt;0,X196*(L196*USTAWIENIA!C10+(50%*L196)*USTAWIENIA!I10),""),"")</f>
        <v>15.145301204819276</v>
      </c>
      <c r="AM196">
        <f>IF((USTAWIENIA!C2="TAK")+(F196="TAK"),IF(Z196&gt;0,SUMPRODUCT(Z196:AH196,USTAWIENIA!C9:K9)*X196,""),"")</f>
        <v>12.299999999999999</v>
      </c>
      <c r="AN196">
        <f>IF((USTAWIENIA!C2="TAK")+(F196="TAK"),IF(Z196&gt;0,SUMPRODUCT(Z196:AH196,USTAWIENIA!C8:K8)*X196,""),"")</f>
        <v>12.299999999999999</v>
      </c>
      <c r="AO196">
        <f>IF((USTAWIENIA!C2="TAK")+(F196="TAK"),IF(Z196&gt;0,Z196*X196,""),"")</f>
        <v>12.299999999999999</v>
      </c>
      <c r="AP196">
        <f>IF((USTAWIENIA!C2="TAK")+(F196="TAK"),IF(Z196&gt;0,L196*X196,""),"")</f>
        <v>20.5</v>
      </c>
      <c r="AQ196">
        <f>IF((USTAWIENIA!C2="TAK")+(F196="TAK"),X196,"")</f>
        <v>1</v>
      </c>
    </row>
    <row r="197" spans="4:43" x14ac:dyDescent="0.3">
      <c r="D197" t="s">
        <v>3</v>
      </c>
      <c r="E197" t="s">
        <v>452</v>
      </c>
      <c r="F197" t="str">
        <f t="shared" si="9"/>
        <v>TAK</v>
      </c>
      <c r="G197" s="4">
        <f t="shared" si="10"/>
        <v>0.6</v>
      </c>
      <c r="H197" s="4">
        <f t="shared" si="11"/>
        <v>0.6</v>
      </c>
      <c r="I197" t="s">
        <v>512</v>
      </c>
      <c r="J197" t="s">
        <v>513</v>
      </c>
      <c r="K197" t="s">
        <v>459</v>
      </c>
      <c r="L197">
        <v>20.5</v>
      </c>
      <c r="M197" t="s">
        <v>456</v>
      </c>
      <c r="N197">
        <v>0.6</v>
      </c>
      <c r="O197">
        <v>0.6</v>
      </c>
      <c r="P197">
        <v>0.6</v>
      </c>
      <c r="Q197">
        <v>0.6</v>
      </c>
      <c r="R197">
        <v>0.6</v>
      </c>
      <c r="S197">
        <v>0.6</v>
      </c>
      <c r="T197">
        <v>0.6</v>
      </c>
      <c r="U197">
        <v>0.6</v>
      </c>
      <c r="V197">
        <v>0.6</v>
      </c>
      <c r="W197">
        <v>3657088</v>
      </c>
      <c r="X197">
        <v>1</v>
      </c>
      <c r="Z197">
        <f>MAX(N197,USTAWIENIA!C4)*L197</f>
        <v>12.299999999999999</v>
      </c>
      <c r="AA197">
        <f>MAX(O197,USTAWIENIA!C4)*L197</f>
        <v>12.299999999999999</v>
      </c>
      <c r="AB197">
        <f>MAX(IF(P197&lt;&gt;"",P197,O197),USTAWIENIA!C4)*L197</f>
        <v>12.299999999999999</v>
      </c>
      <c r="AC197">
        <f>MAX(IF(Q197&lt;&gt;"",Q197*L197,Z197),USTAWIENIA!C4*L197)</f>
        <v>12.299999999999999</v>
      </c>
      <c r="AD197">
        <f>MAX(IF(R197&lt;&gt;"",R197*L197,AA197),USTAWIENIA!C4*L197)</f>
        <v>12.299999999999999</v>
      </c>
      <c r="AE197">
        <f>MAX(IF(S197&lt;&gt;"",S197*L197,AB197),USTAWIENIA!C4*L197)</f>
        <v>12.299999999999999</v>
      </c>
      <c r="AF197">
        <f>MAX(IF(T197&lt;&gt;"",T197*L197,AC197),USTAWIENIA!C4*L197)</f>
        <v>12.299999999999999</v>
      </c>
      <c r="AG197">
        <f>MAX(IF(U197&lt;&gt;"",U197*L197,AD197),USTAWIENIA!C4*L197)</f>
        <v>12.299999999999999</v>
      </c>
      <c r="AH197">
        <f>MAX(IF(V197&lt;&gt;"",V197*L197,AE197),USTAWIENIA!C4*L197)</f>
        <v>12.299999999999999</v>
      </c>
      <c r="AI197" t="s">
        <v>3</v>
      </c>
      <c r="AJ197" t="s">
        <v>3</v>
      </c>
      <c r="AK197" t="s">
        <v>3</v>
      </c>
      <c r="AL197">
        <f>IF((USTAWIENIA!C2="TAK")+(F197="TAK"),IF(L197&gt;0,X197*(L197*USTAWIENIA!C10+(50%*L197)*USTAWIENIA!I10),""),"")</f>
        <v>15.145301204819276</v>
      </c>
      <c r="AM197">
        <f>IF((USTAWIENIA!C2="TAK")+(F197="TAK"),IF(Z197&gt;0,SUMPRODUCT(Z197:AH197,USTAWIENIA!C9:K9)*X197,""),"")</f>
        <v>12.299999999999999</v>
      </c>
      <c r="AN197">
        <f>IF((USTAWIENIA!C2="TAK")+(F197="TAK"),IF(Z197&gt;0,SUMPRODUCT(Z197:AH197,USTAWIENIA!C8:K8)*X197,""),"")</f>
        <v>12.299999999999999</v>
      </c>
      <c r="AO197">
        <f>IF((USTAWIENIA!C2="TAK")+(F197="TAK"),IF(Z197&gt;0,Z197*X197,""),"")</f>
        <v>12.299999999999999</v>
      </c>
      <c r="AP197">
        <f>IF((USTAWIENIA!C2="TAK")+(F197="TAK"),IF(Z197&gt;0,L197*X197,""),"")</f>
        <v>20.5</v>
      </c>
      <c r="AQ197">
        <f>IF((USTAWIENIA!C2="TAK")+(F197="TAK"),X197,"")</f>
        <v>1</v>
      </c>
    </row>
    <row r="198" spans="4:43" x14ac:dyDescent="0.3">
      <c r="D198" t="s">
        <v>3</v>
      </c>
      <c r="E198" t="s">
        <v>452</v>
      </c>
      <c r="F198" t="str">
        <f t="shared" si="9"/>
        <v>TAK</v>
      </c>
      <c r="G198" s="4">
        <f t="shared" si="10"/>
        <v>0.6</v>
      </c>
      <c r="H198" s="4">
        <f t="shared" si="11"/>
        <v>0.6</v>
      </c>
      <c r="I198" t="s">
        <v>512</v>
      </c>
      <c r="J198" t="s">
        <v>513</v>
      </c>
      <c r="K198" t="s">
        <v>459</v>
      </c>
      <c r="L198">
        <v>20.5</v>
      </c>
      <c r="M198" t="s">
        <v>456</v>
      </c>
      <c r="N198">
        <v>0.6</v>
      </c>
      <c r="O198">
        <v>0.6</v>
      </c>
      <c r="P198">
        <v>0.6</v>
      </c>
      <c r="Q198">
        <v>0.6</v>
      </c>
      <c r="R198">
        <v>0.6</v>
      </c>
      <c r="S198">
        <v>0.6</v>
      </c>
      <c r="T198">
        <v>0.6</v>
      </c>
      <c r="U198">
        <v>0.6</v>
      </c>
      <c r="V198">
        <v>0.6</v>
      </c>
      <c r="W198">
        <v>3657088</v>
      </c>
      <c r="X198">
        <v>1</v>
      </c>
      <c r="Z198">
        <f>MAX(N198,USTAWIENIA!C4)*L198</f>
        <v>12.299999999999999</v>
      </c>
      <c r="AA198">
        <f>MAX(O198,USTAWIENIA!C4)*L198</f>
        <v>12.299999999999999</v>
      </c>
      <c r="AB198">
        <f>MAX(IF(P198&lt;&gt;"",P198,O198),USTAWIENIA!C4)*L198</f>
        <v>12.299999999999999</v>
      </c>
      <c r="AC198">
        <f>MAX(IF(Q198&lt;&gt;"",Q198*L198,Z198),USTAWIENIA!C4*L198)</f>
        <v>12.299999999999999</v>
      </c>
      <c r="AD198">
        <f>MAX(IF(R198&lt;&gt;"",R198*L198,AA198),USTAWIENIA!C4*L198)</f>
        <v>12.299999999999999</v>
      </c>
      <c r="AE198">
        <f>MAX(IF(S198&lt;&gt;"",S198*L198,AB198),USTAWIENIA!C4*L198)</f>
        <v>12.299999999999999</v>
      </c>
      <c r="AF198">
        <f>MAX(IF(T198&lt;&gt;"",T198*L198,AC198),USTAWIENIA!C4*L198)</f>
        <v>12.299999999999999</v>
      </c>
      <c r="AG198">
        <f>MAX(IF(U198&lt;&gt;"",U198*L198,AD198),USTAWIENIA!C4*L198)</f>
        <v>12.299999999999999</v>
      </c>
      <c r="AH198">
        <f>MAX(IF(V198&lt;&gt;"",V198*L198,AE198),USTAWIENIA!C4*L198)</f>
        <v>12.299999999999999</v>
      </c>
      <c r="AI198" t="s">
        <v>3</v>
      </c>
      <c r="AJ198" t="s">
        <v>3</v>
      </c>
      <c r="AK198" t="s">
        <v>3</v>
      </c>
      <c r="AL198">
        <f>IF((USTAWIENIA!C2="TAK")+(F198="TAK"),IF(L198&gt;0,X198*(L198*USTAWIENIA!C10+(50%*L198)*USTAWIENIA!I10),""),"")</f>
        <v>15.145301204819276</v>
      </c>
      <c r="AM198">
        <f>IF((USTAWIENIA!C2="TAK")+(F198="TAK"),IF(Z198&gt;0,SUMPRODUCT(Z198:AH198,USTAWIENIA!C9:K9)*X198,""),"")</f>
        <v>12.299999999999999</v>
      </c>
      <c r="AN198">
        <f>IF((USTAWIENIA!C2="TAK")+(F198="TAK"),IF(Z198&gt;0,SUMPRODUCT(Z198:AH198,USTAWIENIA!C8:K8)*X198,""),"")</f>
        <v>12.299999999999999</v>
      </c>
      <c r="AO198">
        <f>IF((USTAWIENIA!C2="TAK")+(F198="TAK"),IF(Z198&gt;0,Z198*X198,""),"")</f>
        <v>12.299999999999999</v>
      </c>
      <c r="AP198">
        <f>IF((USTAWIENIA!C2="TAK")+(F198="TAK"),IF(Z198&gt;0,L198*X198,""),"")</f>
        <v>20.5</v>
      </c>
      <c r="AQ198">
        <f>IF((USTAWIENIA!C2="TAK")+(F198="TAK"),X198,"")</f>
        <v>1</v>
      </c>
    </row>
    <row r="199" spans="4:43" x14ac:dyDescent="0.3">
      <c r="D199" t="s">
        <v>3</v>
      </c>
      <c r="E199" t="s">
        <v>452</v>
      </c>
      <c r="F199" t="str">
        <f t="shared" si="9"/>
        <v>TAK</v>
      </c>
      <c r="G199" s="4">
        <f t="shared" si="10"/>
        <v>0.6</v>
      </c>
      <c r="H199" s="4">
        <f t="shared" si="11"/>
        <v>0.6</v>
      </c>
      <c r="I199" t="s">
        <v>512</v>
      </c>
      <c r="J199" t="s">
        <v>513</v>
      </c>
      <c r="K199" t="s">
        <v>459</v>
      </c>
      <c r="L199">
        <v>20.5</v>
      </c>
      <c r="M199" t="s">
        <v>456</v>
      </c>
      <c r="N199">
        <v>0.6</v>
      </c>
      <c r="O199">
        <v>0.6</v>
      </c>
      <c r="P199">
        <v>0.6</v>
      </c>
      <c r="Q199">
        <v>0.6</v>
      </c>
      <c r="R199">
        <v>0.6</v>
      </c>
      <c r="S199">
        <v>0.6</v>
      </c>
      <c r="T199">
        <v>0.6</v>
      </c>
      <c r="U199">
        <v>0.6</v>
      </c>
      <c r="V199">
        <v>0.6</v>
      </c>
      <c r="W199">
        <v>3657088</v>
      </c>
      <c r="X199">
        <v>1</v>
      </c>
      <c r="Z199">
        <f>MAX(N199,USTAWIENIA!C4)*L199</f>
        <v>12.299999999999999</v>
      </c>
      <c r="AA199">
        <f>MAX(O199,USTAWIENIA!C4)*L199</f>
        <v>12.299999999999999</v>
      </c>
      <c r="AB199">
        <f>MAX(IF(P199&lt;&gt;"",P199,O199),USTAWIENIA!C4)*L199</f>
        <v>12.299999999999999</v>
      </c>
      <c r="AC199">
        <f>MAX(IF(Q199&lt;&gt;"",Q199*L199,Z199),USTAWIENIA!C4*L199)</f>
        <v>12.299999999999999</v>
      </c>
      <c r="AD199">
        <f>MAX(IF(R199&lt;&gt;"",R199*L199,AA199),USTAWIENIA!C4*L199)</f>
        <v>12.299999999999999</v>
      </c>
      <c r="AE199">
        <f>MAX(IF(S199&lt;&gt;"",S199*L199,AB199),USTAWIENIA!C4*L199)</f>
        <v>12.299999999999999</v>
      </c>
      <c r="AF199">
        <f>MAX(IF(T199&lt;&gt;"",T199*L199,AC199),USTAWIENIA!C4*L199)</f>
        <v>12.299999999999999</v>
      </c>
      <c r="AG199">
        <f>MAX(IF(U199&lt;&gt;"",U199*L199,AD199),USTAWIENIA!C4*L199)</f>
        <v>12.299999999999999</v>
      </c>
      <c r="AH199">
        <f>MAX(IF(V199&lt;&gt;"",V199*L199,AE199),USTAWIENIA!C4*L199)</f>
        <v>12.299999999999999</v>
      </c>
      <c r="AI199" t="s">
        <v>3</v>
      </c>
      <c r="AJ199" t="s">
        <v>3</v>
      </c>
      <c r="AK199" t="s">
        <v>3</v>
      </c>
      <c r="AL199">
        <f>IF((USTAWIENIA!C2="TAK")+(F199="TAK"),IF(L199&gt;0,X199*(L199*USTAWIENIA!C10+(50%*L199)*USTAWIENIA!I10),""),"")</f>
        <v>15.145301204819276</v>
      </c>
      <c r="AM199">
        <f>IF((USTAWIENIA!C2="TAK")+(F199="TAK"),IF(Z199&gt;0,SUMPRODUCT(Z199:AH199,USTAWIENIA!C9:K9)*X199,""),"")</f>
        <v>12.299999999999999</v>
      </c>
      <c r="AN199">
        <f>IF((USTAWIENIA!C2="TAK")+(F199="TAK"),IF(Z199&gt;0,SUMPRODUCT(Z199:AH199,USTAWIENIA!C8:K8)*X199,""),"")</f>
        <v>12.299999999999999</v>
      </c>
      <c r="AO199">
        <f>IF((USTAWIENIA!C2="TAK")+(F199="TAK"),IF(Z199&gt;0,Z199*X199,""),"")</f>
        <v>12.299999999999999</v>
      </c>
      <c r="AP199">
        <f>IF((USTAWIENIA!C2="TAK")+(F199="TAK"),IF(Z199&gt;0,L199*X199,""),"")</f>
        <v>20.5</v>
      </c>
      <c r="AQ199">
        <f>IF((USTAWIENIA!C2="TAK")+(F199="TAK"),X199,"")</f>
        <v>1</v>
      </c>
    </row>
    <row r="200" spans="4:43" x14ac:dyDescent="0.3">
      <c r="D200" t="s">
        <v>3</v>
      </c>
      <c r="E200" t="s">
        <v>452</v>
      </c>
      <c r="F200" t="str">
        <f t="shared" si="9"/>
        <v>TAK</v>
      </c>
      <c r="G200" s="4">
        <f t="shared" si="10"/>
        <v>0.6</v>
      </c>
      <c r="H200" s="4">
        <f t="shared" si="11"/>
        <v>0.6</v>
      </c>
      <c r="I200" t="s">
        <v>514</v>
      </c>
      <c r="J200" t="s">
        <v>462</v>
      </c>
      <c r="K200" t="s">
        <v>459</v>
      </c>
      <c r="L200">
        <v>20.5</v>
      </c>
      <c r="M200" t="s">
        <v>460</v>
      </c>
      <c r="N200">
        <v>0.6</v>
      </c>
      <c r="O200">
        <v>0.6</v>
      </c>
      <c r="P200">
        <v>0.6</v>
      </c>
      <c r="Q200">
        <v>0.6</v>
      </c>
      <c r="R200">
        <v>0.6</v>
      </c>
      <c r="S200">
        <v>0.6</v>
      </c>
      <c r="T200">
        <v>0.6</v>
      </c>
      <c r="U200">
        <v>0.6</v>
      </c>
      <c r="V200">
        <v>0.6</v>
      </c>
      <c r="W200">
        <v>3657099</v>
      </c>
      <c r="X200">
        <v>1</v>
      </c>
      <c r="Z200">
        <f>MAX(N200,USTAWIENIA!C4)*L200</f>
        <v>12.299999999999999</v>
      </c>
      <c r="AA200">
        <f>MAX(O200,USTAWIENIA!C4)*L200</f>
        <v>12.299999999999999</v>
      </c>
      <c r="AB200">
        <f>MAX(IF(P200&lt;&gt;"",P200,O200),USTAWIENIA!C4)*L200</f>
        <v>12.299999999999999</v>
      </c>
      <c r="AC200">
        <f>MAX(IF(Q200&lt;&gt;"",Q200*L200,Z200),USTAWIENIA!C4*L200)</f>
        <v>12.299999999999999</v>
      </c>
      <c r="AD200">
        <f>MAX(IF(R200&lt;&gt;"",R200*L200,AA200),USTAWIENIA!C4*L200)</f>
        <v>12.299999999999999</v>
      </c>
      <c r="AE200">
        <f>MAX(IF(S200&lt;&gt;"",S200*L200,AB200),USTAWIENIA!C4*L200)</f>
        <v>12.299999999999999</v>
      </c>
      <c r="AF200">
        <f>MAX(IF(T200&lt;&gt;"",T200*L200,AC200),USTAWIENIA!C4*L200)</f>
        <v>12.299999999999999</v>
      </c>
      <c r="AG200">
        <f>MAX(IF(U200&lt;&gt;"",U200*L200,AD200),USTAWIENIA!C4*L200)</f>
        <v>12.299999999999999</v>
      </c>
      <c r="AH200">
        <f>MAX(IF(V200&lt;&gt;"",V200*L200,AE200),USTAWIENIA!C4*L200)</f>
        <v>12.299999999999999</v>
      </c>
      <c r="AI200" t="s">
        <v>3</v>
      </c>
      <c r="AJ200" t="s">
        <v>3</v>
      </c>
      <c r="AK200" t="s">
        <v>3</v>
      </c>
      <c r="AL200">
        <f>IF((USTAWIENIA!C2="TAK")+(F200="TAK"),IF(L200&gt;0,X200*(L200*USTAWIENIA!C10+(50%*L200)*USTAWIENIA!I10),""),"")</f>
        <v>15.145301204819276</v>
      </c>
      <c r="AM200">
        <f>IF((USTAWIENIA!C2="TAK")+(F200="TAK"),IF(Z200&gt;0,SUMPRODUCT(Z200:AH200,USTAWIENIA!C9:K9)*X200,""),"")</f>
        <v>12.299999999999999</v>
      </c>
      <c r="AN200">
        <f>IF((USTAWIENIA!C2="TAK")+(F200="TAK"),IF(Z200&gt;0,SUMPRODUCT(Z200:AH200,USTAWIENIA!C8:K8)*X200,""),"")</f>
        <v>12.299999999999999</v>
      </c>
      <c r="AO200">
        <f>IF((USTAWIENIA!C2="TAK")+(F200="TAK"),IF(Z200&gt;0,Z200*X200,""),"")</f>
        <v>12.299999999999999</v>
      </c>
      <c r="AP200">
        <f>IF((USTAWIENIA!C2="TAK")+(F200="TAK"),IF(Z200&gt;0,L200*X200,""),"")</f>
        <v>20.5</v>
      </c>
      <c r="AQ200">
        <f>IF((USTAWIENIA!C2="TAK")+(F200="TAK"),X200,"")</f>
        <v>1</v>
      </c>
    </row>
    <row r="201" spans="4:43" x14ac:dyDescent="0.3">
      <c r="D201" t="s">
        <v>3</v>
      </c>
      <c r="E201" t="s">
        <v>452</v>
      </c>
      <c r="F201" t="str">
        <f t="shared" si="9"/>
        <v>TAK</v>
      </c>
      <c r="G201" s="4">
        <f t="shared" si="10"/>
        <v>0.6</v>
      </c>
      <c r="H201" s="4">
        <f t="shared" si="11"/>
        <v>0.6</v>
      </c>
      <c r="I201" t="s">
        <v>514</v>
      </c>
      <c r="J201" t="s">
        <v>462</v>
      </c>
      <c r="K201" t="s">
        <v>459</v>
      </c>
      <c r="L201">
        <v>20.5</v>
      </c>
      <c r="M201" t="s">
        <v>460</v>
      </c>
      <c r="N201">
        <v>0.6</v>
      </c>
      <c r="O201">
        <v>0.6</v>
      </c>
      <c r="P201">
        <v>0.6</v>
      </c>
      <c r="Q201">
        <v>0.6</v>
      </c>
      <c r="R201">
        <v>0.6</v>
      </c>
      <c r="S201">
        <v>0.6</v>
      </c>
      <c r="T201">
        <v>0.6</v>
      </c>
      <c r="U201">
        <v>0.6</v>
      </c>
      <c r="V201">
        <v>0.6</v>
      </c>
      <c r="W201">
        <v>3657099</v>
      </c>
      <c r="X201">
        <v>1</v>
      </c>
      <c r="Z201">
        <f>MAX(N201,USTAWIENIA!C4)*L201</f>
        <v>12.299999999999999</v>
      </c>
      <c r="AA201">
        <f>MAX(O201,USTAWIENIA!C4)*L201</f>
        <v>12.299999999999999</v>
      </c>
      <c r="AB201">
        <f>MAX(IF(P201&lt;&gt;"",P201,O201),USTAWIENIA!C4)*L201</f>
        <v>12.299999999999999</v>
      </c>
      <c r="AC201">
        <f>MAX(IF(Q201&lt;&gt;"",Q201*L201,Z201),USTAWIENIA!C4*L201)</f>
        <v>12.299999999999999</v>
      </c>
      <c r="AD201">
        <f>MAX(IF(R201&lt;&gt;"",R201*L201,AA201),USTAWIENIA!C4*L201)</f>
        <v>12.299999999999999</v>
      </c>
      <c r="AE201">
        <f>MAX(IF(S201&lt;&gt;"",S201*L201,AB201),USTAWIENIA!C4*L201)</f>
        <v>12.299999999999999</v>
      </c>
      <c r="AF201">
        <f>MAX(IF(T201&lt;&gt;"",T201*L201,AC201),USTAWIENIA!C4*L201)</f>
        <v>12.299999999999999</v>
      </c>
      <c r="AG201">
        <f>MAX(IF(U201&lt;&gt;"",U201*L201,AD201),USTAWIENIA!C4*L201)</f>
        <v>12.299999999999999</v>
      </c>
      <c r="AH201">
        <f>MAX(IF(V201&lt;&gt;"",V201*L201,AE201),USTAWIENIA!C4*L201)</f>
        <v>12.299999999999999</v>
      </c>
      <c r="AI201" t="s">
        <v>3</v>
      </c>
      <c r="AJ201" t="s">
        <v>3</v>
      </c>
      <c r="AK201" t="s">
        <v>3</v>
      </c>
      <c r="AL201">
        <f>IF((USTAWIENIA!C2="TAK")+(F201="TAK"),IF(L201&gt;0,X201*(L201*USTAWIENIA!C10+(50%*L201)*USTAWIENIA!I10),""),"")</f>
        <v>15.145301204819276</v>
      </c>
      <c r="AM201">
        <f>IF((USTAWIENIA!C2="TAK")+(F201="TAK"),IF(Z201&gt;0,SUMPRODUCT(Z201:AH201,USTAWIENIA!C9:K9)*X201,""),"")</f>
        <v>12.299999999999999</v>
      </c>
      <c r="AN201">
        <f>IF((USTAWIENIA!C2="TAK")+(F201="TAK"),IF(Z201&gt;0,SUMPRODUCT(Z201:AH201,USTAWIENIA!C8:K8)*X201,""),"")</f>
        <v>12.299999999999999</v>
      </c>
      <c r="AO201">
        <f>IF((USTAWIENIA!C2="TAK")+(F201="TAK"),IF(Z201&gt;0,Z201*X201,""),"")</f>
        <v>12.299999999999999</v>
      </c>
      <c r="AP201">
        <f>IF((USTAWIENIA!C2="TAK")+(F201="TAK"),IF(Z201&gt;0,L201*X201,""),"")</f>
        <v>20.5</v>
      </c>
      <c r="AQ201">
        <f>IF((USTAWIENIA!C2="TAK")+(F201="TAK"),X201,"")</f>
        <v>1</v>
      </c>
    </row>
    <row r="202" spans="4:43" x14ac:dyDescent="0.3">
      <c r="D202" t="s">
        <v>3</v>
      </c>
      <c r="E202" t="s">
        <v>452</v>
      </c>
      <c r="F202" t="str">
        <f t="shared" si="9"/>
        <v>TAK</v>
      </c>
      <c r="G202" s="4">
        <f t="shared" si="10"/>
        <v>0.6</v>
      </c>
      <c r="H202" s="4">
        <f t="shared" si="11"/>
        <v>0.6</v>
      </c>
      <c r="I202" t="s">
        <v>514</v>
      </c>
      <c r="J202" t="s">
        <v>462</v>
      </c>
      <c r="K202" t="s">
        <v>459</v>
      </c>
      <c r="L202">
        <v>20.5</v>
      </c>
      <c r="M202" t="s">
        <v>460</v>
      </c>
      <c r="N202">
        <v>0.6</v>
      </c>
      <c r="O202">
        <v>0.6</v>
      </c>
      <c r="P202">
        <v>0.6</v>
      </c>
      <c r="Q202">
        <v>0.6</v>
      </c>
      <c r="R202">
        <v>0.6</v>
      </c>
      <c r="S202">
        <v>0.6</v>
      </c>
      <c r="T202">
        <v>0.6</v>
      </c>
      <c r="U202">
        <v>0.6</v>
      </c>
      <c r="V202">
        <v>0.6</v>
      </c>
      <c r="W202">
        <v>3657099</v>
      </c>
      <c r="X202">
        <v>1</v>
      </c>
      <c r="Z202">
        <f>MAX(N202,USTAWIENIA!C4)*L202</f>
        <v>12.299999999999999</v>
      </c>
      <c r="AA202">
        <f>MAX(O202,USTAWIENIA!C4)*L202</f>
        <v>12.299999999999999</v>
      </c>
      <c r="AB202">
        <f>MAX(IF(P202&lt;&gt;"",P202,O202),USTAWIENIA!C4)*L202</f>
        <v>12.299999999999999</v>
      </c>
      <c r="AC202">
        <f>MAX(IF(Q202&lt;&gt;"",Q202*L202,Z202),USTAWIENIA!C4*L202)</f>
        <v>12.299999999999999</v>
      </c>
      <c r="AD202">
        <f>MAX(IF(R202&lt;&gt;"",R202*L202,AA202),USTAWIENIA!C4*L202)</f>
        <v>12.299999999999999</v>
      </c>
      <c r="AE202">
        <f>MAX(IF(S202&lt;&gt;"",S202*L202,AB202),USTAWIENIA!C4*L202)</f>
        <v>12.299999999999999</v>
      </c>
      <c r="AF202">
        <f>MAX(IF(T202&lt;&gt;"",T202*L202,AC202),USTAWIENIA!C4*L202)</f>
        <v>12.299999999999999</v>
      </c>
      <c r="AG202">
        <f>MAX(IF(U202&lt;&gt;"",U202*L202,AD202),USTAWIENIA!C4*L202)</f>
        <v>12.299999999999999</v>
      </c>
      <c r="AH202">
        <f>MAX(IF(V202&lt;&gt;"",V202*L202,AE202),USTAWIENIA!C4*L202)</f>
        <v>12.299999999999999</v>
      </c>
      <c r="AI202" t="s">
        <v>3</v>
      </c>
      <c r="AJ202" t="s">
        <v>3</v>
      </c>
      <c r="AK202" t="s">
        <v>3</v>
      </c>
      <c r="AL202">
        <f>IF((USTAWIENIA!C2="TAK")+(F202="TAK"),IF(L202&gt;0,X202*(L202*USTAWIENIA!C10+(50%*L202)*USTAWIENIA!I10),""),"")</f>
        <v>15.145301204819276</v>
      </c>
      <c r="AM202">
        <f>IF((USTAWIENIA!C2="TAK")+(F202="TAK"),IF(Z202&gt;0,SUMPRODUCT(Z202:AH202,USTAWIENIA!C9:K9)*X202,""),"")</f>
        <v>12.299999999999999</v>
      </c>
      <c r="AN202">
        <f>IF((USTAWIENIA!C2="TAK")+(F202="TAK"),IF(Z202&gt;0,SUMPRODUCT(Z202:AH202,USTAWIENIA!C8:K8)*X202,""),"")</f>
        <v>12.299999999999999</v>
      </c>
      <c r="AO202">
        <f>IF((USTAWIENIA!C2="TAK")+(F202="TAK"),IF(Z202&gt;0,Z202*X202,""),"")</f>
        <v>12.299999999999999</v>
      </c>
      <c r="AP202">
        <f>IF((USTAWIENIA!C2="TAK")+(F202="TAK"),IF(Z202&gt;0,L202*X202,""),"")</f>
        <v>20.5</v>
      </c>
      <c r="AQ202">
        <f>IF((USTAWIENIA!C2="TAK")+(F202="TAK"),X202,"")</f>
        <v>1</v>
      </c>
    </row>
    <row r="203" spans="4:43" x14ac:dyDescent="0.3">
      <c r="D203" t="s">
        <v>3</v>
      </c>
      <c r="E203" t="s">
        <v>452</v>
      </c>
      <c r="F203" t="str">
        <f t="shared" si="9"/>
        <v>TAK</v>
      </c>
      <c r="G203" s="4">
        <f t="shared" si="10"/>
        <v>0.6</v>
      </c>
      <c r="H203" s="4">
        <f t="shared" si="11"/>
        <v>0.6</v>
      </c>
      <c r="I203" t="s">
        <v>514</v>
      </c>
      <c r="J203" t="s">
        <v>462</v>
      </c>
      <c r="K203" t="s">
        <v>459</v>
      </c>
      <c r="L203">
        <v>20.5</v>
      </c>
      <c r="M203" t="s">
        <v>460</v>
      </c>
      <c r="N203">
        <v>0.6</v>
      </c>
      <c r="O203">
        <v>0.6</v>
      </c>
      <c r="P203">
        <v>0.6</v>
      </c>
      <c r="Q203">
        <v>0.6</v>
      </c>
      <c r="R203">
        <v>0.6</v>
      </c>
      <c r="S203">
        <v>0.6</v>
      </c>
      <c r="T203">
        <v>0.6</v>
      </c>
      <c r="U203">
        <v>0.6</v>
      </c>
      <c r="V203">
        <v>0.6</v>
      </c>
      <c r="W203">
        <v>3657099</v>
      </c>
      <c r="X203">
        <v>1</v>
      </c>
      <c r="Z203">
        <f>MAX(N203,USTAWIENIA!C4)*L203</f>
        <v>12.299999999999999</v>
      </c>
      <c r="AA203">
        <f>MAX(O203,USTAWIENIA!C4)*L203</f>
        <v>12.299999999999999</v>
      </c>
      <c r="AB203">
        <f>MAX(IF(P203&lt;&gt;"",P203,O203),USTAWIENIA!C4)*L203</f>
        <v>12.299999999999999</v>
      </c>
      <c r="AC203">
        <f>MAX(IF(Q203&lt;&gt;"",Q203*L203,Z203),USTAWIENIA!C4*L203)</f>
        <v>12.299999999999999</v>
      </c>
      <c r="AD203">
        <f>MAX(IF(R203&lt;&gt;"",R203*L203,AA203),USTAWIENIA!C4*L203)</f>
        <v>12.299999999999999</v>
      </c>
      <c r="AE203">
        <f>MAX(IF(S203&lt;&gt;"",S203*L203,AB203),USTAWIENIA!C4*L203)</f>
        <v>12.299999999999999</v>
      </c>
      <c r="AF203">
        <f>MAX(IF(T203&lt;&gt;"",T203*L203,AC203),USTAWIENIA!C4*L203)</f>
        <v>12.299999999999999</v>
      </c>
      <c r="AG203">
        <f>MAX(IF(U203&lt;&gt;"",U203*L203,AD203),USTAWIENIA!C4*L203)</f>
        <v>12.299999999999999</v>
      </c>
      <c r="AH203">
        <f>MAX(IF(V203&lt;&gt;"",V203*L203,AE203),USTAWIENIA!C4*L203)</f>
        <v>12.299999999999999</v>
      </c>
      <c r="AI203" t="s">
        <v>3</v>
      </c>
      <c r="AJ203" t="s">
        <v>3</v>
      </c>
      <c r="AK203" t="s">
        <v>3</v>
      </c>
      <c r="AL203">
        <f>IF((USTAWIENIA!C2="TAK")+(F203="TAK"),IF(L203&gt;0,X203*(L203*USTAWIENIA!C10+(50%*L203)*USTAWIENIA!I10),""),"")</f>
        <v>15.145301204819276</v>
      </c>
      <c r="AM203">
        <f>IF((USTAWIENIA!C2="TAK")+(F203="TAK"),IF(Z203&gt;0,SUMPRODUCT(Z203:AH203,USTAWIENIA!C9:K9)*X203,""),"")</f>
        <v>12.299999999999999</v>
      </c>
      <c r="AN203">
        <f>IF((USTAWIENIA!C2="TAK")+(F203="TAK"),IF(Z203&gt;0,SUMPRODUCT(Z203:AH203,USTAWIENIA!C8:K8)*X203,""),"")</f>
        <v>12.299999999999999</v>
      </c>
      <c r="AO203">
        <f>IF((USTAWIENIA!C2="TAK")+(F203="TAK"),IF(Z203&gt;0,Z203*X203,""),"")</f>
        <v>12.299999999999999</v>
      </c>
      <c r="AP203">
        <f>IF((USTAWIENIA!C2="TAK")+(F203="TAK"),IF(Z203&gt;0,L203*X203,""),"")</f>
        <v>20.5</v>
      </c>
      <c r="AQ203">
        <f>IF((USTAWIENIA!C2="TAK")+(F203="TAK"),X203,"")</f>
        <v>1</v>
      </c>
    </row>
    <row r="204" spans="4:43" x14ac:dyDescent="0.3">
      <c r="D204" t="s">
        <v>3</v>
      </c>
      <c r="E204" t="s">
        <v>452</v>
      </c>
      <c r="F204" t="str">
        <f t="shared" si="9"/>
        <v>TAK</v>
      </c>
      <c r="G204" s="4">
        <f t="shared" si="10"/>
        <v>0.6</v>
      </c>
      <c r="H204" s="4">
        <f t="shared" si="11"/>
        <v>0.6</v>
      </c>
      <c r="I204" t="s">
        <v>514</v>
      </c>
      <c r="J204" t="s">
        <v>462</v>
      </c>
      <c r="K204" t="s">
        <v>459</v>
      </c>
      <c r="L204">
        <v>20.5</v>
      </c>
      <c r="M204" t="s">
        <v>460</v>
      </c>
      <c r="N204">
        <v>0.6</v>
      </c>
      <c r="O204">
        <v>0.6</v>
      </c>
      <c r="P204">
        <v>0.6</v>
      </c>
      <c r="Q204">
        <v>0.6</v>
      </c>
      <c r="R204">
        <v>0.6</v>
      </c>
      <c r="S204">
        <v>0.6</v>
      </c>
      <c r="T204">
        <v>0.6</v>
      </c>
      <c r="U204">
        <v>0.6</v>
      </c>
      <c r="V204">
        <v>0.6</v>
      </c>
      <c r="W204">
        <v>3657099</v>
      </c>
      <c r="X204">
        <v>1</v>
      </c>
      <c r="Z204">
        <f>MAX(N204,USTAWIENIA!C4)*L204</f>
        <v>12.299999999999999</v>
      </c>
      <c r="AA204">
        <f>MAX(O204,USTAWIENIA!C4)*L204</f>
        <v>12.299999999999999</v>
      </c>
      <c r="AB204">
        <f>MAX(IF(P204&lt;&gt;"",P204,O204),USTAWIENIA!C4)*L204</f>
        <v>12.299999999999999</v>
      </c>
      <c r="AC204">
        <f>MAX(IF(Q204&lt;&gt;"",Q204*L204,Z204),USTAWIENIA!C4*L204)</f>
        <v>12.299999999999999</v>
      </c>
      <c r="AD204">
        <f>MAX(IF(R204&lt;&gt;"",R204*L204,AA204),USTAWIENIA!C4*L204)</f>
        <v>12.299999999999999</v>
      </c>
      <c r="AE204">
        <f>MAX(IF(S204&lt;&gt;"",S204*L204,AB204),USTAWIENIA!C4*L204)</f>
        <v>12.299999999999999</v>
      </c>
      <c r="AF204">
        <f>MAX(IF(T204&lt;&gt;"",T204*L204,AC204),USTAWIENIA!C4*L204)</f>
        <v>12.299999999999999</v>
      </c>
      <c r="AG204">
        <f>MAX(IF(U204&lt;&gt;"",U204*L204,AD204),USTAWIENIA!C4*L204)</f>
        <v>12.299999999999999</v>
      </c>
      <c r="AH204">
        <f>MAX(IF(V204&lt;&gt;"",V204*L204,AE204),USTAWIENIA!C4*L204)</f>
        <v>12.299999999999999</v>
      </c>
      <c r="AI204" t="s">
        <v>3</v>
      </c>
      <c r="AJ204" t="s">
        <v>3</v>
      </c>
      <c r="AK204" t="s">
        <v>3</v>
      </c>
      <c r="AL204">
        <f>IF((USTAWIENIA!C2="TAK")+(F204="TAK"),IF(L204&gt;0,X204*(L204*USTAWIENIA!C10+(50%*L204)*USTAWIENIA!I10),""),"")</f>
        <v>15.145301204819276</v>
      </c>
      <c r="AM204">
        <f>IF((USTAWIENIA!C2="TAK")+(F204="TAK"),IF(Z204&gt;0,SUMPRODUCT(Z204:AH204,USTAWIENIA!C9:K9)*X204,""),"")</f>
        <v>12.299999999999999</v>
      </c>
      <c r="AN204">
        <f>IF((USTAWIENIA!C2="TAK")+(F204="TAK"),IF(Z204&gt;0,SUMPRODUCT(Z204:AH204,USTAWIENIA!C8:K8)*X204,""),"")</f>
        <v>12.299999999999999</v>
      </c>
      <c r="AO204">
        <f>IF((USTAWIENIA!C2="TAK")+(F204="TAK"),IF(Z204&gt;0,Z204*X204,""),"")</f>
        <v>12.299999999999999</v>
      </c>
      <c r="AP204">
        <f>IF((USTAWIENIA!C2="TAK")+(F204="TAK"),IF(Z204&gt;0,L204*X204,""),"")</f>
        <v>20.5</v>
      </c>
      <c r="AQ204">
        <f>IF((USTAWIENIA!C2="TAK")+(F204="TAK"),X204,"")</f>
        <v>1</v>
      </c>
    </row>
    <row r="205" spans="4:43" x14ac:dyDescent="0.3">
      <c r="D205" t="s">
        <v>3</v>
      </c>
      <c r="E205" t="s">
        <v>452</v>
      </c>
      <c r="F205" t="str">
        <f t="shared" si="9"/>
        <v>TAK</v>
      </c>
      <c r="G205" s="4">
        <f t="shared" si="10"/>
        <v>0.6</v>
      </c>
      <c r="H205" s="4">
        <f t="shared" si="11"/>
        <v>0.6</v>
      </c>
      <c r="I205" t="s">
        <v>514</v>
      </c>
      <c r="J205" t="s">
        <v>462</v>
      </c>
      <c r="K205" t="s">
        <v>459</v>
      </c>
      <c r="L205">
        <v>20.5</v>
      </c>
      <c r="M205" t="s">
        <v>460</v>
      </c>
      <c r="N205">
        <v>0.6</v>
      </c>
      <c r="O205">
        <v>0.6</v>
      </c>
      <c r="P205">
        <v>0.6</v>
      </c>
      <c r="Q205">
        <v>0.6</v>
      </c>
      <c r="R205">
        <v>0.6</v>
      </c>
      <c r="S205">
        <v>0.6</v>
      </c>
      <c r="T205">
        <v>0.6</v>
      </c>
      <c r="U205">
        <v>0.6</v>
      </c>
      <c r="V205">
        <v>0.6</v>
      </c>
      <c r="W205">
        <v>3657099</v>
      </c>
      <c r="X205">
        <v>1</v>
      </c>
      <c r="Z205">
        <f>MAX(N205,USTAWIENIA!C4)*L205</f>
        <v>12.299999999999999</v>
      </c>
      <c r="AA205">
        <f>MAX(O205,USTAWIENIA!C4)*L205</f>
        <v>12.299999999999999</v>
      </c>
      <c r="AB205">
        <f>MAX(IF(P205&lt;&gt;"",P205,O205),USTAWIENIA!C4)*L205</f>
        <v>12.299999999999999</v>
      </c>
      <c r="AC205">
        <f>MAX(IF(Q205&lt;&gt;"",Q205*L205,Z205),USTAWIENIA!C4*L205)</f>
        <v>12.299999999999999</v>
      </c>
      <c r="AD205">
        <f>MAX(IF(R205&lt;&gt;"",R205*L205,AA205),USTAWIENIA!C4*L205)</f>
        <v>12.299999999999999</v>
      </c>
      <c r="AE205">
        <f>MAX(IF(S205&lt;&gt;"",S205*L205,AB205),USTAWIENIA!C4*L205)</f>
        <v>12.299999999999999</v>
      </c>
      <c r="AF205">
        <f>MAX(IF(T205&lt;&gt;"",T205*L205,AC205),USTAWIENIA!C4*L205)</f>
        <v>12.299999999999999</v>
      </c>
      <c r="AG205">
        <f>MAX(IF(U205&lt;&gt;"",U205*L205,AD205),USTAWIENIA!C4*L205)</f>
        <v>12.299999999999999</v>
      </c>
      <c r="AH205">
        <f>MAX(IF(V205&lt;&gt;"",V205*L205,AE205),USTAWIENIA!C4*L205)</f>
        <v>12.299999999999999</v>
      </c>
      <c r="AI205" t="s">
        <v>3</v>
      </c>
      <c r="AJ205" t="s">
        <v>3</v>
      </c>
      <c r="AK205" t="s">
        <v>3</v>
      </c>
      <c r="AL205">
        <f>IF((USTAWIENIA!C2="TAK")+(F205="TAK"),IF(L205&gt;0,X205*(L205*USTAWIENIA!C10+(50%*L205)*USTAWIENIA!I10),""),"")</f>
        <v>15.145301204819276</v>
      </c>
      <c r="AM205">
        <f>IF((USTAWIENIA!C2="TAK")+(F205="TAK"),IF(Z205&gt;0,SUMPRODUCT(Z205:AH205,USTAWIENIA!C9:K9)*X205,""),"")</f>
        <v>12.299999999999999</v>
      </c>
      <c r="AN205">
        <f>IF((USTAWIENIA!C2="TAK")+(F205="TAK"),IF(Z205&gt;0,SUMPRODUCT(Z205:AH205,USTAWIENIA!C8:K8)*X205,""),"")</f>
        <v>12.299999999999999</v>
      </c>
      <c r="AO205">
        <f>IF((USTAWIENIA!C2="TAK")+(F205="TAK"),IF(Z205&gt;0,Z205*X205,""),"")</f>
        <v>12.299999999999999</v>
      </c>
      <c r="AP205">
        <f>IF((USTAWIENIA!C2="TAK")+(F205="TAK"),IF(Z205&gt;0,L205*X205,""),"")</f>
        <v>20.5</v>
      </c>
      <c r="AQ205">
        <f>IF((USTAWIENIA!C2="TAK")+(F205="TAK"),X205,"")</f>
        <v>1</v>
      </c>
    </row>
    <row r="206" spans="4:43" x14ac:dyDescent="0.3">
      <c r="D206" t="s">
        <v>3</v>
      </c>
      <c r="E206" t="s">
        <v>452</v>
      </c>
      <c r="F206" t="str">
        <f t="shared" si="9"/>
        <v>TAK</v>
      </c>
      <c r="G206" s="4">
        <f t="shared" si="10"/>
        <v>0.6</v>
      </c>
      <c r="H206" s="4">
        <f t="shared" si="11"/>
        <v>0.6</v>
      </c>
      <c r="I206" t="s">
        <v>514</v>
      </c>
      <c r="J206" t="s">
        <v>462</v>
      </c>
      <c r="K206" t="s">
        <v>459</v>
      </c>
      <c r="L206">
        <v>20.5</v>
      </c>
      <c r="M206" t="s">
        <v>460</v>
      </c>
      <c r="N206">
        <v>0.6</v>
      </c>
      <c r="O206">
        <v>0.6</v>
      </c>
      <c r="P206">
        <v>0.6</v>
      </c>
      <c r="Q206">
        <v>0.6</v>
      </c>
      <c r="R206">
        <v>0.6</v>
      </c>
      <c r="S206">
        <v>0.6</v>
      </c>
      <c r="T206">
        <v>0.6</v>
      </c>
      <c r="U206">
        <v>0.6</v>
      </c>
      <c r="V206">
        <v>0.6</v>
      </c>
      <c r="W206">
        <v>3657099</v>
      </c>
      <c r="X206">
        <v>1</v>
      </c>
      <c r="Z206">
        <f>MAX(N206,USTAWIENIA!C4)*L206</f>
        <v>12.299999999999999</v>
      </c>
      <c r="AA206">
        <f>MAX(O206,USTAWIENIA!C4)*L206</f>
        <v>12.299999999999999</v>
      </c>
      <c r="AB206">
        <f>MAX(IF(P206&lt;&gt;"",P206,O206),USTAWIENIA!C4)*L206</f>
        <v>12.299999999999999</v>
      </c>
      <c r="AC206">
        <f>MAX(IF(Q206&lt;&gt;"",Q206*L206,Z206),USTAWIENIA!C4*L206)</f>
        <v>12.299999999999999</v>
      </c>
      <c r="AD206">
        <f>MAX(IF(R206&lt;&gt;"",R206*L206,AA206),USTAWIENIA!C4*L206)</f>
        <v>12.299999999999999</v>
      </c>
      <c r="AE206">
        <f>MAX(IF(S206&lt;&gt;"",S206*L206,AB206),USTAWIENIA!C4*L206)</f>
        <v>12.299999999999999</v>
      </c>
      <c r="AF206">
        <f>MAX(IF(T206&lt;&gt;"",T206*L206,AC206),USTAWIENIA!C4*L206)</f>
        <v>12.299999999999999</v>
      </c>
      <c r="AG206">
        <f>MAX(IF(U206&lt;&gt;"",U206*L206,AD206),USTAWIENIA!C4*L206)</f>
        <v>12.299999999999999</v>
      </c>
      <c r="AH206">
        <f>MAX(IF(V206&lt;&gt;"",V206*L206,AE206),USTAWIENIA!C4*L206)</f>
        <v>12.299999999999999</v>
      </c>
      <c r="AI206" t="s">
        <v>3</v>
      </c>
      <c r="AJ206" t="s">
        <v>3</v>
      </c>
      <c r="AK206" t="s">
        <v>3</v>
      </c>
      <c r="AL206">
        <f>IF((USTAWIENIA!C2="TAK")+(F206="TAK"),IF(L206&gt;0,X206*(L206*USTAWIENIA!C10+(50%*L206)*USTAWIENIA!I10),""),"")</f>
        <v>15.145301204819276</v>
      </c>
      <c r="AM206">
        <f>IF((USTAWIENIA!C2="TAK")+(F206="TAK"),IF(Z206&gt;0,SUMPRODUCT(Z206:AH206,USTAWIENIA!C9:K9)*X206,""),"")</f>
        <v>12.299999999999999</v>
      </c>
      <c r="AN206">
        <f>IF((USTAWIENIA!C2="TAK")+(F206="TAK"),IF(Z206&gt;0,SUMPRODUCT(Z206:AH206,USTAWIENIA!C8:K8)*X206,""),"")</f>
        <v>12.299999999999999</v>
      </c>
      <c r="AO206">
        <f>IF((USTAWIENIA!C2="TAK")+(F206="TAK"),IF(Z206&gt;0,Z206*X206,""),"")</f>
        <v>12.299999999999999</v>
      </c>
      <c r="AP206">
        <f>IF((USTAWIENIA!C2="TAK")+(F206="TAK"),IF(Z206&gt;0,L206*X206,""),"")</f>
        <v>20.5</v>
      </c>
      <c r="AQ206">
        <f>IF((USTAWIENIA!C2="TAK")+(F206="TAK"),X206,"")</f>
        <v>1</v>
      </c>
    </row>
    <row r="207" spans="4:43" x14ac:dyDescent="0.3">
      <c r="D207" t="s">
        <v>3</v>
      </c>
      <c r="E207" t="s">
        <v>452</v>
      </c>
      <c r="F207" t="str">
        <f t="shared" si="9"/>
        <v>TAK</v>
      </c>
      <c r="G207" s="4">
        <f t="shared" si="10"/>
        <v>0.6</v>
      </c>
      <c r="H207" s="4">
        <f t="shared" si="11"/>
        <v>0.6</v>
      </c>
      <c r="I207" t="s">
        <v>514</v>
      </c>
      <c r="J207" t="s">
        <v>462</v>
      </c>
      <c r="K207" t="s">
        <v>459</v>
      </c>
      <c r="L207">
        <v>20.5</v>
      </c>
      <c r="M207" t="s">
        <v>460</v>
      </c>
      <c r="N207">
        <v>0.6</v>
      </c>
      <c r="O207">
        <v>0.6</v>
      </c>
      <c r="P207">
        <v>0.6</v>
      </c>
      <c r="Q207">
        <v>0.6</v>
      </c>
      <c r="R207">
        <v>0.6</v>
      </c>
      <c r="S207">
        <v>0.6</v>
      </c>
      <c r="T207">
        <v>0.6</v>
      </c>
      <c r="U207">
        <v>0.6</v>
      </c>
      <c r="V207">
        <v>0.6</v>
      </c>
      <c r="W207">
        <v>3657099</v>
      </c>
      <c r="X207">
        <v>1</v>
      </c>
      <c r="Z207">
        <f>MAX(N207,USTAWIENIA!C4)*L207</f>
        <v>12.299999999999999</v>
      </c>
      <c r="AA207">
        <f>MAX(O207,USTAWIENIA!C4)*L207</f>
        <v>12.299999999999999</v>
      </c>
      <c r="AB207">
        <f>MAX(IF(P207&lt;&gt;"",P207,O207),USTAWIENIA!C4)*L207</f>
        <v>12.299999999999999</v>
      </c>
      <c r="AC207">
        <f>MAX(IF(Q207&lt;&gt;"",Q207*L207,Z207),USTAWIENIA!C4*L207)</f>
        <v>12.299999999999999</v>
      </c>
      <c r="AD207">
        <f>MAX(IF(R207&lt;&gt;"",R207*L207,AA207),USTAWIENIA!C4*L207)</f>
        <v>12.299999999999999</v>
      </c>
      <c r="AE207">
        <f>MAX(IF(S207&lt;&gt;"",S207*L207,AB207),USTAWIENIA!C4*L207)</f>
        <v>12.299999999999999</v>
      </c>
      <c r="AF207">
        <f>MAX(IF(T207&lt;&gt;"",T207*L207,AC207),USTAWIENIA!C4*L207)</f>
        <v>12.299999999999999</v>
      </c>
      <c r="AG207">
        <f>MAX(IF(U207&lt;&gt;"",U207*L207,AD207),USTAWIENIA!C4*L207)</f>
        <v>12.299999999999999</v>
      </c>
      <c r="AH207">
        <f>MAX(IF(V207&lt;&gt;"",V207*L207,AE207),USTAWIENIA!C4*L207)</f>
        <v>12.299999999999999</v>
      </c>
      <c r="AI207" t="s">
        <v>3</v>
      </c>
      <c r="AJ207" t="s">
        <v>3</v>
      </c>
      <c r="AK207" t="s">
        <v>3</v>
      </c>
      <c r="AL207">
        <f>IF((USTAWIENIA!C2="TAK")+(F207="TAK"),IF(L207&gt;0,X207*(L207*USTAWIENIA!C10+(50%*L207)*USTAWIENIA!I10),""),"")</f>
        <v>15.145301204819276</v>
      </c>
      <c r="AM207">
        <f>IF((USTAWIENIA!C2="TAK")+(F207="TAK"),IF(Z207&gt;0,SUMPRODUCT(Z207:AH207,USTAWIENIA!C9:K9)*X207,""),"")</f>
        <v>12.299999999999999</v>
      </c>
      <c r="AN207">
        <f>IF((USTAWIENIA!C2="TAK")+(F207="TAK"),IF(Z207&gt;0,SUMPRODUCT(Z207:AH207,USTAWIENIA!C8:K8)*X207,""),"")</f>
        <v>12.299999999999999</v>
      </c>
      <c r="AO207">
        <f>IF((USTAWIENIA!C2="TAK")+(F207="TAK"),IF(Z207&gt;0,Z207*X207,""),"")</f>
        <v>12.299999999999999</v>
      </c>
      <c r="AP207">
        <f>IF((USTAWIENIA!C2="TAK")+(F207="TAK"),IF(Z207&gt;0,L207*X207,""),"")</f>
        <v>20.5</v>
      </c>
      <c r="AQ207">
        <f>IF((USTAWIENIA!C2="TAK")+(F207="TAK"),X207,"")</f>
        <v>1</v>
      </c>
    </row>
    <row r="208" spans="4:43" x14ac:dyDescent="0.3">
      <c r="D208" t="s">
        <v>3</v>
      </c>
      <c r="E208" t="s">
        <v>452</v>
      </c>
      <c r="F208" t="str">
        <f t="shared" si="9"/>
        <v>TAK</v>
      </c>
      <c r="G208" s="4">
        <f t="shared" si="10"/>
        <v>0.6</v>
      </c>
      <c r="H208" s="4">
        <f t="shared" si="11"/>
        <v>0.6</v>
      </c>
      <c r="I208" t="s">
        <v>514</v>
      </c>
      <c r="J208" t="s">
        <v>462</v>
      </c>
      <c r="K208" t="s">
        <v>459</v>
      </c>
      <c r="L208">
        <v>20.5</v>
      </c>
      <c r="M208" t="s">
        <v>460</v>
      </c>
      <c r="N208">
        <v>0.6</v>
      </c>
      <c r="O208">
        <v>0.6</v>
      </c>
      <c r="P208">
        <v>0.6</v>
      </c>
      <c r="Q208">
        <v>0.6</v>
      </c>
      <c r="R208">
        <v>0.6</v>
      </c>
      <c r="S208">
        <v>0.6</v>
      </c>
      <c r="T208">
        <v>0.6</v>
      </c>
      <c r="U208">
        <v>0.6</v>
      </c>
      <c r="V208">
        <v>0.6</v>
      </c>
      <c r="W208">
        <v>3657099</v>
      </c>
      <c r="X208">
        <v>1</v>
      </c>
      <c r="Z208">
        <f>MAX(N208,USTAWIENIA!C4)*L208</f>
        <v>12.299999999999999</v>
      </c>
      <c r="AA208">
        <f>MAX(O208,USTAWIENIA!C4)*L208</f>
        <v>12.299999999999999</v>
      </c>
      <c r="AB208">
        <f>MAX(IF(P208&lt;&gt;"",P208,O208),USTAWIENIA!C4)*L208</f>
        <v>12.299999999999999</v>
      </c>
      <c r="AC208">
        <f>MAX(IF(Q208&lt;&gt;"",Q208*L208,Z208),USTAWIENIA!C4*L208)</f>
        <v>12.299999999999999</v>
      </c>
      <c r="AD208">
        <f>MAX(IF(R208&lt;&gt;"",R208*L208,AA208),USTAWIENIA!C4*L208)</f>
        <v>12.299999999999999</v>
      </c>
      <c r="AE208">
        <f>MAX(IF(S208&lt;&gt;"",S208*L208,AB208),USTAWIENIA!C4*L208)</f>
        <v>12.299999999999999</v>
      </c>
      <c r="AF208">
        <f>MAX(IF(T208&lt;&gt;"",T208*L208,AC208),USTAWIENIA!C4*L208)</f>
        <v>12.299999999999999</v>
      </c>
      <c r="AG208">
        <f>MAX(IF(U208&lt;&gt;"",U208*L208,AD208),USTAWIENIA!C4*L208)</f>
        <v>12.299999999999999</v>
      </c>
      <c r="AH208">
        <f>MAX(IF(V208&lt;&gt;"",V208*L208,AE208),USTAWIENIA!C4*L208)</f>
        <v>12.299999999999999</v>
      </c>
      <c r="AI208" t="s">
        <v>3</v>
      </c>
      <c r="AJ208" t="s">
        <v>3</v>
      </c>
      <c r="AK208" t="s">
        <v>3</v>
      </c>
      <c r="AL208">
        <f>IF((USTAWIENIA!C2="TAK")+(F208="TAK"),IF(L208&gt;0,X208*(L208*USTAWIENIA!C10+(50%*L208)*USTAWIENIA!I10),""),"")</f>
        <v>15.145301204819276</v>
      </c>
      <c r="AM208">
        <f>IF((USTAWIENIA!C2="TAK")+(F208="TAK"),IF(Z208&gt;0,SUMPRODUCT(Z208:AH208,USTAWIENIA!C9:K9)*X208,""),"")</f>
        <v>12.299999999999999</v>
      </c>
      <c r="AN208">
        <f>IF((USTAWIENIA!C2="TAK")+(F208="TAK"),IF(Z208&gt;0,SUMPRODUCT(Z208:AH208,USTAWIENIA!C8:K8)*X208,""),"")</f>
        <v>12.299999999999999</v>
      </c>
      <c r="AO208">
        <f>IF((USTAWIENIA!C2="TAK")+(F208="TAK"),IF(Z208&gt;0,Z208*X208,""),"")</f>
        <v>12.299999999999999</v>
      </c>
      <c r="AP208">
        <f>IF((USTAWIENIA!C2="TAK")+(F208="TAK"),IF(Z208&gt;0,L208*X208,""),"")</f>
        <v>20.5</v>
      </c>
      <c r="AQ208">
        <f>IF((USTAWIENIA!C2="TAK")+(F208="TAK"),X208,"")</f>
        <v>1</v>
      </c>
    </row>
    <row r="209" spans="4:43" x14ac:dyDescent="0.3">
      <c r="D209" t="s">
        <v>3</v>
      </c>
      <c r="E209" t="s">
        <v>452</v>
      </c>
      <c r="F209" t="str">
        <f t="shared" si="9"/>
        <v>TAK</v>
      </c>
      <c r="G209" s="4">
        <f t="shared" si="10"/>
        <v>0.6</v>
      </c>
      <c r="H209" s="4">
        <f t="shared" si="11"/>
        <v>0.6</v>
      </c>
      <c r="I209" t="s">
        <v>514</v>
      </c>
      <c r="J209" t="s">
        <v>462</v>
      </c>
      <c r="K209" t="s">
        <v>459</v>
      </c>
      <c r="L209">
        <v>20.5</v>
      </c>
      <c r="M209" t="s">
        <v>460</v>
      </c>
      <c r="N209">
        <v>0.6</v>
      </c>
      <c r="O209">
        <v>0.6</v>
      </c>
      <c r="P209">
        <v>0.6</v>
      </c>
      <c r="Q209">
        <v>0.6</v>
      </c>
      <c r="R209">
        <v>0.6</v>
      </c>
      <c r="S209">
        <v>0.6</v>
      </c>
      <c r="T209">
        <v>0.6</v>
      </c>
      <c r="U209">
        <v>0.6</v>
      </c>
      <c r="V209">
        <v>0.6</v>
      </c>
      <c r="W209">
        <v>3657099</v>
      </c>
      <c r="X209">
        <v>1</v>
      </c>
      <c r="Z209">
        <f>MAX(N209,USTAWIENIA!C4)*L209</f>
        <v>12.299999999999999</v>
      </c>
      <c r="AA209">
        <f>MAX(O209,USTAWIENIA!C4)*L209</f>
        <v>12.299999999999999</v>
      </c>
      <c r="AB209">
        <f>MAX(IF(P209&lt;&gt;"",P209,O209),USTAWIENIA!C4)*L209</f>
        <v>12.299999999999999</v>
      </c>
      <c r="AC209">
        <f>MAX(IF(Q209&lt;&gt;"",Q209*L209,Z209),USTAWIENIA!C4*L209)</f>
        <v>12.299999999999999</v>
      </c>
      <c r="AD209">
        <f>MAX(IF(R209&lt;&gt;"",R209*L209,AA209),USTAWIENIA!C4*L209)</f>
        <v>12.299999999999999</v>
      </c>
      <c r="AE209">
        <f>MAX(IF(S209&lt;&gt;"",S209*L209,AB209),USTAWIENIA!C4*L209)</f>
        <v>12.299999999999999</v>
      </c>
      <c r="AF209">
        <f>MAX(IF(T209&lt;&gt;"",T209*L209,AC209),USTAWIENIA!C4*L209)</f>
        <v>12.299999999999999</v>
      </c>
      <c r="AG209">
        <f>MAX(IF(U209&lt;&gt;"",U209*L209,AD209),USTAWIENIA!C4*L209)</f>
        <v>12.299999999999999</v>
      </c>
      <c r="AH209">
        <f>MAX(IF(V209&lt;&gt;"",V209*L209,AE209),USTAWIENIA!C4*L209)</f>
        <v>12.299999999999999</v>
      </c>
      <c r="AI209" t="s">
        <v>3</v>
      </c>
      <c r="AJ209" t="s">
        <v>3</v>
      </c>
      <c r="AK209" t="s">
        <v>3</v>
      </c>
      <c r="AL209">
        <f>IF((USTAWIENIA!C2="TAK")+(F209="TAK"),IF(L209&gt;0,X209*(L209*USTAWIENIA!C10+(50%*L209)*USTAWIENIA!I10),""),"")</f>
        <v>15.145301204819276</v>
      </c>
      <c r="AM209">
        <f>IF((USTAWIENIA!C2="TAK")+(F209="TAK"),IF(Z209&gt;0,SUMPRODUCT(Z209:AH209,USTAWIENIA!C9:K9)*X209,""),"")</f>
        <v>12.299999999999999</v>
      </c>
      <c r="AN209">
        <f>IF((USTAWIENIA!C2="TAK")+(F209="TAK"),IF(Z209&gt;0,SUMPRODUCT(Z209:AH209,USTAWIENIA!C8:K8)*X209,""),"")</f>
        <v>12.299999999999999</v>
      </c>
      <c r="AO209">
        <f>IF((USTAWIENIA!C2="TAK")+(F209="TAK"),IF(Z209&gt;0,Z209*X209,""),"")</f>
        <v>12.299999999999999</v>
      </c>
      <c r="AP209">
        <f>IF((USTAWIENIA!C2="TAK")+(F209="TAK"),IF(Z209&gt;0,L209*X209,""),"")</f>
        <v>20.5</v>
      </c>
      <c r="AQ209">
        <f>IF((USTAWIENIA!C2="TAK")+(F209="TAK"),X209,"")</f>
        <v>1</v>
      </c>
    </row>
    <row r="210" spans="4:43" x14ac:dyDescent="0.3">
      <c r="D210" t="s">
        <v>3</v>
      </c>
      <c r="E210" t="s">
        <v>452</v>
      </c>
      <c r="F210" t="str">
        <f t="shared" si="9"/>
        <v>TAK</v>
      </c>
      <c r="G210" s="4">
        <f t="shared" si="10"/>
        <v>0.6</v>
      </c>
      <c r="H210" s="4">
        <f t="shared" si="11"/>
        <v>0.6</v>
      </c>
      <c r="I210" t="s">
        <v>515</v>
      </c>
      <c r="J210" t="s">
        <v>516</v>
      </c>
      <c r="K210" t="s">
        <v>463</v>
      </c>
      <c r="L210">
        <v>26.6</v>
      </c>
      <c r="M210" t="s">
        <v>460</v>
      </c>
      <c r="N210">
        <v>0.6</v>
      </c>
      <c r="O210">
        <v>0.6</v>
      </c>
      <c r="P210">
        <v>0.6</v>
      </c>
      <c r="Q210">
        <v>0.6</v>
      </c>
      <c r="R210">
        <v>0.6</v>
      </c>
      <c r="S210">
        <v>0.6</v>
      </c>
      <c r="T210">
        <v>0.6</v>
      </c>
      <c r="U210">
        <v>0.6</v>
      </c>
      <c r="V210">
        <v>0.6</v>
      </c>
      <c r="W210">
        <v>3657115</v>
      </c>
      <c r="X210">
        <v>1</v>
      </c>
      <c r="Z210">
        <f>MAX(N210,USTAWIENIA!C4)*L210</f>
        <v>15.96</v>
      </c>
      <c r="AA210">
        <f>MAX(O210,USTAWIENIA!C4)*L210</f>
        <v>15.96</v>
      </c>
      <c r="AB210">
        <f>MAX(IF(P210&lt;&gt;"",P210,O210),USTAWIENIA!C4)*L210</f>
        <v>15.96</v>
      </c>
      <c r="AC210">
        <f>MAX(IF(Q210&lt;&gt;"",Q210*L210,Z210),USTAWIENIA!C4*L210)</f>
        <v>15.96</v>
      </c>
      <c r="AD210">
        <f>MAX(IF(R210&lt;&gt;"",R210*L210,AA210),USTAWIENIA!C4*L210)</f>
        <v>15.96</v>
      </c>
      <c r="AE210">
        <f>MAX(IF(S210&lt;&gt;"",S210*L210,AB210),USTAWIENIA!C4*L210)</f>
        <v>15.96</v>
      </c>
      <c r="AF210">
        <f>MAX(IF(T210&lt;&gt;"",T210*L210,AC210),USTAWIENIA!C4*L210)</f>
        <v>15.96</v>
      </c>
      <c r="AG210">
        <f>MAX(IF(U210&lt;&gt;"",U210*L210,AD210),USTAWIENIA!C4*L210)</f>
        <v>15.96</v>
      </c>
      <c r="AH210">
        <f>MAX(IF(V210&lt;&gt;"",V210*L210,AE210),USTAWIENIA!C4*L210)</f>
        <v>15.96</v>
      </c>
      <c r="AI210" t="s">
        <v>3</v>
      </c>
      <c r="AJ210" t="s">
        <v>3</v>
      </c>
      <c r="AK210" t="s">
        <v>3</v>
      </c>
      <c r="AL210">
        <f>IF((USTAWIENIA!C2="TAK")+(F210="TAK"),IF(L210&gt;0,X210*(L210*USTAWIENIA!C10+(50%*L210)*USTAWIENIA!I10),""),"")</f>
        <v>19.651951807228919</v>
      </c>
      <c r="AM210">
        <f>IF((USTAWIENIA!C2="TAK")+(F210="TAK"),IF(Z210&gt;0,SUMPRODUCT(Z210:AH210,USTAWIENIA!C9:K9)*X210,""),"")</f>
        <v>15.96</v>
      </c>
      <c r="AN210">
        <f>IF((USTAWIENIA!C2="TAK")+(F210="TAK"),IF(Z210&gt;0,SUMPRODUCT(Z210:AH210,USTAWIENIA!C8:K8)*X210,""),"")</f>
        <v>15.96</v>
      </c>
      <c r="AO210">
        <f>IF((USTAWIENIA!C2="TAK")+(F210="TAK"),IF(Z210&gt;0,Z210*X210,""),"")</f>
        <v>15.96</v>
      </c>
      <c r="AP210">
        <f>IF((USTAWIENIA!C2="TAK")+(F210="TAK"),IF(Z210&gt;0,L210*X210,""),"")</f>
        <v>26.6</v>
      </c>
      <c r="AQ210">
        <f>IF((USTAWIENIA!C2="TAK")+(F210="TAK"),X210,"")</f>
        <v>1</v>
      </c>
    </row>
    <row r="211" spans="4:43" x14ac:dyDescent="0.3">
      <c r="D211" t="s">
        <v>3</v>
      </c>
      <c r="E211" t="s">
        <v>452</v>
      </c>
      <c r="F211" t="str">
        <f t="shared" si="9"/>
        <v>TAK</v>
      </c>
      <c r="G211" s="4">
        <f t="shared" si="10"/>
        <v>0.83</v>
      </c>
      <c r="H211" s="4">
        <f t="shared" si="11"/>
        <v>0.83</v>
      </c>
      <c r="I211" t="s">
        <v>517</v>
      </c>
      <c r="J211" t="s">
        <v>518</v>
      </c>
      <c r="K211" t="s">
        <v>463</v>
      </c>
      <c r="L211">
        <v>26.6</v>
      </c>
      <c r="M211" t="s">
        <v>464</v>
      </c>
      <c r="N211">
        <v>0.83</v>
      </c>
      <c r="O211">
        <v>0.8</v>
      </c>
      <c r="P211">
        <v>0.77</v>
      </c>
      <c r="W211">
        <v>3657103</v>
      </c>
      <c r="X211">
        <v>1</v>
      </c>
      <c r="Z211">
        <f>MAX(N211,USTAWIENIA!C4)*L211</f>
        <v>22.077999999999999</v>
      </c>
      <c r="AA211">
        <f>MAX(O211,USTAWIENIA!C4)*L211</f>
        <v>21.28</v>
      </c>
      <c r="AB211">
        <f>MAX(IF(P211&lt;&gt;"",P211,O211),USTAWIENIA!C4)*L211</f>
        <v>20.482000000000003</v>
      </c>
      <c r="AC211">
        <f>MAX(IF(Q211&lt;&gt;"",Q211*L211,Z211),USTAWIENIA!C4*L211)</f>
        <v>22.077999999999999</v>
      </c>
      <c r="AD211">
        <f>MAX(IF(R211&lt;&gt;"",R211*L211,AA211),USTAWIENIA!C4*L211)</f>
        <v>21.28</v>
      </c>
      <c r="AE211">
        <f>MAX(IF(S211&lt;&gt;"",S211*L211,AB211),USTAWIENIA!C4*L211)</f>
        <v>20.482000000000003</v>
      </c>
      <c r="AF211">
        <f>MAX(IF(T211&lt;&gt;"",T211*L211,AC211),USTAWIENIA!C4*L211)</f>
        <v>22.077999999999999</v>
      </c>
      <c r="AG211">
        <f>MAX(IF(U211&lt;&gt;"",U211*L211,AD211),USTAWIENIA!C4*L211)</f>
        <v>21.28</v>
      </c>
      <c r="AH211">
        <f>MAX(IF(V211&lt;&gt;"",V211*L211,AE211),USTAWIENIA!C4*L211)</f>
        <v>20.482000000000003</v>
      </c>
      <c r="AI211" t="s">
        <v>3</v>
      </c>
      <c r="AJ211" t="s">
        <v>3</v>
      </c>
      <c r="AK211" t="s">
        <v>3</v>
      </c>
      <c r="AL211">
        <f>IF((USTAWIENIA!C2="TAK")+(F211="TAK"),IF(L211&gt;0,X211*(L211*USTAWIENIA!C10+(50%*L211)*USTAWIENIA!I10),""),"")</f>
        <v>19.651951807228919</v>
      </c>
      <c r="AM211">
        <f>IF((USTAWIENIA!C2="TAK")+(F211="TAK"),IF(Z211&gt;0,SUMPRODUCT(Z211:AH211,USTAWIENIA!C9:K9)*X211,""),"")</f>
        <v>22.077999999999999</v>
      </c>
      <c r="AN211">
        <f>IF((USTAWIENIA!C2="TAK")+(F211="TAK"),IF(Z211&gt;0,SUMPRODUCT(Z211:AH211,USTAWIENIA!C8:K8)*X211,""),"")</f>
        <v>22.077999999999999</v>
      </c>
      <c r="AO211">
        <f>IF((USTAWIENIA!C2="TAK")+(F211="TAK"),IF(Z211&gt;0,Z211*X211,""),"")</f>
        <v>22.077999999999999</v>
      </c>
      <c r="AP211">
        <f>IF((USTAWIENIA!C2="TAK")+(F211="TAK"),IF(Z211&gt;0,L211*X211,""),"")</f>
        <v>26.6</v>
      </c>
      <c r="AQ211">
        <f>IF((USTAWIENIA!C2="TAK")+(F211="TAK"),X211,"")</f>
        <v>1</v>
      </c>
    </row>
    <row r="212" spans="4:43" x14ac:dyDescent="0.3">
      <c r="D212" t="s">
        <v>3</v>
      </c>
      <c r="E212" t="s">
        <v>452</v>
      </c>
      <c r="F212" t="str">
        <f t="shared" si="9"/>
        <v>TAK</v>
      </c>
      <c r="G212" s="4">
        <f t="shared" si="10"/>
        <v>0.83</v>
      </c>
      <c r="H212" s="4">
        <f t="shared" si="11"/>
        <v>0.83</v>
      </c>
      <c r="I212" t="s">
        <v>517</v>
      </c>
      <c r="J212" t="s">
        <v>518</v>
      </c>
      <c r="K212" t="s">
        <v>463</v>
      </c>
      <c r="L212">
        <v>26.6</v>
      </c>
      <c r="M212" t="s">
        <v>464</v>
      </c>
      <c r="N212">
        <v>0.83</v>
      </c>
      <c r="O212">
        <v>0.8</v>
      </c>
      <c r="P212">
        <v>0.77</v>
      </c>
      <c r="W212">
        <v>3657103</v>
      </c>
      <c r="X212">
        <v>1</v>
      </c>
      <c r="Z212">
        <f>MAX(N212,USTAWIENIA!C4)*L212</f>
        <v>22.077999999999999</v>
      </c>
      <c r="AA212">
        <f>MAX(O212,USTAWIENIA!C4)*L212</f>
        <v>21.28</v>
      </c>
      <c r="AB212">
        <f>MAX(IF(P212&lt;&gt;"",P212,O212),USTAWIENIA!C4)*L212</f>
        <v>20.482000000000003</v>
      </c>
      <c r="AC212">
        <f>MAX(IF(Q212&lt;&gt;"",Q212*L212,Z212),USTAWIENIA!C4*L212)</f>
        <v>22.077999999999999</v>
      </c>
      <c r="AD212">
        <f>MAX(IF(R212&lt;&gt;"",R212*L212,AA212),USTAWIENIA!C4*L212)</f>
        <v>21.28</v>
      </c>
      <c r="AE212">
        <f>MAX(IF(S212&lt;&gt;"",S212*L212,AB212),USTAWIENIA!C4*L212)</f>
        <v>20.482000000000003</v>
      </c>
      <c r="AF212">
        <f>MAX(IF(T212&lt;&gt;"",T212*L212,AC212),USTAWIENIA!C4*L212)</f>
        <v>22.077999999999999</v>
      </c>
      <c r="AG212">
        <f>MAX(IF(U212&lt;&gt;"",U212*L212,AD212),USTAWIENIA!C4*L212)</f>
        <v>21.28</v>
      </c>
      <c r="AH212">
        <f>MAX(IF(V212&lt;&gt;"",V212*L212,AE212),USTAWIENIA!C4*L212)</f>
        <v>20.482000000000003</v>
      </c>
      <c r="AI212" t="s">
        <v>3</v>
      </c>
      <c r="AJ212" t="s">
        <v>3</v>
      </c>
      <c r="AK212" t="s">
        <v>3</v>
      </c>
      <c r="AL212">
        <f>IF((USTAWIENIA!C2="TAK")+(F212="TAK"),IF(L212&gt;0,X212*(L212*USTAWIENIA!C10+(50%*L212)*USTAWIENIA!I10),""),"")</f>
        <v>19.651951807228919</v>
      </c>
      <c r="AM212">
        <f>IF((USTAWIENIA!C2="TAK")+(F212="TAK"),IF(Z212&gt;0,SUMPRODUCT(Z212:AH212,USTAWIENIA!C9:K9)*X212,""),"")</f>
        <v>22.077999999999999</v>
      </c>
      <c r="AN212">
        <f>IF((USTAWIENIA!C2="TAK")+(F212="TAK"),IF(Z212&gt;0,SUMPRODUCT(Z212:AH212,USTAWIENIA!C8:K8)*X212,""),"")</f>
        <v>22.077999999999999</v>
      </c>
      <c r="AO212">
        <f>IF((USTAWIENIA!C2="TAK")+(F212="TAK"),IF(Z212&gt;0,Z212*X212,""),"")</f>
        <v>22.077999999999999</v>
      </c>
      <c r="AP212">
        <f>IF((USTAWIENIA!C2="TAK")+(F212="TAK"),IF(Z212&gt;0,L212*X212,""),"")</f>
        <v>26.6</v>
      </c>
      <c r="AQ212">
        <f>IF((USTAWIENIA!C2="TAK")+(F212="TAK"),X212,"")</f>
        <v>1</v>
      </c>
    </row>
    <row r="213" spans="4:43" x14ac:dyDescent="0.3">
      <c r="D213" t="s">
        <v>3</v>
      </c>
      <c r="E213" t="s">
        <v>452</v>
      </c>
      <c r="F213" t="str">
        <f t="shared" si="9"/>
        <v>TAK</v>
      </c>
      <c r="G213" s="4">
        <f t="shared" si="10"/>
        <v>0.83</v>
      </c>
      <c r="H213" s="4">
        <f t="shared" si="11"/>
        <v>0.83</v>
      </c>
      <c r="I213" t="s">
        <v>517</v>
      </c>
      <c r="J213" t="s">
        <v>518</v>
      </c>
      <c r="K213" t="s">
        <v>463</v>
      </c>
      <c r="L213">
        <v>26.6</v>
      </c>
      <c r="M213" t="s">
        <v>464</v>
      </c>
      <c r="N213">
        <v>0.83</v>
      </c>
      <c r="O213">
        <v>0.8</v>
      </c>
      <c r="P213">
        <v>0.77</v>
      </c>
      <c r="W213">
        <v>3657103</v>
      </c>
      <c r="X213">
        <v>1</v>
      </c>
      <c r="Z213">
        <f>MAX(N213,USTAWIENIA!C4)*L213</f>
        <v>22.077999999999999</v>
      </c>
      <c r="AA213">
        <f>MAX(O213,USTAWIENIA!C4)*L213</f>
        <v>21.28</v>
      </c>
      <c r="AB213">
        <f>MAX(IF(P213&lt;&gt;"",P213,O213),USTAWIENIA!C4)*L213</f>
        <v>20.482000000000003</v>
      </c>
      <c r="AC213">
        <f>MAX(IF(Q213&lt;&gt;"",Q213*L213,Z213),USTAWIENIA!C4*L213)</f>
        <v>22.077999999999999</v>
      </c>
      <c r="AD213">
        <f>MAX(IF(R213&lt;&gt;"",R213*L213,AA213),USTAWIENIA!C4*L213)</f>
        <v>21.28</v>
      </c>
      <c r="AE213">
        <f>MAX(IF(S213&lt;&gt;"",S213*L213,AB213),USTAWIENIA!C4*L213)</f>
        <v>20.482000000000003</v>
      </c>
      <c r="AF213">
        <f>MAX(IF(T213&lt;&gt;"",T213*L213,AC213),USTAWIENIA!C4*L213)</f>
        <v>22.077999999999999</v>
      </c>
      <c r="AG213">
        <f>MAX(IF(U213&lt;&gt;"",U213*L213,AD213),USTAWIENIA!C4*L213)</f>
        <v>21.28</v>
      </c>
      <c r="AH213">
        <f>MAX(IF(V213&lt;&gt;"",V213*L213,AE213),USTAWIENIA!C4*L213)</f>
        <v>20.482000000000003</v>
      </c>
      <c r="AI213" t="s">
        <v>3</v>
      </c>
      <c r="AJ213" t="s">
        <v>3</v>
      </c>
      <c r="AK213" t="s">
        <v>3</v>
      </c>
      <c r="AL213">
        <f>IF((USTAWIENIA!C2="TAK")+(F213="TAK"),IF(L213&gt;0,X213*(L213*USTAWIENIA!C10+(50%*L213)*USTAWIENIA!I10),""),"")</f>
        <v>19.651951807228919</v>
      </c>
      <c r="AM213">
        <f>IF((USTAWIENIA!C2="TAK")+(F213="TAK"),IF(Z213&gt;0,SUMPRODUCT(Z213:AH213,USTAWIENIA!C9:K9)*X213,""),"")</f>
        <v>22.077999999999999</v>
      </c>
      <c r="AN213">
        <f>IF((USTAWIENIA!C2="TAK")+(F213="TAK"),IF(Z213&gt;0,SUMPRODUCT(Z213:AH213,USTAWIENIA!C8:K8)*X213,""),"")</f>
        <v>22.077999999999999</v>
      </c>
      <c r="AO213">
        <f>IF((USTAWIENIA!C2="TAK")+(F213="TAK"),IF(Z213&gt;0,Z213*X213,""),"")</f>
        <v>22.077999999999999</v>
      </c>
      <c r="AP213">
        <f>IF((USTAWIENIA!C2="TAK")+(F213="TAK"),IF(Z213&gt;0,L213*X213,""),"")</f>
        <v>26.6</v>
      </c>
      <c r="AQ213">
        <f>IF((USTAWIENIA!C2="TAK")+(F213="TAK"),X213,"")</f>
        <v>1</v>
      </c>
    </row>
    <row r="214" spans="4:43" x14ac:dyDescent="0.3">
      <c r="D214" t="s">
        <v>3</v>
      </c>
      <c r="E214" t="s">
        <v>452</v>
      </c>
      <c r="F214" t="str">
        <f t="shared" si="9"/>
        <v>TAK</v>
      </c>
      <c r="G214" s="4">
        <f t="shared" si="10"/>
        <v>0.83</v>
      </c>
      <c r="H214" s="4">
        <f t="shared" si="11"/>
        <v>0.83</v>
      </c>
      <c r="I214" t="s">
        <v>517</v>
      </c>
      <c r="J214" t="s">
        <v>518</v>
      </c>
      <c r="K214" t="s">
        <v>463</v>
      </c>
      <c r="L214">
        <v>26.6</v>
      </c>
      <c r="M214" t="s">
        <v>464</v>
      </c>
      <c r="N214">
        <v>0.83</v>
      </c>
      <c r="O214">
        <v>0.8</v>
      </c>
      <c r="P214">
        <v>0.77</v>
      </c>
      <c r="W214">
        <v>3657103</v>
      </c>
      <c r="X214">
        <v>1</v>
      </c>
      <c r="Z214">
        <f>MAX(N214,USTAWIENIA!C4)*L214</f>
        <v>22.077999999999999</v>
      </c>
      <c r="AA214">
        <f>MAX(O214,USTAWIENIA!C4)*L214</f>
        <v>21.28</v>
      </c>
      <c r="AB214">
        <f>MAX(IF(P214&lt;&gt;"",P214,O214),USTAWIENIA!C4)*L214</f>
        <v>20.482000000000003</v>
      </c>
      <c r="AC214">
        <f>MAX(IF(Q214&lt;&gt;"",Q214*L214,Z214),USTAWIENIA!C4*L214)</f>
        <v>22.077999999999999</v>
      </c>
      <c r="AD214">
        <f>MAX(IF(R214&lt;&gt;"",R214*L214,AA214),USTAWIENIA!C4*L214)</f>
        <v>21.28</v>
      </c>
      <c r="AE214">
        <f>MAX(IF(S214&lt;&gt;"",S214*L214,AB214),USTAWIENIA!C4*L214)</f>
        <v>20.482000000000003</v>
      </c>
      <c r="AF214">
        <f>MAX(IF(T214&lt;&gt;"",T214*L214,AC214),USTAWIENIA!C4*L214)</f>
        <v>22.077999999999999</v>
      </c>
      <c r="AG214">
        <f>MAX(IF(U214&lt;&gt;"",U214*L214,AD214),USTAWIENIA!C4*L214)</f>
        <v>21.28</v>
      </c>
      <c r="AH214">
        <f>MAX(IF(V214&lt;&gt;"",V214*L214,AE214),USTAWIENIA!C4*L214)</f>
        <v>20.482000000000003</v>
      </c>
      <c r="AI214" t="s">
        <v>3</v>
      </c>
      <c r="AJ214" t="s">
        <v>3</v>
      </c>
      <c r="AK214" t="s">
        <v>3</v>
      </c>
      <c r="AL214">
        <f>IF((USTAWIENIA!C2="TAK")+(F214="TAK"),IF(L214&gt;0,X214*(L214*USTAWIENIA!C10+(50%*L214)*USTAWIENIA!I10),""),"")</f>
        <v>19.651951807228919</v>
      </c>
      <c r="AM214">
        <f>IF((USTAWIENIA!C2="TAK")+(F214="TAK"),IF(Z214&gt;0,SUMPRODUCT(Z214:AH214,USTAWIENIA!C9:K9)*X214,""),"")</f>
        <v>22.077999999999999</v>
      </c>
      <c r="AN214">
        <f>IF((USTAWIENIA!C2="TAK")+(F214="TAK"),IF(Z214&gt;0,SUMPRODUCT(Z214:AH214,USTAWIENIA!C8:K8)*X214,""),"")</f>
        <v>22.077999999999999</v>
      </c>
      <c r="AO214">
        <f>IF((USTAWIENIA!C2="TAK")+(F214="TAK"),IF(Z214&gt;0,Z214*X214,""),"")</f>
        <v>22.077999999999999</v>
      </c>
      <c r="AP214">
        <f>IF((USTAWIENIA!C2="TAK")+(F214="TAK"),IF(Z214&gt;0,L214*X214,""),"")</f>
        <v>26.6</v>
      </c>
      <c r="AQ214">
        <f>IF((USTAWIENIA!C2="TAK")+(F214="TAK"),X214,"")</f>
        <v>1</v>
      </c>
    </row>
    <row r="215" spans="4:43" x14ac:dyDescent="0.3">
      <c r="D215" t="s">
        <v>3</v>
      </c>
      <c r="E215" t="s">
        <v>452</v>
      </c>
      <c r="F215" t="str">
        <f t="shared" si="9"/>
        <v>TAK</v>
      </c>
      <c r="G215" s="4">
        <f t="shared" si="10"/>
        <v>0.83</v>
      </c>
      <c r="H215" s="4">
        <f t="shared" si="11"/>
        <v>0.83</v>
      </c>
      <c r="I215" t="s">
        <v>517</v>
      </c>
      <c r="J215" t="s">
        <v>518</v>
      </c>
      <c r="K215" t="s">
        <v>463</v>
      </c>
      <c r="L215">
        <v>26.6</v>
      </c>
      <c r="M215" t="s">
        <v>464</v>
      </c>
      <c r="N215">
        <v>0.83</v>
      </c>
      <c r="O215">
        <v>0.8</v>
      </c>
      <c r="P215">
        <v>0.77</v>
      </c>
      <c r="W215">
        <v>3657103</v>
      </c>
      <c r="X215">
        <v>1</v>
      </c>
      <c r="Z215">
        <f>MAX(N215,USTAWIENIA!C4)*L215</f>
        <v>22.077999999999999</v>
      </c>
      <c r="AA215">
        <f>MAX(O215,USTAWIENIA!C4)*L215</f>
        <v>21.28</v>
      </c>
      <c r="AB215">
        <f>MAX(IF(P215&lt;&gt;"",P215,O215),USTAWIENIA!C4)*L215</f>
        <v>20.482000000000003</v>
      </c>
      <c r="AC215">
        <f>MAX(IF(Q215&lt;&gt;"",Q215*L215,Z215),USTAWIENIA!C4*L215)</f>
        <v>22.077999999999999</v>
      </c>
      <c r="AD215">
        <f>MAX(IF(R215&lt;&gt;"",R215*L215,AA215),USTAWIENIA!C4*L215)</f>
        <v>21.28</v>
      </c>
      <c r="AE215">
        <f>MAX(IF(S215&lt;&gt;"",S215*L215,AB215),USTAWIENIA!C4*L215)</f>
        <v>20.482000000000003</v>
      </c>
      <c r="AF215">
        <f>MAX(IF(T215&lt;&gt;"",T215*L215,AC215),USTAWIENIA!C4*L215)</f>
        <v>22.077999999999999</v>
      </c>
      <c r="AG215">
        <f>MAX(IF(U215&lt;&gt;"",U215*L215,AD215),USTAWIENIA!C4*L215)</f>
        <v>21.28</v>
      </c>
      <c r="AH215">
        <f>MAX(IF(V215&lt;&gt;"",V215*L215,AE215),USTAWIENIA!C4*L215)</f>
        <v>20.482000000000003</v>
      </c>
      <c r="AI215" t="s">
        <v>3</v>
      </c>
      <c r="AJ215" t="s">
        <v>3</v>
      </c>
      <c r="AK215" t="s">
        <v>3</v>
      </c>
      <c r="AL215">
        <f>IF((USTAWIENIA!C2="TAK")+(F215="TAK"),IF(L215&gt;0,X215*(L215*USTAWIENIA!C10+(50%*L215)*USTAWIENIA!I10),""),"")</f>
        <v>19.651951807228919</v>
      </c>
      <c r="AM215">
        <f>IF((USTAWIENIA!C2="TAK")+(F215="TAK"),IF(Z215&gt;0,SUMPRODUCT(Z215:AH215,USTAWIENIA!C9:K9)*X215,""),"")</f>
        <v>22.077999999999999</v>
      </c>
      <c r="AN215">
        <f>IF((USTAWIENIA!C2="TAK")+(F215="TAK"),IF(Z215&gt;0,SUMPRODUCT(Z215:AH215,USTAWIENIA!C8:K8)*X215,""),"")</f>
        <v>22.077999999999999</v>
      </c>
      <c r="AO215">
        <f>IF((USTAWIENIA!C2="TAK")+(F215="TAK"),IF(Z215&gt;0,Z215*X215,""),"")</f>
        <v>22.077999999999999</v>
      </c>
      <c r="AP215">
        <f>IF((USTAWIENIA!C2="TAK")+(F215="TAK"),IF(Z215&gt;0,L215*X215,""),"")</f>
        <v>26.6</v>
      </c>
      <c r="AQ215">
        <f>IF((USTAWIENIA!C2="TAK")+(F215="TAK"),X215,"")</f>
        <v>1</v>
      </c>
    </row>
    <row r="216" spans="4:43" x14ac:dyDescent="0.3">
      <c r="D216" t="s">
        <v>3</v>
      </c>
      <c r="E216" t="s">
        <v>452</v>
      </c>
      <c r="F216" t="str">
        <f t="shared" si="9"/>
        <v>TAK</v>
      </c>
      <c r="G216" s="4">
        <f t="shared" si="10"/>
        <v>0.83</v>
      </c>
      <c r="H216" s="4">
        <f t="shared" si="11"/>
        <v>0.83</v>
      </c>
      <c r="I216" t="s">
        <v>517</v>
      </c>
      <c r="J216" t="s">
        <v>518</v>
      </c>
      <c r="K216" t="s">
        <v>463</v>
      </c>
      <c r="L216">
        <v>26.6</v>
      </c>
      <c r="M216" t="s">
        <v>464</v>
      </c>
      <c r="N216">
        <v>0.83</v>
      </c>
      <c r="O216">
        <v>0.8</v>
      </c>
      <c r="P216">
        <v>0.77</v>
      </c>
      <c r="W216">
        <v>3657103</v>
      </c>
      <c r="X216">
        <v>1</v>
      </c>
      <c r="Z216">
        <f>MAX(N216,USTAWIENIA!C4)*L216</f>
        <v>22.077999999999999</v>
      </c>
      <c r="AA216">
        <f>MAX(O216,USTAWIENIA!C4)*L216</f>
        <v>21.28</v>
      </c>
      <c r="AB216">
        <f>MAX(IF(P216&lt;&gt;"",P216,O216),USTAWIENIA!C4)*L216</f>
        <v>20.482000000000003</v>
      </c>
      <c r="AC216">
        <f>MAX(IF(Q216&lt;&gt;"",Q216*L216,Z216),USTAWIENIA!C4*L216)</f>
        <v>22.077999999999999</v>
      </c>
      <c r="AD216">
        <f>MAX(IF(R216&lt;&gt;"",R216*L216,AA216),USTAWIENIA!C4*L216)</f>
        <v>21.28</v>
      </c>
      <c r="AE216">
        <f>MAX(IF(S216&lt;&gt;"",S216*L216,AB216),USTAWIENIA!C4*L216)</f>
        <v>20.482000000000003</v>
      </c>
      <c r="AF216">
        <f>MAX(IF(T216&lt;&gt;"",T216*L216,AC216),USTAWIENIA!C4*L216)</f>
        <v>22.077999999999999</v>
      </c>
      <c r="AG216">
        <f>MAX(IF(U216&lt;&gt;"",U216*L216,AD216),USTAWIENIA!C4*L216)</f>
        <v>21.28</v>
      </c>
      <c r="AH216">
        <f>MAX(IF(V216&lt;&gt;"",V216*L216,AE216),USTAWIENIA!C4*L216)</f>
        <v>20.482000000000003</v>
      </c>
      <c r="AI216" t="s">
        <v>3</v>
      </c>
      <c r="AJ216" t="s">
        <v>3</v>
      </c>
      <c r="AK216" t="s">
        <v>3</v>
      </c>
      <c r="AL216">
        <f>IF((USTAWIENIA!C2="TAK")+(F216="TAK"),IF(L216&gt;0,X216*(L216*USTAWIENIA!C10+(50%*L216)*USTAWIENIA!I10),""),"")</f>
        <v>19.651951807228919</v>
      </c>
      <c r="AM216">
        <f>IF((USTAWIENIA!C2="TAK")+(F216="TAK"),IF(Z216&gt;0,SUMPRODUCT(Z216:AH216,USTAWIENIA!C9:K9)*X216,""),"")</f>
        <v>22.077999999999999</v>
      </c>
      <c r="AN216">
        <f>IF((USTAWIENIA!C2="TAK")+(F216="TAK"),IF(Z216&gt;0,SUMPRODUCT(Z216:AH216,USTAWIENIA!C8:K8)*X216,""),"")</f>
        <v>22.077999999999999</v>
      </c>
      <c r="AO216">
        <f>IF((USTAWIENIA!C2="TAK")+(F216="TAK"),IF(Z216&gt;0,Z216*X216,""),"")</f>
        <v>22.077999999999999</v>
      </c>
      <c r="AP216">
        <f>IF((USTAWIENIA!C2="TAK")+(F216="TAK"),IF(Z216&gt;0,L216*X216,""),"")</f>
        <v>26.6</v>
      </c>
      <c r="AQ216">
        <f>IF((USTAWIENIA!C2="TAK")+(F216="TAK"),X216,"")</f>
        <v>1</v>
      </c>
    </row>
    <row r="217" spans="4:43" x14ac:dyDescent="0.3">
      <c r="D217" t="s">
        <v>3</v>
      </c>
      <c r="E217" t="s">
        <v>452</v>
      </c>
      <c r="F217" t="str">
        <f t="shared" si="9"/>
        <v>TAK</v>
      </c>
      <c r="G217" s="4">
        <f t="shared" si="10"/>
        <v>0.83</v>
      </c>
      <c r="H217" s="4">
        <f t="shared" si="11"/>
        <v>0.83</v>
      </c>
      <c r="I217" t="s">
        <v>517</v>
      </c>
      <c r="J217" t="s">
        <v>518</v>
      </c>
      <c r="K217" t="s">
        <v>463</v>
      </c>
      <c r="L217">
        <v>26.6</v>
      </c>
      <c r="M217" t="s">
        <v>464</v>
      </c>
      <c r="N217">
        <v>0.83</v>
      </c>
      <c r="O217">
        <v>0.8</v>
      </c>
      <c r="P217">
        <v>0.77</v>
      </c>
      <c r="W217">
        <v>3657103</v>
      </c>
      <c r="X217">
        <v>1</v>
      </c>
      <c r="Z217">
        <f>MAX(N217,USTAWIENIA!C4)*L217</f>
        <v>22.077999999999999</v>
      </c>
      <c r="AA217">
        <f>MAX(O217,USTAWIENIA!C4)*L217</f>
        <v>21.28</v>
      </c>
      <c r="AB217">
        <f>MAX(IF(P217&lt;&gt;"",P217,O217),USTAWIENIA!C4)*L217</f>
        <v>20.482000000000003</v>
      </c>
      <c r="AC217">
        <f>MAX(IF(Q217&lt;&gt;"",Q217*L217,Z217),USTAWIENIA!C4*L217)</f>
        <v>22.077999999999999</v>
      </c>
      <c r="AD217">
        <f>MAX(IF(R217&lt;&gt;"",R217*L217,AA217),USTAWIENIA!C4*L217)</f>
        <v>21.28</v>
      </c>
      <c r="AE217">
        <f>MAX(IF(S217&lt;&gt;"",S217*L217,AB217),USTAWIENIA!C4*L217)</f>
        <v>20.482000000000003</v>
      </c>
      <c r="AF217">
        <f>MAX(IF(T217&lt;&gt;"",T217*L217,AC217),USTAWIENIA!C4*L217)</f>
        <v>22.077999999999999</v>
      </c>
      <c r="AG217">
        <f>MAX(IF(U217&lt;&gt;"",U217*L217,AD217),USTAWIENIA!C4*L217)</f>
        <v>21.28</v>
      </c>
      <c r="AH217">
        <f>MAX(IF(V217&lt;&gt;"",V217*L217,AE217),USTAWIENIA!C4*L217)</f>
        <v>20.482000000000003</v>
      </c>
      <c r="AI217" t="s">
        <v>3</v>
      </c>
      <c r="AJ217" t="s">
        <v>3</v>
      </c>
      <c r="AK217" t="s">
        <v>3</v>
      </c>
      <c r="AL217">
        <f>IF((USTAWIENIA!C2="TAK")+(F217="TAK"),IF(L217&gt;0,X217*(L217*USTAWIENIA!C10+(50%*L217)*USTAWIENIA!I10),""),"")</f>
        <v>19.651951807228919</v>
      </c>
      <c r="AM217">
        <f>IF((USTAWIENIA!C2="TAK")+(F217="TAK"),IF(Z217&gt;0,SUMPRODUCT(Z217:AH217,USTAWIENIA!C9:K9)*X217,""),"")</f>
        <v>22.077999999999999</v>
      </c>
      <c r="AN217">
        <f>IF((USTAWIENIA!C2="TAK")+(F217="TAK"),IF(Z217&gt;0,SUMPRODUCT(Z217:AH217,USTAWIENIA!C8:K8)*X217,""),"")</f>
        <v>22.077999999999999</v>
      </c>
      <c r="AO217">
        <f>IF((USTAWIENIA!C2="TAK")+(F217="TAK"),IF(Z217&gt;0,Z217*X217,""),"")</f>
        <v>22.077999999999999</v>
      </c>
      <c r="AP217">
        <f>IF((USTAWIENIA!C2="TAK")+(F217="TAK"),IF(Z217&gt;0,L217*X217,""),"")</f>
        <v>26.6</v>
      </c>
      <c r="AQ217">
        <f>IF((USTAWIENIA!C2="TAK")+(F217="TAK"),X217,"")</f>
        <v>1</v>
      </c>
    </row>
    <row r="218" spans="4:43" x14ac:dyDescent="0.3">
      <c r="D218" t="s">
        <v>3</v>
      </c>
      <c r="E218" t="s">
        <v>452</v>
      </c>
      <c r="F218" t="str">
        <f t="shared" si="9"/>
        <v>TAK</v>
      </c>
      <c r="G218" s="4">
        <f t="shared" si="10"/>
        <v>0.83</v>
      </c>
      <c r="H218" s="4">
        <f t="shared" si="11"/>
        <v>0.83</v>
      </c>
      <c r="I218" t="s">
        <v>517</v>
      </c>
      <c r="J218" t="s">
        <v>518</v>
      </c>
      <c r="K218" t="s">
        <v>463</v>
      </c>
      <c r="L218">
        <v>26.6</v>
      </c>
      <c r="M218" t="s">
        <v>464</v>
      </c>
      <c r="N218">
        <v>0.83</v>
      </c>
      <c r="O218">
        <v>0.8</v>
      </c>
      <c r="P218">
        <v>0.77</v>
      </c>
      <c r="W218">
        <v>3657103</v>
      </c>
      <c r="X218">
        <v>1</v>
      </c>
      <c r="Z218">
        <f>MAX(N218,USTAWIENIA!C4)*L218</f>
        <v>22.077999999999999</v>
      </c>
      <c r="AA218">
        <f>MAX(O218,USTAWIENIA!C4)*L218</f>
        <v>21.28</v>
      </c>
      <c r="AB218">
        <f>MAX(IF(P218&lt;&gt;"",P218,O218),USTAWIENIA!C4)*L218</f>
        <v>20.482000000000003</v>
      </c>
      <c r="AC218">
        <f>MAX(IF(Q218&lt;&gt;"",Q218*L218,Z218),USTAWIENIA!C4*L218)</f>
        <v>22.077999999999999</v>
      </c>
      <c r="AD218">
        <f>MAX(IF(R218&lt;&gt;"",R218*L218,AA218),USTAWIENIA!C4*L218)</f>
        <v>21.28</v>
      </c>
      <c r="AE218">
        <f>MAX(IF(S218&lt;&gt;"",S218*L218,AB218),USTAWIENIA!C4*L218)</f>
        <v>20.482000000000003</v>
      </c>
      <c r="AF218">
        <f>MAX(IF(T218&lt;&gt;"",T218*L218,AC218),USTAWIENIA!C4*L218)</f>
        <v>22.077999999999999</v>
      </c>
      <c r="AG218">
        <f>MAX(IF(U218&lt;&gt;"",U218*L218,AD218),USTAWIENIA!C4*L218)</f>
        <v>21.28</v>
      </c>
      <c r="AH218">
        <f>MAX(IF(V218&lt;&gt;"",V218*L218,AE218),USTAWIENIA!C4*L218)</f>
        <v>20.482000000000003</v>
      </c>
      <c r="AI218" t="s">
        <v>3</v>
      </c>
      <c r="AJ218" t="s">
        <v>3</v>
      </c>
      <c r="AK218" t="s">
        <v>3</v>
      </c>
      <c r="AL218">
        <f>IF((USTAWIENIA!C2="TAK")+(F218="TAK"),IF(L218&gt;0,X218*(L218*USTAWIENIA!C10+(50%*L218)*USTAWIENIA!I10),""),"")</f>
        <v>19.651951807228919</v>
      </c>
      <c r="AM218">
        <f>IF((USTAWIENIA!C2="TAK")+(F218="TAK"),IF(Z218&gt;0,SUMPRODUCT(Z218:AH218,USTAWIENIA!C9:K9)*X218,""),"")</f>
        <v>22.077999999999999</v>
      </c>
      <c r="AN218">
        <f>IF((USTAWIENIA!C2="TAK")+(F218="TAK"),IF(Z218&gt;0,SUMPRODUCT(Z218:AH218,USTAWIENIA!C8:K8)*X218,""),"")</f>
        <v>22.077999999999999</v>
      </c>
      <c r="AO218">
        <f>IF((USTAWIENIA!C2="TAK")+(F218="TAK"),IF(Z218&gt;0,Z218*X218,""),"")</f>
        <v>22.077999999999999</v>
      </c>
      <c r="AP218">
        <f>IF((USTAWIENIA!C2="TAK")+(F218="TAK"),IF(Z218&gt;0,L218*X218,""),"")</f>
        <v>26.6</v>
      </c>
      <c r="AQ218">
        <f>IF((USTAWIENIA!C2="TAK")+(F218="TAK"),X218,"")</f>
        <v>1</v>
      </c>
    </row>
    <row r="219" spans="4:43" x14ac:dyDescent="0.3">
      <c r="D219" t="s">
        <v>3</v>
      </c>
      <c r="E219" t="s">
        <v>452</v>
      </c>
      <c r="F219" t="str">
        <f t="shared" si="9"/>
        <v>TAK</v>
      </c>
      <c r="G219" s="4">
        <f t="shared" si="10"/>
        <v>0.6</v>
      </c>
      <c r="H219" s="4">
        <f t="shared" si="11"/>
        <v>0.6</v>
      </c>
      <c r="I219" t="s">
        <v>519</v>
      </c>
      <c r="J219" t="s">
        <v>498</v>
      </c>
      <c r="K219" t="s">
        <v>463</v>
      </c>
      <c r="L219">
        <v>26.6</v>
      </c>
      <c r="M219" t="s">
        <v>456</v>
      </c>
      <c r="N219">
        <v>0.75</v>
      </c>
      <c r="O219">
        <v>0.73</v>
      </c>
      <c r="P219">
        <v>0.69</v>
      </c>
      <c r="Q219">
        <v>0.6</v>
      </c>
      <c r="R219">
        <v>0.6</v>
      </c>
      <c r="S219">
        <v>0.6</v>
      </c>
      <c r="T219">
        <v>0.6</v>
      </c>
      <c r="U219">
        <v>0.6</v>
      </c>
      <c r="V219">
        <v>0.6</v>
      </c>
      <c r="W219">
        <v>3657090</v>
      </c>
      <c r="X219">
        <v>1</v>
      </c>
      <c r="Z219">
        <f>MAX(N219,USTAWIENIA!C4)*L219</f>
        <v>19.950000000000003</v>
      </c>
      <c r="AA219">
        <f>MAX(O219,USTAWIENIA!C4)*L219</f>
        <v>19.417999999999999</v>
      </c>
      <c r="AB219">
        <f>MAX(IF(P219&lt;&gt;"",P219,O219),USTAWIENIA!C4)*L219</f>
        <v>18.353999999999999</v>
      </c>
      <c r="AC219">
        <f>MAX(IF(Q219&lt;&gt;"",Q219*L219,Z219),USTAWIENIA!C4*L219)</f>
        <v>15.96</v>
      </c>
      <c r="AD219">
        <f>MAX(IF(R219&lt;&gt;"",R219*L219,AA219),USTAWIENIA!C4*L219)</f>
        <v>15.96</v>
      </c>
      <c r="AE219">
        <f>MAX(IF(S219&lt;&gt;"",S219*L219,AB219),USTAWIENIA!C4*L219)</f>
        <v>15.96</v>
      </c>
      <c r="AF219">
        <f>MAX(IF(T219&lt;&gt;"",T219*L219,AC219),USTAWIENIA!C4*L219)</f>
        <v>15.96</v>
      </c>
      <c r="AG219">
        <f>MAX(IF(U219&lt;&gt;"",U219*L219,AD219),USTAWIENIA!C4*L219)</f>
        <v>15.96</v>
      </c>
      <c r="AH219">
        <f>MAX(IF(V219&lt;&gt;"",V219*L219,AE219),USTAWIENIA!C4*L219)</f>
        <v>15.96</v>
      </c>
      <c r="AI219" t="s">
        <v>3</v>
      </c>
      <c r="AJ219" t="s">
        <v>3</v>
      </c>
      <c r="AK219" t="s">
        <v>3</v>
      </c>
      <c r="AL219">
        <f>IF((USTAWIENIA!C2="TAK")+(F219="TAK"),IF(L219&gt;0,X219*(L219*USTAWIENIA!C10+(50%*L219)*USTAWIENIA!I10),""),"")</f>
        <v>19.651951807228919</v>
      </c>
      <c r="AM219">
        <f>IF((USTAWIENIA!C2="TAK")+(F219="TAK"),IF(Z219&gt;0,SUMPRODUCT(Z219:AH219,USTAWIENIA!C9:K9)*X219,""),"")</f>
        <v>17.865585542168677</v>
      </c>
      <c r="AN219">
        <f>IF((USTAWIENIA!C2="TAK")+(F219="TAK"),IF(Z219&gt;0,SUMPRODUCT(Z219:AH219,USTAWIENIA!C8:K8)*X219,""),"")</f>
        <v>16.957500000000003</v>
      </c>
      <c r="AO219">
        <f>IF((USTAWIENIA!C2="TAK")+(F219="TAK"),IF(Z219&gt;0,Z219*X219,""),"")</f>
        <v>19.950000000000003</v>
      </c>
      <c r="AP219">
        <f>IF((USTAWIENIA!C2="TAK")+(F219="TAK"),IF(Z219&gt;0,L219*X219,""),"")</f>
        <v>26.6</v>
      </c>
      <c r="AQ219">
        <f>IF((USTAWIENIA!C2="TAK")+(F219="TAK"),X219,"")</f>
        <v>1</v>
      </c>
    </row>
    <row r="220" spans="4:43" x14ac:dyDescent="0.3">
      <c r="D220" t="s">
        <v>3</v>
      </c>
      <c r="E220" t="s">
        <v>452</v>
      </c>
      <c r="F220" t="str">
        <f t="shared" si="9"/>
        <v>TAK</v>
      </c>
      <c r="G220" s="4">
        <f t="shared" si="10"/>
        <v>0.6</v>
      </c>
      <c r="H220" s="4">
        <f t="shared" si="11"/>
        <v>0.6</v>
      </c>
      <c r="I220" t="s">
        <v>519</v>
      </c>
      <c r="J220" t="s">
        <v>498</v>
      </c>
      <c r="K220" t="s">
        <v>463</v>
      </c>
      <c r="L220">
        <v>26.6</v>
      </c>
      <c r="M220" t="s">
        <v>456</v>
      </c>
      <c r="N220">
        <v>0.75</v>
      </c>
      <c r="O220">
        <v>0.73</v>
      </c>
      <c r="P220">
        <v>0.69</v>
      </c>
      <c r="Q220">
        <v>0.6</v>
      </c>
      <c r="R220">
        <v>0.6</v>
      </c>
      <c r="S220">
        <v>0.6</v>
      </c>
      <c r="T220">
        <v>0.6</v>
      </c>
      <c r="U220">
        <v>0.6</v>
      </c>
      <c r="V220">
        <v>0.6</v>
      </c>
      <c r="W220">
        <v>3657090</v>
      </c>
      <c r="X220">
        <v>1</v>
      </c>
      <c r="Z220">
        <f>MAX(N220,USTAWIENIA!C4)*L220</f>
        <v>19.950000000000003</v>
      </c>
      <c r="AA220">
        <f>MAX(O220,USTAWIENIA!C4)*L220</f>
        <v>19.417999999999999</v>
      </c>
      <c r="AB220">
        <f>MAX(IF(P220&lt;&gt;"",P220,O220),USTAWIENIA!C4)*L220</f>
        <v>18.353999999999999</v>
      </c>
      <c r="AC220">
        <f>MAX(IF(Q220&lt;&gt;"",Q220*L220,Z220),USTAWIENIA!C4*L220)</f>
        <v>15.96</v>
      </c>
      <c r="AD220">
        <f>MAX(IF(R220&lt;&gt;"",R220*L220,AA220),USTAWIENIA!C4*L220)</f>
        <v>15.96</v>
      </c>
      <c r="AE220">
        <f>MAX(IF(S220&lt;&gt;"",S220*L220,AB220),USTAWIENIA!C4*L220)</f>
        <v>15.96</v>
      </c>
      <c r="AF220">
        <f>MAX(IF(T220&lt;&gt;"",T220*L220,AC220),USTAWIENIA!C4*L220)</f>
        <v>15.96</v>
      </c>
      <c r="AG220">
        <f>MAX(IF(U220&lt;&gt;"",U220*L220,AD220),USTAWIENIA!C4*L220)</f>
        <v>15.96</v>
      </c>
      <c r="AH220">
        <f>MAX(IF(V220&lt;&gt;"",V220*L220,AE220),USTAWIENIA!C4*L220)</f>
        <v>15.96</v>
      </c>
      <c r="AI220" t="s">
        <v>3</v>
      </c>
      <c r="AJ220" t="s">
        <v>3</v>
      </c>
      <c r="AK220" t="s">
        <v>3</v>
      </c>
      <c r="AL220">
        <f>IF((USTAWIENIA!C2="TAK")+(F220="TAK"),IF(L220&gt;0,X220*(L220*USTAWIENIA!C10+(50%*L220)*USTAWIENIA!I10),""),"")</f>
        <v>19.651951807228919</v>
      </c>
      <c r="AM220">
        <f>IF((USTAWIENIA!C2="TAK")+(F220="TAK"),IF(Z220&gt;0,SUMPRODUCT(Z220:AH220,USTAWIENIA!C9:K9)*X220,""),"")</f>
        <v>17.865585542168677</v>
      </c>
      <c r="AN220">
        <f>IF((USTAWIENIA!C2="TAK")+(F220="TAK"),IF(Z220&gt;0,SUMPRODUCT(Z220:AH220,USTAWIENIA!C8:K8)*X220,""),"")</f>
        <v>16.957500000000003</v>
      </c>
      <c r="AO220">
        <f>IF((USTAWIENIA!C2="TAK")+(F220="TAK"),IF(Z220&gt;0,Z220*X220,""),"")</f>
        <v>19.950000000000003</v>
      </c>
      <c r="AP220">
        <f>IF((USTAWIENIA!C2="TAK")+(F220="TAK"),IF(Z220&gt;0,L220*X220,""),"")</f>
        <v>26.6</v>
      </c>
      <c r="AQ220">
        <f>IF((USTAWIENIA!C2="TAK")+(F220="TAK"),X220,"")</f>
        <v>1</v>
      </c>
    </row>
    <row r="221" spans="4:43" x14ac:dyDescent="0.3">
      <c r="D221" t="s">
        <v>3</v>
      </c>
      <c r="E221" t="s">
        <v>452</v>
      </c>
      <c r="F221" t="str">
        <f t="shared" si="9"/>
        <v>TAK</v>
      </c>
      <c r="G221" s="4">
        <f t="shared" si="10"/>
        <v>0.6</v>
      </c>
      <c r="H221" s="4">
        <f t="shared" si="11"/>
        <v>0.6</v>
      </c>
      <c r="I221" t="s">
        <v>519</v>
      </c>
      <c r="J221" t="s">
        <v>498</v>
      </c>
      <c r="K221" t="s">
        <v>463</v>
      </c>
      <c r="L221">
        <v>26.6</v>
      </c>
      <c r="M221" t="s">
        <v>456</v>
      </c>
      <c r="N221">
        <v>0.75</v>
      </c>
      <c r="O221">
        <v>0.73</v>
      </c>
      <c r="P221">
        <v>0.69</v>
      </c>
      <c r="Q221">
        <v>0.6</v>
      </c>
      <c r="R221">
        <v>0.6</v>
      </c>
      <c r="S221">
        <v>0.6</v>
      </c>
      <c r="T221">
        <v>0.6</v>
      </c>
      <c r="U221">
        <v>0.6</v>
      </c>
      <c r="V221">
        <v>0.6</v>
      </c>
      <c r="W221">
        <v>3657090</v>
      </c>
      <c r="X221">
        <v>1</v>
      </c>
      <c r="Z221">
        <f>MAX(N221,USTAWIENIA!C4)*L221</f>
        <v>19.950000000000003</v>
      </c>
      <c r="AA221">
        <f>MAX(O221,USTAWIENIA!C4)*L221</f>
        <v>19.417999999999999</v>
      </c>
      <c r="AB221">
        <f>MAX(IF(P221&lt;&gt;"",P221,O221),USTAWIENIA!C4)*L221</f>
        <v>18.353999999999999</v>
      </c>
      <c r="AC221">
        <f>MAX(IF(Q221&lt;&gt;"",Q221*L221,Z221),USTAWIENIA!C4*L221)</f>
        <v>15.96</v>
      </c>
      <c r="AD221">
        <f>MAX(IF(R221&lt;&gt;"",R221*L221,AA221),USTAWIENIA!C4*L221)</f>
        <v>15.96</v>
      </c>
      <c r="AE221">
        <f>MAX(IF(S221&lt;&gt;"",S221*L221,AB221),USTAWIENIA!C4*L221)</f>
        <v>15.96</v>
      </c>
      <c r="AF221">
        <f>MAX(IF(T221&lt;&gt;"",T221*L221,AC221),USTAWIENIA!C4*L221)</f>
        <v>15.96</v>
      </c>
      <c r="AG221">
        <f>MAX(IF(U221&lt;&gt;"",U221*L221,AD221),USTAWIENIA!C4*L221)</f>
        <v>15.96</v>
      </c>
      <c r="AH221">
        <f>MAX(IF(V221&lt;&gt;"",V221*L221,AE221),USTAWIENIA!C4*L221)</f>
        <v>15.96</v>
      </c>
      <c r="AI221" t="s">
        <v>3</v>
      </c>
      <c r="AJ221" t="s">
        <v>3</v>
      </c>
      <c r="AK221" t="s">
        <v>3</v>
      </c>
      <c r="AL221">
        <f>IF((USTAWIENIA!C2="TAK")+(F221="TAK"),IF(L221&gt;0,X221*(L221*USTAWIENIA!C10+(50%*L221)*USTAWIENIA!I10),""),"")</f>
        <v>19.651951807228919</v>
      </c>
      <c r="AM221">
        <f>IF((USTAWIENIA!C2="TAK")+(F221="TAK"),IF(Z221&gt;0,SUMPRODUCT(Z221:AH221,USTAWIENIA!C9:K9)*X221,""),"")</f>
        <v>17.865585542168677</v>
      </c>
      <c r="AN221">
        <f>IF((USTAWIENIA!C2="TAK")+(F221="TAK"),IF(Z221&gt;0,SUMPRODUCT(Z221:AH221,USTAWIENIA!C8:K8)*X221,""),"")</f>
        <v>16.957500000000003</v>
      </c>
      <c r="AO221">
        <f>IF((USTAWIENIA!C2="TAK")+(F221="TAK"),IF(Z221&gt;0,Z221*X221,""),"")</f>
        <v>19.950000000000003</v>
      </c>
      <c r="AP221">
        <f>IF((USTAWIENIA!C2="TAK")+(F221="TAK"),IF(Z221&gt;0,L221*X221,""),"")</f>
        <v>26.6</v>
      </c>
      <c r="AQ221">
        <f>IF((USTAWIENIA!C2="TAK")+(F221="TAK"),X221,"")</f>
        <v>1</v>
      </c>
    </row>
    <row r="222" spans="4:43" x14ac:dyDescent="0.3">
      <c r="D222" t="s">
        <v>3</v>
      </c>
      <c r="E222" t="s">
        <v>452</v>
      </c>
      <c r="F222" t="str">
        <f t="shared" si="9"/>
        <v>TAK</v>
      </c>
      <c r="G222" s="4">
        <f t="shared" si="10"/>
        <v>0.6</v>
      </c>
      <c r="H222" s="4">
        <f t="shared" si="11"/>
        <v>0.6</v>
      </c>
      <c r="I222" t="s">
        <v>519</v>
      </c>
      <c r="J222" t="s">
        <v>498</v>
      </c>
      <c r="K222" t="s">
        <v>463</v>
      </c>
      <c r="L222">
        <v>26.6</v>
      </c>
      <c r="M222" t="s">
        <v>456</v>
      </c>
      <c r="N222">
        <v>0.75</v>
      </c>
      <c r="O222">
        <v>0.73</v>
      </c>
      <c r="P222">
        <v>0.69</v>
      </c>
      <c r="Q222">
        <v>0.6</v>
      </c>
      <c r="R222">
        <v>0.6</v>
      </c>
      <c r="S222">
        <v>0.6</v>
      </c>
      <c r="T222">
        <v>0.6</v>
      </c>
      <c r="U222">
        <v>0.6</v>
      </c>
      <c r="V222">
        <v>0.6</v>
      </c>
      <c r="W222">
        <v>3657090</v>
      </c>
      <c r="X222">
        <v>1</v>
      </c>
      <c r="Z222">
        <f>MAX(N222,USTAWIENIA!C4)*L222</f>
        <v>19.950000000000003</v>
      </c>
      <c r="AA222">
        <f>MAX(O222,USTAWIENIA!C4)*L222</f>
        <v>19.417999999999999</v>
      </c>
      <c r="AB222">
        <f>MAX(IF(P222&lt;&gt;"",P222,O222),USTAWIENIA!C4)*L222</f>
        <v>18.353999999999999</v>
      </c>
      <c r="AC222">
        <f>MAX(IF(Q222&lt;&gt;"",Q222*L222,Z222),USTAWIENIA!C4*L222)</f>
        <v>15.96</v>
      </c>
      <c r="AD222">
        <f>MAX(IF(R222&lt;&gt;"",R222*L222,AA222),USTAWIENIA!C4*L222)</f>
        <v>15.96</v>
      </c>
      <c r="AE222">
        <f>MAX(IF(S222&lt;&gt;"",S222*L222,AB222),USTAWIENIA!C4*L222)</f>
        <v>15.96</v>
      </c>
      <c r="AF222">
        <f>MAX(IF(T222&lt;&gt;"",T222*L222,AC222),USTAWIENIA!C4*L222)</f>
        <v>15.96</v>
      </c>
      <c r="AG222">
        <f>MAX(IF(U222&lt;&gt;"",U222*L222,AD222),USTAWIENIA!C4*L222)</f>
        <v>15.96</v>
      </c>
      <c r="AH222">
        <f>MAX(IF(V222&lt;&gt;"",V222*L222,AE222),USTAWIENIA!C4*L222)</f>
        <v>15.96</v>
      </c>
      <c r="AI222" t="s">
        <v>3</v>
      </c>
      <c r="AJ222" t="s">
        <v>3</v>
      </c>
      <c r="AK222" t="s">
        <v>3</v>
      </c>
      <c r="AL222">
        <f>IF((USTAWIENIA!C2="TAK")+(F222="TAK"),IF(L222&gt;0,X222*(L222*USTAWIENIA!C10+(50%*L222)*USTAWIENIA!I10),""),"")</f>
        <v>19.651951807228919</v>
      </c>
      <c r="AM222">
        <f>IF((USTAWIENIA!C2="TAK")+(F222="TAK"),IF(Z222&gt;0,SUMPRODUCT(Z222:AH222,USTAWIENIA!C9:K9)*X222,""),"")</f>
        <v>17.865585542168677</v>
      </c>
      <c r="AN222">
        <f>IF((USTAWIENIA!C2="TAK")+(F222="TAK"),IF(Z222&gt;0,SUMPRODUCT(Z222:AH222,USTAWIENIA!C8:K8)*X222,""),"")</f>
        <v>16.957500000000003</v>
      </c>
      <c r="AO222">
        <f>IF((USTAWIENIA!C2="TAK")+(F222="TAK"),IF(Z222&gt;0,Z222*X222,""),"")</f>
        <v>19.950000000000003</v>
      </c>
      <c r="AP222">
        <f>IF((USTAWIENIA!C2="TAK")+(F222="TAK"),IF(Z222&gt;0,L222*X222,""),"")</f>
        <v>26.6</v>
      </c>
      <c r="AQ222">
        <f>IF((USTAWIENIA!C2="TAK")+(F222="TAK"),X222,"")</f>
        <v>1</v>
      </c>
    </row>
    <row r="223" spans="4:43" x14ac:dyDescent="0.3">
      <c r="D223" t="s">
        <v>3</v>
      </c>
      <c r="E223" t="s">
        <v>452</v>
      </c>
      <c r="F223" t="str">
        <f t="shared" si="9"/>
        <v>TAK</v>
      </c>
      <c r="G223" s="4">
        <f t="shared" si="10"/>
        <v>0.6</v>
      </c>
      <c r="H223" s="4">
        <f t="shared" si="11"/>
        <v>0.6</v>
      </c>
      <c r="I223" t="s">
        <v>519</v>
      </c>
      <c r="J223" t="s">
        <v>498</v>
      </c>
      <c r="K223" t="s">
        <v>463</v>
      </c>
      <c r="L223">
        <v>26.6</v>
      </c>
      <c r="M223" t="s">
        <v>456</v>
      </c>
      <c r="N223">
        <v>0.75</v>
      </c>
      <c r="O223">
        <v>0.73</v>
      </c>
      <c r="P223">
        <v>0.69</v>
      </c>
      <c r="Q223">
        <v>0.6</v>
      </c>
      <c r="R223">
        <v>0.6</v>
      </c>
      <c r="S223">
        <v>0.6</v>
      </c>
      <c r="T223">
        <v>0.6</v>
      </c>
      <c r="U223">
        <v>0.6</v>
      </c>
      <c r="V223">
        <v>0.6</v>
      </c>
      <c r="W223">
        <v>3657090</v>
      </c>
      <c r="X223">
        <v>1</v>
      </c>
      <c r="Z223">
        <f>MAX(N223,USTAWIENIA!C4)*L223</f>
        <v>19.950000000000003</v>
      </c>
      <c r="AA223">
        <f>MAX(O223,USTAWIENIA!C4)*L223</f>
        <v>19.417999999999999</v>
      </c>
      <c r="AB223">
        <f>MAX(IF(P223&lt;&gt;"",P223,O223),USTAWIENIA!C4)*L223</f>
        <v>18.353999999999999</v>
      </c>
      <c r="AC223">
        <f>MAX(IF(Q223&lt;&gt;"",Q223*L223,Z223),USTAWIENIA!C4*L223)</f>
        <v>15.96</v>
      </c>
      <c r="AD223">
        <f>MAX(IF(R223&lt;&gt;"",R223*L223,AA223),USTAWIENIA!C4*L223)</f>
        <v>15.96</v>
      </c>
      <c r="AE223">
        <f>MAX(IF(S223&lt;&gt;"",S223*L223,AB223),USTAWIENIA!C4*L223)</f>
        <v>15.96</v>
      </c>
      <c r="AF223">
        <f>MAX(IF(T223&lt;&gt;"",T223*L223,AC223),USTAWIENIA!C4*L223)</f>
        <v>15.96</v>
      </c>
      <c r="AG223">
        <f>MAX(IF(U223&lt;&gt;"",U223*L223,AD223),USTAWIENIA!C4*L223)</f>
        <v>15.96</v>
      </c>
      <c r="AH223">
        <f>MAX(IF(V223&lt;&gt;"",V223*L223,AE223),USTAWIENIA!C4*L223)</f>
        <v>15.96</v>
      </c>
      <c r="AI223" t="s">
        <v>3</v>
      </c>
      <c r="AJ223" t="s">
        <v>3</v>
      </c>
      <c r="AK223" t="s">
        <v>3</v>
      </c>
      <c r="AL223">
        <f>IF((USTAWIENIA!C2="TAK")+(F223="TAK"),IF(L223&gt;0,X223*(L223*USTAWIENIA!C10+(50%*L223)*USTAWIENIA!I10),""),"")</f>
        <v>19.651951807228919</v>
      </c>
      <c r="AM223">
        <f>IF((USTAWIENIA!C2="TAK")+(F223="TAK"),IF(Z223&gt;0,SUMPRODUCT(Z223:AH223,USTAWIENIA!C9:K9)*X223,""),"")</f>
        <v>17.865585542168677</v>
      </c>
      <c r="AN223">
        <f>IF((USTAWIENIA!C2="TAK")+(F223="TAK"),IF(Z223&gt;0,SUMPRODUCT(Z223:AH223,USTAWIENIA!C8:K8)*X223,""),"")</f>
        <v>16.957500000000003</v>
      </c>
      <c r="AO223">
        <f>IF((USTAWIENIA!C2="TAK")+(F223="TAK"),IF(Z223&gt;0,Z223*X223,""),"")</f>
        <v>19.950000000000003</v>
      </c>
      <c r="AP223">
        <f>IF((USTAWIENIA!C2="TAK")+(F223="TAK"),IF(Z223&gt;0,L223*X223,""),"")</f>
        <v>26.6</v>
      </c>
      <c r="AQ223">
        <f>IF((USTAWIENIA!C2="TAK")+(F223="TAK"),X223,"")</f>
        <v>1</v>
      </c>
    </row>
    <row r="224" spans="4:43" x14ac:dyDescent="0.3">
      <c r="D224" t="s">
        <v>3</v>
      </c>
      <c r="E224" t="s">
        <v>452</v>
      </c>
      <c r="F224" t="str">
        <f t="shared" si="9"/>
        <v>TAK</v>
      </c>
      <c r="G224" s="4">
        <f t="shared" si="10"/>
        <v>0.6</v>
      </c>
      <c r="H224" s="4">
        <f t="shared" si="11"/>
        <v>0.6</v>
      </c>
      <c r="I224" t="s">
        <v>519</v>
      </c>
      <c r="J224" t="s">
        <v>498</v>
      </c>
      <c r="K224" t="s">
        <v>463</v>
      </c>
      <c r="L224">
        <v>26.6</v>
      </c>
      <c r="M224" t="s">
        <v>456</v>
      </c>
      <c r="N224">
        <v>0.75</v>
      </c>
      <c r="O224">
        <v>0.73</v>
      </c>
      <c r="P224">
        <v>0.69</v>
      </c>
      <c r="Q224">
        <v>0.6</v>
      </c>
      <c r="R224">
        <v>0.6</v>
      </c>
      <c r="S224">
        <v>0.6</v>
      </c>
      <c r="T224">
        <v>0.6</v>
      </c>
      <c r="U224">
        <v>0.6</v>
      </c>
      <c r="V224">
        <v>0.6</v>
      </c>
      <c r="W224">
        <v>3657090</v>
      </c>
      <c r="X224">
        <v>1</v>
      </c>
      <c r="Z224">
        <f>MAX(N224,USTAWIENIA!C4)*L224</f>
        <v>19.950000000000003</v>
      </c>
      <c r="AA224">
        <f>MAX(O224,USTAWIENIA!C4)*L224</f>
        <v>19.417999999999999</v>
      </c>
      <c r="AB224">
        <f>MAX(IF(P224&lt;&gt;"",P224,O224),USTAWIENIA!C4)*L224</f>
        <v>18.353999999999999</v>
      </c>
      <c r="AC224">
        <f>MAX(IF(Q224&lt;&gt;"",Q224*L224,Z224),USTAWIENIA!C4*L224)</f>
        <v>15.96</v>
      </c>
      <c r="AD224">
        <f>MAX(IF(R224&lt;&gt;"",R224*L224,AA224),USTAWIENIA!C4*L224)</f>
        <v>15.96</v>
      </c>
      <c r="AE224">
        <f>MAX(IF(S224&lt;&gt;"",S224*L224,AB224),USTAWIENIA!C4*L224)</f>
        <v>15.96</v>
      </c>
      <c r="AF224">
        <f>MAX(IF(T224&lt;&gt;"",T224*L224,AC224),USTAWIENIA!C4*L224)</f>
        <v>15.96</v>
      </c>
      <c r="AG224">
        <f>MAX(IF(U224&lt;&gt;"",U224*L224,AD224),USTAWIENIA!C4*L224)</f>
        <v>15.96</v>
      </c>
      <c r="AH224">
        <f>MAX(IF(V224&lt;&gt;"",V224*L224,AE224),USTAWIENIA!C4*L224)</f>
        <v>15.96</v>
      </c>
      <c r="AI224" t="s">
        <v>3</v>
      </c>
      <c r="AJ224" t="s">
        <v>3</v>
      </c>
      <c r="AK224" t="s">
        <v>3</v>
      </c>
      <c r="AL224">
        <f>IF((USTAWIENIA!C2="TAK")+(F224="TAK"),IF(L224&gt;0,X224*(L224*USTAWIENIA!C10+(50%*L224)*USTAWIENIA!I10),""),"")</f>
        <v>19.651951807228919</v>
      </c>
      <c r="AM224">
        <f>IF((USTAWIENIA!C2="TAK")+(F224="TAK"),IF(Z224&gt;0,SUMPRODUCT(Z224:AH224,USTAWIENIA!C9:K9)*X224,""),"")</f>
        <v>17.865585542168677</v>
      </c>
      <c r="AN224">
        <f>IF((USTAWIENIA!C2="TAK")+(F224="TAK"),IF(Z224&gt;0,SUMPRODUCT(Z224:AH224,USTAWIENIA!C8:K8)*X224,""),"")</f>
        <v>16.957500000000003</v>
      </c>
      <c r="AO224">
        <f>IF((USTAWIENIA!C2="TAK")+(F224="TAK"),IF(Z224&gt;0,Z224*X224,""),"")</f>
        <v>19.950000000000003</v>
      </c>
      <c r="AP224">
        <f>IF((USTAWIENIA!C2="TAK")+(F224="TAK"),IF(Z224&gt;0,L224*X224,""),"")</f>
        <v>26.6</v>
      </c>
      <c r="AQ224">
        <f>IF((USTAWIENIA!C2="TAK")+(F224="TAK"),X224,"")</f>
        <v>1</v>
      </c>
    </row>
    <row r="225" spans="4:43" x14ac:dyDescent="0.3">
      <c r="D225" t="s">
        <v>3</v>
      </c>
      <c r="E225" t="s">
        <v>452</v>
      </c>
      <c r="F225" t="str">
        <f t="shared" si="9"/>
        <v>TAK</v>
      </c>
      <c r="G225" s="4">
        <f t="shared" si="10"/>
        <v>0.6</v>
      </c>
      <c r="H225" s="4">
        <f t="shared" si="11"/>
        <v>0.6</v>
      </c>
      <c r="I225" t="s">
        <v>519</v>
      </c>
      <c r="J225" t="s">
        <v>498</v>
      </c>
      <c r="K225" t="s">
        <v>463</v>
      </c>
      <c r="L225">
        <v>26.6</v>
      </c>
      <c r="M225" t="s">
        <v>456</v>
      </c>
      <c r="N225">
        <v>0.75</v>
      </c>
      <c r="O225">
        <v>0.73</v>
      </c>
      <c r="P225">
        <v>0.69</v>
      </c>
      <c r="Q225">
        <v>0.6</v>
      </c>
      <c r="R225">
        <v>0.6</v>
      </c>
      <c r="S225">
        <v>0.6</v>
      </c>
      <c r="T225">
        <v>0.6</v>
      </c>
      <c r="U225">
        <v>0.6</v>
      </c>
      <c r="V225">
        <v>0.6</v>
      </c>
      <c r="W225">
        <v>3657090</v>
      </c>
      <c r="X225">
        <v>1</v>
      </c>
      <c r="Z225">
        <f>MAX(N225,USTAWIENIA!C4)*L225</f>
        <v>19.950000000000003</v>
      </c>
      <c r="AA225">
        <f>MAX(O225,USTAWIENIA!C4)*L225</f>
        <v>19.417999999999999</v>
      </c>
      <c r="AB225">
        <f>MAX(IF(P225&lt;&gt;"",P225,O225),USTAWIENIA!C4)*L225</f>
        <v>18.353999999999999</v>
      </c>
      <c r="AC225">
        <f>MAX(IF(Q225&lt;&gt;"",Q225*L225,Z225),USTAWIENIA!C4*L225)</f>
        <v>15.96</v>
      </c>
      <c r="AD225">
        <f>MAX(IF(R225&lt;&gt;"",R225*L225,AA225),USTAWIENIA!C4*L225)</f>
        <v>15.96</v>
      </c>
      <c r="AE225">
        <f>MAX(IF(S225&lt;&gt;"",S225*L225,AB225),USTAWIENIA!C4*L225)</f>
        <v>15.96</v>
      </c>
      <c r="AF225">
        <f>MAX(IF(T225&lt;&gt;"",T225*L225,AC225),USTAWIENIA!C4*L225)</f>
        <v>15.96</v>
      </c>
      <c r="AG225">
        <f>MAX(IF(U225&lt;&gt;"",U225*L225,AD225),USTAWIENIA!C4*L225)</f>
        <v>15.96</v>
      </c>
      <c r="AH225">
        <f>MAX(IF(V225&lt;&gt;"",V225*L225,AE225),USTAWIENIA!C4*L225)</f>
        <v>15.96</v>
      </c>
      <c r="AI225" t="s">
        <v>3</v>
      </c>
      <c r="AJ225" t="s">
        <v>3</v>
      </c>
      <c r="AK225" t="s">
        <v>3</v>
      </c>
      <c r="AL225">
        <f>IF((USTAWIENIA!C2="TAK")+(F225="TAK"),IF(L225&gt;0,X225*(L225*USTAWIENIA!C10+(50%*L225)*USTAWIENIA!I10),""),"")</f>
        <v>19.651951807228919</v>
      </c>
      <c r="AM225">
        <f>IF((USTAWIENIA!C2="TAK")+(F225="TAK"),IF(Z225&gt;0,SUMPRODUCT(Z225:AH225,USTAWIENIA!C9:K9)*X225,""),"")</f>
        <v>17.865585542168677</v>
      </c>
      <c r="AN225">
        <f>IF((USTAWIENIA!C2="TAK")+(F225="TAK"),IF(Z225&gt;0,SUMPRODUCT(Z225:AH225,USTAWIENIA!C8:K8)*X225,""),"")</f>
        <v>16.957500000000003</v>
      </c>
      <c r="AO225">
        <f>IF((USTAWIENIA!C2="TAK")+(F225="TAK"),IF(Z225&gt;0,Z225*X225,""),"")</f>
        <v>19.950000000000003</v>
      </c>
      <c r="AP225">
        <f>IF((USTAWIENIA!C2="TAK")+(F225="TAK"),IF(Z225&gt;0,L225*X225,""),"")</f>
        <v>26.6</v>
      </c>
      <c r="AQ225">
        <f>IF((USTAWIENIA!C2="TAK")+(F225="TAK"),X225,"")</f>
        <v>1</v>
      </c>
    </row>
    <row r="226" spans="4:43" x14ac:dyDescent="0.3">
      <c r="D226" t="s">
        <v>3</v>
      </c>
      <c r="E226" t="s">
        <v>452</v>
      </c>
      <c r="F226" t="str">
        <f t="shared" si="9"/>
        <v>TAK</v>
      </c>
      <c r="G226" s="4">
        <f t="shared" si="10"/>
        <v>0.6</v>
      </c>
      <c r="H226" s="4">
        <f t="shared" si="11"/>
        <v>0.6</v>
      </c>
      <c r="I226" t="s">
        <v>520</v>
      </c>
      <c r="J226" t="s">
        <v>521</v>
      </c>
      <c r="K226" t="s">
        <v>485</v>
      </c>
      <c r="L226">
        <v>22.6</v>
      </c>
      <c r="M226" t="s">
        <v>470</v>
      </c>
      <c r="N226">
        <v>0.6</v>
      </c>
      <c r="O226">
        <v>0.6</v>
      </c>
      <c r="P226">
        <v>0.6</v>
      </c>
      <c r="Q226">
        <v>0.6</v>
      </c>
      <c r="R226">
        <v>0.6</v>
      </c>
      <c r="S226">
        <v>0.6</v>
      </c>
      <c r="W226">
        <v>3657093</v>
      </c>
      <c r="X226">
        <v>1</v>
      </c>
      <c r="Z226">
        <f>MAX(N226,USTAWIENIA!C4)*L226</f>
        <v>13.56</v>
      </c>
      <c r="AA226">
        <f>MAX(O226,USTAWIENIA!C4)*L226</f>
        <v>13.56</v>
      </c>
      <c r="AB226">
        <f>MAX(IF(P226&lt;&gt;"",P226,O226),USTAWIENIA!C4)*L226</f>
        <v>13.56</v>
      </c>
      <c r="AC226">
        <f>MAX(IF(Q226&lt;&gt;"",Q226*L226,Z226),USTAWIENIA!C4*L226)</f>
        <v>13.56</v>
      </c>
      <c r="AD226">
        <f>MAX(IF(R226&lt;&gt;"",R226*L226,AA226),USTAWIENIA!C4*L226)</f>
        <v>13.56</v>
      </c>
      <c r="AE226">
        <f>MAX(IF(S226&lt;&gt;"",S226*L226,AB226),USTAWIENIA!C4*L226)</f>
        <v>13.56</v>
      </c>
      <c r="AF226">
        <f>MAX(IF(T226&lt;&gt;"",T226*L226,AC226),USTAWIENIA!C4*L226)</f>
        <v>13.56</v>
      </c>
      <c r="AG226">
        <f>MAX(IF(U226&lt;&gt;"",U226*L226,AD226),USTAWIENIA!C4*L226)</f>
        <v>13.56</v>
      </c>
      <c r="AH226">
        <f>MAX(IF(V226&lt;&gt;"",V226*L226,AE226),USTAWIENIA!C4*L226)</f>
        <v>13.56</v>
      </c>
      <c r="AI226" t="s">
        <v>3</v>
      </c>
      <c r="AJ226" t="s">
        <v>3</v>
      </c>
      <c r="AK226" t="s">
        <v>3</v>
      </c>
      <c r="AL226">
        <f>IF((USTAWIENIA!C2="TAK")+(F226="TAK"),IF(L226&gt;0,X226*(L226*USTAWIENIA!C10+(50%*L226)*USTAWIENIA!I10),""),"")</f>
        <v>16.69677108433735</v>
      </c>
      <c r="AM226">
        <f>IF((USTAWIENIA!C2="TAK")+(F226="TAK"),IF(Z226&gt;0,SUMPRODUCT(Z226:AH226,USTAWIENIA!C9:K9)*X226,""),"")</f>
        <v>13.56</v>
      </c>
      <c r="AN226">
        <f>IF((USTAWIENIA!C2="TAK")+(F226="TAK"),IF(Z226&gt;0,SUMPRODUCT(Z226:AH226,USTAWIENIA!C8:K8)*X226,""),"")</f>
        <v>13.559999999999999</v>
      </c>
      <c r="AO226">
        <f>IF((USTAWIENIA!C2="TAK")+(F226="TAK"),IF(Z226&gt;0,Z226*X226,""),"")</f>
        <v>13.56</v>
      </c>
      <c r="AP226">
        <f>IF((USTAWIENIA!C2="TAK")+(F226="TAK"),IF(Z226&gt;0,L226*X226,""),"")</f>
        <v>22.6</v>
      </c>
      <c r="AQ226">
        <f>IF((USTAWIENIA!C2="TAK")+(F226="TAK"),X226,"")</f>
        <v>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Z1:AB1"/>
    <mergeCell ref="AC1:AE1"/>
    <mergeCell ref="AF1:A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226"/>
  <sheetViews>
    <sheetView workbookViewId="0">
      <selection activeCell="H226" sqref="H226"/>
    </sheetView>
  </sheetViews>
  <sheetFormatPr defaultRowHeight="14.4" x14ac:dyDescent="0.3"/>
  <cols>
    <col min="1" max="1" width="9" customWidth="1"/>
    <col min="2" max="2" width="12" customWidth="1"/>
    <col min="3" max="4" width="2" customWidth="1"/>
    <col min="5" max="5" width="9.109375" hidden="1"/>
    <col min="6" max="8" width="15" customWidth="1"/>
    <col min="9" max="9" width="55" customWidth="1"/>
    <col min="10" max="10" width="33" customWidth="1"/>
    <col min="11" max="11" width="45" customWidth="1"/>
    <col min="12" max="15" width="22" customWidth="1"/>
    <col min="16" max="16" width="25" customWidth="1"/>
    <col min="17" max="21" width="10" customWidth="1"/>
    <col min="23" max="23" width="10" customWidth="1"/>
    <col min="24" max="24" width="20" customWidth="1"/>
    <col min="25" max="25" width="2" customWidth="1"/>
    <col min="26" max="26" width="10" customWidth="1"/>
    <col min="27" max="34" width="8" customWidth="1"/>
    <col min="35" max="37" width="2" customWidth="1"/>
    <col min="38" max="43" width="20" customWidth="1"/>
  </cols>
  <sheetData>
    <row r="1" spans="1:43" ht="43.2" x14ac:dyDescent="0.3">
      <c r="A1" s="1" t="s">
        <v>429</v>
      </c>
      <c r="B1" s="1">
        <v>15071</v>
      </c>
      <c r="C1" s="1"/>
      <c r="D1" s="1"/>
      <c r="E1" s="2" t="s">
        <v>430</v>
      </c>
      <c r="F1" s="3" t="s">
        <v>431</v>
      </c>
      <c r="G1" s="3" t="s">
        <v>432</v>
      </c>
      <c r="H1" s="3" t="s">
        <v>433</v>
      </c>
      <c r="I1" s="2" t="s">
        <v>434</v>
      </c>
      <c r="J1" s="2" t="s">
        <v>435</v>
      </c>
      <c r="K1" s="2" t="s">
        <v>436</v>
      </c>
      <c r="L1" s="2" t="s">
        <v>437</v>
      </c>
      <c r="M1" s="2" t="s">
        <v>438</v>
      </c>
      <c r="N1" s="2" t="s">
        <v>439</v>
      </c>
      <c r="O1" s="2" t="s">
        <v>440</v>
      </c>
      <c r="P1" s="2" t="s">
        <v>441</v>
      </c>
      <c r="Q1" s="2" t="s">
        <v>442</v>
      </c>
      <c r="R1" s="2" t="s">
        <v>443</v>
      </c>
      <c r="S1" s="2" t="s">
        <v>444</v>
      </c>
      <c r="T1" s="2" t="s">
        <v>445</v>
      </c>
      <c r="U1" s="2" t="s">
        <v>446</v>
      </c>
      <c r="V1" s="2" t="s">
        <v>447</v>
      </c>
      <c r="W1" s="2" t="s">
        <v>448</v>
      </c>
      <c r="X1" s="2" t="s">
        <v>449</v>
      </c>
      <c r="Y1" s="2"/>
      <c r="Z1" s="24" t="s">
        <v>13</v>
      </c>
      <c r="AA1" s="24"/>
      <c r="AB1" s="24"/>
      <c r="AC1" s="24" t="s">
        <v>14</v>
      </c>
      <c r="AD1" s="24"/>
      <c r="AE1" s="24"/>
      <c r="AF1" s="24" t="s">
        <v>15</v>
      </c>
      <c r="AG1" s="24"/>
      <c r="AH1" s="24"/>
      <c r="AI1" s="2"/>
      <c r="AJ1" s="2"/>
      <c r="AK1" s="2"/>
      <c r="AL1" s="2" t="s">
        <v>424</v>
      </c>
      <c r="AM1" s="2" t="s">
        <v>425</v>
      </c>
      <c r="AN1" s="2" t="s">
        <v>426</v>
      </c>
      <c r="AO1" s="2" t="s">
        <v>427</v>
      </c>
      <c r="AP1" s="2" t="s">
        <v>428</v>
      </c>
      <c r="AQ1" s="1" t="s">
        <v>11</v>
      </c>
    </row>
    <row r="2" spans="1:43" x14ac:dyDescent="0.3">
      <c r="A2" t="s">
        <v>450</v>
      </c>
      <c r="B2" t="s">
        <v>522</v>
      </c>
      <c r="D2" t="s">
        <v>3</v>
      </c>
      <c r="E2" t="s">
        <v>452</v>
      </c>
      <c r="F2" t="str">
        <f t="shared" ref="F2:F65" si="0">IF(E2="ok","TAK","NIE")</f>
        <v>TAK</v>
      </c>
      <c r="G2" s="4">
        <f t="shared" ref="G2:G65" si="1">IF(E2="ok",IF(MIN(N2,Q2)&lt;=0.5,"TAK",IF(Q2&gt;=0.5,Q2,IF(N2&gt;=0.5,N2,1))),"NIE")</f>
        <v>0.6</v>
      </c>
      <c r="H2" s="4">
        <f t="shared" ref="H2:H65" si="2">IF(E2="ok",IF(MIN(N2,Q2,T2)&lt;=0.5,"TAK",IF(T2&gt;=0.5,T2,IF(Q2&gt;=0.5,Q2,IF(N2&gt;=0.5,N2,1)))),"NIE")</f>
        <v>0.6</v>
      </c>
      <c r="I2" t="s">
        <v>453</v>
      </c>
      <c r="J2" t="s">
        <v>454</v>
      </c>
      <c r="K2" t="s">
        <v>523</v>
      </c>
      <c r="L2">
        <v>22</v>
      </c>
      <c r="M2" t="s">
        <v>456</v>
      </c>
      <c r="N2">
        <v>0.6</v>
      </c>
      <c r="O2">
        <v>0.6</v>
      </c>
      <c r="P2">
        <v>0.6</v>
      </c>
      <c r="Q2">
        <v>0.6</v>
      </c>
      <c r="R2">
        <v>0.6</v>
      </c>
      <c r="S2">
        <v>0.6</v>
      </c>
      <c r="T2">
        <v>0.6</v>
      </c>
      <c r="U2">
        <v>0.6</v>
      </c>
      <c r="V2">
        <v>0.6</v>
      </c>
      <c r="W2">
        <v>3657112</v>
      </c>
      <c r="X2">
        <v>1</v>
      </c>
      <c r="Z2">
        <f>MAX(N2,USTAWIENIA!C4)*L2</f>
        <v>13.2</v>
      </c>
      <c r="AA2">
        <f>MAX(O2,USTAWIENIA!C4)*L2</f>
        <v>13.2</v>
      </c>
      <c r="AB2">
        <f>MAX(IF(P2&lt;&gt;"",P2,O2),USTAWIENIA!C4)*L2</f>
        <v>13.2</v>
      </c>
      <c r="AC2">
        <f>MAX(IF(Q2&lt;&gt;"",Q2*L2,Z2),USTAWIENIA!C4*L2)</f>
        <v>13.2</v>
      </c>
      <c r="AD2">
        <f>MAX(IF(R2&lt;&gt;"",R2*L2,AA2),USTAWIENIA!C4*L2)</f>
        <v>13.2</v>
      </c>
      <c r="AE2">
        <f>MAX(IF(S2&lt;&gt;"",S2*L2,AB2),USTAWIENIA!C4*L2)</f>
        <v>13.2</v>
      </c>
      <c r="AF2">
        <f>MAX(IF(T2&lt;&gt;"",T2*L2,AC2),USTAWIENIA!C4*L2)</f>
        <v>13.2</v>
      </c>
      <c r="AG2">
        <f>MAX(IF(U2&lt;&gt;"",U2*L2,AD2),USTAWIENIA!C4*L2)</f>
        <v>13.2</v>
      </c>
      <c r="AH2">
        <f>MAX(IF(V2&lt;&gt;"",V2*L2,AE2),USTAWIENIA!C4*L2)</f>
        <v>13.2</v>
      </c>
      <c r="AI2" t="s">
        <v>3</v>
      </c>
      <c r="AJ2" t="s">
        <v>3</v>
      </c>
      <c r="AK2" t="s">
        <v>3</v>
      </c>
      <c r="AL2">
        <f>IF((USTAWIENIA!C2="TAK")+(F2="TAK"),IF(L2&gt;0,X2*(L2*USTAWIENIA!C10+(50%*L2)*USTAWIENIA!I10),""),"")</f>
        <v>16.253493975903616</v>
      </c>
      <c r="AM2">
        <f>IF((USTAWIENIA!C2="TAK")+(F2="TAK"),IF(Z2&gt;0,SUMPRODUCT(Z2:AH2,USTAWIENIA!C9:K9)*X2,""),"")</f>
        <v>13.2</v>
      </c>
      <c r="AN2">
        <f>IF((USTAWIENIA!C2="TAK")+(F2="TAK"),IF(Z2&gt;0,SUMPRODUCT(Z2:AH2,USTAWIENIA!C8:K8)*X2,""),"")</f>
        <v>13.2</v>
      </c>
      <c r="AO2">
        <f>IF((USTAWIENIA!C2="TAK")+(F2="TAK"),IF(Z2&gt;0,Z2*X2,""),"")</f>
        <v>13.2</v>
      </c>
      <c r="AP2">
        <f>IF((USTAWIENIA!C2="TAK")+(F2="TAK"),IF(Z2&gt;0,L2*X2,""),"")</f>
        <v>22</v>
      </c>
      <c r="AQ2">
        <f>IF((USTAWIENIA!C2="TAK")+(F2="TAK"),X2,"")</f>
        <v>1</v>
      </c>
    </row>
    <row r="3" spans="1:43" x14ac:dyDescent="0.3">
      <c r="D3" t="s">
        <v>3</v>
      </c>
      <c r="E3" t="s">
        <v>452</v>
      </c>
      <c r="F3" t="str">
        <f t="shared" si="0"/>
        <v>TAK</v>
      </c>
      <c r="G3" s="4">
        <f t="shared" si="1"/>
        <v>0.6</v>
      </c>
      <c r="H3" s="4">
        <f t="shared" si="2"/>
        <v>0.6</v>
      </c>
      <c r="I3" t="s">
        <v>453</v>
      </c>
      <c r="J3" t="s">
        <v>454</v>
      </c>
      <c r="K3" t="s">
        <v>523</v>
      </c>
      <c r="L3">
        <v>22</v>
      </c>
      <c r="M3" t="s">
        <v>456</v>
      </c>
      <c r="N3">
        <v>0.6</v>
      </c>
      <c r="O3">
        <v>0.6</v>
      </c>
      <c r="P3">
        <v>0.6</v>
      </c>
      <c r="Q3">
        <v>0.6</v>
      </c>
      <c r="R3">
        <v>0.6</v>
      </c>
      <c r="S3">
        <v>0.6</v>
      </c>
      <c r="T3">
        <v>0.6</v>
      </c>
      <c r="U3">
        <v>0.6</v>
      </c>
      <c r="V3">
        <v>0.6</v>
      </c>
      <c r="W3">
        <v>3657112</v>
      </c>
      <c r="X3">
        <v>1</v>
      </c>
      <c r="Z3">
        <f>MAX(N3,USTAWIENIA!C4)*L3</f>
        <v>13.2</v>
      </c>
      <c r="AA3">
        <f>MAX(O3,USTAWIENIA!C4)*L3</f>
        <v>13.2</v>
      </c>
      <c r="AB3">
        <f>MAX(IF(P3&lt;&gt;"",P3,O3),USTAWIENIA!C4)*L3</f>
        <v>13.2</v>
      </c>
      <c r="AC3">
        <f>MAX(IF(Q3&lt;&gt;"",Q3*L3,Z3),USTAWIENIA!C4*L3)</f>
        <v>13.2</v>
      </c>
      <c r="AD3">
        <f>MAX(IF(R3&lt;&gt;"",R3*L3,AA3),USTAWIENIA!C4*L3)</f>
        <v>13.2</v>
      </c>
      <c r="AE3">
        <f>MAX(IF(S3&lt;&gt;"",S3*L3,AB3),USTAWIENIA!C4*L3)</f>
        <v>13.2</v>
      </c>
      <c r="AF3">
        <f>MAX(IF(T3&lt;&gt;"",T3*L3,AC3),USTAWIENIA!C4*L3)</f>
        <v>13.2</v>
      </c>
      <c r="AG3">
        <f>MAX(IF(U3&lt;&gt;"",U3*L3,AD3),USTAWIENIA!C4*L3)</f>
        <v>13.2</v>
      </c>
      <c r="AH3">
        <f>MAX(IF(V3&lt;&gt;"",V3*L3,AE3),USTAWIENIA!C4*L3)</f>
        <v>13.2</v>
      </c>
      <c r="AI3" t="s">
        <v>3</v>
      </c>
      <c r="AJ3" t="s">
        <v>3</v>
      </c>
      <c r="AK3" t="s">
        <v>3</v>
      </c>
      <c r="AL3">
        <f>IF((USTAWIENIA!C2="TAK")+(F3="TAK"),IF(L3&gt;0,X3*(L3*USTAWIENIA!C10+(50%*L3)*USTAWIENIA!I10),""),"")</f>
        <v>16.253493975903616</v>
      </c>
      <c r="AM3">
        <f>IF((USTAWIENIA!C2="TAK")+(F3="TAK"),IF(Z3&gt;0,SUMPRODUCT(Z3:AH3,USTAWIENIA!C9:K9)*X3,""),"")</f>
        <v>13.2</v>
      </c>
      <c r="AN3">
        <f>IF((USTAWIENIA!C2="TAK")+(F3="TAK"),IF(Z3&gt;0,SUMPRODUCT(Z3:AH3,USTAWIENIA!C8:K8)*X3,""),"")</f>
        <v>13.2</v>
      </c>
      <c r="AO3">
        <f>IF((USTAWIENIA!C2="TAK")+(F3="TAK"),IF(Z3&gt;0,Z3*X3,""),"")</f>
        <v>13.2</v>
      </c>
      <c r="AP3">
        <f>IF((USTAWIENIA!C2="TAK")+(F3="TAK"),IF(Z3&gt;0,L3*X3,""),"")</f>
        <v>22</v>
      </c>
      <c r="AQ3">
        <f>IF((USTAWIENIA!C2="TAK")+(F3="TAK"),X3,"")</f>
        <v>1</v>
      </c>
    </row>
    <row r="4" spans="1:43" x14ac:dyDescent="0.3">
      <c r="D4" t="s">
        <v>3</v>
      </c>
      <c r="E4" t="s">
        <v>452</v>
      </c>
      <c r="F4" t="str">
        <f t="shared" si="0"/>
        <v>TAK</v>
      </c>
      <c r="G4" s="4">
        <f t="shared" si="1"/>
        <v>0.6</v>
      </c>
      <c r="H4" s="4">
        <f t="shared" si="2"/>
        <v>0.6</v>
      </c>
      <c r="I4" t="s">
        <v>453</v>
      </c>
      <c r="J4" t="s">
        <v>454</v>
      </c>
      <c r="K4" t="s">
        <v>523</v>
      </c>
      <c r="L4">
        <v>22</v>
      </c>
      <c r="M4" t="s">
        <v>456</v>
      </c>
      <c r="N4">
        <v>0.6</v>
      </c>
      <c r="O4">
        <v>0.6</v>
      </c>
      <c r="P4">
        <v>0.6</v>
      </c>
      <c r="Q4">
        <v>0.6</v>
      </c>
      <c r="R4">
        <v>0.6</v>
      </c>
      <c r="S4">
        <v>0.6</v>
      </c>
      <c r="T4">
        <v>0.6</v>
      </c>
      <c r="U4">
        <v>0.6</v>
      </c>
      <c r="V4">
        <v>0.6</v>
      </c>
      <c r="W4">
        <v>3657112</v>
      </c>
      <c r="X4">
        <v>1</v>
      </c>
      <c r="Z4">
        <f>MAX(N4,USTAWIENIA!C4)*L4</f>
        <v>13.2</v>
      </c>
      <c r="AA4">
        <f>MAX(O4,USTAWIENIA!C4)*L4</f>
        <v>13.2</v>
      </c>
      <c r="AB4">
        <f>MAX(IF(P4&lt;&gt;"",P4,O4),USTAWIENIA!C4)*L4</f>
        <v>13.2</v>
      </c>
      <c r="AC4">
        <f>MAX(IF(Q4&lt;&gt;"",Q4*L4,Z4),USTAWIENIA!C4*L4)</f>
        <v>13.2</v>
      </c>
      <c r="AD4">
        <f>MAX(IF(R4&lt;&gt;"",R4*L4,AA4),USTAWIENIA!C4*L4)</f>
        <v>13.2</v>
      </c>
      <c r="AE4">
        <f>MAX(IF(S4&lt;&gt;"",S4*L4,AB4),USTAWIENIA!C4*L4)</f>
        <v>13.2</v>
      </c>
      <c r="AF4">
        <f>MAX(IF(T4&lt;&gt;"",T4*L4,AC4),USTAWIENIA!C4*L4)</f>
        <v>13.2</v>
      </c>
      <c r="AG4">
        <f>MAX(IF(U4&lt;&gt;"",U4*L4,AD4),USTAWIENIA!C4*L4)</f>
        <v>13.2</v>
      </c>
      <c r="AH4">
        <f>MAX(IF(V4&lt;&gt;"",V4*L4,AE4),USTAWIENIA!C4*L4)</f>
        <v>13.2</v>
      </c>
      <c r="AI4" t="s">
        <v>3</v>
      </c>
      <c r="AJ4" t="s">
        <v>3</v>
      </c>
      <c r="AK4" t="s">
        <v>3</v>
      </c>
      <c r="AL4">
        <f>IF((USTAWIENIA!C2="TAK")+(F4="TAK"),IF(L4&gt;0,X4*(L4*USTAWIENIA!C10+(50%*L4)*USTAWIENIA!I10),""),"")</f>
        <v>16.253493975903616</v>
      </c>
      <c r="AM4">
        <f>IF((USTAWIENIA!C2="TAK")+(F4="TAK"),IF(Z4&gt;0,SUMPRODUCT(Z4:AH4,USTAWIENIA!C9:K9)*X4,""),"")</f>
        <v>13.2</v>
      </c>
      <c r="AN4">
        <f>IF((USTAWIENIA!C2="TAK")+(F4="TAK"),IF(Z4&gt;0,SUMPRODUCT(Z4:AH4,USTAWIENIA!C8:K8)*X4,""),"")</f>
        <v>13.2</v>
      </c>
      <c r="AO4">
        <f>IF((USTAWIENIA!C2="TAK")+(F4="TAK"),IF(Z4&gt;0,Z4*X4,""),"")</f>
        <v>13.2</v>
      </c>
      <c r="AP4">
        <f>IF((USTAWIENIA!C2="TAK")+(F4="TAK"),IF(Z4&gt;0,L4*X4,""),"")</f>
        <v>22</v>
      </c>
      <c r="AQ4">
        <f>IF((USTAWIENIA!C2="TAK")+(F4="TAK"),X4,"")</f>
        <v>1</v>
      </c>
    </row>
    <row r="5" spans="1:43" x14ac:dyDescent="0.3">
      <c r="D5" t="s">
        <v>3</v>
      </c>
      <c r="E5" t="s">
        <v>452</v>
      </c>
      <c r="F5" t="str">
        <f t="shared" si="0"/>
        <v>TAK</v>
      </c>
      <c r="G5" s="4">
        <f t="shared" si="1"/>
        <v>0.6</v>
      </c>
      <c r="H5" s="4">
        <f t="shared" si="2"/>
        <v>0.6</v>
      </c>
      <c r="I5" t="s">
        <v>453</v>
      </c>
      <c r="J5" t="s">
        <v>454</v>
      </c>
      <c r="K5" t="s">
        <v>523</v>
      </c>
      <c r="L5">
        <v>22</v>
      </c>
      <c r="M5" t="s">
        <v>456</v>
      </c>
      <c r="N5">
        <v>0.6</v>
      </c>
      <c r="O5">
        <v>0.6</v>
      </c>
      <c r="P5">
        <v>0.6</v>
      </c>
      <c r="Q5">
        <v>0.6</v>
      </c>
      <c r="R5">
        <v>0.6</v>
      </c>
      <c r="S5">
        <v>0.6</v>
      </c>
      <c r="T5">
        <v>0.6</v>
      </c>
      <c r="U5">
        <v>0.6</v>
      </c>
      <c r="V5">
        <v>0.6</v>
      </c>
      <c r="W5">
        <v>3657112</v>
      </c>
      <c r="X5">
        <v>1</v>
      </c>
      <c r="Z5">
        <f>MAX(N5,USTAWIENIA!C4)*L5</f>
        <v>13.2</v>
      </c>
      <c r="AA5">
        <f>MAX(O5,USTAWIENIA!C4)*L5</f>
        <v>13.2</v>
      </c>
      <c r="AB5">
        <f>MAX(IF(P5&lt;&gt;"",P5,O5),USTAWIENIA!C4)*L5</f>
        <v>13.2</v>
      </c>
      <c r="AC5">
        <f>MAX(IF(Q5&lt;&gt;"",Q5*L5,Z5),USTAWIENIA!C4*L5)</f>
        <v>13.2</v>
      </c>
      <c r="AD5">
        <f>MAX(IF(R5&lt;&gt;"",R5*L5,AA5),USTAWIENIA!C4*L5)</f>
        <v>13.2</v>
      </c>
      <c r="AE5">
        <f>MAX(IF(S5&lt;&gt;"",S5*L5,AB5),USTAWIENIA!C4*L5)</f>
        <v>13.2</v>
      </c>
      <c r="AF5">
        <f>MAX(IF(T5&lt;&gt;"",T5*L5,AC5),USTAWIENIA!C4*L5)</f>
        <v>13.2</v>
      </c>
      <c r="AG5">
        <f>MAX(IF(U5&lt;&gt;"",U5*L5,AD5),USTAWIENIA!C4*L5)</f>
        <v>13.2</v>
      </c>
      <c r="AH5">
        <f>MAX(IF(V5&lt;&gt;"",V5*L5,AE5),USTAWIENIA!C4*L5)</f>
        <v>13.2</v>
      </c>
      <c r="AI5" t="s">
        <v>3</v>
      </c>
      <c r="AJ5" t="s">
        <v>3</v>
      </c>
      <c r="AK5" t="s">
        <v>3</v>
      </c>
      <c r="AL5">
        <f>IF((USTAWIENIA!C2="TAK")+(F5="TAK"),IF(L5&gt;0,X5*(L5*USTAWIENIA!C10+(50%*L5)*USTAWIENIA!I10),""),"")</f>
        <v>16.253493975903616</v>
      </c>
      <c r="AM5">
        <f>IF((USTAWIENIA!C2="TAK")+(F5="TAK"),IF(Z5&gt;0,SUMPRODUCT(Z5:AH5,USTAWIENIA!C9:K9)*X5,""),"")</f>
        <v>13.2</v>
      </c>
      <c r="AN5">
        <f>IF((USTAWIENIA!C2="TAK")+(F5="TAK"),IF(Z5&gt;0,SUMPRODUCT(Z5:AH5,USTAWIENIA!C8:K8)*X5,""),"")</f>
        <v>13.2</v>
      </c>
      <c r="AO5">
        <f>IF((USTAWIENIA!C2="TAK")+(F5="TAK"),IF(Z5&gt;0,Z5*X5,""),"")</f>
        <v>13.2</v>
      </c>
      <c r="AP5">
        <f>IF((USTAWIENIA!C2="TAK")+(F5="TAK"),IF(Z5&gt;0,L5*X5,""),"")</f>
        <v>22</v>
      </c>
      <c r="AQ5">
        <f>IF((USTAWIENIA!C2="TAK")+(F5="TAK"),X5,"")</f>
        <v>1</v>
      </c>
    </row>
    <row r="6" spans="1:43" x14ac:dyDescent="0.3">
      <c r="D6" t="s">
        <v>3</v>
      </c>
      <c r="E6" t="s">
        <v>452</v>
      </c>
      <c r="F6" t="str">
        <f t="shared" si="0"/>
        <v>TAK</v>
      </c>
      <c r="G6" s="4">
        <f t="shared" si="1"/>
        <v>0.6</v>
      </c>
      <c r="H6" s="4">
        <f t="shared" si="2"/>
        <v>0.6</v>
      </c>
      <c r="I6" t="s">
        <v>453</v>
      </c>
      <c r="J6" t="s">
        <v>454</v>
      </c>
      <c r="K6" t="s">
        <v>523</v>
      </c>
      <c r="L6">
        <v>22</v>
      </c>
      <c r="M6" t="s">
        <v>456</v>
      </c>
      <c r="N6">
        <v>0.6</v>
      </c>
      <c r="O6">
        <v>0.6</v>
      </c>
      <c r="P6">
        <v>0.6</v>
      </c>
      <c r="Q6">
        <v>0.6</v>
      </c>
      <c r="R6">
        <v>0.6</v>
      </c>
      <c r="S6">
        <v>0.6</v>
      </c>
      <c r="T6">
        <v>0.6</v>
      </c>
      <c r="U6">
        <v>0.6</v>
      </c>
      <c r="V6">
        <v>0.6</v>
      </c>
      <c r="W6">
        <v>3657112</v>
      </c>
      <c r="X6">
        <v>1</v>
      </c>
      <c r="Z6">
        <f>MAX(N6,USTAWIENIA!C4)*L6</f>
        <v>13.2</v>
      </c>
      <c r="AA6">
        <f>MAX(O6,USTAWIENIA!C4)*L6</f>
        <v>13.2</v>
      </c>
      <c r="AB6">
        <f>MAX(IF(P6&lt;&gt;"",P6,O6),USTAWIENIA!C4)*L6</f>
        <v>13.2</v>
      </c>
      <c r="AC6">
        <f>MAX(IF(Q6&lt;&gt;"",Q6*L6,Z6),USTAWIENIA!C4*L6)</f>
        <v>13.2</v>
      </c>
      <c r="AD6">
        <f>MAX(IF(R6&lt;&gt;"",R6*L6,AA6),USTAWIENIA!C4*L6)</f>
        <v>13.2</v>
      </c>
      <c r="AE6">
        <f>MAX(IF(S6&lt;&gt;"",S6*L6,AB6),USTAWIENIA!C4*L6)</f>
        <v>13.2</v>
      </c>
      <c r="AF6">
        <f>MAX(IF(T6&lt;&gt;"",T6*L6,AC6),USTAWIENIA!C4*L6)</f>
        <v>13.2</v>
      </c>
      <c r="AG6">
        <f>MAX(IF(U6&lt;&gt;"",U6*L6,AD6),USTAWIENIA!C4*L6)</f>
        <v>13.2</v>
      </c>
      <c r="AH6">
        <f>MAX(IF(V6&lt;&gt;"",V6*L6,AE6),USTAWIENIA!C4*L6)</f>
        <v>13.2</v>
      </c>
      <c r="AI6" t="s">
        <v>3</v>
      </c>
      <c r="AJ6" t="s">
        <v>3</v>
      </c>
      <c r="AK6" t="s">
        <v>3</v>
      </c>
      <c r="AL6">
        <f>IF((USTAWIENIA!C2="TAK")+(F6="TAK"),IF(L6&gt;0,X6*(L6*USTAWIENIA!C10+(50%*L6)*USTAWIENIA!I10),""),"")</f>
        <v>16.253493975903616</v>
      </c>
      <c r="AM6">
        <f>IF((USTAWIENIA!C2="TAK")+(F6="TAK"),IF(Z6&gt;0,SUMPRODUCT(Z6:AH6,USTAWIENIA!C9:K9)*X6,""),"")</f>
        <v>13.2</v>
      </c>
      <c r="AN6">
        <f>IF((USTAWIENIA!C2="TAK")+(F6="TAK"),IF(Z6&gt;0,SUMPRODUCT(Z6:AH6,USTAWIENIA!C8:K8)*X6,""),"")</f>
        <v>13.2</v>
      </c>
      <c r="AO6">
        <f>IF((USTAWIENIA!C2="TAK")+(F6="TAK"),IF(Z6&gt;0,Z6*X6,""),"")</f>
        <v>13.2</v>
      </c>
      <c r="AP6">
        <f>IF((USTAWIENIA!C2="TAK")+(F6="TAK"),IF(Z6&gt;0,L6*X6,""),"")</f>
        <v>22</v>
      </c>
      <c r="AQ6">
        <f>IF((USTAWIENIA!C2="TAK")+(F6="TAK"),X6,"")</f>
        <v>1</v>
      </c>
    </row>
    <row r="7" spans="1:43" x14ac:dyDescent="0.3">
      <c r="D7" t="s">
        <v>3</v>
      </c>
      <c r="E7" t="s">
        <v>452</v>
      </c>
      <c r="F7" t="str">
        <f t="shared" si="0"/>
        <v>TAK</v>
      </c>
      <c r="G7" s="4">
        <f t="shared" si="1"/>
        <v>0.6</v>
      </c>
      <c r="H7" s="4">
        <f t="shared" si="2"/>
        <v>0.6</v>
      </c>
      <c r="I7" t="s">
        <v>453</v>
      </c>
      <c r="J7" t="s">
        <v>454</v>
      </c>
      <c r="K7" t="s">
        <v>523</v>
      </c>
      <c r="L7">
        <v>22</v>
      </c>
      <c r="M7" t="s">
        <v>456</v>
      </c>
      <c r="N7">
        <v>0.6</v>
      </c>
      <c r="O7">
        <v>0.6</v>
      </c>
      <c r="P7">
        <v>0.6</v>
      </c>
      <c r="Q7">
        <v>0.6</v>
      </c>
      <c r="R7">
        <v>0.6</v>
      </c>
      <c r="S7">
        <v>0.6</v>
      </c>
      <c r="T7">
        <v>0.6</v>
      </c>
      <c r="U7">
        <v>0.6</v>
      </c>
      <c r="V7">
        <v>0.6</v>
      </c>
      <c r="W7">
        <v>3657112</v>
      </c>
      <c r="X7">
        <v>1</v>
      </c>
      <c r="Z7">
        <f>MAX(N7,USTAWIENIA!C4)*L7</f>
        <v>13.2</v>
      </c>
      <c r="AA7">
        <f>MAX(O7,USTAWIENIA!C4)*L7</f>
        <v>13.2</v>
      </c>
      <c r="AB7">
        <f>MAX(IF(P7&lt;&gt;"",P7,O7),USTAWIENIA!C4)*L7</f>
        <v>13.2</v>
      </c>
      <c r="AC7">
        <f>MAX(IF(Q7&lt;&gt;"",Q7*L7,Z7),USTAWIENIA!C4*L7)</f>
        <v>13.2</v>
      </c>
      <c r="AD7">
        <f>MAX(IF(R7&lt;&gt;"",R7*L7,AA7),USTAWIENIA!C4*L7)</f>
        <v>13.2</v>
      </c>
      <c r="AE7">
        <f>MAX(IF(S7&lt;&gt;"",S7*L7,AB7),USTAWIENIA!C4*L7)</f>
        <v>13.2</v>
      </c>
      <c r="AF7">
        <f>MAX(IF(T7&lt;&gt;"",T7*L7,AC7),USTAWIENIA!C4*L7)</f>
        <v>13.2</v>
      </c>
      <c r="AG7">
        <f>MAX(IF(U7&lt;&gt;"",U7*L7,AD7),USTAWIENIA!C4*L7)</f>
        <v>13.2</v>
      </c>
      <c r="AH7">
        <f>MAX(IF(V7&lt;&gt;"",V7*L7,AE7),USTAWIENIA!C4*L7)</f>
        <v>13.2</v>
      </c>
      <c r="AI7" t="s">
        <v>3</v>
      </c>
      <c r="AJ7" t="s">
        <v>3</v>
      </c>
      <c r="AK7" t="s">
        <v>3</v>
      </c>
      <c r="AL7">
        <f>IF((USTAWIENIA!C2="TAK")+(F7="TAK"),IF(L7&gt;0,X7*(L7*USTAWIENIA!C10+(50%*L7)*USTAWIENIA!I10),""),"")</f>
        <v>16.253493975903616</v>
      </c>
      <c r="AM7">
        <f>IF((USTAWIENIA!C2="TAK")+(F7="TAK"),IF(Z7&gt;0,SUMPRODUCT(Z7:AH7,USTAWIENIA!C9:K9)*X7,""),"")</f>
        <v>13.2</v>
      </c>
      <c r="AN7">
        <f>IF((USTAWIENIA!C2="TAK")+(F7="TAK"),IF(Z7&gt;0,SUMPRODUCT(Z7:AH7,USTAWIENIA!C8:K8)*X7,""),"")</f>
        <v>13.2</v>
      </c>
      <c r="AO7">
        <f>IF((USTAWIENIA!C2="TAK")+(F7="TAK"),IF(Z7&gt;0,Z7*X7,""),"")</f>
        <v>13.2</v>
      </c>
      <c r="AP7">
        <f>IF((USTAWIENIA!C2="TAK")+(F7="TAK"),IF(Z7&gt;0,L7*X7,""),"")</f>
        <v>22</v>
      </c>
      <c r="AQ7">
        <f>IF((USTAWIENIA!C2="TAK")+(F7="TAK"),X7,"")</f>
        <v>1</v>
      </c>
    </row>
    <row r="8" spans="1:43" x14ac:dyDescent="0.3">
      <c r="D8" t="s">
        <v>3</v>
      </c>
      <c r="E8" t="s">
        <v>452</v>
      </c>
      <c r="F8" t="str">
        <f t="shared" si="0"/>
        <v>TAK</v>
      </c>
      <c r="G8" s="4">
        <f t="shared" si="1"/>
        <v>0.6</v>
      </c>
      <c r="H8" s="4">
        <f t="shared" si="2"/>
        <v>0.6</v>
      </c>
      <c r="I8" t="s">
        <v>453</v>
      </c>
      <c r="J8" t="s">
        <v>454</v>
      </c>
      <c r="K8" t="s">
        <v>523</v>
      </c>
      <c r="L8">
        <v>22</v>
      </c>
      <c r="M8" t="s">
        <v>456</v>
      </c>
      <c r="N8">
        <v>0.6</v>
      </c>
      <c r="O8">
        <v>0.6</v>
      </c>
      <c r="P8">
        <v>0.6</v>
      </c>
      <c r="Q8">
        <v>0.6</v>
      </c>
      <c r="R8">
        <v>0.6</v>
      </c>
      <c r="S8">
        <v>0.6</v>
      </c>
      <c r="T8">
        <v>0.6</v>
      </c>
      <c r="U8">
        <v>0.6</v>
      </c>
      <c r="V8">
        <v>0.6</v>
      </c>
      <c r="W8">
        <v>3657112</v>
      </c>
      <c r="X8">
        <v>1</v>
      </c>
      <c r="Z8">
        <f>MAX(N8,USTAWIENIA!C4)*L8</f>
        <v>13.2</v>
      </c>
      <c r="AA8">
        <f>MAX(O8,USTAWIENIA!C4)*L8</f>
        <v>13.2</v>
      </c>
      <c r="AB8">
        <f>MAX(IF(P8&lt;&gt;"",P8,O8),USTAWIENIA!C4)*L8</f>
        <v>13.2</v>
      </c>
      <c r="AC8">
        <f>MAX(IF(Q8&lt;&gt;"",Q8*L8,Z8),USTAWIENIA!C4*L8)</f>
        <v>13.2</v>
      </c>
      <c r="AD8">
        <f>MAX(IF(R8&lt;&gt;"",R8*L8,AA8),USTAWIENIA!C4*L8)</f>
        <v>13.2</v>
      </c>
      <c r="AE8">
        <f>MAX(IF(S8&lt;&gt;"",S8*L8,AB8),USTAWIENIA!C4*L8)</f>
        <v>13.2</v>
      </c>
      <c r="AF8">
        <f>MAX(IF(T8&lt;&gt;"",T8*L8,AC8),USTAWIENIA!C4*L8)</f>
        <v>13.2</v>
      </c>
      <c r="AG8">
        <f>MAX(IF(U8&lt;&gt;"",U8*L8,AD8),USTAWIENIA!C4*L8)</f>
        <v>13.2</v>
      </c>
      <c r="AH8">
        <f>MAX(IF(V8&lt;&gt;"",V8*L8,AE8),USTAWIENIA!C4*L8)</f>
        <v>13.2</v>
      </c>
      <c r="AI8" t="s">
        <v>3</v>
      </c>
      <c r="AJ8" t="s">
        <v>3</v>
      </c>
      <c r="AK8" t="s">
        <v>3</v>
      </c>
      <c r="AL8">
        <f>IF((USTAWIENIA!C2="TAK")+(F8="TAK"),IF(L8&gt;0,X8*(L8*USTAWIENIA!C10+(50%*L8)*USTAWIENIA!I10),""),"")</f>
        <v>16.253493975903616</v>
      </c>
      <c r="AM8">
        <f>IF((USTAWIENIA!C2="TAK")+(F8="TAK"),IF(Z8&gt;0,SUMPRODUCT(Z8:AH8,USTAWIENIA!C9:K9)*X8,""),"")</f>
        <v>13.2</v>
      </c>
      <c r="AN8">
        <f>IF((USTAWIENIA!C2="TAK")+(F8="TAK"),IF(Z8&gt;0,SUMPRODUCT(Z8:AH8,USTAWIENIA!C8:K8)*X8,""),"")</f>
        <v>13.2</v>
      </c>
      <c r="AO8">
        <f>IF((USTAWIENIA!C2="TAK")+(F8="TAK"),IF(Z8&gt;0,Z8*X8,""),"")</f>
        <v>13.2</v>
      </c>
      <c r="AP8">
        <f>IF((USTAWIENIA!C2="TAK")+(F8="TAK"),IF(Z8&gt;0,L8*X8,""),"")</f>
        <v>22</v>
      </c>
      <c r="AQ8">
        <f>IF((USTAWIENIA!C2="TAK")+(F8="TAK"),X8,"")</f>
        <v>1</v>
      </c>
    </row>
    <row r="9" spans="1:43" x14ac:dyDescent="0.3">
      <c r="D9" t="s">
        <v>3</v>
      </c>
      <c r="E9" t="s">
        <v>452</v>
      </c>
      <c r="F9" t="str">
        <f t="shared" si="0"/>
        <v>TAK</v>
      </c>
      <c r="G9" s="4">
        <f t="shared" si="1"/>
        <v>0.6</v>
      </c>
      <c r="H9" s="4">
        <f t="shared" si="2"/>
        <v>0.6</v>
      </c>
      <c r="I9" t="s">
        <v>453</v>
      </c>
      <c r="J9" t="s">
        <v>454</v>
      </c>
      <c r="K9" t="s">
        <v>523</v>
      </c>
      <c r="L9">
        <v>22</v>
      </c>
      <c r="M9" t="s">
        <v>456</v>
      </c>
      <c r="N9">
        <v>0.6</v>
      </c>
      <c r="O9">
        <v>0.6</v>
      </c>
      <c r="P9">
        <v>0.6</v>
      </c>
      <c r="Q9">
        <v>0.6</v>
      </c>
      <c r="R9">
        <v>0.6</v>
      </c>
      <c r="S9">
        <v>0.6</v>
      </c>
      <c r="T9">
        <v>0.6</v>
      </c>
      <c r="U9">
        <v>0.6</v>
      </c>
      <c r="V9">
        <v>0.6</v>
      </c>
      <c r="W9">
        <v>3657112</v>
      </c>
      <c r="X9">
        <v>1</v>
      </c>
      <c r="Z9">
        <f>MAX(N9,USTAWIENIA!C4)*L9</f>
        <v>13.2</v>
      </c>
      <c r="AA9">
        <f>MAX(O9,USTAWIENIA!C4)*L9</f>
        <v>13.2</v>
      </c>
      <c r="AB9">
        <f>MAX(IF(P9&lt;&gt;"",P9,O9),USTAWIENIA!C4)*L9</f>
        <v>13.2</v>
      </c>
      <c r="AC9">
        <f>MAX(IF(Q9&lt;&gt;"",Q9*L9,Z9),USTAWIENIA!C4*L9)</f>
        <v>13.2</v>
      </c>
      <c r="AD9">
        <f>MAX(IF(R9&lt;&gt;"",R9*L9,AA9),USTAWIENIA!C4*L9)</f>
        <v>13.2</v>
      </c>
      <c r="AE9">
        <f>MAX(IF(S9&lt;&gt;"",S9*L9,AB9),USTAWIENIA!C4*L9)</f>
        <v>13.2</v>
      </c>
      <c r="AF9">
        <f>MAX(IF(T9&lt;&gt;"",T9*L9,AC9),USTAWIENIA!C4*L9)</f>
        <v>13.2</v>
      </c>
      <c r="AG9">
        <f>MAX(IF(U9&lt;&gt;"",U9*L9,AD9),USTAWIENIA!C4*L9)</f>
        <v>13.2</v>
      </c>
      <c r="AH9">
        <f>MAX(IF(V9&lt;&gt;"",V9*L9,AE9),USTAWIENIA!C4*L9)</f>
        <v>13.2</v>
      </c>
      <c r="AI9" t="s">
        <v>3</v>
      </c>
      <c r="AJ9" t="s">
        <v>3</v>
      </c>
      <c r="AK9" t="s">
        <v>3</v>
      </c>
      <c r="AL9">
        <f>IF((USTAWIENIA!C2="TAK")+(F9="TAK"),IF(L9&gt;0,X9*(L9*USTAWIENIA!C10+(50%*L9)*USTAWIENIA!I10),""),"")</f>
        <v>16.253493975903616</v>
      </c>
      <c r="AM9">
        <f>IF((USTAWIENIA!C2="TAK")+(F9="TAK"),IF(Z9&gt;0,SUMPRODUCT(Z9:AH9,USTAWIENIA!C9:K9)*X9,""),"")</f>
        <v>13.2</v>
      </c>
      <c r="AN9">
        <f>IF((USTAWIENIA!C2="TAK")+(F9="TAK"),IF(Z9&gt;0,SUMPRODUCT(Z9:AH9,USTAWIENIA!C8:K8)*X9,""),"")</f>
        <v>13.2</v>
      </c>
      <c r="AO9">
        <f>IF((USTAWIENIA!C2="TAK")+(F9="TAK"),IF(Z9&gt;0,Z9*X9,""),"")</f>
        <v>13.2</v>
      </c>
      <c r="AP9">
        <f>IF((USTAWIENIA!C2="TAK")+(F9="TAK"),IF(Z9&gt;0,L9*X9,""),"")</f>
        <v>22</v>
      </c>
      <c r="AQ9">
        <f>IF((USTAWIENIA!C2="TAK")+(F9="TAK"),X9,"")</f>
        <v>1</v>
      </c>
    </row>
    <row r="10" spans="1:43" x14ac:dyDescent="0.3">
      <c r="D10" t="s">
        <v>3</v>
      </c>
      <c r="E10" t="s">
        <v>452</v>
      </c>
      <c r="F10" t="str">
        <f t="shared" si="0"/>
        <v>TAK</v>
      </c>
      <c r="G10" s="4">
        <f t="shared" si="1"/>
        <v>0.6</v>
      </c>
      <c r="H10" s="4">
        <f t="shared" si="2"/>
        <v>0.6</v>
      </c>
      <c r="I10" t="s">
        <v>453</v>
      </c>
      <c r="J10" t="s">
        <v>454</v>
      </c>
      <c r="K10" t="s">
        <v>523</v>
      </c>
      <c r="L10">
        <v>22</v>
      </c>
      <c r="M10" t="s">
        <v>456</v>
      </c>
      <c r="N10">
        <v>0.6</v>
      </c>
      <c r="O10">
        <v>0.6</v>
      </c>
      <c r="P10">
        <v>0.6</v>
      </c>
      <c r="Q10">
        <v>0.6</v>
      </c>
      <c r="R10">
        <v>0.6</v>
      </c>
      <c r="S10">
        <v>0.6</v>
      </c>
      <c r="T10">
        <v>0.6</v>
      </c>
      <c r="U10">
        <v>0.6</v>
      </c>
      <c r="V10">
        <v>0.6</v>
      </c>
      <c r="W10">
        <v>3657112</v>
      </c>
      <c r="X10">
        <v>1</v>
      </c>
      <c r="Z10">
        <f>MAX(N10,USTAWIENIA!C4)*L10</f>
        <v>13.2</v>
      </c>
      <c r="AA10">
        <f>MAX(O10,USTAWIENIA!C4)*L10</f>
        <v>13.2</v>
      </c>
      <c r="AB10">
        <f>MAX(IF(P10&lt;&gt;"",P10,O10),USTAWIENIA!C4)*L10</f>
        <v>13.2</v>
      </c>
      <c r="AC10">
        <f>MAX(IF(Q10&lt;&gt;"",Q10*L10,Z10),USTAWIENIA!C4*L10)</f>
        <v>13.2</v>
      </c>
      <c r="AD10">
        <f>MAX(IF(R10&lt;&gt;"",R10*L10,AA10),USTAWIENIA!C4*L10)</f>
        <v>13.2</v>
      </c>
      <c r="AE10">
        <f>MAX(IF(S10&lt;&gt;"",S10*L10,AB10),USTAWIENIA!C4*L10)</f>
        <v>13.2</v>
      </c>
      <c r="AF10">
        <f>MAX(IF(T10&lt;&gt;"",T10*L10,AC10),USTAWIENIA!C4*L10)</f>
        <v>13.2</v>
      </c>
      <c r="AG10">
        <f>MAX(IF(U10&lt;&gt;"",U10*L10,AD10),USTAWIENIA!C4*L10)</f>
        <v>13.2</v>
      </c>
      <c r="AH10">
        <f>MAX(IF(V10&lt;&gt;"",V10*L10,AE10),USTAWIENIA!C4*L10)</f>
        <v>13.2</v>
      </c>
      <c r="AI10" t="s">
        <v>3</v>
      </c>
      <c r="AJ10" t="s">
        <v>3</v>
      </c>
      <c r="AK10" t="s">
        <v>3</v>
      </c>
      <c r="AL10">
        <f>IF((USTAWIENIA!C2="TAK")+(F10="TAK"),IF(L10&gt;0,X10*(L10*USTAWIENIA!C10+(50%*L10)*USTAWIENIA!I10),""),"")</f>
        <v>16.253493975903616</v>
      </c>
      <c r="AM10">
        <f>IF((USTAWIENIA!C2="TAK")+(F10="TAK"),IF(Z10&gt;0,SUMPRODUCT(Z10:AH10,USTAWIENIA!C9:K9)*X10,""),"")</f>
        <v>13.2</v>
      </c>
      <c r="AN10">
        <f>IF((USTAWIENIA!C2="TAK")+(F10="TAK"),IF(Z10&gt;0,SUMPRODUCT(Z10:AH10,USTAWIENIA!C8:K8)*X10,""),"")</f>
        <v>13.2</v>
      </c>
      <c r="AO10">
        <f>IF((USTAWIENIA!C2="TAK")+(F10="TAK"),IF(Z10&gt;0,Z10*X10,""),"")</f>
        <v>13.2</v>
      </c>
      <c r="AP10">
        <f>IF((USTAWIENIA!C2="TAK")+(F10="TAK"),IF(Z10&gt;0,L10*X10,""),"")</f>
        <v>22</v>
      </c>
      <c r="AQ10">
        <f>IF((USTAWIENIA!C2="TAK")+(F10="TAK"),X10,"")</f>
        <v>1</v>
      </c>
    </row>
    <row r="11" spans="1:43" x14ac:dyDescent="0.3">
      <c r="D11" t="s">
        <v>3</v>
      </c>
      <c r="E11" t="s">
        <v>452</v>
      </c>
      <c r="F11" t="str">
        <f t="shared" si="0"/>
        <v>TAK</v>
      </c>
      <c r="G11" s="4">
        <f t="shared" si="1"/>
        <v>0.6</v>
      </c>
      <c r="H11" s="4">
        <f t="shared" si="2"/>
        <v>0.6</v>
      </c>
      <c r="I11" t="s">
        <v>453</v>
      </c>
      <c r="J11" t="s">
        <v>454</v>
      </c>
      <c r="K11" t="s">
        <v>523</v>
      </c>
      <c r="L11">
        <v>22</v>
      </c>
      <c r="M11" t="s">
        <v>456</v>
      </c>
      <c r="N11">
        <v>0.6</v>
      </c>
      <c r="O11">
        <v>0.6</v>
      </c>
      <c r="P11">
        <v>0.6</v>
      </c>
      <c r="Q11">
        <v>0.6</v>
      </c>
      <c r="R11">
        <v>0.6</v>
      </c>
      <c r="S11">
        <v>0.6</v>
      </c>
      <c r="T11">
        <v>0.6</v>
      </c>
      <c r="U11">
        <v>0.6</v>
      </c>
      <c r="V11">
        <v>0.6</v>
      </c>
      <c r="W11">
        <v>3657112</v>
      </c>
      <c r="X11">
        <v>1</v>
      </c>
      <c r="Z11">
        <f>MAX(N11,USTAWIENIA!C4)*L11</f>
        <v>13.2</v>
      </c>
      <c r="AA11">
        <f>MAX(O11,USTAWIENIA!C4)*L11</f>
        <v>13.2</v>
      </c>
      <c r="AB11">
        <f>MAX(IF(P11&lt;&gt;"",P11,O11),USTAWIENIA!C4)*L11</f>
        <v>13.2</v>
      </c>
      <c r="AC11">
        <f>MAX(IF(Q11&lt;&gt;"",Q11*L11,Z11),USTAWIENIA!C4*L11)</f>
        <v>13.2</v>
      </c>
      <c r="AD11">
        <f>MAX(IF(R11&lt;&gt;"",R11*L11,AA11),USTAWIENIA!C4*L11)</f>
        <v>13.2</v>
      </c>
      <c r="AE11">
        <f>MAX(IF(S11&lt;&gt;"",S11*L11,AB11),USTAWIENIA!C4*L11)</f>
        <v>13.2</v>
      </c>
      <c r="AF11">
        <f>MAX(IF(T11&lt;&gt;"",T11*L11,AC11),USTAWIENIA!C4*L11)</f>
        <v>13.2</v>
      </c>
      <c r="AG11">
        <f>MAX(IF(U11&lt;&gt;"",U11*L11,AD11),USTAWIENIA!C4*L11)</f>
        <v>13.2</v>
      </c>
      <c r="AH11">
        <f>MAX(IF(V11&lt;&gt;"",V11*L11,AE11),USTAWIENIA!C4*L11)</f>
        <v>13.2</v>
      </c>
      <c r="AI11" t="s">
        <v>3</v>
      </c>
      <c r="AJ11" t="s">
        <v>3</v>
      </c>
      <c r="AK11" t="s">
        <v>3</v>
      </c>
      <c r="AL11">
        <f>IF((USTAWIENIA!C2="TAK")+(F11="TAK"),IF(L11&gt;0,X11*(L11*USTAWIENIA!C10+(50%*L11)*USTAWIENIA!I10),""),"")</f>
        <v>16.253493975903616</v>
      </c>
      <c r="AM11">
        <f>IF((USTAWIENIA!C2="TAK")+(F11="TAK"),IF(Z11&gt;0,SUMPRODUCT(Z11:AH11,USTAWIENIA!C9:K9)*X11,""),"")</f>
        <v>13.2</v>
      </c>
      <c r="AN11">
        <f>IF((USTAWIENIA!C2="TAK")+(F11="TAK"),IF(Z11&gt;0,SUMPRODUCT(Z11:AH11,USTAWIENIA!C8:K8)*X11,""),"")</f>
        <v>13.2</v>
      </c>
      <c r="AO11">
        <f>IF((USTAWIENIA!C2="TAK")+(F11="TAK"),IF(Z11&gt;0,Z11*X11,""),"")</f>
        <v>13.2</v>
      </c>
      <c r="AP11">
        <f>IF((USTAWIENIA!C2="TAK")+(F11="TAK"),IF(Z11&gt;0,L11*X11,""),"")</f>
        <v>22</v>
      </c>
      <c r="AQ11">
        <f>IF((USTAWIENIA!C2="TAK")+(F11="TAK"),X11,"")</f>
        <v>1</v>
      </c>
    </row>
    <row r="12" spans="1:43" x14ac:dyDescent="0.3">
      <c r="D12" t="s">
        <v>3</v>
      </c>
      <c r="E12" t="s">
        <v>452</v>
      </c>
      <c r="F12" t="str">
        <f t="shared" si="0"/>
        <v>TAK</v>
      </c>
      <c r="G12" s="4">
        <f t="shared" si="1"/>
        <v>0.6</v>
      </c>
      <c r="H12" s="4">
        <f t="shared" si="2"/>
        <v>0.6</v>
      </c>
      <c r="I12" t="s">
        <v>453</v>
      </c>
      <c r="J12" t="s">
        <v>454</v>
      </c>
      <c r="K12" t="s">
        <v>523</v>
      </c>
      <c r="L12">
        <v>22</v>
      </c>
      <c r="M12" t="s">
        <v>456</v>
      </c>
      <c r="N12">
        <v>0.6</v>
      </c>
      <c r="O12">
        <v>0.6</v>
      </c>
      <c r="P12">
        <v>0.6</v>
      </c>
      <c r="Q12">
        <v>0.6</v>
      </c>
      <c r="R12">
        <v>0.6</v>
      </c>
      <c r="S12">
        <v>0.6</v>
      </c>
      <c r="T12">
        <v>0.6</v>
      </c>
      <c r="U12">
        <v>0.6</v>
      </c>
      <c r="V12">
        <v>0.6</v>
      </c>
      <c r="W12">
        <v>3657112</v>
      </c>
      <c r="X12">
        <v>1</v>
      </c>
      <c r="Z12">
        <f>MAX(N12,USTAWIENIA!C4)*L12</f>
        <v>13.2</v>
      </c>
      <c r="AA12">
        <f>MAX(O12,USTAWIENIA!C4)*L12</f>
        <v>13.2</v>
      </c>
      <c r="AB12">
        <f>MAX(IF(P12&lt;&gt;"",P12,O12),USTAWIENIA!C4)*L12</f>
        <v>13.2</v>
      </c>
      <c r="AC12">
        <f>MAX(IF(Q12&lt;&gt;"",Q12*L12,Z12),USTAWIENIA!C4*L12)</f>
        <v>13.2</v>
      </c>
      <c r="AD12">
        <f>MAX(IF(R12&lt;&gt;"",R12*L12,AA12),USTAWIENIA!C4*L12)</f>
        <v>13.2</v>
      </c>
      <c r="AE12">
        <f>MAX(IF(S12&lt;&gt;"",S12*L12,AB12),USTAWIENIA!C4*L12)</f>
        <v>13.2</v>
      </c>
      <c r="AF12">
        <f>MAX(IF(T12&lt;&gt;"",T12*L12,AC12),USTAWIENIA!C4*L12)</f>
        <v>13.2</v>
      </c>
      <c r="AG12">
        <f>MAX(IF(U12&lt;&gt;"",U12*L12,AD12),USTAWIENIA!C4*L12)</f>
        <v>13.2</v>
      </c>
      <c r="AH12">
        <f>MAX(IF(V12&lt;&gt;"",V12*L12,AE12),USTAWIENIA!C4*L12)</f>
        <v>13.2</v>
      </c>
      <c r="AI12" t="s">
        <v>3</v>
      </c>
      <c r="AJ12" t="s">
        <v>3</v>
      </c>
      <c r="AK12" t="s">
        <v>3</v>
      </c>
      <c r="AL12">
        <f>IF((USTAWIENIA!C2="TAK")+(F12="TAK"),IF(L12&gt;0,X12*(L12*USTAWIENIA!C10+(50%*L12)*USTAWIENIA!I10),""),"")</f>
        <v>16.253493975903616</v>
      </c>
      <c r="AM12">
        <f>IF((USTAWIENIA!C2="TAK")+(F12="TAK"),IF(Z12&gt;0,SUMPRODUCT(Z12:AH12,USTAWIENIA!C9:K9)*X12,""),"")</f>
        <v>13.2</v>
      </c>
      <c r="AN12">
        <f>IF((USTAWIENIA!C2="TAK")+(F12="TAK"),IF(Z12&gt;0,SUMPRODUCT(Z12:AH12,USTAWIENIA!C8:K8)*X12,""),"")</f>
        <v>13.2</v>
      </c>
      <c r="AO12">
        <f>IF((USTAWIENIA!C2="TAK")+(F12="TAK"),IF(Z12&gt;0,Z12*X12,""),"")</f>
        <v>13.2</v>
      </c>
      <c r="AP12">
        <f>IF((USTAWIENIA!C2="TAK")+(F12="TAK"),IF(Z12&gt;0,L12*X12,""),"")</f>
        <v>22</v>
      </c>
      <c r="AQ12">
        <f>IF((USTAWIENIA!C2="TAK")+(F12="TAK"),X12,"")</f>
        <v>1</v>
      </c>
    </row>
    <row r="13" spans="1:43" x14ac:dyDescent="0.3">
      <c r="D13" t="s">
        <v>3</v>
      </c>
      <c r="E13" t="s">
        <v>452</v>
      </c>
      <c r="F13" t="str">
        <f t="shared" si="0"/>
        <v>TAK</v>
      </c>
      <c r="G13" s="4">
        <f t="shared" si="1"/>
        <v>0.6</v>
      </c>
      <c r="H13" s="4">
        <f t="shared" si="2"/>
        <v>0.6</v>
      </c>
      <c r="I13" t="s">
        <v>453</v>
      </c>
      <c r="J13" t="s">
        <v>454</v>
      </c>
      <c r="K13" t="s">
        <v>523</v>
      </c>
      <c r="L13">
        <v>22</v>
      </c>
      <c r="M13" t="s">
        <v>456</v>
      </c>
      <c r="N13">
        <v>0.6</v>
      </c>
      <c r="O13">
        <v>0.6</v>
      </c>
      <c r="P13">
        <v>0.6</v>
      </c>
      <c r="Q13">
        <v>0.6</v>
      </c>
      <c r="R13">
        <v>0.6</v>
      </c>
      <c r="S13">
        <v>0.6</v>
      </c>
      <c r="T13">
        <v>0.6</v>
      </c>
      <c r="U13">
        <v>0.6</v>
      </c>
      <c r="V13">
        <v>0.6</v>
      </c>
      <c r="W13">
        <v>3657112</v>
      </c>
      <c r="X13">
        <v>1</v>
      </c>
      <c r="Z13">
        <f>MAX(N13,USTAWIENIA!C4)*L13</f>
        <v>13.2</v>
      </c>
      <c r="AA13">
        <f>MAX(O13,USTAWIENIA!C4)*L13</f>
        <v>13.2</v>
      </c>
      <c r="AB13">
        <f>MAX(IF(P13&lt;&gt;"",P13,O13),USTAWIENIA!C4)*L13</f>
        <v>13.2</v>
      </c>
      <c r="AC13">
        <f>MAX(IF(Q13&lt;&gt;"",Q13*L13,Z13),USTAWIENIA!C4*L13)</f>
        <v>13.2</v>
      </c>
      <c r="AD13">
        <f>MAX(IF(R13&lt;&gt;"",R13*L13,AA13),USTAWIENIA!C4*L13)</f>
        <v>13.2</v>
      </c>
      <c r="AE13">
        <f>MAX(IF(S13&lt;&gt;"",S13*L13,AB13),USTAWIENIA!C4*L13)</f>
        <v>13.2</v>
      </c>
      <c r="AF13">
        <f>MAX(IF(T13&lt;&gt;"",T13*L13,AC13),USTAWIENIA!C4*L13)</f>
        <v>13.2</v>
      </c>
      <c r="AG13">
        <f>MAX(IF(U13&lt;&gt;"",U13*L13,AD13),USTAWIENIA!C4*L13)</f>
        <v>13.2</v>
      </c>
      <c r="AH13">
        <f>MAX(IF(V13&lt;&gt;"",V13*L13,AE13),USTAWIENIA!C4*L13)</f>
        <v>13.2</v>
      </c>
      <c r="AI13" t="s">
        <v>3</v>
      </c>
      <c r="AJ13" t="s">
        <v>3</v>
      </c>
      <c r="AK13" t="s">
        <v>3</v>
      </c>
      <c r="AL13">
        <f>IF((USTAWIENIA!C2="TAK")+(F13="TAK"),IF(L13&gt;0,X13*(L13*USTAWIENIA!C10+(50%*L13)*USTAWIENIA!I10),""),"")</f>
        <v>16.253493975903616</v>
      </c>
      <c r="AM13">
        <f>IF((USTAWIENIA!C2="TAK")+(F13="TAK"),IF(Z13&gt;0,SUMPRODUCT(Z13:AH13,USTAWIENIA!C9:K9)*X13,""),"")</f>
        <v>13.2</v>
      </c>
      <c r="AN13">
        <f>IF((USTAWIENIA!C2="TAK")+(F13="TAK"),IF(Z13&gt;0,SUMPRODUCT(Z13:AH13,USTAWIENIA!C8:K8)*X13,""),"")</f>
        <v>13.2</v>
      </c>
      <c r="AO13">
        <f>IF((USTAWIENIA!C2="TAK")+(F13="TAK"),IF(Z13&gt;0,Z13*X13,""),"")</f>
        <v>13.2</v>
      </c>
      <c r="AP13">
        <f>IF((USTAWIENIA!C2="TAK")+(F13="TAK"),IF(Z13&gt;0,L13*X13,""),"")</f>
        <v>22</v>
      </c>
      <c r="AQ13">
        <f>IF((USTAWIENIA!C2="TAK")+(F13="TAK"),X13,"")</f>
        <v>1</v>
      </c>
    </row>
    <row r="14" spans="1:43" x14ac:dyDescent="0.3">
      <c r="D14" t="s">
        <v>3</v>
      </c>
      <c r="E14" t="s">
        <v>452</v>
      </c>
      <c r="F14" t="str">
        <f t="shared" si="0"/>
        <v>TAK</v>
      </c>
      <c r="G14" s="4">
        <f t="shared" si="1"/>
        <v>0.6</v>
      </c>
      <c r="H14" s="4">
        <f t="shared" si="2"/>
        <v>0.6</v>
      </c>
      <c r="I14" t="s">
        <v>453</v>
      </c>
      <c r="J14" t="s">
        <v>454</v>
      </c>
      <c r="K14" t="s">
        <v>523</v>
      </c>
      <c r="L14">
        <v>22</v>
      </c>
      <c r="M14" t="s">
        <v>456</v>
      </c>
      <c r="N14">
        <v>0.6</v>
      </c>
      <c r="O14">
        <v>0.6</v>
      </c>
      <c r="P14">
        <v>0.6</v>
      </c>
      <c r="Q14">
        <v>0.6</v>
      </c>
      <c r="R14">
        <v>0.6</v>
      </c>
      <c r="S14">
        <v>0.6</v>
      </c>
      <c r="T14">
        <v>0.6</v>
      </c>
      <c r="U14">
        <v>0.6</v>
      </c>
      <c r="V14">
        <v>0.6</v>
      </c>
      <c r="W14">
        <v>3657112</v>
      </c>
      <c r="X14">
        <v>1</v>
      </c>
      <c r="Z14">
        <f>MAX(N14,USTAWIENIA!C4)*L14</f>
        <v>13.2</v>
      </c>
      <c r="AA14">
        <f>MAX(O14,USTAWIENIA!C4)*L14</f>
        <v>13.2</v>
      </c>
      <c r="AB14">
        <f>MAX(IF(P14&lt;&gt;"",P14,O14),USTAWIENIA!C4)*L14</f>
        <v>13.2</v>
      </c>
      <c r="AC14">
        <f>MAX(IF(Q14&lt;&gt;"",Q14*L14,Z14),USTAWIENIA!C4*L14)</f>
        <v>13.2</v>
      </c>
      <c r="AD14">
        <f>MAX(IF(R14&lt;&gt;"",R14*L14,AA14),USTAWIENIA!C4*L14)</f>
        <v>13.2</v>
      </c>
      <c r="AE14">
        <f>MAX(IF(S14&lt;&gt;"",S14*L14,AB14),USTAWIENIA!C4*L14)</f>
        <v>13.2</v>
      </c>
      <c r="AF14">
        <f>MAX(IF(T14&lt;&gt;"",T14*L14,AC14),USTAWIENIA!C4*L14)</f>
        <v>13.2</v>
      </c>
      <c r="AG14">
        <f>MAX(IF(U14&lt;&gt;"",U14*L14,AD14),USTAWIENIA!C4*L14)</f>
        <v>13.2</v>
      </c>
      <c r="AH14">
        <f>MAX(IF(V14&lt;&gt;"",V14*L14,AE14),USTAWIENIA!C4*L14)</f>
        <v>13.2</v>
      </c>
      <c r="AI14" t="s">
        <v>3</v>
      </c>
      <c r="AJ14" t="s">
        <v>3</v>
      </c>
      <c r="AK14" t="s">
        <v>3</v>
      </c>
      <c r="AL14">
        <f>IF((USTAWIENIA!C2="TAK")+(F14="TAK"),IF(L14&gt;0,X14*(L14*USTAWIENIA!C10+(50%*L14)*USTAWIENIA!I10),""),"")</f>
        <v>16.253493975903616</v>
      </c>
      <c r="AM14">
        <f>IF((USTAWIENIA!C2="TAK")+(F14="TAK"),IF(Z14&gt;0,SUMPRODUCT(Z14:AH14,USTAWIENIA!C9:K9)*X14,""),"")</f>
        <v>13.2</v>
      </c>
      <c r="AN14">
        <f>IF((USTAWIENIA!C2="TAK")+(F14="TAK"),IF(Z14&gt;0,SUMPRODUCT(Z14:AH14,USTAWIENIA!C8:K8)*X14,""),"")</f>
        <v>13.2</v>
      </c>
      <c r="AO14">
        <f>IF((USTAWIENIA!C2="TAK")+(F14="TAK"),IF(Z14&gt;0,Z14*X14,""),"")</f>
        <v>13.2</v>
      </c>
      <c r="AP14">
        <f>IF((USTAWIENIA!C2="TAK")+(F14="TAK"),IF(Z14&gt;0,L14*X14,""),"")</f>
        <v>22</v>
      </c>
      <c r="AQ14">
        <f>IF((USTAWIENIA!C2="TAK")+(F14="TAK"),X14,"")</f>
        <v>1</v>
      </c>
    </row>
    <row r="15" spans="1:43" x14ac:dyDescent="0.3">
      <c r="D15" t="s">
        <v>3</v>
      </c>
      <c r="E15" t="s">
        <v>452</v>
      </c>
      <c r="F15" t="str">
        <f t="shared" si="0"/>
        <v>TAK</v>
      </c>
      <c r="G15" s="4">
        <f t="shared" si="1"/>
        <v>0.6</v>
      </c>
      <c r="H15" s="4">
        <f t="shared" si="2"/>
        <v>0.6</v>
      </c>
      <c r="I15" t="s">
        <v>453</v>
      </c>
      <c r="J15" t="s">
        <v>454</v>
      </c>
      <c r="K15" t="s">
        <v>523</v>
      </c>
      <c r="L15">
        <v>22</v>
      </c>
      <c r="M15" t="s">
        <v>456</v>
      </c>
      <c r="N15">
        <v>0.6</v>
      </c>
      <c r="O15">
        <v>0.6</v>
      </c>
      <c r="P15">
        <v>0.6</v>
      </c>
      <c r="Q15">
        <v>0.6</v>
      </c>
      <c r="R15">
        <v>0.6</v>
      </c>
      <c r="S15">
        <v>0.6</v>
      </c>
      <c r="T15">
        <v>0.6</v>
      </c>
      <c r="U15">
        <v>0.6</v>
      </c>
      <c r="V15">
        <v>0.6</v>
      </c>
      <c r="W15">
        <v>3657112</v>
      </c>
      <c r="X15">
        <v>1</v>
      </c>
      <c r="Z15">
        <f>MAX(N15,USTAWIENIA!C4)*L15</f>
        <v>13.2</v>
      </c>
      <c r="AA15">
        <f>MAX(O15,USTAWIENIA!C4)*L15</f>
        <v>13.2</v>
      </c>
      <c r="AB15">
        <f>MAX(IF(P15&lt;&gt;"",P15,O15),USTAWIENIA!C4)*L15</f>
        <v>13.2</v>
      </c>
      <c r="AC15">
        <f>MAX(IF(Q15&lt;&gt;"",Q15*L15,Z15),USTAWIENIA!C4*L15)</f>
        <v>13.2</v>
      </c>
      <c r="AD15">
        <f>MAX(IF(R15&lt;&gt;"",R15*L15,AA15),USTAWIENIA!C4*L15)</f>
        <v>13.2</v>
      </c>
      <c r="AE15">
        <f>MAX(IF(S15&lt;&gt;"",S15*L15,AB15),USTAWIENIA!C4*L15)</f>
        <v>13.2</v>
      </c>
      <c r="AF15">
        <f>MAX(IF(T15&lt;&gt;"",T15*L15,AC15),USTAWIENIA!C4*L15)</f>
        <v>13.2</v>
      </c>
      <c r="AG15">
        <f>MAX(IF(U15&lt;&gt;"",U15*L15,AD15),USTAWIENIA!C4*L15)</f>
        <v>13.2</v>
      </c>
      <c r="AH15">
        <f>MAX(IF(V15&lt;&gt;"",V15*L15,AE15),USTAWIENIA!C4*L15)</f>
        <v>13.2</v>
      </c>
      <c r="AI15" t="s">
        <v>3</v>
      </c>
      <c r="AJ15" t="s">
        <v>3</v>
      </c>
      <c r="AK15" t="s">
        <v>3</v>
      </c>
      <c r="AL15">
        <f>IF((USTAWIENIA!C2="TAK")+(F15="TAK"),IF(L15&gt;0,X15*(L15*USTAWIENIA!C10+(50%*L15)*USTAWIENIA!I10),""),"")</f>
        <v>16.253493975903616</v>
      </c>
      <c r="AM15">
        <f>IF((USTAWIENIA!C2="TAK")+(F15="TAK"),IF(Z15&gt;0,SUMPRODUCT(Z15:AH15,USTAWIENIA!C9:K9)*X15,""),"")</f>
        <v>13.2</v>
      </c>
      <c r="AN15">
        <f>IF((USTAWIENIA!C2="TAK")+(F15="TAK"),IF(Z15&gt;0,SUMPRODUCT(Z15:AH15,USTAWIENIA!C8:K8)*X15,""),"")</f>
        <v>13.2</v>
      </c>
      <c r="AO15">
        <f>IF((USTAWIENIA!C2="TAK")+(F15="TAK"),IF(Z15&gt;0,Z15*X15,""),"")</f>
        <v>13.2</v>
      </c>
      <c r="AP15">
        <f>IF((USTAWIENIA!C2="TAK")+(F15="TAK"),IF(Z15&gt;0,L15*X15,""),"")</f>
        <v>22</v>
      </c>
      <c r="AQ15">
        <f>IF((USTAWIENIA!C2="TAK")+(F15="TAK"),X15,"")</f>
        <v>1</v>
      </c>
    </row>
    <row r="16" spans="1:43" x14ac:dyDescent="0.3">
      <c r="D16" t="s">
        <v>3</v>
      </c>
      <c r="E16" t="s">
        <v>452</v>
      </c>
      <c r="F16" t="str">
        <f t="shared" si="0"/>
        <v>TAK</v>
      </c>
      <c r="G16" s="4">
        <f t="shared" si="1"/>
        <v>0.6</v>
      </c>
      <c r="H16" s="4">
        <f t="shared" si="2"/>
        <v>0.6</v>
      </c>
      <c r="I16" t="s">
        <v>453</v>
      </c>
      <c r="J16" t="s">
        <v>454</v>
      </c>
      <c r="K16" t="s">
        <v>523</v>
      </c>
      <c r="L16">
        <v>22</v>
      </c>
      <c r="M16" t="s">
        <v>456</v>
      </c>
      <c r="N16">
        <v>0.6</v>
      </c>
      <c r="O16">
        <v>0.6</v>
      </c>
      <c r="P16">
        <v>0.6</v>
      </c>
      <c r="Q16">
        <v>0.6</v>
      </c>
      <c r="R16">
        <v>0.6</v>
      </c>
      <c r="S16">
        <v>0.6</v>
      </c>
      <c r="T16">
        <v>0.6</v>
      </c>
      <c r="U16">
        <v>0.6</v>
      </c>
      <c r="V16">
        <v>0.6</v>
      </c>
      <c r="W16">
        <v>3657112</v>
      </c>
      <c r="X16">
        <v>1</v>
      </c>
      <c r="Z16">
        <f>MAX(N16,USTAWIENIA!C4)*L16</f>
        <v>13.2</v>
      </c>
      <c r="AA16">
        <f>MAX(O16,USTAWIENIA!C4)*L16</f>
        <v>13.2</v>
      </c>
      <c r="AB16">
        <f>MAX(IF(P16&lt;&gt;"",P16,O16),USTAWIENIA!C4)*L16</f>
        <v>13.2</v>
      </c>
      <c r="AC16">
        <f>MAX(IF(Q16&lt;&gt;"",Q16*L16,Z16),USTAWIENIA!C4*L16)</f>
        <v>13.2</v>
      </c>
      <c r="AD16">
        <f>MAX(IF(R16&lt;&gt;"",R16*L16,AA16),USTAWIENIA!C4*L16)</f>
        <v>13.2</v>
      </c>
      <c r="AE16">
        <f>MAX(IF(S16&lt;&gt;"",S16*L16,AB16),USTAWIENIA!C4*L16)</f>
        <v>13.2</v>
      </c>
      <c r="AF16">
        <f>MAX(IF(T16&lt;&gt;"",T16*L16,AC16),USTAWIENIA!C4*L16)</f>
        <v>13.2</v>
      </c>
      <c r="AG16">
        <f>MAX(IF(U16&lt;&gt;"",U16*L16,AD16),USTAWIENIA!C4*L16)</f>
        <v>13.2</v>
      </c>
      <c r="AH16">
        <f>MAX(IF(V16&lt;&gt;"",V16*L16,AE16),USTAWIENIA!C4*L16)</f>
        <v>13.2</v>
      </c>
      <c r="AI16" t="s">
        <v>3</v>
      </c>
      <c r="AJ16" t="s">
        <v>3</v>
      </c>
      <c r="AK16" t="s">
        <v>3</v>
      </c>
      <c r="AL16">
        <f>IF((USTAWIENIA!C2="TAK")+(F16="TAK"),IF(L16&gt;0,X16*(L16*USTAWIENIA!C10+(50%*L16)*USTAWIENIA!I10),""),"")</f>
        <v>16.253493975903616</v>
      </c>
      <c r="AM16">
        <f>IF((USTAWIENIA!C2="TAK")+(F16="TAK"),IF(Z16&gt;0,SUMPRODUCT(Z16:AH16,USTAWIENIA!C9:K9)*X16,""),"")</f>
        <v>13.2</v>
      </c>
      <c r="AN16">
        <f>IF((USTAWIENIA!C2="TAK")+(F16="TAK"),IF(Z16&gt;0,SUMPRODUCT(Z16:AH16,USTAWIENIA!C8:K8)*X16,""),"")</f>
        <v>13.2</v>
      </c>
      <c r="AO16">
        <f>IF((USTAWIENIA!C2="TAK")+(F16="TAK"),IF(Z16&gt;0,Z16*X16,""),"")</f>
        <v>13.2</v>
      </c>
      <c r="AP16">
        <f>IF((USTAWIENIA!C2="TAK")+(F16="TAK"),IF(Z16&gt;0,L16*X16,""),"")</f>
        <v>22</v>
      </c>
      <c r="AQ16">
        <f>IF((USTAWIENIA!C2="TAK")+(F16="TAK"),X16,"")</f>
        <v>1</v>
      </c>
    </row>
    <row r="17" spans="4:43" x14ac:dyDescent="0.3">
      <c r="D17" t="s">
        <v>3</v>
      </c>
      <c r="E17" t="s">
        <v>452</v>
      </c>
      <c r="F17" t="str">
        <f t="shared" si="0"/>
        <v>TAK</v>
      </c>
      <c r="G17" s="4">
        <f t="shared" si="1"/>
        <v>0.6</v>
      </c>
      <c r="H17" s="4">
        <f t="shared" si="2"/>
        <v>0.6</v>
      </c>
      <c r="I17" t="s">
        <v>453</v>
      </c>
      <c r="J17" t="s">
        <v>454</v>
      </c>
      <c r="K17" t="s">
        <v>523</v>
      </c>
      <c r="L17">
        <v>22</v>
      </c>
      <c r="M17" t="s">
        <v>456</v>
      </c>
      <c r="N17">
        <v>0.6</v>
      </c>
      <c r="O17">
        <v>0.6</v>
      </c>
      <c r="P17">
        <v>0.6</v>
      </c>
      <c r="Q17">
        <v>0.6</v>
      </c>
      <c r="R17">
        <v>0.6</v>
      </c>
      <c r="S17">
        <v>0.6</v>
      </c>
      <c r="T17">
        <v>0.6</v>
      </c>
      <c r="U17">
        <v>0.6</v>
      </c>
      <c r="V17">
        <v>0.6</v>
      </c>
      <c r="W17">
        <v>3657112</v>
      </c>
      <c r="X17">
        <v>1</v>
      </c>
      <c r="Z17">
        <f>MAX(N17,USTAWIENIA!C4)*L17</f>
        <v>13.2</v>
      </c>
      <c r="AA17">
        <f>MAX(O17,USTAWIENIA!C4)*L17</f>
        <v>13.2</v>
      </c>
      <c r="AB17">
        <f>MAX(IF(P17&lt;&gt;"",P17,O17),USTAWIENIA!C4)*L17</f>
        <v>13.2</v>
      </c>
      <c r="AC17">
        <f>MAX(IF(Q17&lt;&gt;"",Q17*L17,Z17),USTAWIENIA!C4*L17)</f>
        <v>13.2</v>
      </c>
      <c r="AD17">
        <f>MAX(IF(R17&lt;&gt;"",R17*L17,AA17),USTAWIENIA!C4*L17)</f>
        <v>13.2</v>
      </c>
      <c r="AE17">
        <f>MAX(IF(S17&lt;&gt;"",S17*L17,AB17),USTAWIENIA!C4*L17)</f>
        <v>13.2</v>
      </c>
      <c r="AF17">
        <f>MAX(IF(T17&lt;&gt;"",T17*L17,AC17),USTAWIENIA!C4*L17)</f>
        <v>13.2</v>
      </c>
      <c r="AG17">
        <f>MAX(IF(U17&lt;&gt;"",U17*L17,AD17),USTAWIENIA!C4*L17)</f>
        <v>13.2</v>
      </c>
      <c r="AH17">
        <f>MAX(IF(V17&lt;&gt;"",V17*L17,AE17),USTAWIENIA!C4*L17)</f>
        <v>13.2</v>
      </c>
      <c r="AI17" t="s">
        <v>3</v>
      </c>
      <c r="AJ17" t="s">
        <v>3</v>
      </c>
      <c r="AK17" t="s">
        <v>3</v>
      </c>
      <c r="AL17">
        <f>IF((USTAWIENIA!C2="TAK")+(F17="TAK"),IF(L17&gt;0,X17*(L17*USTAWIENIA!C10+(50%*L17)*USTAWIENIA!I10),""),"")</f>
        <v>16.253493975903616</v>
      </c>
      <c r="AM17">
        <f>IF((USTAWIENIA!C2="TAK")+(F17="TAK"),IF(Z17&gt;0,SUMPRODUCT(Z17:AH17,USTAWIENIA!C9:K9)*X17,""),"")</f>
        <v>13.2</v>
      </c>
      <c r="AN17">
        <f>IF((USTAWIENIA!C2="TAK")+(F17="TAK"),IF(Z17&gt;0,SUMPRODUCT(Z17:AH17,USTAWIENIA!C8:K8)*X17,""),"")</f>
        <v>13.2</v>
      </c>
      <c r="AO17">
        <f>IF((USTAWIENIA!C2="TAK")+(F17="TAK"),IF(Z17&gt;0,Z17*X17,""),"")</f>
        <v>13.2</v>
      </c>
      <c r="AP17">
        <f>IF((USTAWIENIA!C2="TAK")+(F17="TAK"),IF(Z17&gt;0,L17*X17,""),"")</f>
        <v>22</v>
      </c>
      <c r="AQ17">
        <f>IF((USTAWIENIA!C2="TAK")+(F17="TAK"),X17,"")</f>
        <v>1</v>
      </c>
    </row>
    <row r="18" spans="4:43" x14ac:dyDescent="0.3">
      <c r="D18" t="s">
        <v>3</v>
      </c>
      <c r="E18" t="s">
        <v>452</v>
      </c>
      <c r="F18" t="str">
        <f t="shared" si="0"/>
        <v>TAK</v>
      </c>
      <c r="G18" s="4">
        <f t="shared" si="1"/>
        <v>0.6</v>
      </c>
      <c r="H18" s="4">
        <f t="shared" si="2"/>
        <v>0.6</v>
      </c>
      <c r="I18" t="s">
        <v>453</v>
      </c>
      <c r="J18" t="s">
        <v>454</v>
      </c>
      <c r="K18" t="s">
        <v>523</v>
      </c>
      <c r="L18">
        <v>22</v>
      </c>
      <c r="M18" t="s">
        <v>456</v>
      </c>
      <c r="N18">
        <v>0.6</v>
      </c>
      <c r="O18">
        <v>0.6</v>
      </c>
      <c r="P18">
        <v>0.6</v>
      </c>
      <c r="Q18">
        <v>0.6</v>
      </c>
      <c r="R18">
        <v>0.6</v>
      </c>
      <c r="S18">
        <v>0.6</v>
      </c>
      <c r="T18">
        <v>0.6</v>
      </c>
      <c r="U18">
        <v>0.6</v>
      </c>
      <c r="V18">
        <v>0.6</v>
      </c>
      <c r="W18">
        <v>3657112</v>
      </c>
      <c r="X18">
        <v>1</v>
      </c>
      <c r="Z18">
        <f>MAX(N18,USTAWIENIA!C4)*L18</f>
        <v>13.2</v>
      </c>
      <c r="AA18">
        <f>MAX(O18,USTAWIENIA!C4)*L18</f>
        <v>13.2</v>
      </c>
      <c r="AB18">
        <f>MAX(IF(P18&lt;&gt;"",P18,O18),USTAWIENIA!C4)*L18</f>
        <v>13.2</v>
      </c>
      <c r="AC18">
        <f>MAX(IF(Q18&lt;&gt;"",Q18*L18,Z18),USTAWIENIA!C4*L18)</f>
        <v>13.2</v>
      </c>
      <c r="AD18">
        <f>MAX(IF(R18&lt;&gt;"",R18*L18,AA18),USTAWIENIA!C4*L18)</f>
        <v>13.2</v>
      </c>
      <c r="AE18">
        <f>MAX(IF(S18&lt;&gt;"",S18*L18,AB18),USTAWIENIA!C4*L18)</f>
        <v>13.2</v>
      </c>
      <c r="AF18">
        <f>MAX(IF(T18&lt;&gt;"",T18*L18,AC18),USTAWIENIA!C4*L18)</f>
        <v>13.2</v>
      </c>
      <c r="AG18">
        <f>MAX(IF(U18&lt;&gt;"",U18*L18,AD18),USTAWIENIA!C4*L18)</f>
        <v>13.2</v>
      </c>
      <c r="AH18">
        <f>MAX(IF(V18&lt;&gt;"",V18*L18,AE18),USTAWIENIA!C4*L18)</f>
        <v>13.2</v>
      </c>
      <c r="AI18" t="s">
        <v>3</v>
      </c>
      <c r="AJ18" t="s">
        <v>3</v>
      </c>
      <c r="AK18" t="s">
        <v>3</v>
      </c>
      <c r="AL18">
        <f>IF((USTAWIENIA!C2="TAK")+(F18="TAK"),IF(L18&gt;0,X18*(L18*USTAWIENIA!C10+(50%*L18)*USTAWIENIA!I10),""),"")</f>
        <v>16.253493975903616</v>
      </c>
      <c r="AM18">
        <f>IF((USTAWIENIA!C2="TAK")+(F18="TAK"),IF(Z18&gt;0,SUMPRODUCT(Z18:AH18,USTAWIENIA!C9:K9)*X18,""),"")</f>
        <v>13.2</v>
      </c>
      <c r="AN18">
        <f>IF((USTAWIENIA!C2="TAK")+(F18="TAK"),IF(Z18&gt;0,SUMPRODUCT(Z18:AH18,USTAWIENIA!C8:K8)*X18,""),"")</f>
        <v>13.2</v>
      </c>
      <c r="AO18">
        <f>IF((USTAWIENIA!C2="TAK")+(F18="TAK"),IF(Z18&gt;0,Z18*X18,""),"")</f>
        <v>13.2</v>
      </c>
      <c r="AP18">
        <f>IF((USTAWIENIA!C2="TAK")+(F18="TAK"),IF(Z18&gt;0,L18*X18,""),"")</f>
        <v>22</v>
      </c>
      <c r="AQ18">
        <f>IF((USTAWIENIA!C2="TAK")+(F18="TAK"),X18,"")</f>
        <v>1</v>
      </c>
    </row>
    <row r="19" spans="4:43" x14ac:dyDescent="0.3">
      <c r="D19" t="s">
        <v>3</v>
      </c>
      <c r="E19" t="s">
        <v>452</v>
      </c>
      <c r="F19" t="str">
        <f t="shared" si="0"/>
        <v>TAK</v>
      </c>
      <c r="G19" s="4">
        <f t="shared" si="1"/>
        <v>0.6</v>
      </c>
      <c r="H19" s="4">
        <f t="shared" si="2"/>
        <v>0.6</v>
      </c>
      <c r="I19" t="s">
        <v>453</v>
      </c>
      <c r="J19" t="s">
        <v>454</v>
      </c>
      <c r="K19" t="s">
        <v>523</v>
      </c>
      <c r="L19">
        <v>22</v>
      </c>
      <c r="M19" t="s">
        <v>456</v>
      </c>
      <c r="N19">
        <v>0.6</v>
      </c>
      <c r="O19">
        <v>0.6</v>
      </c>
      <c r="P19">
        <v>0.6</v>
      </c>
      <c r="Q19">
        <v>0.6</v>
      </c>
      <c r="R19">
        <v>0.6</v>
      </c>
      <c r="S19">
        <v>0.6</v>
      </c>
      <c r="T19">
        <v>0.6</v>
      </c>
      <c r="U19">
        <v>0.6</v>
      </c>
      <c r="V19">
        <v>0.6</v>
      </c>
      <c r="W19">
        <v>3657112</v>
      </c>
      <c r="X19">
        <v>1</v>
      </c>
      <c r="Z19">
        <f>MAX(N19,USTAWIENIA!C4)*L19</f>
        <v>13.2</v>
      </c>
      <c r="AA19">
        <f>MAX(O19,USTAWIENIA!C4)*L19</f>
        <v>13.2</v>
      </c>
      <c r="AB19">
        <f>MAX(IF(P19&lt;&gt;"",P19,O19),USTAWIENIA!C4)*L19</f>
        <v>13.2</v>
      </c>
      <c r="AC19">
        <f>MAX(IF(Q19&lt;&gt;"",Q19*L19,Z19),USTAWIENIA!C4*L19)</f>
        <v>13.2</v>
      </c>
      <c r="AD19">
        <f>MAX(IF(R19&lt;&gt;"",R19*L19,AA19),USTAWIENIA!C4*L19)</f>
        <v>13.2</v>
      </c>
      <c r="AE19">
        <f>MAX(IF(S19&lt;&gt;"",S19*L19,AB19),USTAWIENIA!C4*L19)</f>
        <v>13.2</v>
      </c>
      <c r="AF19">
        <f>MAX(IF(T19&lt;&gt;"",T19*L19,AC19),USTAWIENIA!C4*L19)</f>
        <v>13.2</v>
      </c>
      <c r="AG19">
        <f>MAX(IF(U19&lt;&gt;"",U19*L19,AD19),USTAWIENIA!C4*L19)</f>
        <v>13.2</v>
      </c>
      <c r="AH19">
        <f>MAX(IF(V19&lt;&gt;"",V19*L19,AE19),USTAWIENIA!C4*L19)</f>
        <v>13.2</v>
      </c>
      <c r="AI19" t="s">
        <v>3</v>
      </c>
      <c r="AJ19" t="s">
        <v>3</v>
      </c>
      <c r="AK19" t="s">
        <v>3</v>
      </c>
      <c r="AL19">
        <f>IF((USTAWIENIA!C2="TAK")+(F19="TAK"),IF(L19&gt;0,X19*(L19*USTAWIENIA!C10+(50%*L19)*USTAWIENIA!I10),""),"")</f>
        <v>16.253493975903616</v>
      </c>
      <c r="AM19">
        <f>IF((USTAWIENIA!C2="TAK")+(F19="TAK"),IF(Z19&gt;0,SUMPRODUCT(Z19:AH19,USTAWIENIA!C9:K9)*X19,""),"")</f>
        <v>13.2</v>
      </c>
      <c r="AN19">
        <f>IF((USTAWIENIA!C2="TAK")+(F19="TAK"),IF(Z19&gt;0,SUMPRODUCT(Z19:AH19,USTAWIENIA!C8:K8)*X19,""),"")</f>
        <v>13.2</v>
      </c>
      <c r="AO19">
        <f>IF((USTAWIENIA!C2="TAK")+(F19="TAK"),IF(Z19&gt;0,Z19*X19,""),"")</f>
        <v>13.2</v>
      </c>
      <c r="AP19">
        <f>IF((USTAWIENIA!C2="TAK")+(F19="TAK"),IF(Z19&gt;0,L19*X19,""),"")</f>
        <v>22</v>
      </c>
      <c r="AQ19">
        <f>IF((USTAWIENIA!C2="TAK")+(F19="TAK"),X19,"")</f>
        <v>1</v>
      </c>
    </row>
    <row r="20" spans="4:43" x14ac:dyDescent="0.3">
      <c r="D20" t="s">
        <v>3</v>
      </c>
      <c r="E20" t="s">
        <v>452</v>
      </c>
      <c r="F20" t="str">
        <f t="shared" si="0"/>
        <v>TAK</v>
      </c>
      <c r="G20" s="4">
        <f t="shared" si="1"/>
        <v>0.6</v>
      </c>
      <c r="H20" s="4">
        <f t="shared" si="2"/>
        <v>0.6</v>
      </c>
      <c r="I20" t="s">
        <v>453</v>
      </c>
      <c r="J20" t="s">
        <v>454</v>
      </c>
      <c r="K20" t="s">
        <v>523</v>
      </c>
      <c r="L20">
        <v>22</v>
      </c>
      <c r="M20" t="s">
        <v>456</v>
      </c>
      <c r="N20">
        <v>0.6</v>
      </c>
      <c r="O20">
        <v>0.6</v>
      </c>
      <c r="P20">
        <v>0.6</v>
      </c>
      <c r="Q20">
        <v>0.6</v>
      </c>
      <c r="R20">
        <v>0.6</v>
      </c>
      <c r="S20">
        <v>0.6</v>
      </c>
      <c r="T20">
        <v>0.6</v>
      </c>
      <c r="U20">
        <v>0.6</v>
      </c>
      <c r="V20">
        <v>0.6</v>
      </c>
      <c r="W20">
        <v>3657112</v>
      </c>
      <c r="X20">
        <v>1</v>
      </c>
      <c r="Z20">
        <f>MAX(N20,USTAWIENIA!C4)*L20</f>
        <v>13.2</v>
      </c>
      <c r="AA20">
        <f>MAX(O20,USTAWIENIA!C4)*L20</f>
        <v>13.2</v>
      </c>
      <c r="AB20">
        <f>MAX(IF(P20&lt;&gt;"",P20,O20),USTAWIENIA!C4)*L20</f>
        <v>13.2</v>
      </c>
      <c r="AC20">
        <f>MAX(IF(Q20&lt;&gt;"",Q20*L20,Z20),USTAWIENIA!C4*L20)</f>
        <v>13.2</v>
      </c>
      <c r="AD20">
        <f>MAX(IF(R20&lt;&gt;"",R20*L20,AA20),USTAWIENIA!C4*L20)</f>
        <v>13.2</v>
      </c>
      <c r="AE20">
        <f>MAX(IF(S20&lt;&gt;"",S20*L20,AB20),USTAWIENIA!C4*L20)</f>
        <v>13.2</v>
      </c>
      <c r="AF20">
        <f>MAX(IF(T20&lt;&gt;"",T20*L20,AC20),USTAWIENIA!C4*L20)</f>
        <v>13.2</v>
      </c>
      <c r="AG20">
        <f>MAX(IF(U20&lt;&gt;"",U20*L20,AD20),USTAWIENIA!C4*L20)</f>
        <v>13.2</v>
      </c>
      <c r="AH20">
        <f>MAX(IF(V20&lt;&gt;"",V20*L20,AE20),USTAWIENIA!C4*L20)</f>
        <v>13.2</v>
      </c>
      <c r="AI20" t="s">
        <v>3</v>
      </c>
      <c r="AJ20" t="s">
        <v>3</v>
      </c>
      <c r="AK20" t="s">
        <v>3</v>
      </c>
      <c r="AL20">
        <f>IF((USTAWIENIA!C2="TAK")+(F20="TAK"),IF(L20&gt;0,X20*(L20*USTAWIENIA!C10+(50%*L20)*USTAWIENIA!I10),""),"")</f>
        <v>16.253493975903616</v>
      </c>
      <c r="AM20">
        <f>IF((USTAWIENIA!C2="TAK")+(F20="TAK"),IF(Z20&gt;0,SUMPRODUCT(Z20:AH20,USTAWIENIA!C9:K9)*X20,""),"")</f>
        <v>13.2</v>
      </c>
      <c r="AN20">
        <f>IF((USTAWIENIA!C2="TAK")+(F20="TAK"),IF(Z20&gt;0,SUMPRODUCT(Z20:AH20,USTAWIENIA!C8:K8)*X20,""),"")</f>
        <v>13.2</v>
      </c>
      <c r="AO20">
        <f>IF((USTAWIENIA!C2="TAK")+(F20="TAK"),IF(Z20&gt;0,Z20*X20,""),"")</f>
        <v>13.2</v>
      </c>
      <c r="AP20">
        <f>IF((USTAWIENIA!C2="TAK")+(F20="TAK"),IF(Z20&gt;0,L20*X20,""),"")</f>
        <v>22</v>
      </c>
      <c r="AQ20">
        <f>IF((USTAWIENIA!C2="TAK")+(F20="TAK"),X20,"")</f>
        <v>1</v>
      </c>
    </row>
    <row r="21" spans="4:43" x14ac:dyDescent="0.3">
      <c r="D21" t="s">
        <v>3</v>
      </c>
      <c r="E21" t="s">
        <v>452</v>
      </c>
      <c r="F21" t="str">
        <f t="shared" si="0"/>
        <v>TAK</v>
      </c>
      <c r="G21" s="4">
        <f t="shared" si="1"/>
        <v>0.6</v>
      </c>
      <c r="H21" s="4">
        <f t="shared" si="2"/>
        <v>0.6</v>
      </c>
      <c r="I21" t="s">
        <v>453</v>
      </c>
      <c r="J21" t="s">
        <v>454</v>
      </c>
      <c r="K21" t="s">
        <v>523</v>
      </c>
      <c r="L21">
        <v>22</v>
      </c>
      <c r="M21" t="s">
        <v>456</v>
      </c>
      <c r="N21">
        <v>0.6</v>
      </c>
      <c r="O21">
        <v>0.6</v>
      </c>
      <c r="P21">
        <v>0.6</v>
      </c>
      <c r="Q21">
        <v>0.6</v>
      </c>
      <c r="R21">
        <v>0.6</v>
      </c>
      <c r="S21">
        <v>0.6</v>
      </c>
      <c r="T21">
        <v>0.6</v>
      </c>
      <c r="U21">
        <v>0.6</v>
      </c>
      <c r="V21">
        <v>0.6</v>
      </c>
      <c r="W21">
        <v>3657112</v>
      </c>
      <c r="X21">
        <v>1</v>
      </c>
      <c r="Z21">
        <f>MAX(N21,USTAWIENIA!C4)*L21</f>
        <v>13.2</v>
      </c>
      <c r="AA21">
        <f>MAX(O21,USTAWIENIA!C4)*L21</f>
        <v>13.2</v>
      </c>
      <c r="AB21">
        <f>MAX(IF(P21&lt;&gt;"",P21,O21),USTAWIENIA!C4)*L21</f>
        <v>13.2</v>
      </c>
      <c r="AC21">
        <f>MAX(IF(Q21&lt;&gt;"",Q21*L21,Z21),USTAWIENIA!C4*L21)</f>
        <v>13.2</v>
      </c>
      <c r="AD21">
        <f>MAX(IF(R21&lt;&gt;"",R21*L21,AA21),USTAWIENIA!C4*L21)</f>
        <v>13.2</v>
      </c>
      <c r="AE21">
        <f>MAX(IF(S21&lt;&gt;"",S21*L21,AB21),USTAWIENIA!C4*L21)</f>
        <v>13.2</v>
      </c>
      <c r="AF21">
        <f>MAX(IF(T21&lt;&gt;"",T21*L21,AC21),USTAWIENIA!C4*L21)</f>
        <v>13.2</v>
      </c>
      <c r="AG21">
        <f>MAX(IF(U21&lt;&gt;"",U21*L21,AD21),USTAWIENIA!C4*L21)</f>
        <v>13.2</v>
      </c>
      <c r="AH21">
        <f>MAX(IF(V21&lt;&gt;"",V21*L21,AE21),USTAWIENIA!C4*L21)</f>
        <v>13.2</v>
      </c>
      <c r="AI21" t="s">
        <v>3</v>
      </c>
      <c r="AJ21" t="s">
        <v>3</v>
      </c>
      <c r="AK21" t="s">
        <v>3</v>
      </c>
      <c r="AL21">
        <f>IF((USTAWIENIA!C2="TAK")+(F21="TAK"),IF(L21&gt;0,X21*(L21*USTAWIENIA!C10+(50%*L21)*USTAWIENIA!I10),""),"")</f>
        <v>16.253493975903616</v>
      </c>
      <c r="AM21">
        <f>IF((USTAWIENIA!C2="TAK")+(F21="TAK"),IF(Z21&gt;0,SUMPRODUCT(Z21:AH21,USTAWIENIA!C9:K9)*X21,""),"")</f>
        <v>13.2</v>
      </c>
      <c r="AN21">
        <f>IF((USTAWIENIA!C2="TAK")+(F21="TAK"),IF(Z21&gt;0,SUMPRODUCT(Z21:AH21,USTAWIENIA!C8:K8)*X21,""),"")</f>
        <v>13.2</v>
      </c>
      <c r="AO21">
        <f>IF((USTAWIENIA!C2="TAK")+(F21="TAK"),IF(Z21&gt;0,Z21*X21,""),"")</f>
        <v>13.2</v>
      </c>
      <c r="AP21">
        <f>IF((USTAWIENIA!C2="TAK")+(F21="TAK"),IF(Z21&gt;0,L21*X21,""),"")</f>
        <v>22</v>
      </c>
      <c r="AQ21">
        <f>IF((USTAWIENIA!C2="TAK")+(F21="TAK"),X21,"")</f>
        <v>1</v>
      </c>
    </row>
    <row r="22" spans="4:43" x14ac:dyDescent="0.3">
      <c r="D22" t="s">
        <v>3</v>
      </c>
      <c r="E22" t="s">
        <v>452</v>
      </c>
      <c r="F22" t="str">
        <f t="shared" si="0"/>
        <v>TAK</v>
      </c>
      <c r="G22" s="4">
        <f t="shared" si="1"/>
        <v>0.6</v>
      </c>
      <c r="H22" s="4">
        <f t="shared" si="2"/>
        <v>0.6</v>
      </c>
      <c r="I22" t="s">
        <v>453</v>
      </c>
      <c r="J22" t="s">
        <v>454</v>
      </c>
      <c r="K22" t="s">
        <v>523</v>
      </c>
      <c r="L22">
        <v>22</v>
      </c>
      <c r="M22" t="s">
        <v>456</v>
      </c>
      <c r="N22">
        <v>0.6</v>
      </c>
      <c r="O22">
        <v>0.6</v>
      </c>
      <c r="P22">
        <v>0.6</v>
      </c>
      <c r="Q22">
        <v>0.6</v>
      </c>
      <c r="R22">
        <v>0.6</v>
      </c>
      <c r="S22">
        <v>0.6</v>
      </c>
      <c r="T22">
        <v>0.6</v>
      </c>
      <c r="U22">
        <v>0.6</v>
      </c>
      <c r="V22">
        <v>0.6</v>
      </c>
      <c r="W22">
        <v>3657112</v>
      </c>
      <c r="X22">
        <v>1</v>
      </c>
      <c r="Z22">
        <f>MAX(N22,USTAWIENIA!C4)*L22</f>
        <v>13.2</v>
      </c>
      <c r="AA22">
        <f>MAX(O22,USTAWIENIA!C4)*L22</f>
        <v>13.2</v>
      </c>
      <c r="AB22">
        <f>MAX(IF(P22&lt;&gt;"",P22,O22),USTAWIENIA!C4)*L22</f>
        <v>13.2</v>
      </c>
      <c r="AC22">
        <f>MAX(IF(Q22&lt;&gt;"",Q22*L22,Z22),USTAWIENIA!C4*L22)</f>
        <v>13.2</v>
      </c>
      <c r="AD22">
        <f>MAX(IF(R22&lt;&gt;"",R22*L22,AA22),USTAWIENIA!C4*L22)</f>
        <v>13.2</v>
      </c>
      <c r="AE22">
        <f>MAX(IF(S22&lt;&gt;"",S22*L22,AB22),USTAWIENIA!C4*L22)</f>
        <v>13.2</v>
      </c>
      <c r="AF22">
        <f>MAX(IF(T22&lt;&gt;"",T22*L22,AC22),USTAWIENIA!C4*L22)</f>
        <v>13.2</v>
      </c>
      <c r="AG22">
        <f>MAX(IF(U22&lt;&gt;"",U22*L22,AD22),USTAWIENIA!C4*L22)</f>
        <v>13.2</v>
      </c>
      <c r="AH22">
        <f>MAX(IF(V22&lt;&gt;"",V22*L22,AE22),USTAWIENIA!C4*L22)</f>
        <v>13.2</v>
      </c>
      <c r="AI22" t="s">
        <v>3</v>
      </c>
      <c r="AJ22" t="s">
        <v>3</v>
      </c>
      <c r="AK22" t="s">
        <v>3</v>
      </c>
      <c r="AL22">
        <f>IF((USTAWIENIA!C2="TAK")+(F22="TAK"),IF(L22&gt;0,X22*(L22*USTAWIENIA!C10+(50%*L22)*USTAWIENIA!I10),""),"")</f>
        <v>16.253493975903616</v>
      </c>
      <c r="AM22">
        <f>IF((USTAWIENIA!C2="TAK")+(F22="TAK"),IF(Z22&gt;0,SUMPRODUCT(Z22:AH22,USTAWIENIA!C9:K9)*X22,""),"")</f>
        <v>13.2</v>
      </c>
      <c r="AN22">
        <f>IF((USTAWIENIA!C2="TAK")+(F22="TAK"),IF(Z22&gt;0,SUMPRODUCT(Z22:AH22,USTAWIENIA!C8:K8)*X22,""),"")</f>
        <v>13.2</v>
      </c>
      <c r="AO22">
        <f>IF((USTAWIENIA!C2="TAK")+(F22="TAK"),IF(Z22&gt;0,Z22*X22,""),"")</f>
        <v>13.2</v>
      </c>
      <c r="AP22">
        <f>IF((USTAWIENIA!C2="TAK")+(F22="TAK"),IF(Z22&gt;0,L22*X22,""),"")</f>
        <v>22</v>
      </c>
      <c r="AQ22">
        <f>IF((USTAWIENIA!C2="TAK")+(F22="TAK"),X22,"")</f>
        <v>1</v>
      </c>
    </row>
    <row r="23" spans="4:43" x14ac:dyDescent="0.3">
      <c r="D23" t="s">
        <v>3</v>
      </c>
      <c r="E23" t="s">
        <v>452</v>
      </c>
      <c r="F23" t="str">
        <f t="shared" si="0"/>
        <v>TAK</v>
      </c>
      <c r="G23" s="4">
        <f t="shared" si="1"/>
        <v>0.6</v>
      </c>
      <c r="H23" s="4">
        <f t="shared" si="2"/>
        <v>0.6</v>
      </c>
      <c r="I23" t="s">
        <v>453</v>
      </c>
      <c r="J23" t="s">
        <v>454</v>
      </c>
      <c r="K23" t="s">
        <v>523</v>
      </c>
      <c r="L23">
        <v>22</v>
      </c>
      <c r="M23" t="s">
        <v>456</v>
      </c>
      <c r="N23">
        <v>0.6</v>
      </c>
      <c r="O23">
        <v>0.6</v>
      </c>
      <c r="P23">
        <v>0.6</v>
      </c>
      <c r="Q23">
        <v>0.6</v>
      </c>
      <c r="R23">
        <v>0.6</v>
      </c>
      <c r="S23">
        <v>0.6</v>
      </c>
      <c r="T23">
        <v>0.6</v>
      </c>
      <c r="U23">
        <v>0.6</v>
      </c>
      <c r="V23">
        <v>0.6</v>
      </c>
      <c r="W23">
        <v>3657112</v>
      </c>
      <c r="X23">
        <v>1</v>
      </c>
      <c r="Z23">
        <f>MAX(N23,USTAWIENIA!C4)*L23</f>
        <v>13.2</v>
      </c>
      <c r="AA23">
        <f>MAX(O23,USTAWIENIA!C4)*L23</f>
        <v>13.2</v>
      </c>
      <c r="AB23">
        <f>MAX(IF(P23&lt;&gt;"",P23,O23),USTAWIENIA!C4)*L23</f>
        <v>13.2</v>
      </c>
      <c r="AC23">
        <f>MAX(IF(Q23&lt;&gt;"",Q23*L23,Z23),USTAWIENIA!C4*L23)</f>
        <v>13.2</v>
      </c>
      <c r="AD23">
        <f>MAX(IF(R23&lt;&gt;"",R23*L23,AA23),USTAWIENIA!C4*L23)</f>
        <v>13.2</v>
      </c>
      <c r="AE23">
        <f>MAX(IF(S23&lt;&gt;"",S23*L23,AB23),USTAWIENIA!C4*L23)</f>
        <v>13.2</v>
      </c>
      <c r="AF23">
        <f>MAX(IF(T23&lt;&gt;"",T23*L23,AC23),USTAWIENIA!C4*L23)</f>
        <v>13.2</v>
      </c>
      <c r="AG23">
        <f>MAX(IF(U23&lt;&gt;"",U23*L23,AD23),USTAWIENIA!C4*L23)</f>
        <v>13.2</v>
      </c>
      <c r="AH23">
        <f>MAX(IF(V23&lt;&gt;"",V23*L23,AE23),USTAWIENIA!C4*L23)</f>
        <v>13.2</v>
      </c>
      <c r="AI23" t="s">
        <v>3</v>
      </c>
      <c r="AJ23" t="s">
        <v>3</v>
      </c>
      <c r="AK23" t="s">
        <v>3</v>
      </c>
      <c r="AL23">
        <f>IF((USTAWIENIA!C2="TAK")+(F23="TAK"),IF(L23&gt;0,X23*(L23*USTAWIENIA!C10+(50%*L23)*USTAWIENIA!I10),""),"")</f>
        <v>16.253493975903616</v>
      </c>
      <c r="AM23">
        <f>IF((USTAWIENIA!C2="TAK")+(F23="TAK"),IF(Z23&gt;0,SUMPRODUCT(Z23:AH23,USTAWIENIA!C9:K9)*X23,""),"")</f>
        <v>13.2</v>
      </c>
      <c r="AN23">
        <f>IF((USTAWIENIA!C2="TAK")+(F23="TAK"),IF(Z23&gt;0,SUMPRODUCT(Z23:AH23,USTAWIENIA!C8:K8)*X23,""),"")</f>
        <v>13.2</v>
      </c>
      <c r="AO23">
        <f>IF((USTAWIENIA!C2="TAK")+(F23="TAK"),IF(Z23&gt;0,Z23*X23,""),"")</f>
        <v>13.2</v>
      </c>
      <c r="AP23">
        <f>IF((USTAWIENIA!C2="TAK")+(F23="TAK"),IF(Z23&gt;0,L23*X23,""),"")</f>
        <v>22</v>
      </c>
      <c r="AQ23">
        <f>IF((USTAWIENIA!C2="TAK")+(F23="TAK"),X23,"")</f>
        <v>1</v>
      </c>
    </row>
    <row r="24" spans="4:43" x14ac:dyDescent="0.3">
      <c r="D24" t="s">
        <v>3</v>
      </c>
      <c r="E24" t="s">
        <v>452</v>
      </c>
      <c r="F24" t="str">
        <f t="shared" si="0"/>
        <v>TAK</v>
      </c>
      <c r="G24" s="4">
        <f t="shared" si="1"/>
        <v>0.6</v>
      </c>
      <c r="H24" s="4">
        <f t="shared" si="2"/>
        <v>0.6</v>
      </c>
      <c r="I24" t="s">
        <v>453</v>
      </c>
      <c r="J24" t="s">
        <v>454</v>
      </c>
      <c r="K24" t="s">
        <v>523</v>
      </c>
      <c r="L24">
        <v>22</v>
      </c>
      <c r="M24" t="s">
        <v>456</v>
      </c>
      <c r="N24">
        <v>0.6</v>
      </c>
      <c r="O24">
        <v>0.6</v>
      </c>
      <c r="P24">
        <v>0.6</v>
      </c>
      <c r="Q24">
        <v>0.6</v>
      </c>
      <c r="R24">
        <v>0.6</v>
      </c>
      <c r="S24">
        <v>0.6</v>
      </c>
      <c r="T24">
        <v>0.6</v>
      </c>
      <c r="U24">
        <v>0.6</v>
      </c>
      <c r="V24">
        <v>0.6</v>
      </c>
      <c r="W24">
        <v>3657112</v>
      </c>
      <c r="X24">
        <v>1</v>
      </c>
      <c r="Z24">
        <f>MAX(N24,USTAWIENIA!C4)*L24</f>
        <v>13.2</v>
      </c>
      <c r="AA24">
        <f>MAX(O24,USTAWIENIA!C4)*L24</f>
        <v>13.2</v>
      </c>
      <c r="AB24">
        <f>MAX(IF(P24&lt;&gt;"",P24,O24),USTAWIENIA!C4)*L24</f>
        <v>13.2</v>
      </c>
      <c r="AC24">
        <f>MAX(IF(Q24&lt;&gt;"",Q24*L24,Z24),USTAWIENIA!C4*L24)</f>
        <v>13.2</v>
      </c>
      <c r="AD24">
        <f>MAX(IF(R24&lt;&gt;"",R24*L24,AA24),USTAWIENIA!C4*L24)</f>
        <v>13.2</v>
      </c>
      <c r="AE24">
        <f>MAX(IF(S24&lt;&gt;"",S24*L24,AB24),USTAWIENIA!C4*L24)</f>
        <v>13.2</v>
      </c>
      <c r="AF24">
        <f>MAX(IF(T24&lt;&gt;"",T24*L24,AC24),USTAWIENIA!C4*L24)</f>
        <v>13.2</v>
      </c>
      <c r="AG24">
        <f>MAX(IF(U24&lt;&gt;"",U24*L24,AD24),USTAWIENIA!C4*L24)</f>
        <v>13.2</v>
      </c>
      <c r="AH24">
        <f>MAX(IF(V24&lt;&gt;"",V24*L24,AE24),USTAWIENIA!C4*L24)</f>
        <v>13.2</v>
      </c>
      <c r="AI24" t="s">
        <v>3</v>
      </c>
      <c r="AJ24" t="s">
        <v>3</v>
      </c>
      <c r="AK24" t="s">
        <v>3</v>
      </c>
      <c r="AL24">
        <f>IF((USTAWIENIA!C2="TAK")+(F24="TAK"),IF(L24&gt;0,X24*(L24*USTAWIENIA!C10+(50%*L24)*USTAWIENIA!I10),""),"")</f>
        <v>16.253493975903616</v>
      </c>
      <c r="AM24">
        <f>IF((USTAWIENIA!C2="TAK")+(F24="TAK"),IF(Z24&gt;0,SUMPRODUCT(Z24:AH24,USTAWIENIA!C9:K9)*X24,""),"")</f>
        <v>13.2</v>
      </c>
      <c r="AN24">
        <f>IF((USTAWIENIA!C2="TAK")+(F24="TAK"),IF(Z24&gt;0,SUMPRODUCT(Z24:AH24,USTAWIENIA!C8:K8)*X24,""),"")</f>
        <v>13.2</v>
      </c>
      <c r="AO24">
        <f>IF((USTAWIENIA!C2="TAK")+(F24="TAK"),IF(Z24&gt;0,Z24*X24,""),"")</f>
        <v>13.2</v>
      </c>
      <c r="AP24">
        <f>IF((USTAWIENIA!C2="TAK")+(F24="TAK"),IF(Z24&gt;0,L24*X24,""),"")</f>
        <v>22</v>
      </c>
      <c r="AQ24">
        <f>IF((USTAWIENIA!C2="TAK")+(F24="TAK"),X24,"")</f>
        <v>1</v>
      </c>
    </row>
    <row r="25" spans="4:43" x14ac:dyDescent="0.3">
      <c r="D25" t="s">
        <v>3</v>
      </c>
      <c r="E25" t="s">
        <v>452</v>
      </c>
      <c r="F25" t="str">
        <f t="shared" si="0"/>
        <v>TAK</v>
      </c>
      <c r="G25" s="4">
        <f t="shared" si="1"/>
        <v>0.6</v>
      </c>
      <c r="H25" s="4">
        <f t="shared" si="2"/>
        <v>0.6</v>
      </c>
      <c r="I25" t="s">
        <v>453</v>
      </c>
      <c r="J25" t="s">
        <v>454</v>
      </c>
      <c r="K25" t="s">
        <v>523</v>
      </c>
      <c r="L25">
        <v>22</v>
      </c>
      <c r="M25" t="s">
        <v>456</v>
      </c>
      <c r="N25">
        <v>0.6</v>
      </c>
      <c r="O25">
        <v>0.6</v>
      </c>
      <c r="P25">
        <v>0.6</v>
      </c>
      <c r="Q25">
        <v>0.6</v>
      </c>
      <c r="R25">
        <v>0.6</v>
      </c>
      <c r="S25">
        <v>0.6</v>
      </c>
      <c r="T25">
        <v>0.6</v>
      </c>
      <c r="U25">
        <v>0.6</v>
      </c>
      <c r="V25">
        <v>0.6</v>
      </c>
      <c r="W25">
        <v>3657112</v>
      </c>
      <c r="X25">
        <v>1</v>
      </c>
      <c r="Z25">
        <f>MAX(N25,USTAWIENIA!C4)*L25</f>
        <v>13.2</v>
      </c>
      <c r="AA25">
        <f>MAX(O25,USTAWIENIA!C4)*L25</f>
        <v>13.2</v>
      </c>
      <c r="AB25">
        <f>MAX(IF(P25&lt;&gt;"",P25,O25),USTAWIENIA!C4)*L25</f>
        <v>13.2</v>
      </c>
      <c r="AC25">
        <f>MAX(IF(Q25&lt;&gt;"",Q25*L25,Z25),USTAWIENIA!C4*L25)</f>
        <v>13.2</v>
      </c>
      <c r="AD25">
        <f>MAX(IF(R25&lt;&gt;"",R25*L25,AA25),USTAWIENIA!C4*L25)</f>
        <v>13.2</v>
      </c>
      <c r="AE25">
        <f>MAX(IF(S25&lt;&gt;"",S25*L25,AB25),USTAWIENIA!C4*L25)</f>
        <v>13.2</v>
      </c>
      <c r="AF25">
        <f>MAX(IF(T25&lt;&gt;"",T25*L25,AC25),USTAWIENIA!C4*L25)</f>
        <v>13.2</v>
      </c>
      <c r="AG25">
        <f>MAX(IF(U25&lt;&gt;"",U25*L25,AD25),USTAWIENIA!C4*L25)</f>
        <v>13.2</v>
      </c>
      <c r="AH25">
        <f>MAX(IF(V25&lt;&gt;"",V25*L25,AE25),USTAWIENIA!C4*L25)</f>
        <v>13.2</v>
      </c>
      <c r="AI25" t="s">
        <v>3</v>
      </c>
      <c r="AJ25" t="s">
        <v>3</v>
      </c>
      <c r="AK25" t="s">
        <v>3</v>
      </c>
      <c r="AL25">
        <f>IF((USTAWIENIA!C2="TAK")+(F25="TAK"),IF(L25&gt;0,X25*(L25*USTAWIENIA!C10+(50%*L25)*USTAWIENIA!I10),""),"")</f>
        <v>16.253493975903616</v>
      </c>
      <c r="AM25">
        <f>IF((USTAWIENIA!C2="TAK")+(F25="TAK"),IF(Z25&gt;0,SUMPRODUCT(Z25:AH25,USTAWIENIA!C9:K9)*X25,""),"")</f>
        <v>13.2</v>
      </c>
      <c r="AN25">
        <f>IF((USTAWIENIA!C2="TAK")+(F25="TAK"),IF(Z25&gt;0,SUMPRODUCT(Z25:AH25,USTAWIENIA!C8:K8)*X25,""),"")</f>
        <v>13.2</v>
      </c>
      <c r="AO25">
        <f>IF((USTAWIENIA!C2="TAK")+(F25="TAK"),IF(Z25&gt;0,Z25*X25,""),"")</f>
        <v>13.2</v>
      </c>
      <c r="AP25">
        <f>IF((USTAWIENIA!C2="TAK")+(F25="TAK"),IF(Z25&gt;0,L25*X25,""),"")</f>
        <v>22</v>
      </c>
      <c r="AQ25">
        <f>IF((USTAWIENIA!C2="TAK")+(F25="TAK"),X25,"")</f>
        <v>1</v>
      </c>
    </row>
    <row r="26" spans="4:43" x14ac:dyDescent="0.3">
      <c r="D26" t="s">
        <v>3</v>
      </c>
      <c r="E26" t="s">
        <v>452</v>
      </c>
      <c r="F26" t="str">
        <f t="shared" si="0"/>
        <v>TAK</v>
      </c>
      <c r="G26" s="4">
        <f t="shared" si="1"/>
        <v>0.6</v>
      </c>
      <c r="H26" s="4">
        <f t="shared" si="2"/>
        <v>0.6</v>
      </c>
      <c r="I26" t="s">
        <v>453</v>
      </c>
      <c r="J26" t="s">
        <v>454</v>
      </c>
      <c r="K26" t="s">
        <v>523</v>
      </c>
      <c r="L26">
        <v>22</v>
      </c>
      <c r="M26" t="s">
        <v>456</v>
      </c>
      <c r="N26">
        <v>0.6</v>
      </c>
      <c r="O26">
        <v>0.6</v>
      </c>
      <c r="P26">
        <v>0.6</v>
      </c>
      <c r="Q26">
        <v>0.6</v>
      </c>
      <c r="R26">
        <v>0.6</v>
      </c>
      <c r="S26">
        <v>0.6</v>
      </c>
      <c r="T26">
        <v>0.6</v>
      </c>
      <c r="U26">
        <v>0.6</v>
      </c>
      <c r="V26">
        <v>0.6</v>
      </c>
      <c r="W26">
        <v>3657112</v>
      </c>
      <c r="X26">
        <v>1</v>
      </c>
      <c r="Z26">
        <f>MAX(N26,USTAWIENIA!C4)*L26</f>
        <v>13.2</v>
      </c>
      <c r="AA26">
        <f>MAX(O26,USTAWIENIA!C4)*L26</f>
        <v>13.2</v>
      </c>
      <c r="AB26">
        <f>MAX(IF(P26&lt;&gt;"",P26,O26),USTAWIENIA!C4)*L26</f>
        <v>13.2</v>
      </c>
      <c r="AC26">
        <f>MAX(IF(Q26&lt;&gt;"",Q26*L26,Z26),USTAWIENIA!C4*L26)</f>
        <v>13.2</v>
      </c>
      <c r="AD26">
        <f>MAX(IF(R26&lt;&gt;"",R26*L26,AA26),USTAWIENIA!C4*L26)</f>
        <v>13.2</v>
      </c>
      <c r="AE26">
        <f>MAX(IF(S26&lt;&gt;"",S26*L26,AB26),USTAWIENIA!C4*L26)</f>
        <v>13.2</v>
      </c>
      <c r="AF26">
        <f>MAX(IF(T26&lt;&gt;"",T26*L26,AC26),USTAWIENIA!C4*L26)</f>
        <v>13.2</v>
      </c>
      <c r="AG26">
        <f>MAX(IF(U26&lt;&gt;"",U26*L26,AD26),USTAWIENIA!C4*L26)</f>
        <v>13.2</v>
      </c>
      <c r="AH26">
        <f>MAX(IF(V26&lt;&gt;"",V26*L26,AE26),USTAWIENIA!C4*L26)</f>
        <v>13.2</v>
      </c>
      <c r="AI26" t="s">
        <v>3</v>
      </c>
      <c r="AJ26" t="s">
        <v>3</v>
      </c>
      <c r="AK26" t="s">
        <v>3</v>
      </c>
      <c r="AL26">
        <f>IF((USTAWIENIA!C2="TAK")+(F26="TAK"),IF(L26&gt;0,X26*(L26*USTAWIENIA!C10+(50%*L26)*USTAWIENIA!I10),""),"")</f>
        <v>16.253493975903616</v>
      </c>
      <c r="AM26">
        <f>IF((USTAWIENIA!C2="TAK")+(F26="TAK"),IF(Z26&gt;0,SUMPRODUCT(Z26:AH26,USTAWIENIA!C9:K9)*X26,""),"")</f>
        <v>13.2</v>
      </c>
      <c r="AN26">
        <f>IF((USTAWIENIA!C2="TAK")+(F26="TAK"),IF(Z26&gt;0,SUMPRODUCT(Z26:AH26,USTAWIENIA!C8:K8)*X26,""),"")</f>
        <v>13.2</v>
      </c>
      <c r="AO26">
        <f>IF((USTAWIENIA!C2="TAK")+(F26="TAK"),IF(Z26&gt;0,Z26*X26,""),"")</f>
        <v>13.2</v>
      </c>
      <c r="AP26">
        <f>IF((USTAWIENIA!C2="TAK")+(F26="TAK"),IF(Z26&gt;0,L26*X26,""),"")</f>
        <v>22</v>
      </c>
      <c r="AQ26">
        <f>IF((USTAWIENIA!C2="TAK")+(F26="TAK"),X26,"")</f>
        <v>1</v>
      </c>
    </row>
    <row r="27" spans="4:43" x14ac:dyDescent="0.3">
      <c r="D27" t="s">
        <v>3</v>
      </c>
      <c r="E27" t="s">
        <v>452</v>
      </c>
      <c r="F27" t="str">
        <f t="shared" si="0"/>
        <v>TAK</v>
      </c>
      <c r="G27" s="4">
        <f t="shared" si="1"/>
        <v>0.6</v>
      </c>
      <c r="H27" s="4">
        <f t="shared" si="2"/>
        <v>0.6</v>
      </c>
      <c r="I27" t="s">
        <v>453</v>
      </c>
      <c r="J27" t="s">
        <v>454</v>
      </c>
      <c r="K27" t="s">
        <v>523</v>
      </c>
      <c r="L27">
        <v>22</v>
      </c>
      <c r="M27" t="s">
        <v>456</v>
      </c>
      <c r="N27">
        <v>0.6</v>
      </c>
      <c r="O27">
        <v>0.6</v>
      </c>
      <c r="P27">
        <v>0.6</v>
      </c>
      <c r="Q27">
        <v>0.6</v>
      </c>
      <c r="R27">
        <v>0.6</v>
      </c>
      <c r="S27">
        <v>0.6</v>
      </c>
      <c r="T27">
        <v>0.6</v>
      </c>
      <c r="U27">
        <v>0.6</v>
      </c>
      <c r="V27">
        <v>0.6</v>
      </c>
      <c r="W27">
        <v>3657112</v>
      </c>
      <c r="X27">
        <v>1</v>
      </c>
      <c r="Z27">
        <f>MAX(N27,USTAWIENIA!C4)*L27</f>
        <v>13.2</v>
      </c>
      <c r="AA27">
        <f>MAX(O27,USTAWIENIA!C4)*L27</f>
        <v>13.2</v>
      </c>
      <c r="AB27">
        <f>MAX(IF(P27&lt;&gt;"",P27,O27),USTAWIENIA!C4)*L27</f>
        <v>13.2</v>
      </c>
      <c r="AC27">
        <f>MAX(IF(Q27&lt;&gt;"",Q27*L27,Z27),USTAWIENIA!C4*L27)</f>
        <v>13.2</v>
      </c>
      <c r="AD27">
        <f>MAX(IF(R27&lt;&gt;"",R27*L27,AA27),USTAWIENIA!C4*L27)</f>
        <v>13.2</v>
      </c>
      <c r="AE27">
        <f>MAX(IF(S27&lt;&gt;"",S27*L27,AB27),USTAWIENIA!C4*L27)</f>
        <v>13.2</v>
      </c>
      <c r="AF27">
        <f>MAX(IF(T27&lt;&gt;"",T27*L27,AC27),USTAWIENIA!C4*L27)</f>
        <v>13.2</v>
      </c>
      <c r="AG27">
        <f>MAX(IF(U27&lt;&gt;"",U27*L27,AD27),USTAWIENIA!C4*L27)</f>
        <v>13.2</v>
      </c>
      <c r="AH27">
        <f>MAX(IF(V27&lt;&gt;"",V27*L27,AE27),USTAWIENIA!C4*L27)</f>
        <v>13.2</v>
      </c>
      <c r="AI27" t="s">
        <v>3</v>
      </c>
      <c r="AJ27" t="s">
        <v>3</v>
      </c>
      <c r="AK27" t="s">
        <v>3</v>
      </c>
      <c r="AL27">
        <f>IF((USTAWIENIA!C2="TAK")+(F27="TAK"),IF(L27&gt;0,X27*(L27*USTAWIENIA!C10+(50%*L27)*USTAWIENIA!I10),""),"")</f>
        <v>16.253493975903616</v>
      </c>
      <c r="AM27">
        <f>IF((USTAWIENIA!C2="TAK")+(F27="TAK"),IF(Z27&gt;0,SUMPRODUCT(Z27:AH27,USTAWIENIA!C9:K9)*X27,""),"")</f>
        <v>13.2</v>
      </c>
      <c r="AN27">
        <f>IF((USTAWIENIA!C2="TAK")+(F27="TAK"),IF(Z27&gt;0,SUMPRODUCT(Z27:AH27,USTAWIENIA!C8:K8)*X27,""),"")</f>
        <v>13.2</v>
      </c>
      <c r="AO27">
        <f>IF((USTAWIENIA!C2="TAK")+(F27="TAK"),IF(Z27&gt;0,Z27*X27,""),"")</f>
        <v>13.2</v>
      </c>
      <c r="AP27">
        <f>IF((USTAWIENIA!C2="TAK")+(F27="TAK"),IF(Z27&gt;0,L27*X27,""),"")</f>
        <v>22</v>
      </c>
      <c r="AQ27">
        <f>IF((USTAWIENIA!C2="TAK")+(F27="TAK"),X27,"")</f>
        <v>1</v>
      </c>
    </row>
    <row r="28" spans="4:43" x14ac:dyDescent="0.3">
      <c r="D28" t="s">
        <v>3</v>
      </c>
      <c r="E28" t="s">
        <v>452</v>
      </c>
      <c r="F28" t="str">
        <f t="shared" si="0"/>
        <v>TAK</v>
      </c>
      <c r="G28" s="4">
        <f t="shared" si="1"/>
        <v>0.6</v>
      </c>
      <c r="H28" s="4">
        <f t="shared" si="2"/>
        <v>0.6</v>
      </c>
      <c r="I28" t="s">
        <v>453</v>
      </c>
      <c r="J28" t="s">
        <v>454</v>
      </c>
      <c r="K28" t="s">
        <v>523</v>
      </c>
      <c r="L28">
        <v>22</v>
      </c>
      <c r="M28" t="s">
        <v>456</v>
      </c>
      <c r="N28">
        <v>0.6</v>
      </c>
      <c r="O28">
        <v>0.6</v>
      </c>
      <c r="P28">
        <v>0.6</v>
      </c>
      <c r="Q28">
        <v>0.6</v>
      </c>
      <c r="R28">
        <v>0.6</v>
      </c>
      <c r="S28">
        <v>0.6</v>
      </c>
      <c r="T28">
        <v>0.6</v>
      </c>
      <c r="U28">
        <v>0.6</v>
      </c>
      <c r="V28">
        <v>0.6</v>
      </c>
      <c r="W28">
        <v>3657112</v>
      </c>
      <c r="X28">
        <v>1</v>
      </c>
      <c r="Z28">
        <f>MAX(N28,USTAWIENIA!C4)*L28</f>
        <v>13.2</v>
      </c>
      <c r="AA28">
        <f>MAX(O28,USTAWIENIA!C4)*L28</f>
        <v>13.2</v>
      </c>
      <c r="AB28">
        <f>MAX(IF(P28&lt;&gt;"",P28,O28),USTAWIENIA!C4)*L28</f>
        <v>13.2</v>
      </c>
      <c r="AC28">
        <f>MAX(IF(Q28&lt;&gt;"",Q28*L28,Z28),USTAWIENIA!C4*L28)</f>
        <v>13.2</v>
      </c>
      <c r="AD28">
        <f>MAX(IF(R28&lt;&gt;"",R28*L28,AA28),USTAWIENIA!C4*L28)</f>
        <v>13.2</v>
      </c>
      <c r="AE28">
        <f>MAX(IF(S28&lt;&gt;"",S28*L28,AB28),USTAWIENIA!C4*L28)</f>
        <v>13.2</v>
      </c>
      <c r="AF28">
        <f>MAX(IF(T28&lt;&gt;"",T28*L28,AC28),USTAWIENIA!C4*L28)</f>
        <v>13.2</v>
      </c>
      <c r="AG28">
        <f>MAX(IF(U28&lt;&gt;"",U28*L28,AD28),USTAWIENIA!C4*L28)</f>
        <v>13.2</v>
      </c>
      <c r="AH28">
        <f>MAX(IF(V28&lt;&gt;"",V28*L28,AE28),USTAWIENIA!C4*L28)</f>
        <v>13.2</v>
      </c>
      <c r="AI28" t="s">
        <v>3</v>
      </c>
      <c r="AJ28" t="s">
        <v>3</v>
      </c>
      <c r="AK28" t="s">
        <v>3</v>
      </c>
      <c r="AL28">
        <f>IF((USTAWIENIA!C2="TAK")+(F28="TAK"),IF(L28&gt;0,X28*(L28*USTAWIENIA!C10+(50%*L28)*USTAWIENIA!I10),""),"")</f>
        <v>16.253493975903616</v>
      </c>
      <c r="AM28">
        <f>IF((USTAWIENIA!C2="TAK")+(F28="TAK"),IF(Z28&gt;0,SUMPRODUCT(Z28:AH28,USTAWIENIA!C9:K9)*X28,""),"")</f>
        <v>13.2</v>
      </c>
      <c r="AN28">
        <f>IF((USTAWIENIA!C2="TAK")+(F28="TAK"),IF(Z28&gt;0,SUMPRODUCT(Z28:AH28,USTAWIENIA!C8:K8)*X28,""),"")</f>
        <v>13.2</v>
      </c>
      <c r="AO28">
        <f>IF((USTAWIENIA!C2="TAK")+(F28="TAK"),IF(Z28&gt;0,Z28*X28,""),"")</f>
        <v>13.2</v>
      </c>
      <c r="AP28">
        <f>IF((USTAWIENIA!C2="TAK")+(F28="TAK"),IF(Z28&gt;0,L28*X28,""),"")</f>
        <v>22</v>
      </c>
      <c r="AQ28">
        <f>IF((USTAWIENIA!C2="TAK")+(F28="TAK"),X28,"")</f>
        <v>1</v>
      </c>
    </row>
    <row r="29" spans="4:43" x14ac:dyDescent="0.3">
      <c r="D29" t="s">
        <v>3</v>
      </c>
      <c r="E29" t="s">
        <v>452</v>
      </c>
      <c r="F29" t="str">
        <f t="shared" si="0"/>
        <v>TAK</v>
      </c>
      <c r="G29" s="4">
        <f t="shared" si="1"/>
        <v>0.6</v>
      </c>
      <c r="H29" s="4">
        <f t="shared" si="2"/>
        <v>0.6</v>
      </c>
      <c r="I29" t="s">
        <v>453</v>
      </c>
      <c r="J29" t="s">
        <v>454</v>
      </c>
      <c r="K29" t="s">
        <v>523</v>
      </c>
      <c r="L29">
        <v>22</v>
      </c>
      <c r="M29" t="s">
        <v>456</v>
      </c>
      <c r="N29">
        <v>0.6</v>
      </c>
      <c r="O29">
        <v>0.6</v>
      </c>
      <c r="P29">
        <v>0.6</v>
      </c>
      <c r="Q29">
        <v>0.6</v>
      </c>
      <c r="R29">
        <v>0.6</v>
      </c>
      <c r="S29">
        <v>0.6</v>
      </c>
      <c r="T29">
        <v>0.6</v>
      </c>
      <c r="U29">
        <v>0.6</v>
      </c>
      <c r="V29">
        <v>0.6</v>
      </c>
      <c r="W29">
        <v>3657112</v>
      </c>
      <c r="X29">
        <v>1</v>
      </c>
      <c r="Z29">
        <f>MAX(N29,USTAWIENIA!C4)*L29</f>
        <v>13.2</v>
      </c>
      <c r="AA29">
        <f>MAX(O29,USTAWIENIA!C4)*L29</f>
        <v>13.2</v>
      </c>
      <c r="AB29">
        <f>MAX(IF(P29&lt;&gt;"",P29,O29),USTAWIENIA!C4)*L29</f>
        <v>13.2</v>
      </c>
      <c r="AC29">
        <f>MAX(IF(Q29&lt;&gt;"",Q29*L29,Z29),USTAWIENIA!C4*L29)</f>
        <v>13.2</v>
      </c>
      <c r="AD29">
        <f>MAX(IF(R29&lt;&gt;"",R29*L29,AA29),USTAWIENIA!C4*L29)</f>
        <v>13.2</v>
      </c>
      <c r="AE29">
        <f>MAX(IF(S29&lt;&gt;"",S29*L29,AB29),USTAWIENIA!C4*L29)</f>
        <v>13.2</v>
      </c>
      <c r="AF29">
        <f>MAX(IF(T29&lt;&gt;"",T29*L29,AC29),USTAWIENIA!C4*L29)</f>
        <v>13.2</v>
      </c>
      <c r="AG29">
        <f>MAX(IF(U29&lt;&gt;"",U29*L29,AD29),USTAWIENIA!C4*L29)</f>
        <v>13.2</v>
      </c>
      <c r="AH29">
        <f>MAX(IF(V29&lt;&gt;"",V29*L29,AE29),USTAWIENIA!C4*L29)</f>
        <v>13.2</v>
      </c>
      <c r="AI29" t="s">
        <v>3</v>
      </c>
      <c r="AJ29" t="s">
        <v>3</v>
      </c>
      <c r="AK29" t="s">
        <v>3</v>
      </c>
      <c r="AL29">
        <f>IF((USTAWIENIA!C2="TAK")+(F29="TAK"),IF(L29&gt;0,X29*(L29*USTAWIENIA!C10+(50%*L29)*USTAWIENIA!I10),""),"")</f>
        <v>16.253493975903616</v>
      </c>
      <c r="AM29">
        <f>IF((USTAWIENIA!C2="TAK")+(F29="TAK"),IF(Z29&gt;0,SUMPRODUCT(Z29:AH29,USTAWIENIA!C9:K9)*X29,""),"")</f>
        <v>13.2</v>
      </c>
      <c r="AN29">
        <f>IF((USTAWIENIA!C2="TAK")+(F29="TAK"),IF(Z29&gt;0,SUMPRODUCT(Z29:AH29,USTAWIENIA!C8:K8)*X29,""),"")</f>
        <v>13.2</v>
      </c>
      <c r="AO29">
        <f>IF((USTAWIENIA!C2="TAK")+(F29="TAK"),IF(Z29&gt;0,Z29*X29,""),"")</f>
        <v>13.2</v>
      </c>
      <c r="AP29">
        <f>IF((USTAWIENIA!C2="TAK")+(F29="TAK"),IF(Z29&gt;0,L29*X29,""),"")</f>
        <v>22</v>
      </c>
      <c r="AQ29">
        <f>IF((USTAWIENIA!C2="TAK")+(F29="TAK"),X29,"")</f>
        <v>1</v>
      </c>
    </row>
    <row r="30" spans="4:43" x14ac:dyDescent="0.3">
      <c r="D30" t="s">
        <v>3</v>
      </c>
      <c r="E30" t="s">
        <v>452</v>
      </c>
      <c r="F30" t="str">
        <f t="shared" si="0"/>
        <v>TAK</v>
      </c>
      <c r="G30" s="4">
        <f t="shared" si="1"/>
        <v>0.6</v>
      </c>
      <c r="H30" s="4">
        <f t="shared" si="2"/>
        <v>0.6</v>
      </c>
      <c r="I30" t="s">
        <v>453</v>
      </c>
      <c r="J30" t="s">
        <v>454</v>
      </c>
      <c r="K30" t="s">
        <v>523</v>
      </c>
      <c r="L30">
        <v>22</v>
      </c>
      <c r="M30" t="s">
        <v>456</v>
      </c>
      <c r="N30">
        <v>0.6</v>
      </c>
      <c r="O30">
        <v>0.6</v>
      </c>
      <c r="P30">
        <v>0.6</v>
      </c>
      <c r="Q30">
        <v>0.6</v>
      </c>
      <c r="R30">
        <v>0.6</v>
      </c>
      <c r="S30">
        <v>0.6</v>
      </c>
      <c r="T30">
        <v>0.6</v>
      </c>
      <c r="U30">
        <v>0.6</v>
      </c>
      <c r="V30">
        <v>0.6</v>
      </c>
      <c r="W30">
        <v>3657112</v>
      </c>
      <c r="X30">
        <v>1</v>
      </c>
      <c r="Z30">
        <f>MAX(N30,USTAWIENIA!C4)*L30</f>
        <v>13.2</v>
      </c>
      <c r="AA30">
        <f>MAX(O30,USTAWIENIA!C4)*L30</f>
        <v>13.2</v>
      </c>
      <c r="AB30">
        <f>MAX(IF(P30&lt;&gt;"",P30,O30),USTAWIENIA!C4)*L30</f>
        <v>13.2</v>
      </c>
      <c r="AC30">
        <f>MAX(IF(Q30&lt;&gt;"",Q30*L30,Z30),USTAWIENIA!C4*L30)</f>
        <v>13.2</v>
      </c>
      <c r="AD30">
        <f>MAX(IF(R30&lt;&gt;"",R30*L30,AA30),USTAWIENIA!C4*L30)</f>
        <v>13.2</v>
      </c>
      <c r="AE30">
        <f>MAX(IF(S30&lt;&gt;"",S30*L30,AB30),USTAWIENIA!C4*L30)</f>
        <v>13.2</v>
      </c>
      <c r="AF30">
        <f>MAX(IF(T30&lt;&gt;"",T30*L30,AC30),USTAWIENIA!C4*L30)</f>
        <v>13.2</v>
      </c>
      <c r="AG30">
        <f>MAX(IF(U30&lt;&gt;"",U30*L30,AD30),USTAWIENIA!C4*L30)</f>
        <v>13.2</v>
      </c>
      <c r="AH30">
        <f>MAX(IF(V30&lt;&gt;"",V30*L30,AE30),USTAWIENIA!C4*L30)</f>
        <v>13.2</v>
      </c>
      <c r="AI30" t="s">
        <v>3</v>
      </c>
      <c r="AJ30" t="s">
        <v>3</v>
      </c>
      <c r="AK30" t="s">
        <v>3</v>
      </c>
      <c r="AL30">
        <f>IF((USTAWIENIA!C2="TAK")+(F30="TAK"),IF(L30&gt;0,X30*(L30*USTAWIENIA!C10+(50%*L30)*USTAWIENIA!I10),""),"")</f>
        <v>16.253493975903616</v>
      </c>
      <c r="AM30">
        <f>IF((USTAWIENIA!C2="TAK")+(F30="TAK"),IF(Z30&gt;0,SUMPRODUCT(Z30:AH30,USTAWIENIA!C9:K9)*X30,""),"")</f>
        <v>13.2</v>
      </c>
      <c r="AN30">
        <f>IF((USTAWIENIA!C2="TAK")+(F30="TAK"),IF(Z30&gt;0,SUMPRODUCT(Z30:AH30,USTAWIENIA!C8:K8)*X30,""),"")</f>
        <v>13.2</v>
      </c>
      <c r="AO30">
        <f>IF((USTAWIENIA!C2="TAK")+(F30="TAK"),IF(Z30&gt;0,Z30*X30,""),"")</f>
        <v>13.2</v>
      </c>
      <c r="AP30">
        <f>IF((USTAWIENIA!C2="TAK")+(F30="TAK"),IF(Z30&gt;0,L30*X30,""),"")</f>
        <v>22</v>
      </c>
      <c r="AQ30">
        <f>IF((USTAWIENIA!C2="TAK")+(F30="TAK"),X30,"")</f>
        <v>1</v>
      </c>
    </row>
    <row r="31" spans="4:43" x14ac:dyDescent="0.3">
      <c r="D31" t="s">
        <v>3</v>
      </c>
      <c r="E31" t="s">
        <v>452</v>
      </c>
      <c r="F31" t="str">
        <f t="shared" si="0"/>
        <v>TAK</v>
      </c>
      <c r="G31" s="4">
        <f t="shared" si="1"/>
        <v>0.6</v>
      </c>
      <c r="H31" s="4">
        <f t="shared" si="2"/>
        <v>0.6</v>
      </c>
      <c r="I31" t="s">
        <v>453</v>
      </c>
      <c r="J31" t="s">
        <v>454</v>
      </c>
      <c r="K31" t="s">
        <v>523</v>
      </c>
      <c r="L31">
        <v>22</v>
      </c>
      <c r="M31" t="s">
        <v>456</v>
      </c>
      <c r="N31">
        <v>0.6</v>
      </c>
      <c r="O31">
        <v>0.6</v>
      </c>
      <c r="P31">
        <v>0.6</v>
      </c>
      <c r="Q31">
        <v>0.6</v>
      </c>
      <c r="R31">
        <v>0.6</v>
      </c>
      <c r="S31">
        <v>0.6</v>
      </c>
      <c r="T31">
        <v>0.6</v>
      </c>
      <c r="U31">
        <v>0.6</v>
      </c>
      <c r="V31">
        <v>0.6</v>
      </c>
      <c r="W31">
        <v>3657112</v>
      </c>
      <c r="X31">
        <v>1</v>
      </c>
      <c r="Z31">
        <f>MAX(N31,USTAWIENIA!C4)*L31</f>
        <v>13.2</v>
      </c>
      <c r="AA31">
        <f>MAX(O31,USTAWIENIA!C4)*L31</f>
        <v>13.2</v>
      </c>
      <c r="AB31">
        <f>MAX(IF(P31&lt;&gt;"",P31,O31),USTAWIENIA!C4)*L31</f>
        <v>13.2</v>
      </c>
      <c r="AC31">
        <f>MAX(IF(Q31&lt;&gt;"",Q31*L31,Z31),USTAWIENIA!C4*L31)</f>
        <v>13.2</v>
      </c>
      <c r="AD31">
        <f>MAX(IF(R31&lt;&gt;"",R31*L31,AA31),USTAWIENIA!C4*L31)</f>
        <v>13.2</v>
      </c>
      <c r="AE31">
        <f>MAX(IF(S31&lt;&gt;"",S31*L31,AB31),USTAWIENIA!C4*L31)</f>
        <v>13.2</v>
      </c>
      <c r="AF31">
        <f>MAX(IF(T31&lt;&gt;"",T31*L31,AC31),USTAWIENIA!C4*L31)</f>
        <v>13.2</v>
      </c>
      <c r="AG31">
        <f>MAX(IF(U31&lt;&gt;"",U31*L31,AD31),USTAWIENIA!C4*L31)</f>
        <v>13.2</v>
      </c>
      <c r="AH31">
        <f>MAX(IF(V31&lt;&gt;"",V31*L31,AE31),USTAWIENIA!C4*L31)</f>
        <v>13.2</v>
      </c>
      <c r="AI31" t="s">
        <v>3</v>
      </c>
      <c r="AJ31" t="s">
        <v>3</v>
      </c>
      <c r="AK31" t="s">
        <v>3</v>
      </c>
      <c r="AL31">
        <f>IF((USTAWIENIA!C2="TAK")+(F31="TAK"),IF(L31&gt;0,X31*(L31*USTAWIENIA!C10+(50%*L31)*USTAWIENIA!I10),""),"")</f>
        <v>16.253493975903616</v>
      </c>
      <c r="AM31">
        <f>IF((USTAWIENIA!C2="TAK")+(F31="TAK"),IF(Z31&gt;0,SUMPRODUCT(Z31:AH31,USTAWIENIA!C9:K9)*X31,""),"")</f>
        <v>13.2</v>
      </c>
      <c r="AN31">
        <f>IF((USTAWIENIA!C2="TAK")+(F31="TAK"),IF(Z31&gt;0,SUMPRODUCT(Z31:AH31,USTAWIENIA!C8:K8)*X31,""),"")</f>
        <v>13.2</v>
      </c>
      <c r="AO31">
        <f>IF((USTAWIENIA!C2="TAK")+(F31="TAK"),IF(Z31&gt;0,Z31*X31,""),"")</f>
        <v>13.2</v>
      </c>
      <c r="AP31">
        <f>IF((USTAWIENIA!C2="TAK")+(F31="TAK"),IF(Z31&gt;0,L31*X31,""),"")</f>
        <v>22</v>
      </c>
      <c r="AQ31">
        <f>IF((USTAWIENIA!C2="TAK")+(F31="TAK"),X31,"")</f>
        <v>1</v>
      </c>
    </row>
    <row r="32" spans="4:43" x14ac:dyDescent="0.3">
      <c r="D32" t="s">
        <v>3</v>
      </c>
      <c r="E32" t="s">
        <v>452</v>
      </c>
      <c r="F32" t="str">
        <f t="shared" si="0"/>
        <v>TAK</v>
      </c>
      <c r="G32" s="4">
        <f t="shared" si="1"/>
        <v>0.6</v>
      </c>
      <c r="H32" s="4">
        <f t="shared" si="2"/>
        <v>0.6</v>
      </c>
      <c r="I32" t="s">
        <v>453</v>
      </c>
      <c r="J32" t="s">
        <v>454</v>
      </c>
      <c r="K32" t="s">
        <v>523</v>
      </c>
      <c r="L32">
        <v>22</v>
      </c>
      <c r="M32" t="s">
        <v>456</v>
      </c>
      <c r="N32">
        <v>0.6</v>
      </c>
      <c r="O32">
        <v>0.6</v>
      </c>
      <c r="P32">
        <v>0.6</v>
      </c>
      <c r="Q32">
        <v>0.6</v>
      </c>
      <c r="R32">
        <v>0.6</v>
      </c>
      <c r="S32">
        <v>0.6</v>
      </c>
      <c r="T32">
        <v>0.6</v>
      </c>
      <c r="U32">
        <v>0.6</v>
      </c>
      <c r="V32">
        <v>0.6</v>
      </c>
      <c r="W32">
        <v>3657112</v>
      </c>
      <c r="X32">
        <v>1</v>
      </c>
      <c r="Z32">
        <f>MAX(N32,USTAWIENIA!C4)*L32</f>
        <v>13.2</v>
      </c>
      <c r="AA32">
        <f>MAX(O32,USTAWIENIA!C4)*L32</f>
        <v>13.2</v>
      </c>
      <c r="AB32">
        <f>MAX(IF(P32&lt;&gt;"",P32,O32),USTAWIENIA!C4)*L32</f>
        <v>13.2</v>
      </c>
      <c r="AC32">
        <f>MAX(IF(Q32&lt;&gt;"",Q32*L32,Z32),USTAWIENIA!C4*L32)</f>
        <v>13.2</v>
      </c>
      <c r="AD32">
        <f>MAX(IF(R32&lt;&gt;"",R32*L32,AA32),USTAWIENIA!C4*L32)</f>
        <v>13.2</v>
      </c>
      <c r="AE32">
        <f>MAX(IF(S32&lt;&gt;"",S32*L32,AB32),USTAWIENIA!C4*L32)</f>
        <v>13.2</v>
      </c>
      <c r="AF32">
        <f>MAX(IF(T32&lt;&gt;"",T32*L32,AC32),USTAWIENIA!C4*L32)</f>
        <v>13.2</v>
      </c>
      <c r="AG32">
        <f>MAX(IF(U32&lt;&gt;"",U32*L32,AD32),USTAWIENIA!C4*L32)</f>
        <v>13.2</v>
      </c>
      <c r="AH32">
        <f>MAX(IF(V32&lt;&gt;"",V32*L32,AE32),USTAWIENIA!C4*L32)</f>
        <v>13.2</v>
      </c>
      <c r="AI32" t="s">
        <v>3</v>
      </c>
      <c r="AJ32" t="s">
        <v>3</v>
      </c>
      <c r="AK32" t="s">
        <v>3</v>
      </c>
      <c r="AL32">
        <f>IF((USTAWIENIA!C2="TAK")+(F32="TAK"),IF(L32&gt;0,X32*(L32*USTAWIENIA!C10+(50%*L32)*USTAWIENIA!I10),""),"")</f>
        <v>16.253493975903616</v>
      </c>
      <c r="AM32">
        <f>IF((USTAWIENIA!C2="TAK")+(F32="TAK"),IF(Z32&gt;0,SUMPRODUCT(Z32:AH32,USTAWIENIA!C9:K9)*X32,""),"")</f>
        <v>13.2</v>
      </c>
      <c r="AN32">
        <f>IF((USTAWIENIA!C2="TAK")+(F32="TAK"),IF(Z32&gt;0,SUMPRODUCT(Z32:AH32,USTAWIENIA!C8:K8)*X32,""),"")</f>
        <v>13.2</v>
      </c>
      <c r="AO32">
        <f>IF((USTAWIENIA!C2="TAK")+(F32="TAK"),IF(Z32&gt;0,Z32*X32,""),"")</f>
        <v>13.2</v>
      </c>
      <c r="AP32">
        <f>IF((USTAWIENIA!C2="TAK")+(F32="TAK"),IF(Z32&gt;0,L32*X32,""),"")</f>
        <v>22</v>
      </c>
      <c r="AQ32">
        <f>IF((USTAWIENIA!C2="TAK")+(F32="TAK"),X32,"")</f>
        <v>1</v>
      </c>
    </row>
    <row r="33" spans="4:43" x14ac:dyDescent="0.3">
      <c r="D33" t="s">
        <v>3</v>
      </c>
      <c r="E33" t="s">
        <v>452</v>
      </c>
      <c r="F33" t="str">
        <f t="shared" si="0"/>
        <v>TAK</v>
      </c>
      <c r="G33" s="4">
        <f t="shared" si="1"/>
        <v>0.6</v>
      </c>
      <c r="H33" s="4">
        <f t="shared" si="2"/>
        <v>0.6</v>
      </c>
      <c r="I33" t="s">
        <v>453</v>
      </c>
      <c r="J33" t="s">
        <v>454</v>
      </c>
      <c r="K33" t="s">
        <v>523</v>
      </c>
      <c r="L33">
        <v>22</v>
      </c>
      <c r="M33" t="s">
        <v>456</v>
      </c>
      <c r="N33">
        <v>0.6</v>
      </c>
      <c r="O33">
        <v>0.6</v>
      </c>
      <c r="P33">
        <v>0.6</v>
      </c>
      <c r="Q33">
        <v>0.6</v>
      </c>
      <c r="R33">
        <v>0.6</v>
      </c>
      <c r="S33">
        <v>0.6</v>
      </c>
      <c r="T33">
        <v>0.6</v>
      </c>
      <c r="U33">
        <v>0.6</v>
      </c>
      <c r="V33">
        <v>0.6</v>
      </c>
      <c r="W33">
        <v>3657112</v>
      </c>
      <c r="X33">
        <v>1</v>
      </c>
      <c r="Z33">
        <f>MAX(N33,USTAWIENIA!C4)*L33</f>
        <v>13.2</v>
      </c>
      <c r="AA33">
        <f>MAX(O33,USTAWIENIA!C4)*L33</f>
        <v>13.2</v>
      </c>
      <c r="AB33">
        <f>MAX(IF(P33&lt;&gt;"",P33,O33),USTAWIENIA!C4)*L33</f>
        <v>13.2</v>
      </c>
      <c r="AC33">
        <f>MAX(IF(Q33&lt;&gt;"",Q33*L33,Z33),USTAWIENIA!C4*L33)</f>
        <v>13.2</v>
      </c>
      <c r="AD33">
        <f>MAX(IF(R33&lt;&gt;"",R33*L33,AA33),USTAWIENIA!C4*L33)</f>
        <v>13.2</v>
      </c>
      <c r="AE33">
        <f>MAX(IF(S33&lt;&gt;"",S33*L33,AB33),USTAWIENIA!C4*L33)</f>
        <v>13.2</v>
      </c>
      <c r="AF33">
        <f>MAX(IF(T33&lt;&gt;"",T33*L33,AC33),USTAWIENIA!C4*L33)</f>
        <v>13.2</v>
      </c>
      <c r="AG33">
        <f>MAX(IF(U33&lt;&gt;"",U33*L33,AD33),USTAWIENIA!C4*L33)</f>
        <v>13.2</v>
      </c>
      <c r="AH33">
        <f>MAX(IF(V33&lt;&gt;"",V33*L33,AE33),USTAWIENIA!C4*L33)</f>
        <v>13.2</v>
      </c>
      <c r="AI33" t="s">
        <v>3</v>
      </c>
      <c r="AJ33" t="s">
        <v>3</v>
      </c>
      <c r="AK33" t="s">
        <v>3</v>
      </c>
      <c r="AL33">
        <f>IF((USTAWIENIA!C2="TAK")+(F33="TAK"),IF(L33&gt;0,X33*(L33*USTAWIENIA!C10+(50%*L33)*USTAWIENIA!I10),""),"")</f>
        <v>16.253493975903616</v>
      </c>
      <c r="AM33">
        <f>IF((USTAWIENIA!C2="TAK")+(F33="TAK"),IF(Z33&gt;0,SUMPRODUCT(Z33:AH33,USTAWIENIA!C9:K9)*X33,""),"")</f>
        <v>13.2</v>
      </c>
      <c r="AN33">
        <f>IF((USTAWIENIA!C2="TAK")+(F33="TAK"),IF(Z33&gt;0,SUMPRODUCT(Z33:AH33,USTAWIENIA!C8:K8)*X33,""),"")</f>
        <v>13.2</v>
      </c>
      <c r="AO33">
        <f>IF((USTAWIENIA!C2="TAK")+(F33="TAK"),IF(Z33&gt;0,Z33*X33,""),"")</f>
        <v>13.2</v>
      </c>
      <c r="AP33">
        <f>IF((USTAWIENIA!C2="TAK")+(F33="TAK"),IF(Z33&gt;0,L33*X33,""),"")</f>
        <v>22</v>
      </c>
      <c r="AQ33">
        <f>IF((USTAWIENIA!C2="TAK")+(F33="TAK"),X33,"")</f>
        <v>1</v>
      </c>
    </row>
    <row r="34" spans="4:43" x14ac:dyDescent="0.3">
      <c r="D34" t="s">
        <v>3</v>
      </c>
      <c r="E34" t="s">
        <v>452</v>
      </c>
      <c r="F34" t="str">
        <f t="shared" si="0"/>
        <v>TAK</v>
      </c>
      <c r="G34" s="4">
        <f t="shared" si="1"/>
        <v>0.6</v>
      </c>
      <c r="H34" s="4">
        <f t="shared" si="2"/>
        <v>0.6</v>
      </c>
      <c r="I34" t="s">
        <v>453</v>
      </c>
      <c r="J34" t="s">
        <v>454</v>
      </c>
      <c r="K34" t="s">
        <v>523</v>
      </c>
      <c r="L34">
        <v>22</v>
      </c>
      <c r="M34" t="s">
        <v>456</v>
      </c>
      <c r="N34">
        <v>0.6</v>
      </c>
      <c r="O34">
        <v>0.6</v>
      </c>
      <c r="P34">
        <v>0.6</v>
      </c>
      <c r="Q34">
        <v>0.6</v>
      </c>
      <c r="R34">
        <v>0.6</v>
      </c>
      <c r="S34">
        <v>0.6</v>
      </c>
      <c r="T34">
        <v>0.6</v>
      </c>
      <c r="U34">
        <v>0.6</v>
      </c>
      <c r="V34">
        <v>0.6</v>
      </c>
      <c r="W34">
        <v>3657112</v>
      </c>
      <c r="X34">
        <v>1</v>
      </c>
      <c r="Z34">
        <f>MAX(N34,USTAWIENIA!C4)*L34</f>
        <v>13.2</v>
      </c>
      <c r="AA34">
        <f>MAX(O34,USTAWIENIA!C4)*L34</f>
        <v>13.2</v>
      </c>
      <c r="AB34">
        <f>MAX(IF(P34&lt;&gt;"",P34,O34),USTAWIENIA!C4)*L34</f>
        <v>13.2</v>
      </c>
      <c r="AC34">
        <f>MAX(IF(Q34&lt;&gt;"",Q34*L34,Z34),USTAWIENIA!C4*L34)</f>
        <v>13.2</v>
      </c>
      <c r="AD34">
        <f>MAX(IF(R34&lt;&gt;"",R34*L34,AA34),USTAWIENIA!C4*L34)</f>
        <v>13.2</v>
      </c>
      <c r="AE34">
        <f>MAX(IF(S34&lt;&gt;"",S34*L34,AB34),USTAWIENIA!C4*L34)</f>
        <v>13.2</v>
      </c>
      <c r="AF34">
        <f>MAX(IF(T34&lt;&gt;"",T34*L34,AC34),USTAWIENIA!C4*L34)</f>
        <v>13.2</v>
      </c>
      <c r="AG34">
        <f>MAX(IF(U34&lt;&gt;"",U34*L34,AD34),USTAWIENIA!C4*L34)</f>
        <v>13.2</v>
      </c>
      <c r="AH34">
        <f>MAX(IF(V34&lt;&gt;"",V34*L34,AE34),USTAWIENIA!C4*L34)</f>
        <v>13.2</v>
      </c>
      <c r="AI34" t="s">
        <v>3</v>
      </c>
      <c r="AJ34" t="s">
        <v>3</v>
      </c>
      <c r="AK34" t="s">
        <v>3</v>
      </c>
      <c r="AL34">
        <f>IF((USTAWIENIA!C2="TAK")+(F34="TAK"),IF(L34&gt;0,X34*(L34*USTAWIENIA!C10+(50%*L34)*USTAWIENIA!I10),""),"")</f>
        <v>16.253493975903616</v>
      </c>
      <c r="AM34">
        <f>IF((USTAWIENIA!C2="TAK")+(F34="TAK"),IF(Z34&gt;0,SUMPRODUCT(Z34:AH34,USTAWIENIA!C9:K9)*X34,""),"")</f>
        <v>13.2</v>
      </c>
      <c r="AN34">
        <f>IF((USTAWIENIA!C2="TAK")+(F34="TAK"),IF(Z34&gt;0,SUMPRODUCT(Z34:AH34,USTAWIENIA!C8:K8)*X34,""),"")</f>
        <v>13.2</v>
      </c>
      <c r="AO34">
        <f>IF((USTAWIENIA!C2="TAK")+(F34="TAK"),IF(Z34&gt;0,Z34*X34,""),"")</f>
        <v>13.2</v>
      </c>
      <c r="AP34">
        <f>IF((USTAWIENIA!C2="TAK")+(F34="TAK"),IF(Z34&gt;0,L34*X34,""),"")</f>
        <v>22</v>
      </c>
      <c r="AQ34">
        <f>IF((USTAWIENIA!C2="TAK")+(F34="TAK"),X34,"")</f>
        <v>1</v>
      </c>
    </row>
    <row r="35" spans="4:43" x14ac:dyDescent="0.3">
      <c r="D35" t="s">
        <v>3</v>
      </c>
      <c r="E35" t="s">
        <v>452</v>
      </c>
      <c r="F35" t="str">
        <f t="shared" si="0"/>
        <v>TAK</v>
      </c>
      <c r="G35" s="4">
        <f t="shared" si="1"/>
        <v>0.6</v>
      </c>
      <c r="H35" s="4">
        <f t="shared" si="2"/>
        <v>0.6</v>
      </c>
      <c r="I35" t="s">
        <v>453</v>
      </c>
      <c r="J35" t="s">
        <v>454</v>
      </c>
      <c r="K35" t="s">
        <v>523</v>
      </c>
      <c r="L35">
        <v>22</v>
      </c>
      <c r="M35" t="s">
        <v>456</v>
      </c>
      <c r="N35">
        <v>0.6</v>
      </c>
      <c r="O35">
        <v>0.6</v>
      </c>
      <c r="P35">
        <v>0.6</v>
      </c>
      <c r="Q35">
        <v>0.6</v>
      </c>
      <c r="R35">
        <v>0.6</v>
      </c>
      <c r="S35">
        <v>0.6</v>
      </c>
      <c r="T35">
        <v>0.6</v>
      </c>
      <c r="U35">
        <v>0.6</v>
      </c>
      <c r="V35">
        <v>0.6</v>
      </c>
      <c r="W35">
        <v>3657112</v>
      </c>
      <c r="X35">
        <v>1</v>
      </c>
      <c r="Z35">
        <f>MAX(N35,USTAWIENIA!C4)*L35</f>
        <v>13.2</v>
      </c>
      <c r="AA35">
        <f>MAX(O35,USTAWIENIA!C4)*L35</f>
        <v>13.2</v>
      </c>
      <c r="AB35">
        <f>MAX(IF(P35&lt;&gt;"",P35,O35),USTAWIENIA!C4)*L35</f>
        <v>13.2</v>
      </c>
      <c r="AC35">
        <f>MAX(IF(Q35&lt;&gt;"",Q35*L35,Z35),USTAWIENIA!C4*L35)</f>
        <v>13.2</v>
      </c>
      <c r="AD35">
        <f>MAX(IF(R35&lt;&gt;"",R35*L35,AA35),USTAWIENIA!C4*L35)</f>
        <v>13.2</v>
      </c>
      <c r="AE35">
        <f>MAX(IF(S35&lt;&gt;"",S35*L35,AB35),USTAWIENIA!C4*L35)</f>
        <v>13.2</v>
      </c>
      <c r="AF35">
        <f>MAX(IF(T35&lt;&gt;"",T35*L35,AC35),USTAWIENIA!C4*L35)</f>
        <v>13.2</v>
      </c>
      <c r="AG35">
        <f>MAX(IF(U35&lt;&gt;"",U35*L35,AD35),USTAWIENIA!C4*L35)</f>
        <v>13.2</v>
      </c>
      <c r="AH35">
        <f>MAX(IF(V35&lt;&gt;"",V35*L35,AE35),USTAWIENIA!C4*L35)</f>
        <v>13.2</v>
      </c>
      <c r="AI35" t="s">
        <v>3</v>
      </c>
      <c r="AJ35" t="s">
        <v>3</v>
      </c>
      <c r="AK35" t="s">
        <v>3</v>
      </c>
      <c r="AL35">
        <f>IF((USTAWIENIA!C2="TAK")+(F35="TAK"),IF(L35&gt;0,X35*(L35*USTAWIENIA!C10+(50%*L35)*USTAWIENIA!I10),""),"")</f>
        <v>16.253493975903616</v>
      </c>
      <c r="AM35">
        <f>IF((USTAWIENIA!C2="TAK")+(F35="TAK"),IF(Z35&gt;0,SUMPRODUCT(Z35:AH35,USTAWIENIA!C9:K9)*X35,""),"")</f>
        <v>13.2</v>
      </c>
      <c r="AN35">
        <f>IF((USTAWIENIA!C2="TAK")+(F35="TAK"),IF(Z35&gt;0,SUMPRODUCT(Z35:AH35,USTAWIENIA!C8:K8)*X35,""),"")</f>
        <v>13.2</v>
      </c>
      <c r="AO35">
        <f>IF((USTAWIENIA!C2="TAK")+(F35="TAK"),IF(Z35&gt;0,Z35*X35,""),"")</f>
        <v>13.2</v>
      </c>
      <c r="AP35">
        <f>IF((USTAWIENIA!C2="TAK")+(F35="TAK"),IF(Z35&gt;0,L35*X35,""),"")</f>
        <v>22</v>
      </c>
      <c r="AQ35">
        <f>IF((USTAWIENIA!C2="TAK")+(F35="TAK"),X35,"")</f>
        <v>1</v>
      </c>
    </row>
    <row r="36" spans="4:43" x14ac:dyDescent="0.3">
      <c r="D36" t="s">
        <v>3</v>
      </c>
      <c r="E36" t="s">
        <v>452</v>
      </c>
      <c r="F36" t="str">
        <f t="shared" si="0"/>
        <v>TAK</v>
      </c>
      <c r="G36" s="4">
        <f t="shared" si="1"/>
        <v>0.6</v>
      </c>
      <c r="H36" s="4">
        <f t="shared" si="2"/>
        <v>0.6</v>
      </c>
      <c r="I36" t="s">
        <v>453</v>
      </c>
      <c r="J36" t="s">
        <v>454</v>
      </c>
      <c r="K36" t="s">
        <v>523</v>
      </c>
      <c r="L36">
        <v>22</v>
      </c>
      <c r="M36" t="s">
        <v>456</v>
      </c>
      <c r="N36">
        <v>0.6</v>
      </c>
      <c r="O36">
        <v>0.6</v>
      </c>
      <c r="P36">
        <v>0.6</v>
      </c>
      <c r="Q36">
        <v>0.6</v>
      </c>
      <c r="R36">
        <v>0.6</v>
      </c>
      <c r="S36">
        <v>0.6</v>
      </c>
      <c r="T36">
        <v>0.6</v>
      </c>
      <c r="U36">
        <v>0.6</v>
      </c>
      <c r="V36">
        <v>0.6</v>
      </c>
      <c r="W36">
        <v>3657112</v>
      </c>
      <c r="X36">
        <v>1</v>
      </c>
      <c r="Z36">
        <f>MAX(N36,USTAWIENIA!C4)*L36</f>
        <v>13.2</v>
      </c>
      <c r="AA36">
        <f>MAX(O36,USTAWIENIA!C4)*L36</f>
        <v>13.2</v>
      </c>
      <c r="AB36">
        <f>MAX(IF(P36&lt;&gt;"",P36,O36),USTAWIENIA!C4)*L36</f>
        <v>13.2</v>
      </c>
      <c r="AC36">
        <f>MAX(IF(Q36&lt;&gt;"",Q36*L36,Z36),USTAWIENIA!C4*L36)</f>
        <v>13.2</v>
      </c>
      <c r="AD36">
        <f>MAX(IF(R36&lt;&gt;"",R36*L36,AA36),USTAWIENIA!C4*L36)</f>
        <v>13.2</v>
      </c>
      <c r="AE36">
        <f>MAX(IF(S36&lt;&gt;"",S36*L36,AB36),USTAWIENIA!C4*L36)</f>
        <v>13.2</v>
      </c>
      <c r="AF36">
        <f>MAX(IF(T36&lt;&gt;"",T36*L36,AC36),USTAWIENIA!C4*L36)</f>
        <v>13.2</v>
      </c>
      <c r="AG36">
        <f>MAX(IF(U36&lt;&gt;"",U36*L36,AD36),USTAWIENIA!C4*L36)</f>
        <v>13.2</v>
      </c>
      <c r="AH36">
        <f>MAX(IF(V36&lt;&gt;"",V36*L36,AE36),USTAWIENIA!C4*L36)</f>
        <v>13.2</v>
      </c>
      <c r="AI36" t="s">
        <v>3</v>
      </c>
      <c r="AJ36" t="s">
        <v>3</v>
      </c>
      <c r="AK36" t="s">
        <v>3</v>
      </c>
      <c r="AL36">
        <f>IF((USTAWIENIA!C2="TAK")+(F36="TAK"),IF(L36&gt;0,X36*(L36*USTAWIENIA!C10+(50%*L36)*USTAWIENIA!I10),""),"")</f>
        <v>16.253493975903616</v>
      </c>
      <c r="AM36">
        <f>IF((USTAWIENIA!C2="TAK")+(F36="TAK"),IF(Z36&gt;0,SUMPRODUCT(Z36:AH36,USTAWIENIA!C9:K9)*X36,""),"")</f>
        <v>13.2</v>
      </c>
      <c r="AN36">
        <f>IF((USTAWIENIA!C2="TAK")+(F36="TAK"),IF(Z36&gt;0,SUMPRODUCT(Z36:AH36,USTAWIENIA!C8:K8)*X36,""),"")</f>
        <v>13.2</v>
      </c>
      <c r="AO36">
        <f>IF((USTAWIENIA!C2="TAK")+(F36="TAK"),IF(Z36&gt;0,Z36*X36,""),"")</f>
        <v>13.2</v>
      </c>
      <c r="AP36">
        <f>IF((USTAWIENIA!C2="TAK")+(F36="TAK"),IF(Z36&gt;0,L36*X36,""),"")</f>
        <v>22</v>
      </c>
      <c r="AQ36">
        <f>IF((USTAWIENIA!C2="TAK")+(F36="TAK"),X36,"")</f>
        <v>1</v>
      </c>
    </row>
    <row r="37" spans="4:43" x14ac:dyDescent="0.3">
      <c r="D37" t="s">
        <v>3</v>
      </c>
      <c r="E37" t="s">
        <v>452</v>
      </c>
      <c r="F37" t="str">
        <f t="shared" si="0"/>
        <v>TAK</v>
      </c>
      <c r="G37" s="4">
        <f t="shared" si="1"/>
        <v>0.6</v>
      </c>
      <c r="H37" s="4">
        <f t="shared" si="2"/>
        <v>0.6</v>
      </c>
      <c r="I37" t="s">
        <v>453</v>
      </c>
      <c r="J37" t="s">
        <v>454</v>
      </c>
      <c r="K37" t="s">
        <v>523</v>
      </c>
      <c r="L37">
        <v>22</v>
      </c>
      <c r="M37" t="s">
        <v>456</v>
      </c>
      <c r="N37">
        <v>0.6</v>
      </c>
      <c r="O37">
        <v>0.6</v>
      </c>
      <c r="P37">
        <v>0.6</v>
      </c>
      <c r="Q37">
        <v>0.6</v>
      </c>
      <c r="R37">
        <v>0.6</v>
      </c>
      <c r="S37">
        <v>0.6</v>
      </c>
      <c r="T37">
        <v>0.6</v>
      </c>
      <c r="U37">
        <v>0.6</v>
      </c>
      <c r="V37">
        <v>0.6</v>
      </c>
      <c r="W37">
        <v>3657112</v>
      </c>
      <c r="X37">
        <v>1</v>
      </c>
      <c r="Z37">
        <f>MAX(N37,USTAWIENIA!C4)*L37</f>
        <v>13.2</v>
      </c>
      <c r="AA37">
        <f>MAX(O37,USTAWIENIA!C4)*L37</f>
        <v>13.2</v>
      </c>
      <c r="AB37">
        <f>MAX(IF(P37&lt;&gt;"",P37,O37),USTAWIENIA!C4)*L37</f>
        <v>13.2</v>
      </c>
      <c r="AC37">
        <f>MAX(IF(Q37&lt;&gt;"",Q37*L37,Z37),USTAWIENIA!C4*L37)</f>
        <v>13.2</v>
      </c>
      <c r="AD37">
        <f>MAX(IF(R37&lt;&gt;"",R37*L37,AA37),USTAWIENIA!C4*L37)</f>
        <v>13.2</v>
      </c>
      <c r="AE37">
        <f>MAX(IF(S37&lt;&gt;"",S37*L37,AB37),USTAWIENIA!C4*L37)</f>
        <v>13.2</v>
      </c>
      <c r="AF37">
        <f>MAX(IF(T37&lt;&gt;"",T37*L37,AC37),USTAWIENIA!C4*L37)</f>
        <v>13.2</v>
      </c>
      <c r="AG37">
        <f>MAX(IF(U37&lt;&gt;"",U37*L37,AD37),USTAWIENIA!C4*L37)</f>
        <v>13.2</v>
      </c>
      <c r="AH37">
        <f>MAX(IF(V37&lt;&gt;"",V37*L37,AE37),USTAWIENIA!C4*L37)</f>
        <v>13.2</v>
      </c>
      <c r="AI37" t="s">
        <v>3</v>
      </c>
      <c r="AJ37" t="s">
        <v>3</v>
      </c>
      <c r="AK37" t="s">
        <v>3</v>
      </c>
      <c r="AL37">
        <f>IF((USTAWIENIA!C2="TAK")+(F37="TAK"),IF(L37&gt;0,X37*(L37*USTAWIENIA!C10+(50%*L37)*USTAWIENIA!I10),""),"")</f>
        <v>16.253493975903616</v>
      </c>
      <c r="AM37">
        <f>IF((USTAWIENIA!C2="TAK")+(F37="TAK"),IF(Z37&gt;0,SUMPRODUCT(Z37:AH37,USTAWIENIA!C9:K9)*X37,""),"")</f>
        <v>13.2</v>
      </c>
      <c r="AN37">
        <f>IF((USTAWIENIA!C2="TAK")+(F37="TAK"),IF(Z37&gt;0,SUMPRODUCT(Z37:AH37,USTAWIENIA!C8:K8)*X37,""),"")</f>
        <v>13.2</v>
      </c>
      <c r="AO37">
        <f>IF((USTAWIENIA!C2="TAK")+(F37="TAK"),IF(Z37&gt;0,Z37*X37,""),"")</f>
        <v>13.2</v>
      </c>
      <c r="AP37">
        <f>IF((USTAWIENIA!C2="TAK")+(F37="TAK"),IF(Z37&gt;0,L37*X37,""),"")</f>
        <v>22</v>
      </c>
      <c r="AQ37">
        <f>IF((USTAWIENIA!C2="TAK")+(F37="TAK"),X37,"")</f>
        <v>1</v>
      </c>
    </row>
    <row r="38" spans="4:43" x14ac:dyDescent="0.3">
      <c r="D38" t="s">
        <v>3</v>
      </c>
      <c r="E38" t="s">
        <v>452</v>
      </c>
      <c r="F38" t="str">
        <f t="shared" si="0"/>
        <v>TAK</v>
      </c>
      <c r="G38" s="4">
        <f t="shared" si="1"/>
        <v>0.6</v>
      </c>
      <c r="H38" s="4">
        <f t="shared" si="2"/>
        <v>0.6</v>
      </c>
      <c r="I38" t="s">
        <v>453</v>
      </c>
      <c r="J38" t="s">
        <v>454</v>
      </c>
      <c r="K38" t="s">
        <v>523</v>
      </c>
      <c r="L38">
        <v>22</v>
      </c>
      <c r="M38" t="s">
        <v>456</v>
      </c>
      <c r="N38">
        <v>0.6</v>
      </c>
      <c r="O38">
        <v>0.6</v>
      </c>
      <c r="P38">
        <v>0.6</v>
      </c>
      <c r="Q38">
        <v>0.6</v>
      </c>
      <c r="R38">
        <v>0.6</v>
      </c>
      <c r="S38">
        <v>0.6</v>
      </c>
      <c r="T38">
        <v>0.6</v>
      </c>
      <c r="U38">
        <v>0.6</v>
      </c>
      <c r="V38">
        <v>0.6</v>
      </c>
      <c r="W38">
        <v>3657112</v>
      </c>
      <c r="X38">
        <v>1</v>
      </c>
      <c r="Z38">
        <f>MAX(N38,USTAWIENIA!C4)*L38</f>
        <v>13.2</v>
      </c>
      <c r="AA38">
        <f>MAX(O38,USTAWIENIA!C4)*L38</f>
        <v>13.2</v>
      </c>
      <c r="AB38">
        <f>MAX(IF(P38&lt;&gt;"",P38,O38),USTAWIENIA!C4)*L38</f>
        <v>13.2</v>
      </c>
      <c r="AC38">
        <f>MAX(IF(Q38&lt;&gt;"",Q38*L38,Z38),USTAWIENIA!C4*L38)</f>
        <v>13.2</v>
      </c>
      <c r="AD38">
        <f>MAX(IF(R38&lt;&gt;"",R38*L38,AA38),USTAWIENIA!C4*L38)</f>
        <v>13.2</v>
      </c>
      <c r="AE38">
        <f>MAX(IF(S38&lt;&gt;"",S38*L38,AB38),USTAWIENIA!C4*L38)</f>
        <v>13.2</v>
      </c>
      <c r="AF38">
        <f>MAX(IF(T38&lt;&gt;"",T38*L38,AC38),USTAWIENIA!C4*L38)</f>
        <v>13.2</v>
      </c>
      <c r="AG38">
        <f>MAX(IF(U38&lt;&gt;"",U38*L38,AD38),USTAWIENIA!C4*L38)</f>
        <v>13.2</v>
      </c>
      <c r="AH38">
        <f>MAX(IF(V38&lt;&gt;"",V38*L38,AE38),USTAWIENIA!C4*L38)</f>
        <v>13.2</v>
      </c>
      <c r="AI38" t="s">
        <v>3</v>
      </c>
      <c r="AJ38" t="s">
        <v>3</v>
      </c>
      <c r="AK38" t="s">
        <v>3</v>
      </c>
      <c r="AL38">
        <f>IF((USTAWIENIA!C2="TAK")+(F38="TAK"),IF(L38&gt;0,X38*(L38*USTAWIENIA!C10+(50%*L38)*USTAWIENIA!I10),""),"")</f>
        <v>16.253493975903616</v>
      </c>
      <c r="AM38">
        <f>IF((USTAWIENIA!C2="TAK")+(F38="TAK"),IF(Z38&gt;0,SUMPRODUCT(Z38:AH38,USTAWIENIA!C9:K9)*X38,""),"")</f>
        <v>13.2</v>
      </c>
      <c r="AN38">
        <f>IF((USTAWIENIA!C2="TAK")+(F38="TAK"),IF(Z38&gt;0,SUMPRODUCT(Z38:AH38,USTAWIENIA!C8:K8)*X38,""),"")</f>
        <v>13.2</v>
      </c>
      <c r="AO38">
        <f>IF((USTAWIENIA!C2="TAK")+(F38="TAK"),IF(Z38&gt;0,Z38*X38,""),"")</f>
        <v>13.2</v>
      </c>
      <c r="AP38">
        <f>IF((USTAWIENIA!C2="TAK")+(F38="TAK"),IF(Z38&gt;0,L38*X38,""),"")</f>
        <v>22</v>
      </c>
      <c r="AQ38">
        <f>IF((USTAWIENIA!C2="TAK")+(F38="TAK"),X38,"")</f>
        <v>1</v>
      </c>
    </row>
    <row r="39" spans="4:43" x14ac:dyDescent="0.3">
      <c r="D39" t="s">
        <v>3</v>
      </c>
      <c r="E39" t="s">
        <v>452</v>
      </c>
      <c r="F39" t="str">
        <f t="shared" si="0"/>
        <v>TAK</v>
      </c>
      <c r="G39" s="4">
        <f t="shared" si="1"/>
        <v>0.6</v>
      </c>
      <c r="H39" s="4">
        <f t="shared" si="2"/>
        <v>0.6</v>
      </c>
      <c r="I39" t="s">
        <v>453</v>
      </c>
      <c r="J39" t="s">
        <v>454</v>
      </c>
      <c r="K39" t="s">
        <v>523</v>
      </c>
      <c r="L39">
        <v>22</v>
      </c>
      <c r="M39" t="s">
        <v>456</v>
      </c>
      <c r="N39">
        <v>0.6</v>
      </c>
      <c r="O39">
        <v>0.6</v>
      </c>
      <c r="P39">
        <v>0.6</v>
      </c>
      <c r="Q39">
        <v>0.6</v>
      </c>
      <c r="R39">
        <v>0.6</v>
      </c>
      <c r="S39">
        <v>0.6</v>
      </c>
      <c r="T39">
        <v>0.6</v>
      </c>
      <c r="U39">
        <v>0.6</v>
      </c>
      <c r="V39">
        <v>0.6</v>
      </c>
      <c r="W39">
        <v>3657112</v>
      </c>
      <c r="X39">
        <v>1</v>
      </c>
      <c r="Z39">
        <f>MAX(N39,USTAWIENIA!C4)*L39</f>
        <v>13.2</v>
      </c>
      <c r="AA39">
        <f>MAX(O39,USTAWIENIA!C4)*L39</f>
        <v>13.2</v>
      </c>
      <c r="AB39">
        <f>MAX(IF(P39&lt;&gt;"",P39,O39),USTAWIENIA!C4)*L39</f>
        <v>13.2</v>
      </c>
      <c r="AC39">
        <f>MAX(IF(Q39&lt;&gt;"",Q39*L39,Z39),USTAWIENIA!C4*L39)</f>
        <v>13.2</v>
      </c>
      <c r="AD39">
        <f>MAX(IF(R39&lt;&gt;"",R39*L39,AA39),USTAWIENIA!C4*L39)</f>
        <v>13.2</v>
      </c>
      <c r="AE39">
        <f>MAX(IF(S39&lt;&gt;"",S39*L39,AB39),USTAWIENIA!C4*L39)</f>
        <v>13.2</v>
      </c>
      <c r="AF39">
        <f>MAX(IF(T39&lt;&gt;"",T39*L39,AC39),USTAWIENIA!C4*L39)</f>
        <v>13.2</v>
      </c>
      <c r="AG39">
        <f>MAX(IF(U39&lt;&gt;"",U39*L39,AD39),USTAWIENIA!C4*L39)</f>
        <v>13.2</v>
      </c>
      <c r="AH39">
        <f>MAX(IF(V39&lt;&gt;"",V39*L39,AE39),USTAWIENIA!C4*L39)</f>
        <v>13.2</v>
      </c>
      <c r="AI39" t="s">
        <v>3</v>
      </c>
      <c r="AJ39" t="s">
        <v>3</v>
      </c>
      <c r="AK39" t="s">
        <v>3</v>
      </c>
      <c r="AL39">
        <f>IF((USTAWIENIA!C2="TAK")+(F39="TAK"),IF(L39&gt;0,X39*(L39*USTAWIENIA!C10+(50%*L39)*USTAWIENIA!I10),""),"")</f>
        <v>16.253493975903616</v>
      </c>
      <c r="AM39">
        <f>IF((USTAWIENIA!C2="TAK")+(F39="TAK"),IF(Z39&gt;0,SUMPRODUCT(Z39:AH39,USTAWIENIA!C9:K9)*X39,""),"")</f>
        <v>13.2</v>
      </c>
      <c r="AN39">
        <f>IF((USTAWIENIA!C2="TAK")+(F39="TAK"),IF(Z39&gt;0,SUMPRODUCT(Z39:AH39,USTAWIENIA!C8:K8)*X39,""),"")</f>
        <v>13.2</v>
      </c>
      <c r="AO39">
        <f>IF((USTAWIENIA!C2="TAK")+(F39="TAK"),IF(Z39&gt;0,Z39*X39,""),"")</f>
        <v>13.2</v>
      </c>
      <c r="AP39">
        <f>IF((USTAWIENIA!C2="TAK")+(F39="TAK"),IF(Z39&gt;0,L39*X39,""),"")</f>
        <v>22</v>
      </c>
      <c r="AQ39">
        <f>IF((USTAWIENIA!C2="TAK")+(F39="TAK"),X39,"")</f>
        <v>1</v>
      </c>
    </row>
    <row r="40" spans="4:43" x14ac:dyDescent="0.3">
      <c r="D40" t="s">
        <v>3</v>
      </c>
      <c r="E40" t="s">
        <v>452</v>
      </c>
      <c r="F40" t="str">
        <f t="shared" si="0"/>
        <v>TAK</v>
      </c>
      <c r="G40" s="4">
        <f t="shared" si="1"/>
        <v>0.6</v>
      </c>
      <c r="H40" s="4">
        <f t="shared" si="2"/>
        <v>0.6</v>
      </c>
      <c r="I40" t="s">
        <v>453</v>
      </c>
      <c r="J40" t="s">
        <v>454</v>
      </c>
      <c r="K40" t="s">
        <v>523</v>
      </c>
      <c r="L40">
        <v>22</v>
      </c>
      <c r="M40" t="s">
        <v>456</v>
      </c>
      <c r="N40">
        <v>0.6</v>
      </c>
      <c r="O40">
        <v>0.6</v>
      </c>
      <c r="P40">
        <v>0.6</v>
      </c>
      <c r="Q40">
        <v>0.6</v>
      </c>
      <c r="R40">
        <v>0.6</v>
      </c>
      <c r="S40">
        <v>0.6</v>
      </c>
      <c r="T40">
        <v>0.6</v>
      </c>
      <c r="U40">
        <v>0.6</v>
      </c>
      <c r="V40">
        <v>0.6</v>
      </c>
      <c r="W40">
        <v>3657112</v>
      </c>
      <c r="X40">
        <v>1</v>
      </c>
      <c r="Z40">
        <f>MAX(N40,USTAWIENIA!C4)*L40</f>
        <v>13.2</v>
      </c>
      <c r="AA40">
        <f>MAX(O40,USTAWIENIA!C4)*L40</f>
        <v>13.2</v>
      </c>
      <c r="AB40">
        <f>MAX(IF(P40&lt;&gt;"",P40,O40),USTAWIENIA!C4)*L40</f>
        <v>13.2</v>
      </c>
      <c r="AC40">
        <f>MAX(IF(Q40&lt;&gt;"",Q40*L40,Z40),USTAWIENIA!C4*L40)</f>
        <v>13.2</v>
      </c>
      <c r="AD40">
        <f>MAX(IF(R40&lt;&gt;"",R40*L40,AA40),USTAWIENIA!C4*L40)</f>
        <v>13.2</v>
      </c>
      <c r="AE40">
        <f>MAX(IF(S40&lt;&gt;"",S40*L40,AB40),USTAWIENIA!C4*L40)</f>
        <v>13.2</v>
      </c>
      <c r="AF40">
        <f>MAX(IF(T40&lt;&gt;"",T40*L40,AC40),USTAWIENIA!C4*L40)</f>
        <v>13.2</v>
      </c>
      <c r="AG40">
        <f>MAX(IF(U40&lt;&gt;"",U40*L40,AD40),USTAWIENIA!C4*L40)</f>
        <v>13.2</v>
      </c>
      <c r="AH40">
        <f>MAX(IF(V40&lt;&gt;"",V40*L40,AE40),USTAWIENIA!C4*L40)</f>
        <v>13.2</v>
      </c>
      <c r="AI40" t="s">
        <v>3</v>
      </c>
      <c r="AJ40" t="s">
        <v>3</v>
      </c>
      <c r="AK40" t="s">
        <v>3</v>
      </c>
      <c r="AL40">
        <f>IF((USTAWIENIA!C2="TAK")+(F40="TAK"),IF(L40&gt;0,X40*(L40*USTAWIENIA!C10+(50%*L40)*USTAWIENIA!I10),""),"")</f>
        <v>16.253493975903616</v>
      </c>
      <c r="AM40">
        <f>IF((USTAWIENIA!C2="TAK")+(F40="TAK"),IF(Z40&gt;0,SUMPRODUCT(Z40:AH40,USTAWIENIA!C9:K9)*X40,""),"")</f>
        <v>13.2</v>
      </c>
      <c r="AN40">
        <f>IF((USTAWIENIA!C2="TAK")+(F40="TAK"),IF(Z40&gt;0,SUMPRODUCT(Z40:AH40,USTAWIENIA!C8:K8)*X40,""),"")</f>
        <v>13.2</v>
      </c>
      <c r="AO40">
        <f>IF((USTAWIENIA!C2="TAK")+(F40="TAK"),IF(Z40&gt;0,Z40*X40,""),"")</f>
        <v>13.2</v>
      </c>
      <c r="AP40">
        <f>IF((USTAWIENIA!C2="TAK")+(F40="TAK"),IF(Z40&gt;0,L40*X40,""),"")</f>
        <v>22</v>
      </c>
      <c r="AQ40">
        <f>IF((USTAWIENIA!C2="TAK")+(F40="TAK"),X40,"")</f>
        <v>1</v>
      </c>
    </row>
    <row r="41" spans="4:43" x14ac:dyDescent="0.3">
      <c r="D41" t="s">
        <v>3</v>
      </c>
      <c r="E41" t="s">
        <v>452</v>
      </c>
      <c r="F41" t="str">
        <f t="shared" si="0"/>
        <v>TAK</v>
      </c>
      <c r="G41" s="4">
        <f t="shared" si="1"/>
        <v>0.6</v>
      </c>
      <c r="H41" s="4">
        <f t="shared" si="2"/>
        <v>0.6</v>
      </c>
      <c r="I41" t="s">
        <v>453</v>
      </c>
      <c r="J41" t="s">
        <v>454</v>
      </c>
      <c r="K41" t="s">
        <v>523</v>
      </c>
      <c r="L41">
        <v>22</v>
      </c>
      <c r="M41" t="s">
        <v>456</v>
      </c>
      <c r="N41">
        <v>0.6</v>
      </c>
      <c r="O41">
        <v>0.6</v>
      </c>
      <c r="P41">
        <v>0.6</v>
      </c>
      <c r="Q41">
        <v>0.6</v>
      </c>
      <c r="R41">
        <v>0.6</v>
      </c>
      <c r="S41">
        <v>0.6</v>
      </c>
      <c r="T41">
        <v>0.6</v>
      </c>
      <c r="U41">
        <v>0.6</v>
      </c>
      <c r="V41">
        <v>0.6</v>
      </c>
      <c r="W41">
        <v>3657112</v>
      </c>
      <c r="X41">
        <v>1</v>
      </c>
      <c r="Z41">
        <f>MAX(N41,USTAWIENIA!C4)*L41</f>
        <v>13.2</v>
      </c>
      <c r="AA41">
        <f>MAX(O41,USTAWIENIA!C4)*L41</f>
        <v>13.2</v>
      </c>
      <c r="AB41">
        <f>MAX(IF(P41&lt;&gt;"",P41,O41),USTAWIENIA!C4)*L41</f>
        <v>13.2</v>
      </c>
      <c r="AC41">
        <f>MAX(IF(Q41&lt;&gt;"",Q41*L41,Z41),USTAWIENIA!C4*L41)</f>
        <v>13.2</v>
      </c>
      <c r="AD41">
        <f>MAX(IF(R41&lt;&gt;"",R41*L41,AA41),USTAWIENIA!C4*L41)</f>
        <v>13.2</v>
      </c>
      <c r="AE41">
        <f>MAX(IF(S41&lt;&gt;"",S41*L41,AB41),USTAWIENIA!C4*L41)</f>
        <v>13.2</v>
      </c>
      <c r="AF41">
        <f>MAX(IF(T41&lt;&gt;"",T41*L41,AC41),USTAWIENIA!C4*L41)</f>
        <v>13.2</v>
      </c>
      <c r="AG41">
        <f>MAX(IF(U41&lt;&gt;"",U41*L41,AD41),USTAWIENIA!C4*L41)</f>
        <v>13.2</v>
      </c>
      <c r="AH41">
        <f>MAX(IF(V41&lt;&gt;"",V41*L41,AE41),USTAWIENIA!C4*L41)</f>
        <v>13.2</v>
      </c>
      <c r="AI41" t="s">
        <v>3</v>
      </c>
      <c r="AJ41" t="s">
        <v>3</v>
      </c>
      <c r="AK41" t="s">
        <v>3</v>
      </c>
      <c r="AL41">
        <f>IF((USTAWIENIA!C2="TAK")+(F41="TAK"),IF(L41&gt;0,X41*(L41*USTAWIENIA!C10+(50%*L41)*USTAWIENIA!I10),""),"")</f>
        <v>16.253493975903616</v>
      </c>
      <c r="AM41">
        <f>IF((USTAWIENIA!C2="TAK")+(F41="TAK"),IF(Z41&gt;0,SUMPRODUCT(Z41:AH41,USTAWIENIA!C9:K9)*X41,""),"")</f>
        <v>13.2</v>
      </c>
      <c r="AN41">
        <f>IF((USTAWIENIA!C2="TAK")+(F41="TAK"),IF(Z41&gt;0,SUMPRODUCT(Z41:AH41,USTAWIENIA!C8:K8)*X41,""),"")</f>
        <v>13.2</v>
      </c>
      <c r="AO41">
        <f>IF((USTAWIENIA!C2="TAK")+(F41="TAK"),IF(Z41&gt;0,Z41*X41,""),"")</f>
        <v>13.2</v>
      </c>
      <c r="AP41">
        <f>IF((USTAWIENIA!C2="TAK")+(F41="TAK"),IF(Z41&gt;0,L41*X41,""),"")</f>
        <v>22</v>
      </c>
      <c r="AQ41">
        <f>IF((USTAWIENIA!C2="TAK")+(F41="TAK"),X41,"")</f>
        <v>1</v>
      </c>
    </row>
    <row r="42" spans="4:43" x14ac:dyDescent="0.3">
      <c r="D42" t="s">
        <v>3</v>
      </c>
      <c r="E42" t="s">
        <v>452</v>
      </c>
      <c r="F42" t="str">
        <f t="shared" si="0"/>
        <v>TAK</v>
      </c>
      <c r="G42" s="4">
        <f t="shared" si="1"/>
        <v>0.6</v>
      </c>
      <c r="H42" s="4">
        <f t="shared" si="2"/>
        <v>0.6</v>
      </c>
      <c r="I42" t="s">
        <v>457</v>
      </c>
      <c r="J42" t="s">
        <v>458</v>
      </c>
      <c r="K42" t="s">
        <v>524</v>
      </c>
      <c r="L42">
        <v>27</v>
      </c>
      <c r="M42" t="s">
        <v>460</v>
      </c>
      <c r="N42">
        <v>0.6</v>
      </c>
      <c r="O42">
        <v>0.6</v>
      </c>
      <c r="P42">
        <v>0.6</v>
      </c>
      <c r="Q42">
        <v>0.6</v>
      </c>
      <c r="R42">
        <v>0.6</v>
      </c>
      <c r="S42">
        <v>0.6</v>
      </c>
      <c r="T42">
        <v>0.6</v>
      </c>
      <c r="U42">
        <v>0.6</v>
      </c>
      <c r="V42">
        <v>0.6</v>
      </c>
      <c r="W42">
        <v>3657097</v>
      </c>
      <c r="X42">
        <v>1</v>
      </c>
      <c r="Z42">
        <f>MAX(N42,USTAWIENIA!C4)*L42</f>
        <v>16.2</v>
      </c>
      <c r="AA42">
        <f>MAX(O42,USTAWIENIA!C4)*L42</f>
        <v>16.2</v>
      </c>
      <c r="AB42">
        <f>MAX(IF(P42&lt;&gt;"",P42,O42),USTAWIENIA!C4)*L42</f>
        <v>16.2</v>
      </c>
      <c r="AC42">
        <f>MAX(IF(Q42&lt;&gt;"",Q42*L42,Z42),USTAWIENIA!C4*L42)</f>
        <v>16.2</v>
      </c>
      <c r="AD42">
        <f>MAX(IF(R42&lt;&gt;"",R42*L42,AA42),USTAWIENIA!C4*L42)</f>
        <v>16.2</v>
      </c>
      <c r="AE42">
        <f>MAX(IF(S42&lt;&gt;"",S42*L42,AB42),USTAWIENIA!C4*L42)</f>
        <v>16.2</v>
      </c>
      <c r="AF42">
        <f>MAX(IF(T42&lt;&gt;"",T42*L42,AC42),USTAWIENIA!C4*L42)</f>
        <v>16.2</v>
      </c>
      <c r="AG42">
        <f>MAX(IF(U42&lt;&gt;"",U42*L42,AD42),USTAWIENIA!C4*L42)</f>
        <v>16.2</v>
      </c>
      <c r="AH42">
        <f>MAX(IF(V42&lt;&gt;"",V42*L42,AE42),USTAWIENIA!C4*L42)</f>
        <v>16.2</v>
      </c>
      <c r="AI42" t="s">
        <v>3</v>
      </c>
      <c r="AJ42" t="s">
        <v>3</v>
      </c>
      <c r="AK42" t="s">
        <v>3</v>
      </c>
      <c r="AL42">
        <f>IF((USTAWIENIA!C2="TAK")+(F42="TAK"),IF(L42&gt;0,X42*(L42*USTAWIENIA!C10+(50%*L42)*USTAWIENIA!I10),""),"")</f>
        <v>19.947469879518074</v>
      </c>
      <c r="AM42">
        <f>IF((USTAWIENIA!C2="TAK")+(F42="TAK"),IF(Z42&gt;0,SUMPRODUCT(Z42:AH42,USTAWIENIA!C9:K9)*X42,""),"")</f>
        <v>16.2</v>
      </c>
      <c r="AN42">
        <f>IF((USTAWIENIA!C2="TAK")+(F42="TAK"),IF(Z42&gt;0,SUMPRODUCT(Z42:AH42,USTAWIENIA!C8:K8)*X42,""),"")</f>
        <v>16.2</v>
      </c>
      <c r="AO42">
        <f>IF((USTAWIENIA!C2="TAK")+(F42="TAK"),IF(Z42&gt;0,Z42*X42,""),"")</f>
        <v>16.2</v>
      </c>
      <c r="AP42">
        <f>IF((USTAWIENIA!C2="TAK")+(F42="TAK"),IF(Z42&gt;0,L42*X42,""),"")</f>
        <v>27</v>
      </c>
      <c r="AQ42">
        <f>IF((USTAWIENIA!C2="TAK")+(F42="TAK"),X42,"")</f>
        <v>1</v>
      </c>
    </row>
    <row r="43" spans="4:43" x14ac:dyDescent="0.3">
      <c r="D43" t="s">
        <v>3</v>
      </c>
      <c r="E43" t="s">
        <v>452</v>
      </c>
      <c r="F43" t="str">
        <f t="shared" si="0"/>
        <v>TAK</v>
      </c>
      <c r="G43" s="4">
        <f t="shared" si="1"/>
        <v>0.6</v>
      </c>
      <c r="H43" s="4">
        <f t="shared" si="2"/>
        <v>0.6</v>
      </c>
      <c r="I43" t="s">
        <v>457</v>
      </c>
      <c r="J43" t="s">
        <v>458</v>
      </c>
      <c r="K43" t="s">
        <v>524</v>
      </c>
      <c r="L43">
        <v>27</v>
      </c>
      <c r="M43" t="s">
        <v>460</v>
      </c>
      <c r="N43">
        <v>0.6</v>
      </c>
      <c r="O43">
        <v>0.6</v>
      </c>
      <c r="P43">
        <v>0.6</v>
      </c>
      <c r="Q43">
        <v>0.6</v>
      </c>
      <c r="R43">
        <v>0.6</v>
      </c>
      <c r="S43">
        <v>0.6</v>
      </c>
      <c r="T43">
        <v>0.6</v>
      </c>
      <c r="U43">
        <v>0.6</v>
      </c>
      <c r="V43">
        <v>0.6</v>
      </c>
      <c r="W43">
        <v>3657097</v>
      </c>
      <c r="X43">
        <v>1</v>
      </c>
      <c r="Z43">
        <f>MAX(N43,USTAWIENIA!C4)*L43</f>
        <v>16.2</v>
      </c>
      <c r="AA43">
        <f>MAX(O43,USTAWIENIA!C4)*L43</f>
        <v>16.2</v>
      </c>
      <c r="AB43">
        <f>MAX(IF(P43&lt;&gt;"",P43,O43),USTAWIENIA!C4)*L43</f>
        <v>16.2</v>
      </c>
      <c r="AC43">
        <f>MAX(IF(Q43&lt;&gt;"",Q43*L43,Z43),USTAWIENIA!C4*L43)</f>
        <v>16.2</v>
      </c>
      <c r="AD43">
        <f>MAX(IF(R43&lt;&gt;"",R43*L43,AA43),USTAWIENIA!C4*L43)</f>
        <v>16.2</v>
      </c>
      <c r="AE43">
        <f>MAX(IF(S43&lt;&gt;"",S43*L43,AB43),USTAWIENIA!C4*L43)</f>
        <v>16.2</v>
      </c>
      <c r="AF43">
        <f>MAX(IF(T43&lt;&gt;"",T43*L43,AC43),USTAWIENIA!C4*L43)</f>
        <v>16.2</v>
      </c>
      <c r="AG43">
        <f>MAX(IF(U43&lt;&gt;"",U43*L43,AD43),USTAWIENIA!C4*L43)</f>
        <v>16.2</v>
      </c>
      <c r="AH43">
        <f>MAX(IF(V43&lt;&gt;"",V43*L43,AE43),USTAWIENIA!C4*L43)</f>
        <v>16.2</v>
      </c>
      <c r="AI43" t="s">
        <v>3</v>
      </c>
      <c r="AJ43" t="s">
        <v>3</v>
      </c>
      <c r="AK43" t="s">
        <v>3</v>
      </c>
      <c r="AL43">
        <f>IF((USTAWIENIA!C2="TAK")+(F43="TAK"),IF(L43&gt;0,X43*(L43*USTAWIENIA!C10+(50%*L43)*USTAWIENIA!I10),""),"")</f>
        <v>19.947469879518074</v>
      </c>
      <c r="AM43">
        <f>IF((USTAWIENIA!C2="TAK")+(F43="TAK"),IF(Z43&gt;0,SUMPRODUCT(Z43:AH43,USTAWIENIA!C9:K9)*X43,""),"")</f>
        <v>16.2</v>
      </c>
      <c r="AN43">
        <f>IF((USTAWIENIA!C2="TAK")+(F43="TAK"),IF(Z43&gt;0,SUMPRODUCT(Z43:AH43,USTAWIENIA!C8:K8)*X43,""),"")</f>
        <v>16.2</v>
      </c>
      <c r="AO43">
        <f>IF((USTAWIENIA!C2="TAK")+(F43="TAK"),IF(Z43&gt;0,Z43*X43,""),"")</f>
        <v>16.2</v>
      </c>
      <c r="AP43">
        <f>IF((USTAWIENIA!C2="TAK")+(F43="TAK"),IF(Z43&gt;0,L43*X43,""),"")</f>
        <v>27</v>
      </c>
      <c r="AQ43">
        <f>IF((USTAWIENIA!C2="TAK")+(F43="TAK"),X43,"")</f>
        <v>1</v>
      </c>
    </row>
    <row r="44" spans="4:43" x14ac:dyDescent="0.3">
      <c r="D44" t="s">
        <v>3</v>
      </c>
      <c r="E44" t="s">
        <v>452</v>
      </c>
      <c r="F44" t="str">
        <f t="shared" si="0"/>
        <v>TAK</v>
      </c>
      <c r="G44" s="4">
        <f t="shared" si="1"/>
        <v>0.6</v>
      </c>
      <c r="H44" s="4">
        <f t="shared" si="2"/>
        <v>0.6</v>
      </c>
      <c r="I44" t="s">
        <v>457</v>
      </c>
      <c r="J44" t="s">
        <v>458</v>
      </c>
      <c r="K44" t="s">
        <v>524</v>
      </c>
      <c r="L44">
        <v>27</v>
      </c>
      <c r="M44" t="s">
        <v>460</v>
      </c>
      <c r="N44">
        <v>0.6</v>
      </c>
      <c r="O44">
        <v>0.6</v>
      </c>
      <c r="P44">
        <v>0.6</v>
      </c>
      <c r="Q44">
        <v>0.6</v>
      </c>
      <c r="R44">
        <v>0.6</v>
      </c>
      <c r="S44">
        <v>0.6</v>
      </c>
      <c r="T44">
        <v>0.6</v>
      </c>
      <c r="U44">
        <v>0.6</v>
      </c>
      <c r="V44">
        <v>0.6</v>
      </c>
      <c r="W44">
        <v>3657097</v>
      </c>
      <c r="X44">
        <v>1</v>
      </c>
      <c r="Z44">
        <f>MAX(N44,USTAWIENIA!C4)*L44</f>
        <v>16.2</v>
      </c>
      <c r="AA44">
        <f>MAX(O44,USTAWIENIA!C4)*L44</f>
        <v>16.2</v>
      </c>
      <c r="AB44">
        <f>MAX(IF(P44&lt;&gt;"",P44,O44),USTAWIENIA!C4)*L44</f>
        <v>16.2</v>
      </c>
      <c r="AC44">
        <f>MAX(IF(Q44&lt;&gt;"",Q44*L44,Z44),USTAWIENIA!C4*L44)</f>
        <v>16.2</v>
      </c>
      <c r="AD44">
        <f>MAX(IF(R44&lt;&gt;"",R44*L44,AA44),USTAWIENIA!C4*L44)</f>
        <v>16.2</v>
      </c>
      <c r="AE44">
        <f>MAX(IF(S44&lt;&gt;"",S44*L44,AB44),USTAWIENIA!C4*L44)</f>
        <v>16.2</v>
      </c>
      <c r="AF44">
        <f>MAX(IF(T44&lt;&gt;"",T44*L44,AC44),USTAWIENIA!C4*L44)</f>
        <v>16.2</v>
      </c>
      <c r="AG44">
        <f>MAX(IF(U44&lt;&gt;"",U44*L44,AD44),USTAWIENIA!C4*L44)</f>
        <v>16.2</v>
      </c>
      <c r="AH44">
        <f>MAX(IF(V44&lt;&gt;"",V44*L44,AE44),USTAWIENIA!C4*L44)</f>
        <v>16.2</v>
      </c>
      <c r="AI44" t="s">
        <v>3</v>
      </c>
      <c r="AJ44" t="s">
        <v>3</v>
      </c>
      <c r="AK44" t="s">
        <v>3</v>
      </c>
      <c r="AL44">
        <f>IF((USTAWIENIA!C2="TAK")+(F44="TAK"),IF(L44&gt;0,X44*(L44*USTAWIENIA!C10+(50%*L44)*USTAWIENIA!I10),""),"")</f>
        <v>19.947469879518074</v>
      </c>
      <c r="AM44">
        <f>IF((USTAWIENIA!C2="TAK")+(F44="TAK"),IF(Z44&gt;0,SUMPRODUCT(Z44:AH44,USTAWIENIA!C9:K9)*X44,""),"")</f>
        <v>16.2</v>
      </c>
      <c r="AN44">
        <f>IF((USTAWIENIA!C2="TAK")+(F44="TAK"),IF(Z44&gt;0,SUMPRODUCT(Z44:AH44,USTAWIENIA!C8:K8)*X44,""),"")</f>
        <v>16.2</v>
      </c>
      <c r="AO44">
        <f>IF((USTAWIENIA!C2="TAK")+(F44="TAK"),IF(Z44&gt;0,Z44*X44,""),"")</f>
        <v>16.2</v>
      </c>
      <c r="AP44">
        <f>IF((USTAWIENIA!C2="TAK")+(F44="TAK"),IF(Z44&gt;0,L44*X44,""),"")</f>
        <v>27</v>
      </c>
      <c r="AQ44">
        <f>IF((USTAWIENIA!C2="TAK")+(F44="TAK"),X44,"")</f>
        <v>1</v>
      </c>
    </row>
    <row r="45" spans="4:43" x14ac:dyDescent="0.3">
      <c r="D45" t="s">
        <v>3</v>
      </c>
      <c r="E45" t="s">
        <v>452</v>
      </c>
      <c r="F45" t="str">
        <f t="shared" si="0"/>
        <v>TAK</v>
      </c>
      <c r="G45" s="4">
        <f t="shared" si="1"/>
        <v>0.6</v>
      </c>
      <c r="H45" s="4">
        <f t="shared" si="2"/>
        <v>0.6</v>
      </c>
      <c r="I45" t="s">
        <v>457</v>
      </c>
      <c r="J45" t="s">
        <v>458</v>
      </c>
      <c r="K45" t="s">
        <v>524</v>
      </c>
      <c r="L45">
        <v>27</v>
      </c>
      <c r="M45" t="s">
        <v>460</v>
      </c>
      <c r="N45">
        <v>0.6</v>
      </c>
      <c r="O45">
        <v>0.6</v>
      </c>
      <c r="P45">
        <v>0.6</v>
      </c>
      <c r="Q45">
        <v>0.6</v>
      </c>
      <c r="R45">
        <v>0.6</v>
      </c>
      <c r="S45">
        <v>0.6</v>
      </c>
      <c r="T45">
        <v>0.6</v>
      </c>
      <c r="U45">
        <v>0.6</v>
      </c>
      <c r="V45">
        <v>0.6</v>
      </c>
      <c r="W45">
        <v>3657097</v>
      </c>
      <c r="X45">
        <v>1</v>
      </c>
      <c r="Z45">
        <f>MAX(N45,USTAWIENIA!C4)*L45</f>
        <v>16.2</v>
      </c>
      <c r="AA45">
        <f>MAX(O45,USTAWIENIA!C4)*L45</f>
        <v>16.2</v>
      </c>
      <c r="AB45">
        <f>MAX(IF(P45&lt;&gt;"",P45,O45),USTAWIENIA!C4)*L45</f>
        <v>16.2</v>
      </c>
      <c r="AC45">
        <f>MAX(IF(Q45&lt;&gt;"",Q45*L45,Z45),USTAWIENIA!C4*L45)</f>
        <v>16.2</v>
      </c>
      <c r="AD45">
        <f>MAX(IF(R45&lt;&gt;"",R45*L45,AA45),USTAWIENIA!C4*L45)</f>
        <v>16.2</v>
      </c>
      <c r="AE45">
        <f>MAX(IF(S45&lt;&gt;"",S45*L45,AB45),USTAWIENIA!C4*L45)</f>
        <v>16.2</v>
      </c>
      <c r="AF45">
        <f>MAX(IF(T45&lt;&gt;"",T45*L45,AC45),USTAWIENIA!C4*L45)</f>
        <v>16.2</v>
      </c>
      <c r="AG45">
        <f>MAX(IF(U45&lt;&gt;"",U45*L45,AD45),USTAWIENIA!C4*L45)</f>
        <v>16.2</v>
      </c>
      <c r="AH45">
        <f>MAX(IF(V45&lt;&gt;"",V45*L45,AE45),USTAWIENIA!C4*L45)</f>
        <v>16.2</v>
      </c>
      <c r="AI45" t="s">
        <v>3</v>
      </c>
      <c r="AJ45" t="s">
        <v>3</v>
      </c>
      <c r="AK45" t="s">
        <v>3</v>
      </c>
      <c r="AL45">
        <f>IF((USTAWIENIA!C2="TAK")+(F45="TAK"),IF(L45&gt;0,X45*(L45*USTAWIENIA!C10+(50%*L45)*USTAWIENIA!I10),""),"")</f>
        <v>19.947469879518074</v>
      </c>
      <c r="AM45">
        <f>IF((USTAWIENIA!C2="TAK")+(F45="TAK"),IF(Z45&gt;0,SUMPRODUCT(Z45:AH45,USTAWIENIA!C9:K9)*X45,""),"")</f>
        <v>16.2</v>
      </c>
      <c r="AN45">
        <f>IF((USTAWIENIA!C2="TAK")+(F45="TAK"),IF(Z45&gt;0,SUMPRODUCT(Z45:AH45,USTAWIENIA!C8:K8)*X45,""),"")</f>
        <v>16.2</v>
      </c>
      <c r="AO45">
        <f>IF((USTAWIENIA!C2="TAK")+(F45="TAK"),IF(Z45&gt;0,Z45*X45,""),"")</f>
        <v>16.2</v>
      </c>
      <c r="AP45">
        <f>IF((USTAWIENIA!C2="TAK")+(F45="TAK"),IF(Z45&gt;0,L45*X45,""),"")</f>
        <v>27</v>
      </c>
      <c r="AQ45">
        <f>IF((USTAWIENIA!C2="TAK")+(F45="TAK"),X45,"")</f>
        <v>1</v>
      </c>
    </row>
    <row r="46" spans="4:43" x14ac:dyDescent="0.3">
      <c r="D46" t="s">
        <v>3</v>
      </c>
      <c r="E46" t="s">
        <v>452</v>
      </c>
      <c r="F46" t="str">
        <f t="shared" si="0"/>
        <v>TAK</v>
      </c>
      <c r="G46" s="4">
        <f t="shared" si="1"/>
        <v>0.9</v>
      </c>
      <c r="H46" s="4">
        <f t="shared" si="2"/>
        <v>0.9</v>
      </c>
      <c r="I46" t="s">
        <v>461</v>
      </c>
      <c r="J46" t="s">
        <v>462</v>
      </c>
      <c r="K46" t="s">
        <v>525</v>
      </c>
      <c r="L46">
        <v>37</v>
      </c>
      <c r="M46" t="s">
        <v>464</v>
      </c>
      <c r="N46">
        <v>0.9</v>
      </c>
      <c r="O46">
        <v>0.87</v>
      </c>
      <c r="P46">
        <v>0.82</v>
      </c>
      <c r="W46">
        <v>3657101</v>
      </c>
      <c r="X46">
        <v>1</v>
      </c>
      <c r="Z46">
        <f>MAX(N46,USTAWIENIA!C4)*L46</f>
        <v>33.300000000000004</v>
      </c>
      <c r="AA46">
        <f>MAX(O46,USTAWIENIA!C4)*L46</f>
        <v>32.19</v>
      </c>
      <c r="AB46">
        <f>MAX(IF(P46&lt;&gt;"",P46,O46),USTAWIENIA!C4)*L46</f>
        <v>30.34</v>
      </c>
      <c r="AC46">
        <f>MAX(IF(Q46&lt;&gt;"",Q46*L46,Z46),USTAWIENIA!C4*L46)</f>
        <v>33.300000000000004</v>
      </c>
      <c r="AD46">
        <f>MAX(IF(R46&lt;&gt;"",R46*L46,AA46),USTAWIENIA!C4*L46)</f>
        <v>32.19</v>
      </c>
      <c r="AE46">
        <f>MAX(IF(S46&lt;&gt;"",S46*L46,AB46),USTAWIENIA!C4*L46)</f>
        <v>30.34</v>
      </c>
      <c r="AF46">
        <f>MAX(IF(T46&lt;&gt;"",T46*L46,AC46),USTAWIENIA!C4*L46)</f>
        <v>33.300000000000004</v>
      </c>
      <c r="AG46">
        <f>MAX(IF(U46&lt;&gt;"",U46*L46,AD46),USTAWIENIA!C4*L46)</f>
        <v>32.19</v>
      </c>
      <c r="AH46">
        <f>MAX(IF(V46&lt;&gt;"",V46*L46,AE46),USTAWIENIA!C4*L46)</f>
        <v>30.34</v>
      </c>
      <c r="AI46" t="s">
        <v>3</v>
      </c>
      <c r="AJ46" t="s">
        <v>3</v>
      </c>
      <c r="AK46" t="s">
        <v>3</v>
      </c>
      <c r="AL46">
        <f>IF((USTAWIENIA!C2="TAK")+(F46="TAK"),IF(L46&gt;0,X46*(L46*USTAWIENIA!C10+(50%*L46)*USTAWIENIA!I10),""),"")</f>
        <v>27.33542168674699</v>
      </c>
      <c r="AM46">
        <f>IF((USTAWIENIA!C2="TAK")+(F46="TAK"),IF(Z46&gt;0,SUMPRODUCT(Z46:AH46,USTAWIENIA!C9:K9)*X46,""),"")</f>
        <v>33.300000000000004</v>
      </c>
      <c r="AN46">
        <f>IF((USTAWIENIA!C2="TAK")+(F46="TAK"),IF(Z46&gt;0,SUMPRODUCT(Z46:AH46,USTAWIENIA!C8:K8)*X46,""),"")</f>
        <v>33.300000000000004</v>
      </c>
      <c r="AO46">
        <f>IF((USTAWIENIA!C2="TAK")+(F46="TAK"),IF(Z46&gt;0,Z46*X46,""),"")</f>
        <v>33.300000000000004</v>
      </c>
      <c r="AP46">
        <f>IF((USTAWIENIA!C2="TAK")+(F46="TAK"),IF(Z46&gt;0,L46*X46,""),"")</f>
        <v>37</v>
      </c>
      <c r="AQ46">
        <f>IF((USTAWIENIA!C2="TAK")+(F46="TAK"),X46,"")</f>
        <v>1</v>
      </c>
    </row>
    <row r="47" spans="4:43" x14ac:dyDescent="0.3">
      <c r="D47" t="s">
        <v>3</v>
      </c>
      <c r="E47" t="s">
        <v>452</v>
      </c>
      <c r="F47" t="str">
        <f t="shared" si="0"/>
        <v>TAK</v>
      </c>
      <c r="G47" s="4">
        <f t="shared" si="1"/>
        <v>0.9</v>
      </c>
      <c r="H47" s="4">
        <f t="shared" si="2"/>
        <v>0.9</v>
      </c>
      <c r="I47" t="s">
        <v>461</v>
      </c>
      <c r="J47" t="s">
        <v>462</v>
      </c>
      <c r="K47" t="s">
        <v>525</v>
      </c>
      <c r="L47">
        <v>37</v>
      </c>
      <c r="M47" t="s">
        <v>464</v>
      </c>
      <c r="N47">
        <v>0.9</v>
      </c>
      <c r="O47">
        <v>0.87</v>
      </c>
      <c r="P47">
        <v>0.82</v>
      </c>
      <c r="W47">
        <v>3657101</v>
      </c>
      <c r="X47">
        <v>1</v>
      </c>
      <c r="Z47">
        <f>MAX(N47,USTAWIENIA!C4)*L47</f>
        <v>33.300000000000004</v>
      </c>
      <c r="AA47">
        <f>MAX(O47,USTAWIENIA!C4)*L47</f>
        <v>32.19</v>
      </c>
      <c r="AB47">
        <f>MAX(IF(P47&lt;&gt;"",P47,O47),USTAWIENIA!C4)*L47</f>
        <v>30.34</v>
      </c>
      <c r="AC47">
        <f>MAX(IF(Q47&lt;&gt;"",Q47*L47,Z47),USTAWIENIA!C4*L47)</f>
        <v>33.300000000000004</v>
      </c>
      <c r="AD47">
        <f>MAX(IF(R47&lt;&gt;"",R47*L47,AA47),USTAWIENIA!C4*L47)</f>
        <v>32.19</v>
      </c>
      <c r="AE47">
        <f>MAX(IF(S47&lt;&gt;"",S47*L47,AB47),USTAWIENIA!C4*L47)</f>
        <v>30.34</v>
      </c>
      <c r="AF47">
        <f>MAX(IF(T47&lt;&gt;"",T47*L47,AC47),USTAWIENIA!C4*L47)</f>
        <v>33.300000000000004</v>
      </c>
      <c r="AG47">
        <f>MAX(IF(U47&lt;&gt;"",U47*L47,AD47),USTAWIENIA!C4*L47)</f>
        <v>32.19</v>
      </c>
      <c r="AH47">
        <f>MAX(IF(V47&lt;&gt;"",V47*L47,AE47),USTAWIENIA!C4*L47)</f>
        <v>30.34</v>
      </c>
      <c r="AI47" t="s">
        <v>3</v>
      </c>
      <c r="AJ47" t="s">
        <v>3</v>
      </c>
      <c r="AK47" t="s">
        <v>3</v>
      </c>
      <c r="AL47">
        <f>IF((USTAWIENIA!C2="TAK")+(F47="TAK"),IF(L47&gt;0,X47*(L47*USTAWIENIA!C10+(50%*L47)*USTAWIENIA!I10),""),"")</f>
        <v>27.33542168674699</v>
      </c>
      <c r="AM47">
        <f>IF((USTAWIENIA!C2="TAK")+(F47="TAK"),IF(Z47&gt;0,SUMPRODUCT(Z47:AH47,USTAWIENIA!C9:K9)*X47,""),"")</f>
        <v>33.300000000000004</v>
      </c>
      <c r="AN47">
        <f>IF((USTAWIENIA!C2="TAK")+(F47="TAK"),IF(Z47&gt;0,SUMPRODUCT(Z47:AH47,USTAWIENIA!C8:K8)*X47,""),"")</f>
        <v>33.300000000000004</v>
      </c>
      <c r="AO47">
        <f>IF((USTAWIENIA!C2="TAK")+(F47="TAK"),IF(Z47&gt;0,Z47*X47,""),"")</f>
        <v>33.300000000000004</v>
      </c>
      <c r="AP47">
        <f>IF((USTAWIENIA!C2="TAK")+(F47="TAK"),IF(Z47&gt;0,L47*X47,""),"")</f>
        <v>37</v>
      </c>
      <c r="AQ47">
        <f>IF((USTAWIENIA!C2="TAK")+(F47="TAK"),X47,"")</f>
        <v>1</v>
      </c>
    </row>
    <row r="48" spans="4:43" x14ac:dyDescent="0.3">
      <c r="D48" t="s">
        <v>3</v>
      </c>
      <c r="E48" t="s">
        <v>452</v>
      </c>
      <c r="F48" t="str">
        <f t="shared" si="0"/>
        <v>TAK</v>
      </c>
      <c r="G48" s="4">
        <f t="shared" si="1"/>
        <v>0.9</v>
      </c>
      <c r="H48" s="4">
        <f t="shared" si="2"/>
        <v>0.9</v>
      </c>
      <c r="I48" t="s">
        <v>461</v>
      </c>
      <c r="J48" t="s">
        <v>462</v>
      </c>
      <c r="K48" t="s">
        <v>525</v>
      </c>
      <c r="L48">
        <v>37</v>
      </c>
      <c r="M48" t="s">
        <v>464</v>
      </c>
      <c r="N48">
        <v>0.9</v>
      </c>
      <c r="O48">
        <v>0.87</v>
      </c>
      <c r="P48">
        <v>0.82</v>
      </c>
      <c r="W48">
        <v>3657101</v>
      </c>
      <c r="X48">
        <v>1</v>
      </c>
      <c r="Z48">
        <f>MAX(N48,USTAWIENIA!C4)*L48</f>
        <v>33.300000000000004</v>
      </c>
      <c r="AA48">
        <f>MAX(O48,USTAWIENIA!C4)*L48</f>
        <v>32.19</v>
      </c>
      <c r="AB48">
        <f>MAX(IF(P48&lt;&gt;"",P48,O48),USTAWIENIA!C4)*L48</f>
        <v>30.34</v>
      </c>
      <c r="AC48">
        <f>MAX(IF(Q48&lt;&gt;"",Q48*L48,Z48),USTAWIENIA!C4*L48)</f>
        <v>33.300000000000004</v>
      </c>
      <c r="AD48">
        <f>MAX(IF(R48&lt;&gt;"",R48*L48,AA48),USTAWIENIA!C4*L48)</f>
        <v>32.19</v>
      </c>
      <c r="AE48">
        <f>MAX(IF(S48&lt;&gt;"",S48*L48,AB48),USTAWIENIA!C4*L48)</f>
        <v>30.34</v>
      </c>
      <c r="AF48">
        <f>MAX(IF(T48&lt;&gt;"",T48*L48,AC48),USTAWIENIA!C4*L48)</f>
        <v>33.300000000000004</v>
      </c>
      <c r="AG48">
        <f>MAX(IF(U48&lt;&gt;"",U48*L48,AD48),USTAWIENIA!C4*L48)</f>
        <v>32.19</v>
      </c>
      <c r="AH48">
        <f>MAX(IF(V48&lt;&gt;"",V48*L48,AE48),USTAWIENIA!C4*L48)</f>
        <v>30.34</v>
      </c>
      <c r="AI48" t="s">
        <v>3</v>
      </c>
      <c r="AJ48" t="s">
        <v>3</v>
      </c>
      <c r="AK48" t="s">
        <v>3</v>
      </c>
      <c r="AL48">
        <f>IF((USTAWIENIA!C2="TAK")+(F48="TAK"),IF(L48&gt;0,X48*(L48*USTAWIENIA!C10+(50%*L48)*USTAWIENIA!I10),""),"")</f>
        <v>27.33542168674699</v>
      </c>
      <c r="AM48">
        <f>IF((USTAWIENIA!C2="TAK")+(F48="TAK"),IF(Z48&gt;0,SUMPRODUCT(Z48:AH48,USTAWIENIA!C9:K9)*X48,""),"")</f>
        <v>33.300000000000004</v>
      </c>
      <c r="AN48">
        <f>IF((USTAWIENIA!C2="TAK")+(F48="TAK"),IF(Z48&gt;0,SUMPRODUCT(Z48:AH48,USTAWIENIA!C8:K8)*X48,""),"")</f>
        <v>33.300000000000004</v>
      </c>
      <c r="AO48">
        <f>IF((USTAWIENIA!C2="TAK")+(F48="TAK"),IF(Z48&gt;0,Z48*X48,""),"")</f>
        <v>33.300000000000004</v>
      </c>
      <c r="AP48">
        <f>IF((USTAWIENIA!C2="TAK")+(F48="TAK"),IF(Z48&gt;0,L48*X48,""),"")</f>
        <v>37</v>
      </c>
      <c r="AQ48">
        <f>IF((USTAWIENIA!C2="TAK")+(F48="TAK"),X48,"")</f>
        <v>1</v>
      </c>
    </row>
    <row r="49" spans="4:43" x14ac:dyDescent="0.3">
      <c r="D49" t="s">
        <v>3</v>
      </c>
      <c r="E49" t="s">
        <v>452</v>
      </c>
      <c r="F49" t="str">
        <f t="shared" si="0"/>
        <v>TAK</v>
      </c>
      <c r="G49" s="4">
        <f t="shared" si="1"/>
        <v>0.9</v>
      </c>
      <c r="H49" s="4">
        <f t="shared" si="2"/>
        <v>0.9</v>
      </c>
      <c r="I49" t="s">
        <v>461</v>
      </c>
      <c r="J49" t="s">
        <v>462</v>
      </c>
      <c r="K49" t="s">
        <v>525</v>
      </c>
      <c r="L49">
        <v>37</v>
      </c>
      <c r="M49" t="s">
        <v>464</v>
      </c>
      <c r="N49">
        <v>0.9</v>
      </c>
      <c r="O49">
        <v>0.87</v>
      </c>
      <c r="P49">
        <v>0.82</v>
      </c>
      <c r="W49">
        <v>3657101</v>
      </c>
      <c r="X49">
        <v>1</v>
      </c>
      <c r="Z49">
        <f>MAX(N49,USTAWIENIA!C4)*L49</f>
        <v>33.300000000000004</v>
      </c>
      <c r="AA49">
        <f>MAX(O49,USTAWIENIA!C4)*L49</f>
        <v>32.19</v>
      </c>
      <c r="AB49">
        <f>MAX(IF(P49&lt;&gt;"",P49,O49),USTAWIENIA!C4)*L49</f>
        <v>30.34</v>
      </c>
      <c r="AC49">
        <f>MAX(IF(Q49&lt;&gt;"",Q49*L49,Z49),USTAWIENIA!C4*L49)</f>
        <v>33.300000000000004</v>
      </c>
      <c r="AD49">
        <f>MAX(IF(R49&lt;&gt;"",R49*L49,AA49),USTAWIENIA!C4*L49)</f>
        <v>32.19</v>
      </c>
      <c r="AE49">
        <f>MAX(IF(S49&lt;&gt;"",S49*L49,AB49),USTAWIENIA!C4*L49)</f>
        <v>30.34</v>
      </c>
      <c r="AF49">
        <f>MAX(IF(T49&lt;&gt;"",T49*L49,AC49),USTAWIENIA!C4*L49)</f>
        <v>33.300000000000004</v>
      </c>
      <c r="AG49">
        <f>MAX(IF(U49&lt;&gt;"",U49*L49,AD49),USTAWIENIA!C4*L49)</f>
        <v>32.19</v>
      </c>
      <c r="AH49">
        <f>MAX(IF(V49&lt;&gt;"",V49*L49,AE49),USTAWIENIA!C4*L49)</f>
        <v>30.34</v>
      </c>
      <c r="AI49" t="s">
        <v>3</v>
      </c>
      <c r="AJ49" t="s">
        <v>3</v>
      </c>
      <c r="AK49" t="s">
        <v>3</v>
      </c>
      <c r="AL49">
        <f>IF((USTAWIENIA!C2="TAK")+(F49="TAK"),IF(L49&gt;0,X49*(L49*USTAWIENIA!C10+(50%*L49)*USTAWIENIA!I10),""),"")</f>
        <v>27.33542168674699</v>
      </c>
      <c r="AM49">
        <f>IF((USTAWIENIA!C2="TAK")+(F49="TAK"),IF(Z49&gt;0,SUMPRODUCT(Z49:AH49,USTAWIENIA!C9:K9)*X49,""),"")</f>
        <v>33.300000000000004</v>
      </c>
      <c r="AN49">
        <f>IF((USTAWIENIA!C2="TAK")+(F49="TAK"),IF(Z49&gt;0,SUMPRODUCT(Z49:AH49,USTAWIENIA!C8:K8)*X49,""),"")</f>
        <v>33.300000000000004</v>
      </c>
      <c r="AO49">
        <f>IF((USTAWIENIA!C2="TAK")+(F49="TAK"),IF(Z49&gt;0,Z49*X49,""),"")</f>
        <v>33.300000000000004</v>
      </c>
      <c r="AP49">
        <f>IF((USTAWIENIA!C2="TAK")+(F49="TAK"),IF(Z49&gt;0,L49*X49,""),"")</f>
        <v>37</v>
      </c>
      <c r="AQ49">
        <f>IF((USTAWIENIA!C2="TAK")+(F49="TAK"),X49,"")</f>
        <v>1</v>
      </c>
    </row>
    <row r="50" spans="4:43" x14ac:dyDescent="0.3">
      <c r="D50" t="s">
        <v>3</v>
      </c>
      <c r="E50" t="s">
        <v>452</v>
      </c>
      <c r="F50" t="str">
        <f t="shared" si="0"/>
        <v>TAK</v>
      </c>
      <c r="G50" s="4">
        <f t="shared" si="1"/>
        <v>0.9</v>
      </c>
      <c r="H50" s="4">
        <f t="shared" si="2"/>
        <v>0.9</v>
      </c>
      <c r="I50" t="s">
        <v>461</v>
      </c>
      <c r="J50" t="s">
        <v>462</v>
      </c>
      <c r="K50" t="s">
        <v>525</v>
      </c>
      <c r="L50">
        <v>37</v>
      </c>
      <c r="M50" t="s">
        <v>464</v>
      </c>
      <c r="N50">
        <v>0.9</v>
      </c>
      <c r="O50">
        <v>0.87</v>
      </c>
      <c r="P50">
        <v>0.82</v>
      </c>
      <c r="W50">
        <v>3657101</v>
      </c>
      <c r="X50">
        <v>1</v>
      </c>
      <c r="Z50">
        <f>MAX(N50,USTAWIENIA!C4)*L50</f>
        <v>33.300000000000004</v>
      </c>
      <c r="AA50">
        <f>MAX(O50,USTAWIENIA!C4)*L50</f>
        <v>32.19</v>
      </c>
      <c r="AB50">
        <f>MAX(IF(P50&lt;&gt;"",P50,O50),USTAWIENIA!C4)*L50</f>
        <v>30.34</v>
      </c>
      <c r="AC50">
        <f>MAX(IF(Q50&lt;&gt;"",Q50*L50,Z50),USTAWIENIA!C4*L50)</f>
        <v>33.300000000000004</v>
      </c>
      <c r="AD50">
        <f>MAX(IF(R50&lt;&gt;"",R50*L50,AA50),USTAWIENIA!C4*L50)</f>
        <v>32.19</v>
      </c>
      <c r="AE50">
        <f>MAX(IF(S50&lt;&gt;"",S50*L50,AB50),USTAWIENIA!C4*L50)</f>
        <v>30.34</v>
      </c>
      <c r="AF50">
        <f>MAX(IF(T50&lt;&gt;"",T50*L50,AC50),USTAWIENIA!C4*L50)</f>
        <v>33.300000000000004</v>
      </c>
      <c r="AG50">
        <f>MAX(IF(U50&lt;&gt;"",U50*L50,AD50),USTAWIENIA!C4*L50)</f>
        <v>32.19</v>
      </c>
      <c r="AH50">
        <f>MAX(IF(V50&lt;&gt;"",V50*L50,AE50),USTAWIENIA!C4*L50)</f>
        <v>30.34</v>
      </c>
      <c r="AI50" t="s">
        <v>3</v>
      </c>
      <c r="AJ50" t="s">
        <v>3</v>
      </c>
      <c r="AK50" t="s">
        <v>3</v>
      </c>
      <c r="AL50">
        <f>IF((USTAWIENIA!C2="TAK")+(F50="TAK"),IF(L50&gt;0,X50*(L50*USTAWIENIA!C10+(50%*L50)*USTAWIENIA!I10),""),"")</f>
        <v>27.33542168674699</v>
      </c>
      <c r="AM50">
        <f>IF((USTAWIENIA!C2="TAK")+(F50="TAK"),IF(Z50&gt;0,SUMPRODUCT(Z50:AH50,USTAWIENIA!C9:K9)*X50,""),"")</f>
        <v>33.300000000000004</v>
      </c>
      <c r="AN50">
        <f>IF((USTAWIENIA!C2="TAK")+(F50="TAK"),IF(Z50&gt;0,SUMPRODUCT(Z50:AH50,USTAWIENIA!C8:K8)*X50,""),"")</f>
        <v>33.300000000000004</v>
      </c>
      <c r="AO50">
        <f>IF((USTAWIENIA!C2="TAK")+(F50="TAK"),IF(Z50&gt;0,Z50*X50,""),"")</f>
        <v>33.300000000000004</v>
      </c>
      <c r="AP50">
        <f>IF((USTAWIENIA!C2="TAK")+(F50="TAK"),IF(Z50&gt;0,L50*X50,""),"")</f>
        <v>37</v>
      </c>
      <c r="AQ50">
        <f>IF((USTAWIENIA!C2="TAK")+(F50="TAK"),X50,"")</f>
        <v>1</v>
      </c>
    </row>
    <row r="51" spans="4:43" x14ac:dyDescent="0.3">
      <c r="D51" t="s">
        <v>3</v>
      </c>
      <c r="E51" t="s">
        <v>452</v>
      </c>
      <c r="F51" t="str">
        <f t="shared" si="0"/>
        <v>TAK</v>
      </c>
      <c r="G51" s="4">
        <f t="shared" si="1"/>
        <v>0.9</v>
      </c>
      <c r="H51" s="4">
        <f t="shared" si="2"/>
        <v>0.9</v>
      </c>
      <c r="I51" t="s">
        <v>461</v>
      </c>
      <c r="J51" t="s">
        <v>462</v>
      </c>
      <c r="K51" t="s">
        <v>525</v>
      </c>
      <c r="L51">
        <v>37</v>
      </c>
      <c r="M51" t="s">
        <v>464</v>
      </c>
      <c r="N51">
        <v>0.9</v>
      </c>
      <c r="O51">
        <v>0.87</v>
      </c>
      <c r="P51">
        <v>0.82</v>
      </c>
      <c r="W51">
        <v>3657101</v>
      </c>
      <c r="X51">
        <v>1</v>
      </c>
      <c r="Z51">
        <f>MAX(N51,USTAWIENIA!C4)*L51</f>
        <v>33.300000000000004</v>
      </c>
      <c r="AA51">
        <f>MAX(O51,USTAWIENIA!C4)*L51</f>
        <v>32.19</v>
      </c>
      <c r="AB51">
        <f>MAX(IF(P51&lt;&gt;"",P51,O51),USTAWIENIA!C4)*L51</f>
        <v>30.34</v>
      </c>
      <c r="AC51">
        <f>MAX(IF(Q51&lt;&gt;"",Q51*L51,Z51),USTAWIENIA!C4*L51)</f>
        <v>33.300000000000004</v>
      </c>
      <c r="AD51">
        <f>MAX(IF(R51&lt;&gt;"",R51*L51,AA51),USTAWIENIA!C4*L51)</f>
        <v>32.19</v>
      </c>
      <c r="AE51">
        <f>MAX(IF(S51&lt;&gt;"",S51*L51,AB51),USTAWIENIA!C4*L51)</f>
        <v>30.34</v>
      </c>
      <c r="AF51">
        <f>MAX(IF(T51&lt;&gt;"",T51*L51,AC51),USTAWIENIA!C4*L51)</f>
        <v>33.300000000000004</v>
      </c>
      <c r="AG51">
        <f>MAX(IF(U51&lt;&gt;"",U51*L51,AD51),USTAWIENIA!C4*L51)</f>
        <v>32.19</v>
      </c>
      <c r="AH51">
        <f>MAX(IF(V51&lt;&gt;"",V51*L51,AE51),USTAWIENIA!C4*L51)</f>
        <v>30.34</v>
      </c>
      <c r="AI51" t="s">
        <v>3</v>
      </c>
      <c r="AJ51" t="s">
        <v>3</v>
      </c>
      <c r="AK51" t="s">
        <v>3</v>
      </c>
      <c r="AL51">
        <f>IF((USTAWIENIA!C2="TAK")+(F51="TAK"),IF(L51&gt;0,X51*(L51*USTAWIENIA!C10+(50%*L51)*USTAWIENIA!I10),""),"")</f>
        <v>27.33542168674699</v>
      </c>
      <c r="AM51">
        <f>IF((USTAWIENIA!C2="TAK")+(F51="TAK"),IF(Z51&gt;0,SUMPRODUCT(Z51:AH51,USTAWIENIA!C9:K9)*X51,""),"")</f>
        <v>33.300000000000004</v>
      </c>
      <c r="AN51">
        <f>IF((USTAWIENIA!C2="TAK")+(F51="TAK"),IF(Z51&gt;0,SUMPRODUCT(Z51:AH51,USTAWIENIA!C8:K8)*X51,""),"")</f>
        <v>33.300000000000004</v>
      </c>
      <c r="AO51">
        <f>IF((USTAWIENIA!C2="TAK")+(F51="TAK"),IF(Z51&gt;0,Z51*X51,""),"")</f>
        <v>33.300000000000004</v>
      </c>
      <c r="AP51">
        <f>IF((USTAWIENIA!C2="TAK")+(F51="TAK"),IF(Z51&gt;0,L51*X51,""),"")</f>
        <v>37</v>
      </c>
      <c r="AQ51">
        <f>IF((USTAWIENIA!C2="TAK")+(F51="TAK"),X51,"")</f>
        <v>1</v>
      </c>
    </row>
    <row r="52" spans="4:43" x14ac:dyDescent="0.3">
      <c r="D52" t="s">
        <v>3</v>
      </c>
      <c r="E52" t="s">
        <v>452</v>
      </c>
      <c r="F52" t="str">
        <f t="shared" si="0"/>
        <v>TAK</v>
      </c>
      <c r="G52" s="4">
        <f t="shared" si="1"/>
        <v>0.9</v>
      </c>
      <c r="H52" s="4">
        <f t="shared" si="2"/>
        <v>0.9</v>
      </c>
      <c r="I52" t="s">
        <v>461</v>
      </c>
      <c r="J52" t="s">
        <v>462</v>
      </c>
      <c r="K52" t="s">
        <v>525</v>
      </c>
      <c r="L52">
        <v>37</v>
      </c>
      <c r="M52" t="s">
        <v>464</v>
      </c>
      <c r="N52">
        <v>0.9</v>
      </c>
      <c r="O52">
        <v>0.87</v>
      </c>
      <c r="P52">
        <v>0.82</v>
      </c>
      <c r="W52">
        <v>3657101</v>
      </c>
      <c r="X52">
        <v>1</v>
      </c>
      <c r="Z52">
        <f>MAX(N52,USTAWIENIA!C4)*L52</f>
        <v>33.300000000000004</v>
      </c>
      <c r="AA52">
        <f>MAX(O52,USTAWIENIA!C4)*L52</f>
        <v>32.19</v>
      </c>
      <c r="AB52">
        <f>MAX(IF(P52&lt;&gt;"",P52,O52),USTAWIENIA!C4)*L52</f>
        <v>30.34</v>
      </c>
      <c r="AC52">
        <f>MAX(IF(Q52&lt;&gt;"",Q52*L52,Z52),USTAWIENIA!C4*L52)</f>
        <v>33.300000000000004</v>
      </c>
      <c r="AD52">
        <f>MAX(IF(R52&lt;&gt;"",R52*L52,AA52),USTAWIENIA!C4*L52)</f>
        <v>32.19</v>
      </c>
      <c r="AE52">
        <f>MAX(IF(S52&lt;&gt;"",S52*L52,AB52),USTAWIENIA!C4*L52)</f>
        <v>30.34</v>
      </c>
      <c r="AF52">
        <f>MAX(IF(T52&lt;&gt;"",T52*L52,AC52),USTAWIENIA!C4*L52)</f>
        <v>33.300000000000004</v>
      </c>
      <c r="AG52">
        <f>MAX(IF(U52&lt;&gt;"",U52*L52,AD52),USTAWIENIA!C4*L52)</f>
        <v>32.19</v>
      </c>
      <c r="AH52">
        <f>MAX(IF(V52&lt;&gt;"",V52*L52,AE52),USTAWIENIA!C4*L52)</f>
        <v>30.34</v>
      </c>
      <c r="AI52" t="s">
        <v>3</v>
      </c>
      <c r="AJ52" t="s">
        <v>3</v>
      </c>
      <c r="AK52" t="s">
        <v>3</v>
      </c>
      <c r="AL52">
        <f>IF((USTAWIENIA!C2="TAK")+(F52="TAK"),IF(L52&gt;0,X52*(L52*USTAWIENIA!C10+(50%*L52)*USTAWIENIA!I10),""),"")</f>
        <v>27.33542168674699</v>
      </c>
      <c r="AM52">
        <f>IF((USTAWIENIA!C2="TAK")+(F52="TAK"),IF(Z52&gt;0,SUMPRODUCT(Z52:AH52,USTAWIENIA!C9:K9)*X52,""),"")</f>
        <v>33.300000000000004</v>
      </c>
      <c r="AN52">
        <f>IF((USTAWIENIA!C2="TAK")+(F52="TAK"),IF(Z52&gt;0,SUMPRODUCT(Z52:AH52,USTAWIENIA!C8:K8)*X52,""),"")</f>
        <v>33.300000000000004</v>
      </c>
      <c r="AO52">
        <f>IF((USTAWIENIA!C2="TAK")+(F52="TAK"),IF(Z52&gt;0,Z52*X52,""),"")</f>
        <v>33.300000000000004</v>
      </c>
      <c r="AP52">
        <f>IF((USTAWIENIA!C2="TAK")+(F52="TAK"),IF(Z52&gt;0,L52*X52,""),"")</f>
        <v>37</v>
      </c>
      <c r="AQ52">
        <f>IF((USTAWIENIA!C2="TAK")+(F52="TAK"),X52,"")</f>
        <v>1</v>
      </c>
    </row>
    <row r="53" spans="4:43" x14ac:dyDescent="0.3">
      <c r="D53" t="s">
        <v>3</v>
      </c>
      <c r="E53" t="s">
        <v>452</v>
      </c>
      <c r="F53" t="str">
        <f t="shared" si="0"/>
        <v>TAK</v>
      </c>
      <c r="G53" s="4">
        <f t="shared" si="1"/>
        <v>0.9</v>
      </c>
      <c r="H53" s="4">
        <f t="shared" si="2"/>
        <v>0.9</v>
      </c>
      <c r="I53" t="s">
        <v>461</v>
      </c>
      <c r="J53" t="s">
        <v>462</v>
      </c>
      <c r="K53" t="s">
        <v>525</v>
      </c>
      <c r="L53">
        <v>37</v>
      </c>
      <c r="M53" t="s">
        <v>464</v>
      </c>
      <c r="N53">
        <v>0.9</v>
      </c>
      <c r="O53">
        <v>0.87</v>
      </c>
      <c r="P53">
        <v>0.82</v>
      </c>
      <c r="W53">
        <v>3657101</v>
      </c>
      <c r="X53">
        <v>1</v>
      </c>
      <c r="Z53">
        <f>MAX(N53,USTAWIENIA!C4)*L53</f>
        <v>33.300000000000004</v>
      </c>
      <c r="AA53">
        <f>MAX(O53,USTAWIENIA!C4)*L53</f>
        <v>32.19</v>
      </c>
      <c r="AB53">
        <f>MAX(IF(P53&lt;&gt;"",P53,O53),USTAWIENIA!C4)*L53</f>
        <v>30.34</v>
      </c>
      <c r="AC53">
        <f>MAX(IF(Q53&lt;&gt;"",Q53*L53,Z53),USTAWIENIA!C4*L53)</f>
        <v>33.300000000000004</v>
      </c>
      <c r="AD53">
        <f>MAX(IF(R53&lt;&gt;"",R53*L53,AA53),USTAWIENIA!C4*L53)</f>
        <v>32.19</v>
      </c>
      <c r="AE53">
        <f>MAX(IF(S53&lt;&gt;"",S53*L53,AB53),USTAWIENIA!C4*L53)</f>
        <v>30.34</v>
      </c>
      <c r="AF53">
        <f>MAX(IF(T53&lt;&gt;"",T53*L53,AC53),USTAWIENIA!C4*L53)</f>
        <v>33.300000000000004</v>
      </c>
      <c r="AG53">
        <f>MAX(IF(U53&lt;&gt;"",U53*L53,AD53),USTAWIENIA!C4*L53)</f>
        <v>32.19</v>
      </c>
      <c r="AH53">
        <f>MAX(IF(V53&lt;&gt;"",V53*L53,AE53),USTAWIENIA!C4*L53)</f>
        <v>30.34</v>
      </c>
      <c r="AI53" t="s">
        <v>3</v>
      </c>
      <c r="AJ53" t="s">
        <v>3</v>
      </c>
      <c r="AK53" t="s">
        <v>3</v>
      </c>
      <c r="AL53">
        <f>IF((USTAWIENIA!C2="TAK")+(F53="TAK"),IF(L53&gt;0,X53*(L53*USTAWIENIA!C10+(50%*L53)*USTAWIENIA!I10),""),"")</f>
        <v>27.33542168674699</v>
      </c>
      <c r="AM53">
        <f>IF((USTAWIENIA!C2="TAK")+(F53="TAK"),IF(Z53&gt;0,SUMPRODUCT(Z53:AH53,USTAWIENIA!C9:K9)*X53,""),"")</f>
        <v>33.300000000000004</v>
      </c>
      <c r="AN53">
        <f>IF((USTAWIENIA!C2="TAK")+(F53="TAK"),IF(Z53&gt;0,SUMPRODUCT(Z53:AH53,USTAWIENIA!C8:K8)*X53,""),"")</f>
        <v>33.300000000000004</v>
      </c>
      <c r="AO53">
        <f>IF((USTAWIENIA!C2="TAK")+(F53="TAK"),IF(Z53&gt;0,Z53*X53,""),"")</f>
        <v>33.300000000000004</v>
      </c>
      <c r="AP53">
        <f>IF((USTAWIENIA!C2="TAK")+(F53="TAK"),IF(Z53&gt;0,L53*X53,""),"")</f>
        <v>37</v>
      </c>
      <c r="AQ53">
        <f>IF((USTAWIENIA!C2="TAK")+(F53="TAK"),X53,"")</f>
        <v>1</v>
      </c>
    </row>
    <row r="54" spans="4:43" x14ac:dyDescent="0.3">
      <c r="D54" t="s">
        <v>3</v>
      </c>
      <c r="E54" t="s">
        <v>452</v>
      </c>
      <c r="F54" t="str">
        <f t="shared" si="0"/>
        <v>TAK</v>
      </c>
      <c r="G54" s="4">
        <f t="shared" si="1"/>
        <v>0.9</v>
      </c>
      <c r="H54" s="4">
        <f t="shared" si="2"/>
        <v>0.9</v>
      </c>
      <c r="I54" t="s">
        <v>461</v>
      </c>
      <c r="J54" t="s">
        <v>462</v>
      </c>
      <c r="K54" t="s">
        <v>525</v>
      </c>
      <c r="L54">
        <v>37</v>
      </c>
      <c r="M54" t="s">
        <v>464</v>
      </c>
      <c r="N54">
        <v>0.9</v>
      </c>
      <c r="O54">
        <v>0.87</v>
      </c>
      <c r="P54">
        <v>0.82</v>
      </c>
      <c r="W54">
        <v>3657101</v>
      </c>
      <c r="X54">
        <v>1</v>
      </c>
      <c r="Z54">
        <f>MAX(N54,USTAWIENIA!C4)*L54</f>
        <v>33.300000000000004</v>
      </c>
      <c r="AA54">
        <f>MAX(O54,USTAWIENIA!C4)*L54</f>
        <v>32.19</v>
      </c>
      <c r="AB54">
        <f>MAX(IF(P54&lt;&gt;"",P54,O54),USTAWIENIA!C4)*L54</f>
        <v>30.34</v>
      </c>
      <c r="AC54">
        <f>MAX(IF(Q54&lt;&gt;"",Q54*L54,Z54),USTAWIENIA!C4*L54)</f>
        <v>33.300000000000004</v>
      </c>
      <c r="AD54">
        <f>MAX(IF(R54&lt;&gt;"",R54*L54,AA54),USTAWIENIA!C4*L54)</f>
        <v>32.19</v>
      </c>
      <c r="AE54">
        <f>MAX(IF(S54&lt;&gt;"",S54*L54,AB54),USTAWIENIA!C4*L54)</f>
        <v>30.34</v>
      </c>
      <c r="AF54">
        <f>MAX(IF(T54&lt;&gt;"",T54*L54,AC54),USTAWIENIA!C4*L54)</f>
        <v>33.300000000000004</v>
      </c>
      <c r="AG54">
        <f>MAX(IF(U54&lt;&gt;"",U54*L54,AD54),USTAWIENIA!C4*L54)</f>
        <v>32.19</v>
      </c>
      <c r="AH54">
        <f>MAX(IF(V54&lt;&gt;"",V54*L54,AE54),USTAWIENIA!C4*L54)</f>
        <v>30.34</v>
      </c>
      <c r="AI54" t="s">
        <v>3</v>
      </c>
      <c r="AJ54" t="s">
        <v>3</v>
      </c>
      <c r="AK54" t="s">
        <v>3</v>
      </c>
      <c r="AL54">
        <f>IF((USTAWIENIA!C2="TAK")+(F54="TAK"),IF(L54&gt;0,X54*(L54*USTAWIENIA!C10+(50%*L54)*USTAWIENIA!I10),""),"")</f>
        <v>27.33542168674699</v>
      </c>
      <c r="AM54">
        <f>IF((USTAWIENIA!C2="TAK")+(F54="TAK"),IF(Z54&gt;0,SUMPRODUCT(Z54:AH54,USTAWIENIA!C9:K9)*X54,""),"")</f>
        <v>33.300000000000004</v>
      </c>
      <c r="AN54">
        <f>IF((USTAWIENIA!C2="TAK")+(F54="TAK"),IF(Z54&gt;0,SUMPRODUCT(Z54:AH54,USTAWIENIA!C8:K8)*X54,""),"")</f>
        <v>33.300000000000004</v>
      </c>
      <c r="AO54">
        <f>IF((USTAWIENIA!C2="TAK")+(F54="TAK"),IF(Z54&gt;0,Z54*X54,""),"")</f>
        <v>33.300000000000004</v>
      </c>
      <c r="AP54">
        <f>IF((USTAWIENIA!C2="TAK")+(F54="TAK"),IF(Z54&gt;0,L54*X54,""),"")</f>
        <v>37</v>
      </c>
      <c r="AQ54">
        <f>IF((USTAWIENIA!C2="TAK")+(F54="TAK"),X54,"")</f>
        <v>1</v>
      </c>
    </row>
    <row r="55" spans="4:43" x14ac:dyDescent="0.3">
      <c r="D55" t="s">
        <v>3</v>
      </c>
      <c r="E55" t="s">
        <v>452</v>
      </c>
      <c r="F55" t="str">
        <f t="shared" si="0"/>
        <v>TAK</v>
      </c>
      <c r="G55" s="4">
        <f t="shared" si="1"/>
        <v>0.6</v>
      </c>
      <c r="H55" s="4">
        <f t="shared" si="2"/>
        <v>0.6</v>
      </c>
      <c r="I55" t="s">
        <v>465</v>
      </c>
      <c r="J55" t="s">
        <v>466</v>
      </c>
      <c r="K55" t="s">
        <v>526</v>
      </c>
      <c r="L55">
        <v>31</v>
      </c>
      <c r="M55" t="s">
        <v>464</v>
      </c>
      <c r="N55">
        <v>0.6</v>
      </c>
      <c r="O55">
        <v>0.6</v>
      </c>
      <c r="P55">
        <v>0.6</v>
      </c>
      <c r="W55">
        <v>3657109</v>
      </c>
      <c r="X55">
        <v>1</v>
      </c>
      <c r="Z55">
        <f>MAX(N55,USTAWIENIA!C4)*L55</f>
        <v>18.599999999999998</v>
      </c>
      <c r="AA55">
        <f>MAX(O55,USTAWIENIA!C4)*L55</f>
        <v>18.599999999999998</v>
      </c>
      <c r="AB55">
        <f>MAX(IF(P55&lt;&gt;"",P55,O55),USTAWIENIA!C4)*L55</f>
        <v>18.599999999999998</v>
      </c>
      <c r="AC55">
        <f>MAX(IF(Q55&lt;&gt;"",Q55*L55,Z55),USTAWIENIA!C4*L55)</f>
        <v>18.599999999999998</v>
      </c>
      <c r="AD55">
        <f>MAX(IF(R55&lt;&gt;"",R55*L55,AA55),USTAWIENIA!C4*L55)</f>
        <v>18.599999999999998</v>
      </c>
      <c r="AE55">
        <f>MAX(IF(S55&lt;&gt;"",S55*L55,AB55),USTAWIENIA!C4*L55)</f>
        <v>18.599999999999998</v>
      </c>
      <c r="AF55">
        <f>MAX(IF(T55&lt;&gt;"",T55*L55,AC55),USTAWIENIA!C4*L55)</f>
        <v>18.599999999999998</v>
      </c>
      <c r="AG55">
        <f>MAX(IF(U55&lt;&gt;"",U55*L55,AD55),USTAWIENIA!C4*L55)</f>
        <v>18.599999999999998</v>
      </c>
      <c r="AH55">
        <f>MAX(IF(V55&lt;&gt;"",V55*L55,AE55),USTAWIENIA!C4*L55)</f>
        <v>18.599999999999998</v>
      </c>
      <c r="AI55" t="s">
        <v>3</v>
      </c>
      <c r="AJ55" t="s">
        <v>3</v>
      </c>
      <c r="AK55" t="s">
        <v>3</v>
      </c>
      <c r="AL55">
        <f>IF((USTAWIENIA!C2="TAK")+(F55="TAK"),IF(L55&gt;0,X55*(L55*USTAWIENIA!C10+(50%*L55)*USTAWIENIA!I10),""),"")</f>
        <v>22.90265060240964</v>
      </c>
      <c r="AM55">
        <f>IF((USTAWIENIA!C2="TAK")+(F55="TAK"),IF(Z55&gt;0,SUMPRODUCT(Z55:AH55,USTAWIENIA!C9:K9)*X55,""),"")</f>
        <v>18.599999999999998</v>
      </c>
      <c r="AN55">
        <f>IF((USTAWIENIA!C2="TAK")+(F55="TAK"),IF(Z55&gt;0,SUMPRODUCT(Z55:AH55,USTAWIENIA!C8:K8)*X55,""),"")</f>
        <v>18.599999999999998</v>
      </c>
      <c r="AO55">
        <f>IF((USTAWIENIA!C2="TAK")+(F55="TAK"),IF(Z55&gt;0,Z55*X55,""),"")</f>
        <v>18.599999999999998</v>
      </c>
      <c r="AP55">
        <f>IF((USTAWIENIA!C2="TAK")+(F55="TAK"),IF(Z55&gt;0,L55*X55,""),"")</f>
        <v>31</v>
      </c>
      <c r="AQ55">
        <f>IF((USTAWIENIA!C2="TAK")+(F55="TAK"),X55,"")</f>
        <v>1</v>
      </c>
    </row>
    <row r="56" spans="4:43" x14ac:dyDescent="0.3">
      <c r="D56" t="s">
        <v>3</v>
      </c>
      <c r="E56" t="s">
        <v>452</v>
      </c>
      <c r="F56" t="str">
        <f t="shared" si="0"/>
        <v>TAK</v>
      </c>
      <c r="G56" s="4">
        <f t="shared" si="1"/>
        <v>0.6</v>
      </c>
      <c r="H56" s="4">
        <f t="shared" si="2"/>
        <v>0.6</v>
      </c>
      <c r="I56" t="s">
        <v>465</v>
      </c>
      <c r="J56" t="s">
        <v>466</v>
      </c>
      <c r="K56" t="s">
        <v>526</v>
      </c>
      <c r="L56">
        <v>31</v>
      </c>
      <c r="M56" t="s">
        <v>464</v>
      </c>
      <c r="N56">
        <v>0.6</v>
      </c>
      <c r="O56">
        <v>0.6</v>
      </c>
      <c r="P56">
        <v>0.6</v>
      </c>
      <c r="W56">
        <v>3657109</v>
      </c>
      <c r="X56">
        <v>1</v>
      </c>
      <c r="Z56">
        <f>MAX(N56,USTAWIENIA!C4)*L56</f>
        <v>18.599999999999998</v>
      </c>
      <c r="AA56">
        <f>MAX(O56,USTAWIENIA!C4)*L56</f>
        <v>18.599999999999998</v>
      </c>
      <c r="AB56">
        <f>MAX(IF(P56&lt;&gt;"",P56,O56),USTAWIENIA!C4)*L56</f>
        <v>18.599999999999998</v>
      </c>
      <c r="AC56">
        <f>MAX(IF(Q56&lt;&gt;"",Q56*L56,Z56),USTAWIENIA!C4*L56)</f>
        <v>18.599999999999998</v>
      </c>
      <c r="AD56">
        <f>MAX(IF(R56&lt;&gt;"",R56*L56,AA56),USTAWIENIA!C4*L56)</f>
        <v>18.599999999999998</v>
      </c>
      <c r="AE56">
        <f>MAX(IF(S56&lt;&gt;"",S56*L56,AB56),USTAWIENIA!C4*L56)</f>
        <v>18.599999999999998</v>
      </c>
      <c r="AF56">
        <f>MAX(IF(T56&lt;&gt;"",T56*L56,AC56),USTAWIENIA!C4*L56)</f>
        <v>18.599999999999998</v>
      </c>
      <c r="AG56">
        <f>MAX(IF(U56&lt;&gt;"",U56*L56,AD56),USTAWIENIA!C4*L56)</f>
        <v>18.599999999999998</v>
      </c>
      <c r="AH56">
        <f>MAX(IF(V56&lt;&gt;"",V56*L56,AE56),USTAWIENIA!C4*L56)</f>
        <v>18.599999999999998</v>
      </c>
      <c r="AI56" t="s">
        <v>3</v>
      </c>
      <c r="AJ56" t="s">
        <v>3</v>
      </c>
      <c r="AK56" t="s">
        <v>3</v>
      </c>
      <c r="AL56">
        <f>IF((USTAWIENIA!C2="TAK")+(F56="TAK"),IF(L56&gt;0,X56*(L56*USTAWIENIA!C10+(50%*L56)*USTAWIENIA!I10),""),"")</f>
        <v>22.90265060240964</v>
      </c>
      <c r="AM56">
        <f>IF((USTAWIENIA!C2="TAK")+(F56="TAK"),IF(Z56&gt;0,SUMPRODUCT(Z56:AH56,USTAWIENIA!C9:K9)*X56,""),"")</f>
        <v>18.599999999999998</v>
      </c>
      <c r="AN56">
        <f>IF((USTAWIENIA!C2="TAK")+(F56="TAK"),IF(Z56&gt;0,SUMPRODUCT(Z56:AH56,USTAWIENIA!C8:K8)*X56,""),"")</f>
        <v>18.599999999999998</v>
      </c>
      <c r="AO56">
        <f>IF((USTAWIENIA!C2="TAK")+(F56="TAK"),IF(Z56&gt;0,Z56*X56,""),"")</f>
        <v>18.599999999999998</v>
      </c>
      <c r="AP56">
        <f>IF((USTAWIENIA!C2="TAK")+(F56="TAK"),IF(Z56&gt;0,L56*X56,""),"")</f>
        <v>31</v>
      </c>
      <c r="AQ56">
        <f>IF((USTAWIENIA!C2="TAK")+(F56="TAK"),X56,"")</f>
        <v>1</v>
      </c>
    </row>
    <row r="57" spans="4:43" x14ac:dyDescent="0.3">
      <c r="D57" t="s">
        <v>3</v>
      </c>
      <c r="E57" t="s">
        <v>452</v>
      </c>
      <c r="F57" t="str">
        <f t="shared" si="0"/>
        <v>TAK</v>
      </c>
      <c r="G57" s="4">
        <f t="shared" si="1"/>
        <v>0.6</v>
      </c>
      <c r="H57" s="4">
        <f t="shared" si="2"/>
        <v>0.6</v>
      </c>
      <c r="I57" t="s">
        <v>465</v>
      </c>
      <c r="J57" t="s">
        <v>466</v>
      </c>
      <c r="K57" t="s">
        <v>526</v>
      </c>
      <c r="L57">
        <v>31</v>
      </c>
      <c r="M57" t="s">
        <v>464</v>
      </c>
      <c r="N57">
        <v>0.6</v>
      </c>
      <c r="O57">
        <v>0.6</v>
      </c>
      <c r="P57">
        <v>0.6</v>
      </c>
      <c r="W57">
        <v>3657109</v>
      </c>
      <c r="X57">
        <v>1</v>
      </c>
      <c r="Z57">
        <f>MAX(N57,USTAWIENIA!C4)*L57</f>
        <v>18.599999999999998</v>
      </c>
      <c r="AA57">
        <f>MAX(O57,USTAWIENIA!C4)*L57</f>
        <v>18.599999999999998</v>
      </c>
      <c r="AB57">
        <f>MAX(IF(P57&lt;&gt;"",P57,O57),USTAWIENIA!C4)*L57</f>
        <v>18.599999999999998</v>
      </c>
      <c r="AC57">
        <f>MAX(IF(Q57&lt;&gt;"",Q57*L57,Z57),USTAWIENIA!C4*L57)</f>
        <v>18.599999999999998</v>
      </c>
      <c r="AD57">
        <f>MAX(IF(R57&lt;&gt;"",R57*L57,AA57),USTAWIENIA!C4*L57)</f>
        <v>18.599999999999998</v>
      </c>
      <c r="AE57">
        <f>MAX(IF(S57&lt;&gt;"",S57*L57,AB57),USTAWIENIA!C4*L57)</f>
        <v>18.599999999999998</v>
      </c>
      <c r="AF57">
        <f>MAX(IF(T57&lt;&gt;"",T57*L57,AC57),USTAWIENIA!C4*L57)</f>
        <v>18.599999999999998</v>
      </c>
      <c r="AG57">
        <f>MAX(IF(U57&lt;&gt;"",U57*L57,AD57),USTAWIENIA!C4*L57)</f>
        <v>18.599999999999998</v>
      </c>
      <c r="AH57">
        <f>MAX(IF(V57&lt;&gt;"",V57*L57,AE57),USTAWIENIA!C4*L57)</f>
        <v>18.599999999999998</v>
      </c>
      <c r="AI57" t="s">
        <v>3</v>
      </c>
      <c r="AJ57" t="s">
        <v>3</v>
      </c>
      <c r="AK57" t="s">
        <v>3</v>
      </c>
      <c r="AL57">
        <f>IF((USTAWIENIA!C2="TAK")+(F57="TAK"),IF(L57&gt;0,X57*(L57*USTAWIENIA!C10+(50%*L57)*USTAWIENIA!I10),""),"")</f>
        <v>22.90265060240964</v>
      </c>
      <c r="AM57">
        <f>IF((USTAWIENIA!C2="TAK")+(F57="TAK"),IF(Z57&gt;0,SUMPRODUCT(Z57:AH57,USTAWIENIA!C9:K9)*X57,""),"")</f>
        <v>18.599999999999998</v>
      </c>
      <c r="AN57">
        <f>IF((USTAWIENIA!C2="TAK")+(F57="TAK"),IF(Z57&gt;0,SUMPRODUCT(Z57:AH57,USTAWIENIA!C8:K8)*X57,""),"")</f>
        <v>18.599999999999998</v>
      </c>
      <c r="AO57">
        <f>IF((USTAWIENIA!C2="TAK")+(F57="TAK"),IF(Z57&gt;0,Z57*X57,""),"")</f>
        <v>18.599999999999998</v>
      </c>
      <c r="AP57">
        <f>IF((USTAWIENIA!C2="TAK")+(F57="TAK"),IF(Z57&gt;0,L57*X57,""),"")</f>
        <v>31</v>
      </c>
      <c r="AQ57">
        <f>IF((USTAWIENIA!C2="TAK")+(F57="TAK"),X57,"")</f>
        <v>1</v>
      </c>
    </row>
    <row r="58" spans="4:43" x14ac:dyDescent="0.3">
      <c r="D58" t="s">
        <v>3</v>
      </c>
      <c r="E58" t="s">
        <v>452</v>
      </c>
      <c r="F58" t="str">
        <f t="shared" si="0"/>
        <v>TAK</v>
      </c>
      <c r="G58" s="4">
        <f t="shared" si="1"/>
        <v>0.6</v>
      </c>
      <c r="H58" s="4">
        <f t="shared" si="2"/>
        <v>0.6</v>
      </c>
      <c r="I58" t="s">
        <v>467</v>
      </c>
      <c r="J58" t="s">
        <v>468</v>
      </c>
      <c r="K58" t="s">
        <v>526</v>
      </c>
      <c r="L58">
        <v>31</v>
      </c>
      <c r="M58" t="s">
        <v>470</v>
      </c>
      <c r="N58">
        <v>0.89</v>
      </c>
      <c r="O58">
        <v>0.86</v>
      </c>
      <c r="P58">
        <v>0.81</v>
      </c>
      <c r="Q58">
        <v>0.6</v>
      </c>
      <c r="R58">
        <v>0.6</v>
      </c>
      <c r="S58">
        <v>0.6</v>
      </c>
      <c r="W58">
        <v>3657102</v>
      </c>
      <c r="X58">
        <v>1</v>
      </c>
      <c r="Z58">
        <f>MAX(N58,USTAWIENIA!C4)*L58</f>
        <v>27.59</v>
      </c>
      <c r="AA58">
        <f>MAX(O58,USTAWIENIA!C4)*L58</f>
        <v>26.66</v>
      </c>
      <c r="AB58">
        <f>MAX(IF(P58&lt;&gt;"",P58,O58),USTAWIENIA!C4)*L58</f>
        <v>25.110000000000003</v>
      </c>
      <c r="AC58">
        <f>MAX(IF(Q58&lt;&gt;"",Q58*L58,Z58),USTAWIENIA!C4*L58)</f>
        <v>18.599999999999998</v>
      </c>
      <c r="AD58">
        <f>MAX(IF(R58&lt;&gt;"",R58*L58,AA58),USTAWIENIA!C4*L58)</f>
        <v>18.599999999999998</v>
      </c>
      <c r="AE58">
        <f>MAX(IF(S58&lt;&gt;"",S58*L58,AB58),USTAWIENIA!C4*L58)</f>
        <v>18.599999999999998</v>
      </c>
      <c r="AF58">
        <f>MAX(IF(T58&lt;&gt;"",T58*L58,AC58),USTAWIENIA!C4*L58)</f>
        <v>18.599999999999998</v>
      </c>
      <c r="AG58">
        <f>MAX(IF(U58&lt;&gt;"",U58*L58,AD58),USTAWIENIA!C4*L58)</f>
        <v>18.599999999999998</v>
      </c>
      <c r="AH58">
        <f>MAX(IF(V58&lt;&gt;"",V58*L58,AE58),USTAWIENIA!C4*L58)</f>
        <v>18.599999999999998</v>
      </c>
      <c r="AI58" t="s">
        <v>3</v>
      </c>
      <c r="AJ58" t="s">
        <v>3</v>
      </c>
      <c r="AK58" t="s">
        <v>3</v>
      </c>
      <c r="AL58">
        <f>IF((USTAWIENIA!C2="TAK")+(F58="TAK"),IF(L58&gt;0,X58*(L58*USTAWIENIA!C10+(50%*L58)*USTAWIENIA!I10),""),"")</f>
        <v>22.90265060240964</v>
      </c>
      <c r="AM58">
        <f>IF((USTAWIENIA!C2="TAK")+(F58="TAK"),IF(Z58&gt;0,SUMPRODUCT(Z58:AH58,USTAWIENIA!C9:K9)*X58,""),"")</f>
        <v>22.89353734939759</v>
      </c>
      <c r="AN58">
        <f>IF((USTAWIENIA!C2="TAK")+(F58="TAK"),IF(Z58&gt;0,SUMPRODUCT(Z58:AH58,USTAWIENIA!C8:K8)*X58,""),"")</f>
        <v>20.847499999999997</v>
      </c>
      <c r="AO58">
        <f>IF((USTAWIENIA!C2="TAK")+(F58="TAK"),IF(Z58&gt;0,Z58*X58,""),"")</f>
        <v>27.59</v>
      </c>
      <c r="AP58">
        <f>IF((USTAWIENIA!C2="TAK")+(F58="TAK"),IF(Z58&gt;0,L58*X58,""),"")</f>
        <v>31</v>
      </c>
      <c r="AQ58">
        <f>IF((USTAWIENIA!C2="TAK")+(F58="TAK"),X58,"")</f>
        <v>1</v>
      </c>
    </row>
    <row r="59" spans="4:43" x14ac:dyDescent="0.3">
      <c r="D59" t="s">
        <v>3</v>
      </c>
      <c r="E59" t="s">
        <v>452</v>
      </c>
      <c r="F59" t="str">
        <f t="shared" si="0"/>
        <v>TAK</v>
      </c>
      <c r="G59" s="4">
        <f t="shared" si="1"/>
        <v>0.6</v>
      </c>
      <c r="H59" s="4">
        <f t="shared" si="2"/>
        <v>0.6</v>
      </c>
      <c r="I59" t="s">
        <v>467</v>
      </c>
      <c r="J59" t="s">
        <v>468</v>
      </c>
      <c r="K59" t="s">
        <v>526</v>
      </c>
      <c r="L59">
        <v>31</v>
      </c>
      <c r="M59" t="s">
        <v>470</v>
      </c>
      <c r="N59">
        <v>0.89</v>
      </c>
      <c r="O59">
        <v>0.86</v>
      </c>
      <c r="P59">
        <v>0.81</v>
      </c>
      <c r="Q59">
        <v>0.6</v>
      </c>
      <c r="R59">
        <v>0.6</v>
      </c>
      <c r="S59">
        <v>0.6</v>
      </c>
      <c r="W59">
        <v>3657102</v>
      </c>
      <c r="X59">
        <v>1</v>
      </c>
      <c r="Z59">
        <f>MAX(N59,USTAWIENIA!C4)*L59</f>
        <v>27.59</v>
      </c>
      <c r="AA59">
        <f>MAX(O59,USTAWIENIA!C4)*L59</f>
        <v>26.66</v>
      </c>
      <c r="AB59">
        <f>MAX(IF(P59&lt;&gt;"",P59,O59),USTAWIENIA!C4)*L59</f>
        <v>25.110000000000003</v>
      </c>
      <c r="AC59">
        <f>MAX(IF(Q59&lt;&gt;"",Q59*L59,Z59),USTAWIENIA!C4*L59)</f>
        <v>18.599999999999998</v>
      </c>
      <c r="AD59">
        <f>MAX(IF(R59&lt;&gt;"",R59*L59,AA59),USTAWIENIA!C4*L59)</f>
        <v>18.599999999999998</v>
      </c>
      <c r="AE59">
        <f>MAX(IF(S59&lt;&gt;"",S59*L59,AB59),USTAWIENIA!C4*L59)</f>
        <v>18.599999999999998</v>
      </c>
      <c r="AF59">
        <f>MAX(IF(T59&lt;&gt;"",T59*L59,AC59),USTAWIENIA!C4*L59)</f>
        <v>18.599999999999998</v>
      </c>
      <c r="AG59">
        <f>MAX(IF(U59&lt;&gt;"",U59*L59,AD59),USTAWIENIA!C4*L59)</f>
        <v>18.599999999999998</v>
      </c>
      <c r="AH59">
        <f>MAX(IF(V59&lt;&gt;"",V59*L59,AE59),USTAWIENIA!C4*L59)</f>
        <v>18.599999999999998</v>
      </c>
      <c r="AI59" t="s">
        <v>3</v>
      </c>
      <c r="AJ59" t="s">
        <v>3</v>
      </c>
      <c r="AK59" t="s">
        <v>3</v>
      </c>
      <c r="AL59">
        <f>IF((USTAWIENIA!C2="TAK")+(F59="TAK"),IF(L59&gt;0,X59*(L59*USTAWIENIA!C10+(50%*L59)*USTAWIENIA!I10),""),"")</f>
        <v>22.90265060240964</v>
      </c>
      <c r="AM59">
        <f>IF((USTAWIENIA!C2="TAK")+(F59="TAK"),IF(Z59&gt;0,SUMPRODUCT(Z59:AH59,USTAWIENIA!C9:K9)*X59,""),"")</f>
        <v>22.89353734939759</v>
      </c>
      <c r="AN59">
        <f>IF((USTAWIENIA!C2="TAK")+(F59="TAK"),IF(Z59&gt;0,SUMPRODUCT(Z59:AH59,USTAWIENIA!C8:K8)*X59,""),"")</f>
        <v>20.847499999999997</v>
      </c>
      <c r="AO59">
        <f>IF((USTAWIENIA!C2="TAK")+(F59="TAK"),IF(Z59&gt;0,Z59*X59,""),"")</f>
        <v>27.59</v>
      </c>
      <c r="AP59">
        <f>IF((USTAWIENIA!C2="TAK")+(F59="TAK"),IF(Z59&gt;0,L59*X59,""),"")</f>
        <v>31</v>
      </c>
      <c r="AQ59">
        <f>IF((USTAWIENIA!C2="TAK")+(F59="TAK"),X59,"")</f>
        <v>1</v>
      </c>
    </row>
    <row r="60" spans="4:43" x14ac:dyDescent="0.3">
      <c r="D60" t="s">
        <v>3</v>
      </c>
      <c r="E60" t="s">
        <v>452</v>
      </c>
      <c r="F60" t="str">
        <f t="shared" si="0"/>
        <v>TAK</v>
      </c>
      <c r="G60" s="4">
        <f t="shared" si="1"/>
        <v>0.6</v>
      </c>
      <c r="H60" s="4">
        <f t="shared" si="2"/>
        <v>0.6</v>
      </c>
      <c r="I60" t="s">
        <v>467</v>
      </c>
      <c r="J60" t="s">
        <v>468</v>
      </c>
      <c r="K60" t="s">
        <v>526</v>
      </c>
      <c r="L60">
        <v>31</v>
      </c>
      <c r="M60" t="s">
        <v>470</v>
      </c>
      <c r="N60">
        <v>0.89</v>
      </c>
      <c r="O60">
        <v>0.86</v>
      </c>
      <c r="P60">
        <v>0.81</v>
      </c>
      <c r="Q60">
        <v>0.6</v>
      </c>
      <c r="R60">
        <v>0.6</v>
      </c>
      <c r="S60">
        <v>0.6</v>
      </c>
      <c r="W60">
        <v>3657102</v>
      </c>
      <c r="X60">
        <v>1</v>
      </c>
      <c r="Z60">
        <f>MAX(N60,USTAWIENIA!C4)*L60</f>
        <v>27.59</v>
      </c>
      <c r="AA60">
        <f>MAX(O60,USTAWIENIA!C4)*L60</f>
        <v>26.66</v>
      </c>
      <c r="AB60">
        <f>MAX(IF(P60&lt;&gt;"",P60,O60),USTAWIENIA!C4)*L60</f>
        <v>25.110000000000003</v>
      </c>
      <c r="AC60">
        <f>MAX(IF(Q60&lt;&gt;"",Q60*L60,Z60),USTAWIENIA!C4*L60)</f>
        <v>18.599999999999998</v>
      </c>
      <c r="AD60">
        <f>MAX(IF(R60&lt;&gt;"",R60*L60,AA60),USTAWIENIA!C4*L60)</f>
        <v>18.599999999999998</v>
      </c>
      <c r="AE60">
        <f>MAX(IF(S60&lt;&gt;"",S60*L60,AB60),USTAWIENIA!C4*L60)</f>
        <v>18.599999999999998</v>
      </c>
      <c r="AF60">
        <f>MAX(IF(T60&lt;&gt;"",T60*L60,AC60),USTAWIENIA!C4*L60)</f>
        <v>18.599999999999998</v>
      </c>
      <c r="AG60">
        <f>MAX(IF(U60&lt;&gt;"",U60*L60,AD60),USTAWIENIA!C4*L60)</f>
        <v>18.599999999999998</v>
      </c>
      <c r="AH60">
        <f>MAX(IF(V60&lt;&gt;"",V60*L60,AE60),USTAWIENIA!C4*L60)</f>
        <v>18.599999999999998</v>
      </c>
      <c r="AI60" t="s">
        <v>3</v>
      </c>
      <c r="AJ60" t="s">
        <v>3</v>
      </c>
      <c r="AK60" t="s">
        <v>3</v>
      </c>
      <c r="AL60">
        <f>IF((USTAWIENIA!C2="TAK")+(F60="TAK"),IF(L60&gt;0,X60*(L60*USTAWIENIA!C10+(50%*L60)*USTAWIENIA!I10),""),"")</f>
        <v>22.90265060240964</v>
      </c>
      <c r="AM60">
        <f>IF((USTAWIENIA!C2="TAK")+(F60="TAK"),IF(Z60&gt;0,SUMPRODUCT(Z60:AH60,USTAWIENIA!C9:K9)*X60,""),"")</f>
        <v>22.89353734939759</v>
      </c>
      <c r="AN60">
        <f>IF((USTAWIENIA!C2="TAK")+(F60="TAK"),IF(Z60&gt;0,SUMPRODUCT(Z60:AH60,USTAWIENIA!C8:K8)*X60,""),"")</f>
        <v>20.847499999999997</v>
      </c>
      <c r="AO60">
        <f>IF((USTAWIENIA!C2="TAK")+(F60="TAK"),IF(Z60&gt;0,Z60*X60,""),"")</f>
        <v>27.59</v>
      </c>
      <c r="AP60">
        <f>IF((USTAWIENIA!C2="TAK")+(F60="TAK"),IF(Z60&gt;0,L60*X60,""),"")</f>
        <v>31</v>
      </c>
      <c r="AQ60">
        <f>IF((USTAWIENIA!C2="TAK")+(F60="TAK"),X60,"")</f>
        <v>1</v>
      </c>
    </row>
    <row r="61" spans="4:43" x14ac:dyDescent="0.3">
      <c r="D61" t="s">
        <v>3</v>
      </c>
      <c r="E61" t="s">
        <v>452</v>
      </c>
      <c r="F61" t="str">
        <f t="shared" si="0"/>
        <v>TAK</v>
      </c>
      <c r="G61" s="4">
        <f t="shared" si="1"/>
        <v>0.6</v>
      </c>
      <c r="H61" s="4">
        <f t="shared" si="2"/>
        <v>0.6</v>
      </c>
      <c r="I61" t="s">
        <v>467</v>
      </c>
      <c r="J61" t="s">
        <v>468</v>
      </c>
      <c r="K61" t="s">
        <v>526</v>
      </c>
      <c r="L61">
        <v>31</v>
      </c>
      <c r="M61" t="s">
        <v>470</v>
      </c>
      <c r="N61">
        <v>0.89</v>
      </c>
      <c r="O61">
        <v>0.86</v>
      </c>
      <c r="P61">
        <v>0.81</v>
      </c>
      <c r="Q61">
        <v>0.6</v>
      </c>
      <c r="R61">
        <v>0.6</v>
      </c>
      <c r="S61">
        <v>0.6</v>
      </c>
      <c r="W61">
        <v>3657102</v>
      </c>
      <c r="X61">
        <v>1</v>
      </c>
      <c r="Z61">
        <f>MAX(N61,USTAWIENIA!C4)*L61</f>
        <v>27.59</v>
      </c>
      <c r="AA61">
        <f>MAX(O61,USTAWIENIA!C4)*L61</f>
        <v>26.66</v>
      </c>
      <c r="AB61">
        <f>MAX(IF(P61&lt;&gt;"",P61,O61),USTAWIENIA!C4)*L61</f>
        <v>25.110000000000003</v>
      </c>
      <c r="AC61">
        <f>MAX(IF(Q61&lt;&gt;"",Q61*L61,Z61),USTAWIENIA!C4*L61)</f>
        <v>18.599999999999998</v>
      </c>
      <c r="AD61">
        <f>MAX(IF(R61&lt;&gt;"",R61*L61,AA61),USTAWIENIA!C4*L61)</f>
        <v>18.599999999999998</v>
      </c>
      <c r="AE61">
        <f>MAX(IF(S61&lt;&gt;"",S61*L61,AB61),USTAWIENIA!C4*L61)</f>
        <v>18.599999999999998</v>
      </c>
      <c r="AF61">
        <f>MAX(IF(T61&lt;&gt;"",T61*L61,AC61),USTAWIENIA!C4*L61)</f>
        <v>18.599999999999998</v>
      </c>
      <c r="AG61">
        <f>MAX(IF(U61&lt;&gt;"",U61*L61,AD61),USTAWIENIA!C4*L61)</f>
        <v>18.599999999999998</v>
      </c>
      <c r="AH61">
        <f>MAX(IF(V61&lt;&gt;"",V61*L61,AE61),USTAWIENIA!C4*L61)</f>
        <v>18.599999999999998</v>
      </c>
      <c r="AI61" t="s">
        <v>3</v>
      </c>
      <c r="AJ61" t="s">
        <v>3</v>
      </c>
      <c r="AK61" t="s">
        <v>3</v>
      </c>
      <c r="AL61">
        <f>IF((USTAWIENIA!C2="TAK")+(F61="TAK"),IF(L61&gt;0,X61*(L61*USTAWIENIA!C10+(50%*L61)*USTAWIENIA!I10),""),"")</f>
        <v>22.90265060240964</v>
      </c>
      <c r="AM61">
        <f>IF((USTAWIENIA!C2="TAK")+(F61="TAK"),IF(Z61&gt;0,SUMPRODUCT(Z61:AH61,USTAWIENIA!C9:K9)*X61,""),"")</f>
        <v>22.89353734939759</v>
      </c>
      <c r="AN61">
        <f>IF((USTAWIENIA!C2="TAK")+(F61="TAK"),IF(Z61&gt;0,SUMPRODUCT(Z61:AH61,USTAWIENIA!C8:K8)*X61,""),"")</f>
        <v>20.847499999999997</v>
      </c>
      <c r="AO61">
        <f>IF((USTAWIENIA!C2="TAK")+(F61="TAK"),IF(Z61&gt;0,Z61*X61,""),"")</f>
        <v>27.59</v>
      </c>
      <c r="AP61">
        <f>IF((USTAWIENIA!C2="TAK")+(F61="TAK"),IF(Z61&gt;0,L61*X61,""),"")</f>
        <v>31</v>
      </c>
      <c r="AQ61">
        <f>IF((USTAWIENIA!C2="TAK")+(F61="TAK"),X61,"")</f>
        <v>1</v>
      </c>
    </row>
    <row r="62" spans="4:43" x14ac:dyDescent="0.3">
      <c r="D62" t="s">
        <v>3</v>
      </c>
      <c r="E62" t="s">
        <v>452</v>
      </c>
      <c r="F62" t="str">
        <f t="shared" si="0"/>
        <v>TAK</v>
      </c>
      <c r="G62" s="4">
        <f t="shared" si="1"/>
        <v>0.6</v>
      </c>
      <c r="H62" s="4">
        <f t="shared" si="2"/>
        <v>0.6</v>
      </c>
      <c r="I62" t="s">
        <v>467</v>
      </c>
      <c r="J62" t="s">
        <v>468</v>
      </c>
      <c r="K62" t="s">
        <v>526</v>
      </c>
      <c r="L62">
        <v>31</v>
      </c>
      <c r="M62" t="s">
        <v>470</v>
      </c>
      <c r="N62">
        <v>0.89</v>
      </c>
      <c r="O62">
        <v>0.86</v>
      </c>
      <c r="P62">
        <v>0.81</v>
      </c>
      <c r="Q62">
        <v>0.6</v>
      </c>
      <c r="R62">
        <v>0.6</v>
      </c>
      <c r="S62">
        <v>0.6</v>
      </c>
      <c r="W62">
        <v>3657102</v>
      </c>
      <c r="X62">
        <v>1</v>
      </c>
      <c r="Z62">
        <f>MAX(N62,USTAWIENIA!C4)*L62</f>
        <v>27.59</v>
      </c>
      <c r="AA62">
        <f>MAX(O62,USTAWIENIA!C4)*L62</f>
        <v>26.66</v>
      </c>
      <c r="AB62">
        <f>MAX(IF(P62&lt;&gt;"",P62,O62),USTAWIENIA!C4)*L62</f>
        <v>25.110000000000003</v>
      </c>
      <c r="AC62">
        <f>MAX(IF(Q62&lt;&gt;"",Q62*L62,Z62),USTAWIENIA!C4*L62)</f>
        <v>18.599999999999998</v>
      </c>
      <c r="AD62">
        <f>MAX(IF(R62&lt;&gt;"",R62*L62,AA62),USTAWIENIA!C4*L62)</f>
        <v>18.599999999999998</v>
      </c>
      <c r="AE62">
        <f>MAX(IF(S62&lt;&gt;"",S62*L62,AB62),USTAWIENIA!C4*L62)</f>
        <v>18.599999999999998</v>
      </c>
      <c r="AF62">
        <f>MAX(IF(T62&lt;&gt;"",T62*L62,AC62),USTAWIENIA!C4*L62)</f>
        <v>18.599999999999998</v>
      </c>
      <c r="AG62">
        <f>MAX(IF(U62&lt;&gt;"",U62*L62,AD62),USTAWIENIA!C4*L62)</f>
        <v>18.599999999999998</v>
      </c>
      <c r="AH62">
        <f>MAX(IF(V62&lt;&gt;"",V62*L62,AE62),USTAWIENIA!C4*L62)</f>
        <v>18.599999999999998</v>
      </c>
      <c r="AI62" t="s">
        <v>3</v>
      </c>
      <c r="AJ62" t="s">
        <v>3</v>
      </c>
      <c r="AK62" t="s">
        <v>3</v>
      </c>
      <c r="AL62">
        <f>IF((USTAWIENIA!C2="TAK")+(F62="TAK"),IF(L62&gt;0,X62*(L62*USTAWIENIA!C10+(50%*L62)*USTAWIENIA!I10),""),"")</f>
        <v>22.90265060240964</v>
      </c>
      <c r="AM62">
        <f>IF((USTAWIENIA!C2="TAK")+(F62="TAK"),IF(Z62&gt;0,SUMPRODUCT(Z62:AH62,USTAWIENIA!C9:K9)*X62,""),"")</f>
        <v>22.89353734939759</v>
      </c>
      <c r="AN62">
        <f>IF((USTAWIENIA!C2="TAK")+(F62="TAK"),IF(Z62&gt;0,SUMPRODUCT(Z62:AH62,USTAWIENIA!C8:K8)*X62,""),"")</f>
        <v>20.847499999999997</v>
      </c>
      <c r="AO62">
        <f>IF((USTAWIENIA!C2="TAK")+(F62="TAK"),IF(Z62&gt;0,Z62*X62,""),"")</f>
        <v>27.59</v>
      </c>
      <c r="AP62">
        <f>IF((USTAWIENIA!C2="TAK")+(F62="TAK"),IF(Z62&gt;0,L62*X62,""),"")</f>
        <v>31</v>
      </c>
      <c r="AQ62">
        <f>IF((USTAWIENIA!C2="TAK")+(F62="TAK"),X62,"")</f>
        <v>1</v>
      </c>
    </row>
    <row r="63" spans="4:43" x14ac:dyDescent="0.3">
      <c r="D63" t="s">
        <v>3</v>
      </c>
      <c r="E63" t="s">
        <v>452</v>
      </c>
      <c r="F63" t="str">
        <f t="shared" si="0"/>
        <v>TAK</v>
      </c>
      <c r="G63" s="4">
        <f t="shared" si="1"/>
        <v>0.6</v>
      </c>
      <c r="H63" s="4">
        <f t="shared" si="2"/>
        <v>0.6</v>
      </c>
      <c r="I63" t="s">
        <v>467</v>
      </c>
      <c r="J63" t="s">
        <v>468</v>
      </c>
      <c r="K63" t="s">
        <v>526</v>
      </c>
      <c r="L63">
        <v>31</v>
      </c>
      <c r="M63" t="s">
        <v>470</v>
      </c>
      <c r="N63">
        <v>0.89</v>
      </c>
      <c r="O63">
        <v>0.86</v>
      </c>
      <c r="P63">
        <v>0.81</v>
      </c>
      <c r="Q63">
        <v>0.6</v>
      </c>
      <c r="R63">
        <v>0.6</v>
      </c>
      <c r="S63">
        <v>0.6</v>
      </c>
      <c r="W63">
        <v>3657102</v>
      </c>
      <c r="X63">
        <v>1</v>
      </c>
      <c r="Z63">
        <f>MAX(N63,USTAWIENIA!C4)*L63</f>
        <v>27.59</v>
      </c>
      <c r="AA63">
        <f>MAX(O63,USTAWIENIA!C4)*L63</f>
        <v>26.66</v>
      </c>
      <c r="AB63">
        <f>MAX(IF(P63&lt;&gt;"",P63,O63),USTAWIENIA!C4)*L63</f>
        <v>25.110000000000003</v>
      </c>
      <c r="AC63">
        <f>MAX(IF(Q63&lt;&gt;"",Q63*L63,Z63),USTAWIENIA!C4*L63)</f>
        <v>18.599999999999998</v>
      </c>
      <c r="AD63">
        <f>MAX(IF(R63&lt;&gt;"",R63*L63,AA63),USTAWIENIA!C4*L63)</f>
        <v>18.599999999999998</v>
      </c>
      <c r="AE63">
        <f>MAX(IF(S63&lt;&gt;"",S63*L63,AB63),USTAWIENIA!C4*L63)</f>
        <v>18.599999999999998</v>
      </c>
      <c r="AF63">
        <f>MAX(IF(T63&lt;&gt;"",T63*L63,AC63),USTAWIENIA!C4*L63)</f>
        <v>18.599999999999998</v>
      </c>
      <c r="AG63">
        <f>MAX(IF(U63&lt;&gt;"",U63*L63,AD63),USTAWIENIA!C4*L63)</f>
        <v>18.599999999999998</v>
      </c>
      <c r="AH63">
        <f>MAX(IF(V63&lt;&gt;"",V63*L63,AE63),USTAWIENIA!C4*L63)</f>
        <v>18.599999999999998</v>
      </c>
      <c r="AI63" t="s">
        <v>3</v>
      </c>
      <c r="AJ63" t="s">
        <v>3</v>
      </c>
      <c r="AK63" t="s">
        <v>3</v>
      </c>
      <c r="AL63">
        <f>IF((USTAWIENIA!C2="TAK")+(F63="TAK"),IF(L63&gt;0,X63*(L63*USTAWIENIA!C10+(50%*L63)*USTAWIENIA!I10),""),"")</f>
        <v>22.90265060240964</v>
      </c>
      <c r="AM63">
        <f>IF((USTAWIENIA!C2="TAK")+(F63="TAK"),IF(Z63&gt;0,SUMPRODUCT(Z63:AH63,USTAWIENIA!C9:K9)*X63,""),"")</f>
        <v>22.89353734939759</v>
      </c>
      <c r="AN63">
        <f>IF((USTAWIENIA!C2="TAK")+(F63="TAK"),IF(Z63&gt;0,SUMPRODUCT(Z63:AH63,USTAWIENIA!C8:K8)*X63,""),"")</f>
        <v>20.847499999999997</v>
      </c>
      <c r="AO63">
        <f>IF((USTAWIENIA!C2="TAK")+(F63="TAK"),IF(Z63&gt;0,Z63*X63,""),"")</f>
        <v>27.59</v>
      </c>
      <c r="AP63">
        <f>IF((USTAWIENIA!C2="TAK")+(F63="TAK"),IF(Z63&gt;0,L63*X63,""),"")</f>
        <v>31</v>
      </c>
      <c r="AQ63">
        <f>IF((USTAWIENIA!C2="TAK")+(F63="TAK"),X63,"")</f>
        <v>1</v>
      </c>
    </row>
    <row r="64" spans="4:43" x14ac:dyDescent="0.3">
      <c r="D64" t="s">
        <v>3</v>
      </c>
      <c r="E64" t="s">
        <v>452</v>
      </c>
      <c r="F64" t="str">
        <f t="shared" si="0"/>
        <v>TAK</v>
      </c>
      <c r="G64" s="4">
        <f t="shared" si="1"/>
        <v>0.6</v>
      </c>
      <c r="H64" s="4">
        <f t="shared" si="2"/>
        <v>0.6</v>
      </c>
      <c r="I64" t="s">
        <v>467</v>
      </c>
      <c r="J64" t="s">
        <v>468</v>
      </c>
      <c r="K64" t="s">
        <v>526</v>
      </c>
      <c r="L64">
        <v>31</v>
      </c>
      <c r="M64" t="s">
        <v>470</v>
      </c>
      <c r="N64">
        <v>0.89</v>
      </c>
      <c r="O64">
        <v>0.86</v>
      </c>
      <c r="P64">
        <v>0.81</v>
      </c>
      <c r="Q64">
        <v>0.6</v>
      </c>
      <c r="R64">
        <v>0.6</v>
      </c>
      <c r="S64">
        <v>0.6</v>
      </c>
      <c r="W64">
        <v>3657102</v>
      </c>
      <c r="X64">
        <v>1</v>
      </c>
      <c r="Z64">
        <f>MAX(N64,USTAWIENIA!C4)*L64</f>
        <v>27.59</v>
      </c>
      <c r="AA64">
        <f>MAX(O64,USTAWIENIA!C4)*L64</f>
        <v>26.66</v>
      </c>
      <c r="AB64">
        <f>MAX(IF(P64&lt;&gt;"",P64,O64),USTAWIENIA!C4)*L64</f>
        <v>25.110000000000003</v>
      </c>
      <c r="AC64">
        <f>MAX(IF(Q64&lt;&gt;"",Q64*L64,Z64),USTAWIENIA!C4*L64)</f>
        <v>18.599999999999998</v>
      </c>
      <c r="AD64">
        <f>MAX(IF(R64&lt;&gt;"",R64*L64,AA64),USTAWIENIA!C4*L64)</f>
        <v>18.599999999999998</v>
      </c>
      <c r="AE64">
        <f>MAX(IF(S64&lt;&gt;"",S64*L64,AB64),USTAWIENIA!C4*L64)</f>
        <v>18.599999999999998</v>
      </c>
      <c r="AF64">
        <f>MAX(IF(T64&lt;&gt;"",T64*L64,AC64),USTAWIENIA!C4*L64)</f>
        <v>18.599999999999998</v>
      </c>
      <c r="AG64">
        <f>MAX(IF(U64&lt;&gt;"",U64*L64,AD64),USTAWIENIA!C4*L64)</f>
        <v>18.599999999999998</v>
      </c>
      <c r="AH64">
        <f>MAX(IF(V64&lt;&gt;"",V64*L64,AE64),USTAWIENIA!C4*L64)</f>
        <v>18.599999999999998</v>
      </c>
      <c r="AI64" t="s">
        <v>3</v>
      </c>
      <c r="AJ64" t="s">
        <v>3</v>
      </c>
      <c r="AK64" t="s">
        <v>3</v>
      </c>
      <c r="AL64">
        <f>IF((USTAWIENIA!C2="TAK")+(F64="TAK"),IF(L64&gt;0,X64*(L64*USTAWIENIA!C10+(50%*L64)*USTAWIENIA!I10),""),"")</f>
        <v>22.90265060240964</v>
      </c>
      <c r="AM64">
        <f>IF((USTAWIENIA!C2="TAK")+(F64="TAK"),IF(Z64&gt;0,SUMPRODUCT(Z64:AH64,USTAWIENIA!C9:K9)*X64,""),"")</f>
        <v>22.89353734939759</v>
      </c>
      <c r="AN64">
        <f>IF((USTAWIENIA!C2="TAK")+(F64="TAK"),IF(Z64&gt;0,SUMPRODUCT(Z64:AH64,USTAWIENIA!C8:K8)*X64,""),"")</f>
        <v>20.847499999999997</v>
      </c>
      <c r="AO64">
        <f>IF((USTAWIENIA!C2="TAK")+(F64="TAK"),IF(Z64&gt;0,Z64*X64,""),"")</f>
        <v>27.59</v>
      </c>
      <c r="AP64">
        <f>IF((USTAWIENIA!C2="TAK")+(F64="TAK"),IF(Z64&gt;0,L64*X64,""),"")</f>
        <v>31</v>
      </c>
      <c r="AQ64">
        <f>IF((USTAWIENIA!C2="TAK")+(F64="TAK"),X64,"")</f>
        <v>1</v>
      </c>
    </row>
    <row r="65" spans="4:43" x14ac:dyDescent="0.3">
      <c r="D65" t="s">
        <v>3</v>
      </c>
      <c r="E65" t="s">
        <v>452</v>
      </c>
      <c r="F65" t="str">
        <f t="shared" si="0"/>
        <v>TAK</v>
      </c>
      <c r="G65" s="4">
        <f t="shared" si="1"/>
        <v>0.6</v>
      </c>
      <c r="H65" s="4">
        <f t="shared" si="2"/>
        <v>0.6</v>
      </c>
      <c r="I65" t="s">
        <v>467</v>
      </c>
      <c r="J65" t="s">
        <v>468</v>
      </c>
      <c r="K65" t="s">
        <v>526</v>
      </c>
      <c r="L65">
        <v>31</v>
      </c>
      <c r="M65" t="s">
        <v>470</v>
      </c>
      <c r="N65">
        <v>0.89</v>
      </c>
      <c r="O65">
        <v>0.86</v>
      </c>
      <c r="P65">
        <v>0.81</v>
      </c>
      <c r="Q65">
        <v>0.6</v>
      </c>
      <c r="R65">
        <v>0.6</v>
      </c>
      <c r="S65">
        <v>0.6</v>
      </c>
      <c r="W65">
        <v>3657102</v>
      </c>
      <c r="X65">
        <v>1</v>
      </c>
      <c r="Z65">
        <f>MAX(N65,USTAWIENIA!C4)*L65</f>
        <v>27.59</v>
      </c>
      <c r="AA65">
        <f>MAX(O65,USTAWIENIA!C4)*L65</f>
        <v>26.66</v>
      </c>
      <c r="AB65">
        <f>MAX(IF(P65&lt;&gt;"",P65,O65),USTAWIENIA!C4)*L65</f>
        <v>25.110000000000003</v>
      </c>
      <c r="AC65">
        <f>MAX(IF(Q65&lt;&gt;"",Q65*L65,Z65),USTAWIENIA!C4*L65)</f>
        <v>18.599999999999998</v>
      </c>
      <c r="AD65">
        <f>MAX(IF(R65&lt;&gt;"",R65*L65,AA65),USTAWIENIA!C4*L65)</f>
        <v>18.599999999999998</v>
      </c>
      <c r="AE65">
        <f>MAX(IF(S65&lt;&gt;"",S65*L65,AB65),USTAWIENIA!C4*L65)</f>
        <v>18.599999999999998</v>
      </c>
      <c r="AF65">
        <f>MAX(IF(T65&lt;&gt;"",T65*L65,AC65),USTAWIENIA!C4*L65)</f>
        <v>18.599999999999998</v>
      </c>
      <c r="AG65">
        <f>MAX(IF(U65&lt;&gt;"",U65*L65,AD65),USTAWIENIA!C4*L65)</f>
        <v>18.599999999999998</v>
      </c>
      <c r="AH65">
        <f>MAX(IF(V65&lt;&gt;"",V65*L65,AE65),USTAWIENIA!C4*L65)</f>
        <v>18.599999999999998</v>
      </c>
      <c r="AI65" t="s">
        <v>3</v>
      </c>
      <c r="AJ65" t="s">
        <v>3</v>
      </c>
      <c r="AK65" t="s">
        <v>3</v>
      </c>
      <c r="AL65">
        <f>IF((USTAWIENIA!C2="TAK")+(F65="TAK"),IF(L65&gt;0,X65*(L65*USTAWIENIA!C10+(50%*L65)*USTAWIENIA!I10),""),"")</f>
        <v>22.90265060240964</v>
      </c>
      <c r="AM65">
        <f>IF((USTAWIENIA!C2="TAK")+(F65="TAK"),IF(Z65&gt;0,SUMPRODUCT(Z65:AH65,USTAWIENIA!C9:K9)*X65,""),"")</f>
        <v>22.89353734939759</v>
      </c>
      <c r="AN65">
        <f>IF((USTAWIENIA!C2="TAK")+(F65="TAK"),IF(Z65&gt;0,SUMPRODUCT(Z65:AH65,USTAWIENIA!C8:K8)*X65,""),"")</f>
        <v>20.847499999999997</v>
      </c>
      <c r="AO65">
        <f>IF((USTAWIENIA!C2="TAK")+(F65="TAK"),IF(Z65&gt;0,Z65*X65,""),"")</f>
        <v>27.59</v>
      </c>
      <c r="AP65">
        <f>IF((USTAWIENIA!C2="TAK")+(F65="TAK"),IF(Z65&gt;0,L65*X65,""),"")</f>
        <v>31</v>
      </c>
      <c r="AQ65">
        <f>IF((USTAWIENIA!C2="TAK")+(F65="TAK"),X65,"")</f>
        <v>1</v>
      </c>
    </row>
    <row r="66" spans="4:43" x14ac:dyDescent="0.3">
      <c r="D66" t="s">
        <v>3</v>
      </c>
      <c r="E66" t="s">
        <v>452</v>
      </c>
      <c r="F66" t="str">
        <f t="shared" ref="F66:F129" si="3">IF(E66="ok","TAK","NIE")</f>
        <v>TAK</v>
      </c>
      <c r="G66" s="4">
        <f t="shared" ref="G66:G129" si="4">IF(E66="ok",IF(MIN(N66,Q66)&lt;=0.5,"TAK",IF(Q66&gt;=0.5,Q66,IF(N66&gt;=0.5,N66,1))),"NIE")</f>
        <v>0.6</v>
      </c>
      <c r="H66" s="4">
        <f t="shared" ref="H66:H129" si="5">IF(E66="ok",IF(MIN(N66,Q66,T66)&lt;=0.5,"TAK",IF(T66&gt;=0.5,T66,IF(Q66&gt;=0.5,Q66,IF(N66&gt;=0.5,N66,1)))),"NIE")</f>
        <v>0.6</v>
      </c>
      <c r="I66" t="s">
        <v>467</v>
      </c>
      <c r="J66" t="s">
        <v>468</v>
      </c>
      <c r="K66" t="s">
        <v>526</v>
      </c>
      <c r="L66">
        <v>31</v>
      </c>
      <c r="M66" t="s">
        <v>470</v>
      </c>
      <c r="N66">
        <v>0.89</v>
      </c>
      <c r="O66">
        <v>0.86</v>
      </c>
      <c r="P66">
        <v>0.81</v>
      </c>
      <c r="Q66">
        <v>0.6</v>
      </c>
      <c r="R66">
        <v>0.6</v>
      </c>
      <c r="S66">
        <v>0.6</v>
      </c>
      <c r="W66">
        <v>3657102</v>
      </c>
      <c r="X66">
        <v>1</v>
      </c>
      <c r="Z66">
        <f>MAX(N66,USTAWIENIA!C4)*L66</f>
        <v>27.59</v>
      </c>
      <c r="AA66">
        <f>MAX(O66,USTAWIENIA!C4)*L66</f>
        <v>26.66</v>
      </c>
      <c r="AB66">
        <f>MAX(IF(P66&lt;&gt;"",P66,O66),USTAWIENIA!C4)*L66</f>
        <v>25.110000000000003</v>
      </c>
      <c r="AC66">
        <f>MAX(IF(Q66&lt;&gt;"",Q66*L66,Z66),USTAWIENIA!C4*L66)</f>
        <v>18.599999999999998</v>
      </c>
      <c r="AD66">
        <f>MAX(IF(R66&lt;&gt;"",R66*L66,AA66),USTAWIENIA!C4*L66)</f>
        <v>18.599999999999998</v>
      </c>
      <c r="AE66">
        <f>MAX(IF(S66&lt;&gt;"",S66*L66,AB66),USTAWIENIA!C4*L66)</f>
        <v>18.599999999999998</v>
      </c>
      <c r="AF66">
        <f>MAX(IF(T66&lt;&gt;"",T66*L66,AC66),USTAWIENIA!C4*L66)</f>
        <v>18.599999999999998</v>
      </c>
      <c r="AG66">
        <f>MAX(IF(U66&lt;&gt;"",U66*L66,AD66),USTAWIENIA!C4*L66)</f>
        <v>18.599999999999998</v>
      </c>
      <c r="AH66">
        <f>MAX(IF(V66&lt;&gt;"",V66*L66,AE66),USTAWIENIA!C4*L66)</f>
        <v>18.599999999999998</v>
      </c>
      <c r="AI66" t="s">
        <v>3</v>
      </c>
      <c r="AJ66" t="s">
        <v>3</v>
      </c>
      <c r="AK66" t="s">
        <v>3</v>
      </c>
      <c r="AL66">
        <f>IF((USTAWIENIA!C2="TAK")+(F66="TAK"),IF(L66&gt;0,X66*(L66*USTAWIENIA!C10+(50%*L66)*USTAWIENIA!I10),""),"")</f>
        <v>22.90265060240964</v>
      </c>
      <c r="AM66">
        <f>IF((USTAWIENIA!C2="TAK")+(F66="TAK"),IF(Z66&gt;0,SUMPRODUCT(Z66:AH66,USTAWIENIA!C9:K9)*X66,""),"")</f>
        <v>22.89353734939759</v>
      </c>
      <c r="AN66">
        <f>IF((USTAWIENIA!C2="TAK")+(F66="TAK"),IF(Z66&gt;0,SUMPRODUCT(Z66:AH66,USTAWIENIA!C8:K8)*X66,""),"")</f>
        <v>20.847499999999997</v>
      </c>
      <c r="AO66">
        <f>IF((USTAWIENIA!C2="TAK")+(F66="TAK"),IF(Z66&gt;0,Z66*X66,""),"")</f>
        <v>27.59</v>
      </c>
      <c r="AP66">
        <f>IF((USTAWIENIA!C2="TAK")+(F66="TAK"),IF(Z66&gt;0,L66*X66,""),"")</f>
        <v>31</v>
      </c>
      <c r="AQ66">
        <f>IF((USTAWIENIA!C2="TAK")+(F66="TAK"),X66,"")</f>
        <v>1</v>
      </c>
    </row>
    <row r="67" spans="4:43" x14ac:dyDescent="0.3">
      <c r="D67" t="s">
        <v>3</v>
      </c>
      <c r="E67" t="s">
        <v>452</v>
      </c>
      <c r="F67" t="str">
        <f t="shared" si="3"/>
        <v>TAK</v>
      </c>
      <c r="G67" s="4">
        <f t="shared" si="4"/>
        <v>0.6</v>
      </c>
      <c r="H67" s="4">
        <f t="shared" si="5"/>
        <v>0.6</v>
      </c>
      <c r="I67" t="s">
        <v>471</v>
      </c>
      <c r="J67" t="s">
        <v>472</v>
      </c>
      <c r="K67" t="s">
        <v>523</v>
      </c>
      <c r="L67">
        <v>22</v>
      </c>
      <c r="M67" t="s">
        <v>460</v>
      </c>
      <c r="N67">
        <v>0.83</v>
      </c>
      <c r="O67">
        <v>0.79</v>
      </c>
      <c r="P67">
        <v>0.74</v>
      </c>
      <c r="Q67">
        <v>0.6</v>
      </c>
      <c r="R67">
        <v>0.6</v>
      </c>
      <c r="S67">
        <v>0.6</v>
      </c>
      <c r="T67">
        <v>0.6</v>
      </c>
      <c r="U67">
        <v>0.6</v>
      </c>
      <c r="V67">
        <v>0.6</v>
      </c>
      <c r="W67">
        <v>3657111</v>
      </c>
      <c r="X67">
        <v>1</v>
      </c>
      <c r="Z67">
        <f>MAX(N67,USTAWIENIA!C4)*L67</f>
        <v>18.259999999999998</v>
      </c>
      <c r="AA67">
        <f>MAX(O67,USTAWIENIA!C4)*L67</f>
        <v>17.380000000000003</v>
      </c>
      <c r="AB67">
        <f>MAX(IF(P67&lt;&gt;"",P67,O67),USTAWIENIA!C4)*L67</f>
        <v>16.28</v>
      </c>
      <c r="AC67">
        <f>MAX(IF(Q67&lt;&gt;"",Q67*L67,Z67),USTAWIENIA!C4*L67)</f>
        <v>13.2</v>
      </c>
      <c r="AD67">
        <f>MAX(IF(R67&lt;&gt;"",R67*L67,AA67),USTAWIENIA!C4*L67)</f>
        <v>13.2</v>
      </c>
      <c r="AE67">
        <f>MAX(IF(S67&lt;&gt;"",S67*L67,AB67),USTAWIENIA!C4*L67)</f>
        <v>13.2</v>
      </c>
      <c r="AF67">
        <f>MAX(IF(T67&lt;&gt;"",T67*L67,AC67),USTAWIENIA!C4*L67)</f>
        <v>13.2</v>
      </c>
      <c r="AG67">
        <f>MAX(IF(U67&lt;&gt;"",U67*L67,AD67),USTAWIENIA!C4*L67)</f>
        <v>13.2</v>
      </c>
      <c r="AH67">
        <f>MAX(IF(V67&lt;&gt;"",V67*L67,AE67),USTAWIENIA!C4*L67)</f>
        <v>13.2</v>
      </c>
      <c r="AI67" t="s">
        <v>3</v>
      </c>
      <c r="AJ67" t="s">
        <v>3</v>
      </c>
      <c r="AK67" t="s">
        <v>3</v>
      </c>
      <c r="AL67">
        <f>IF((USTAWIENIA!C2="TAK")+(F67="TAK"),IF(L67&gt;0,X67*(L67*USTAWIENIA!C10+(50%*L67)*USTAWIENIA!I10),""),"")</f>
        <v>16.253493975903616</v>
      </c>
      <c r="AM67">
        <f>IF((USTAWIENIA!C2="TAK")+(F67="TAK"),IF(Z67&gt;0,SUMPRODUCT(Z67:AH67,USTAWIENIA!C9:K9)*X67,""),"")</f>
        <v>15.616607228915662</v>
      </c>
      <c r="AN67">
        <f>IF((USTAWIENIA!C2="TAK")+(F67="TAK"),IF(Z67&gt;0,SUMPRODUCT(Z67:AH67,USTAWIENIA!C8:K8)*X67,""),"")</f>
        <v>14.464999999999998</v>
      </c>
      <c r="AO67">
        <f>IF((USTAWIENIA!C2="TAK")+(F67="TAK"),IF(Z67&gt;0,Z67*X67,""),"")</f>
        <v>18.259999999999998</v>
      </c>
      <c r="AP67">
        <f>IF((USTAWIENIA!C2="TAK")+(F67="TAK"),IF(Z67&gt;0,L67*X67,""),"")</f>
        <v>22</v>
      </c>
      <c r="AQ67">
        <f>IF((USTAWIENIA!C2="TAK")+(F67="TAK"),X67,"")</f>
        <v>1</v>
      </c>
    </row>
    <row r="68" spans="4:43" x14ac:dyDescent="0.3">
      <c r="D68" t="s">
        <v>3</v>
      </c>
      <c r="E68" t="s">
        <v>452</v>
      </c>
      <c r="F68" t="str">
        <f t="shared" si="3"/>
        <v>TAK</v>
      </c>
      <c r="G68" s="4">
        <f t="shared" si="4"/>
        <v>0.6</v>
      </c>
      <c r="H68" s="4">
        <f t="shared" si="5"/>
        <v>0.6</v>
      </c>
      <c r="I68" t="s">
        <v>471</v>
      </c>
      <c r="J68" t="s">
        <v>472</v>
      </c>
      <c r="K68" t="s">
        <v>523</v>
      </c>
      <c r="L68">
        <v>22</v>
      </c>
      <c r="M68" t="s">
        <v>460</v>
      </c>
      <c r="N68">
        <v>0.83</v>
      </c>
      <c r="O68">
        <v>0.79</v>
      </c>
      <c r="P68">
        <v>0.74</v>
      </c>
      <c r="Q68">
        <v>0.6</v>
      </c>
      <c r="R68">
        <v>0.6</v>
      </c>
      <c r="S68">
        <v>0.6</v>
      </c>
      <c r="T68">
        <v>0.6</v>
      </c>
      <c r="U68">
        <v>0.6</v>
      </c>
      <c r="V68">
        <v>0.6</v>
      </c>
      <c r="W68">
        <v>3657111</v>
      </c>
      <c r="X68">
        <v>1</v>
      </c>
      <c r="Z68">
        <f>MAX(N68,USTAWIENIA!C4)*L68</f>
        <v>18.259999999999998</v>
      </c>
      <c r="AA68">
        <f>MAX(O68,USTAWIENIA!C4)*L68</f>
        <v>17.380000000000003</v>
      </c>
      <c r="AB68">
        <f>MAX(IF(P68&lt;&gt;"",P68,O68),USTAWIENIA!C4)*L68</f>
        <v>16.28</v>
      </c>
      <c r="AC68">
        <f>MAX(IF(Q68&lt;&gt;"",Q68*L68,Z68),USTAWIENIA!C4*L68)</f>
        <v>13.2</v>
      </c>
      <c r="AD68">
        <f>MAX(IF(R68&lt;&gt;"",R68*L68,AA68),USTAWIENIA!C4*L68)</f>
        <v>13.2</v>
      </c>
      <c r="AE68">
        <f>MAX(IF(S68&lt;&gt;"",S68*L68,AB68),USTAWIENIA!C4*L68)</f>
        <v>13.2</v>
      </c>
      <c r="AF68">
        <f>MAX(IF(T68&lt;&gt;"",T68*L68,AC68),USTAWIENIA!C4*L68)</f>
        <v>13.2</v>
      </c>
      <c r="AG68">
        <f>MAX(IF(U68&lt;&gt;"",U68*L68,AD68),USTAWIENIA!C4*L68)</f>
        <v>13.2</v>
      </c>
      <c r="AH68">
        <f>MAX(IF(V68&lt;&gt;"",V68*L68,AE68),USTAWIENIA!C4*L68)</f>
        <v>13.2</v>
      </c>
      <c r="AI68" t="s">
        <v>3</v>
      </c>
      <c r="AJ68" t="s">
        <v>3</v>
      </c>
      <c r="AK68" t="s">
        <v>3</v>
      </c>
      <c r="AL68">
        <f>IF((USTAWIENIA!C2="TAK")+(F68="TAK"),IF(L68&gt;0,X68*(L68*USTAWIENIA!C10+(50%*L68)*USTAWIENIA!I10),""),"")</f>
        <v>16.253493975903616</v>
      </c>
      <c r="AM68">
        <f>IF((USTAWIENIA!C2="TAK")+(F68="TAK"),IF(Z68&gt;0,SUMPRODUCT(Z68:AH68,USTAWIENIA!C9:K9)*X68,""),"")</f>
        <v>15.616607228915662</v>
      </c>
      <c r="AN68">
        <f>IF((USTAWIENIA!C2="TAK")+(F68="TAK"),IF(Z68&gt;0,SUMPRODUCT(Z68:AH68,USTAWIENIA!C8:K8)*X68,""),"")</f>
        <v>14.464999999999998</v>
      </c>
      <c r="AO68">
        <f>IF((USTAWIENIA!C2="TAK")+(F68="TAK"),IF(Z68&gt;0,Z68*X68,""),"")</f>
        <v>18.259999999999998</v>
      </c>
      <c r="AP68">
        <f>IF((USTAWIENIA!C2="TAK")+(F68="TAK"),IF(Z68&gt;0,L68*X68,""),"")</f>
        <v>22</v>
      </c>
      <c r="AQ68">
        <f>IF((USTAWIENIA!C2="TAK")+(F68="TAK"),X68,"")</f>
        <v>1</v>
      </c>
    </row>
    <row r="69" spans="4:43" x14ac:dyDescent="0.3">
      <c r="D69" t="s">
        <v>3</v>
      </c>
      <c r="E69" t="s">
        <v>452</v>
      </c>
      <c r="F69" t="str">
        <f t="shared" si="3"/>
        <v>TAK</v>
      </c>
      <c r="G69" s="4">
        <f t="shared" si="4"/>
        <v>0.6</v>
      </c>
      <c r="H69" s="4">
        <f t="shared" si="5"/>
        <v>0.6</v>
      </c>
      <c r="I69" t="s">
        <v>471</v>
      </c>
      <c r="J69" t="s">
        <v>472</v>
      </c>
      <c r="K69" t="s">
        <v>523</v>
      </c>
      <c r="L69">
        <v>22</v>
      </c>
      <c r="M69" t="s">
        <v>460</v>
      </c>
      <c r="N69">
        <v>0.83</v>
      </c>
      <c r="O69">
        <v>0.79</v>
      </c>
      <c r="P69">
        <v>0.74</v>
      </c>
      <c r="Q69">
        <v>0.6</v>
      </c>
      <c r="R69">
        <v>0.6</v>
      </c>
      <c r="S69">
        <v>0.6</v>
      </c>
      <c r="T69">
        <v>0.6</v>
      </c>
      <c r="U69">
        <v>0.6</v>
      </c>
      <c r="V69">
        <v>0.6</v>
      </c>
      <c r="W69">
        <v>3657111</v>
      </c>
      <c r="X69">
        <v>1</v>
      </c>
      <c r="Z69">
        <f>MAX(N69,USTAWIENIA!C4)*L69</f>
        <v>18.259999999999998</v>
      </c>
      <c r="AA69">
        <f>MAX(O69,USTAWIENIA!C4)*L69</f>
        <v>17.380000000000003</v>
      </c>
      <c r="AB69">
        <f>MAX(IF(P69&lt;&gt;"",P69,O69),USTAWIENIA!C4)*L69</f>
        <v>16.28</v>
      </c>
      <c r="AC69">
        <f>MAX(IF(Q69&lt;&gt;"",Q69*L69,Z69),USTAWIENIA!C4*L69)</f>
        <v>13.2</v>
      </c>
      <c r="AD69">
        <f>MAX(IF(R69&lt;&gt;"",R69*L69,AA69),USTAWIENIA!C4*L69)</f>
        <v>13.2</v>
      </c>
      <c r="AE69">
        <f>MAX(IF(S69&lt;&gt;"",S69*L69,AB69),USTAWIENIA!C4*L69)</f>
        <v>13.2</v>
      </c>
      <c r="AF69">
        <f>MAX(IF(T69&lt;&gt;"",T69*L69,AC69),USTAWIENIA!C4*L69)</f>
        <v>13.2</v>
      </c>
      <c r="AG69">
        <f>MAX(IF(U69&lt;&gt;"",U69*L69,AD69),USTAWIENIA!C4*L69)</f>
        <v>13.2</v>
      </c>
      <c r="AH69">
        <f>MAX(IF(V69&lt;&gt;"",V69*L69,AE69),USTAWIENIA!C4*L69)</f>
        <v>13.2</v>
      </c>
      <c r="AI69" t="s">
        <v>3</v>
      </c>
      <c r="AJ69" t="s">
        <v>3</v>
      </c>
      <c r="AK69" t="s">
        <v>3</v>
      </c>
      <c r="AL69">
        <f>IF((USTAWIENIA!C2="TAK")+(F69="TAK"),IF(L69&gt;0,X69*(L69*USTAWIENIA!C10+(50%*L69)*USTAWIENIA!I10),""),"")</f>
        <v>16.253493975903616</v>
      </c>
      <c r="AM69">
        <f>IF((USTAWIENIA!C2="TAK")+(F69="TAK"),IF(Z69&gt;0,SUMPRODUCT(Z69:AH69,USTAWIENIA!C9:K9)*X69,""),"")</f>
        <v>15.616607228915662</v>
      </c>
      <c r="AN69">
        <f>IF((USTAWIENIA!C2="TAK")+(F69="TAK"),IF(Z69&gt;0,SUMPRODUCT(Z69:AH69,USTAWIENIA!C8:K8)*X69,""),"")</f>
        <v>14.464999999999998</v>
      </c>
      <c r="AO69">
        <f>IF((USTAWIENIA!C2="TAK")+(F69="TAK"),IF(Z69&gt;0,Z69*X69,""),"")</f>
        <v>18.259999999999998</v>
      </c>
      <c r="AP69">
        <f>IF((USTAWIENIA!C2="TAK")+(F69="TAK"),IF(Z69&gt;0,L69*X69,""),"")</f>
        <v>22</v>
      </c>
      <c r="AQ69">
        <f>IF((USTAWIENIA!C2="TAK")+(F69="TAK"),X69,"")</f>
        <v>1</v>
      </c>
    </row>
    <row r="70" spans="4:43" x14ac:dyDescent="0.3">
      <c r="D70" t="s">
        <v>3</v>
      </c>
      <c r="E70" t="s">
        <v>452</v>
      </c>
      <c r="F70" t="str">
        <f t="shared" si="3"/>
        <v>TAK</v>
      </c>
      <c r="G70" s="4">
        <f t="shared" si="4"/>
        <v>0.6</v>
      </c>
      <c r="H70" s="4">
        <f t="shared" si="5"/>
        <v>0.6</v>
      </c>
      <c r="I70" t="s">
        <v>471</v>
      </c>
      <c r="J70" t="s">
        <v>472</v>
      </c>
      <c r="K70" t="s">
        <v>523</v>
      </c>
      <c r="L70">
        <v>22</v>
      </c>
      <c r="M70" t="s">
        <v>460</v>
      </c>
      <c r="N70">
        <v>0.83</v>
      </c>
      <c r="O70">
        <v>0.79</v>
      </c>
      <c r="P70">
        <v>0.74</v>
      </c>
      <c r="Q70">
        <v>0.6</v>
      </c>
      <c r="R70">
        <v>0.6</v>
      </c>
      <c r="S70">
        <v>0.6</v>
      </c>
      <c r="T70">
        <v>0.6</v>
      </c>
      <c r="U70">
        <v>0.6</v>
      </c>
      <c r="V70">
        <v>0.6</v>
      </c>
      <c r="W70">
        <v>3657111</v>
      </c>
      <c r="X70">
        <v>1</v>
      </c>
      <c r="Z70">
        <f>MAX(N70,USTAWIENIA!C4)*L70</f>
        <v>18.259999999999998</v>
      </c>
      <c r="AA70">
        <f>MAX(O70,USTAWIENIA!C4)*L70</f>
        <v>17.380000000000003</v>
      </c>
      <c r="AB70">
        <f>MAX(IF(P70&lt;&gt;"",P70,O70),USTAWIENIA!C4)*L70</f>
        <v>16.28</v>
      </c>
      <c r="AC70">
        <f>MAX(IF(Q70&lt;&gt;"",Q70*L70,Z70),USTAWIENIA!C4*L70)</f>
        <v>13.2</v>
      </c>
      <c r="AD70">
        <f>MAX(IF(R70&lt;&gt;"",R70*L70,AA70),USTAWIENIA!C4*L70)</f>
        <v>13.2</v>
      </c>
      <c r="AE70">
        <f>MAX(IF(S70&lt;&gt;"",S70*L70,AB70),USTAWIENIA!C4*L70)</f>
        <v>13.2</v>
      </c>
      <c r="AF70">
        <f>MAX(IF(T70&lt;&gt;"",T70*L70,AC70),USTAWIENIA!C4*L70)</f>
        <v>13.2</v>
      </c>
      <c r="AG70">
        <f>MAX(IF(U70&lt;&gt;"",U70*L70,AD70),USTAWIENIA!C4*L70)</f>
        <v>13.2</v>
      </c>
      <c r="AH70">
        <f>MAX(IF(V70&lt;&gt;"",V70*L70,AE70),USTAWIENIA!C4*L70)</f>
        <v>13.2</v>
      </c>
      <c r="AI70" t="s">
        <v>3</v>
      </c>
      <c r="AJ70" t="s">
        <v>3</v>
      </c>
      <c r="AK70" t="s">
        <v>3</v>
      </c>
      <c r="AL70">
        <f>IF((USTAWIENIA!C2="TAK")+(F70="TAK"),IF(L70&gt;0,X70*(L70*USTAWIENIA!C10+(50%*L70)*USTAWIENIA!I10),""),"")</f>
        <v>16.253493975903616</v>
      </c>
      <c r="AM70">
        <f>IF((USTAWIENIA!C2="TAK")+(F70="TAK"),IF(Z70&gt;0,SUMPRODUCT(Z70:AH70,USTAWIENIA!C9:K9)*X70,""),"")</f>
        <v>15.616607228915662</v>
      </c>
      <c r="AN70">
        <f>IF((USTAWIENIA!C2="TAK")+(F70="TAK"),IF(Z70&gt;0,SUMPRODUCT(Z70:AH70,USTAWIENIA!C8:K8)*X70,""),"")</f>
        <v>14.464999999999998</v>
      </c>
      <c r="AO70">
        <f>IF((USTAWIENIA!C2="TAK")+(F70="TAK"),IF(Z70&gt;0,Z70*X70,""),"")</f>
        <v>18.259999999999998</v>
      </c>
      <c r="AP70">
        <f>IF((USTAWIENIA!C2="TAK")+(F70="TAK"),IF(Z70&gt;0,L70*X70,""),"")</f>
        <v>22</v>
      </c>
      <c r="AQ70">
        <f>IF((USTAWIENIA!C2="TAK")+(F70="TAK"),X70,"")</f>
        <v>1</v>
      </c>
    </row>
    <row r="71" spans="4:43" x14ac:dyDescent="0.3">
      <c r="D71" t="s">
        <v>3</v>
      </c>
      <c r="E71" t="s">
        <v>452</v>
      </c>
      <c r="F71" t="str">
        <f t="shared" si="3"/>
        <v>TAK</v>
      </c>
      <c r="G71" s="4">
        <f t="shared" si="4"/>
        <v>0.6</v>
      </c>
      <c r="H71" s="4">
        <f t="shared" si="5"/>
        <v>0.6</v>
      </c>
      <c r="I71" t="s">
        <v>473</v>
      </c>
      <c r="J71" t="s">
        <v>474</v>
      </c>
      <c r="K71" t="s">
        <v>526</v>
      </c>
      <c r="L71">
        <v>31</v>
      </c>
      <c r="M71" t="s">
        <v>470</v>
      </c>
      <c r="N71">
        <v>0.79</v>
      </c>
      <c r="O71">
        <v>0.77</v>
      </c>
      <c r="P71">
        <v>0.74</v>
      </c>
      <c r="Q71">
        <v>0.6</v>
      </c>
      <c r="R71">
        <v>0.6</v>
      </c>
      <c r="S71">
        <v>0.6</v>
      </c>
      <c r="W71">
        <v>3657119</v>
      </c>
      <c r="X71">
        <v>1</v>
      </c>
      <c r="Z71">
        <f>MAX(N71,USTAWIENIA!C4)*L71</f>
        <v>24.490000000000002</v>
      </c>
      <c r="AA71">
        <f>MAX(O71,USTAWIENIA!C4)*L71</f>
        <v>23.87</v>
      </c>
      <c r="AB71">
        <f>MAX(IF(P71&lt;&gt;"",P71,O71),USTAWIENIA!C4)*L71</f>
        <v>22.94</v>
      </c>
      <c r="AC71">
        <f>MAX(IF(Q71&lt;&gt;"",Q71*L71,Z71),USTAWIENIA!C4*L71)</f>
        <v>18.599999999999998</v>
      </c>
      <c r="AD71">
        <f>MAX(IF(R71&lt;&gt;"",R71*L71,AA71),USTAWIENIA!C4*L71)</f>
        <v>18.599999999999998</v>
      </c>
      <c r="AE71">
        <f>MAX(IF(S71&lt;&gt;"",S71*L71,AB71),USTAWIENIA!C4*L71)</f>
        <v>18.599999999999998</v>
      </c>
      <c r="AF71">
        <f>MAX(IF(T71&lt;&gt;"",T71*L71,AC71),USTAWIENIA!C4*L71)</f>
        <v>18.599999999999998</v>
      </c>
      <c r="AG71">
        <f>MAX(IF(U71&lt;&gt;"",U71*L71,AD71),USTAWIENIA!C4*L71)</f>
        <v>18.599999999999998</v>
      </c>
      <c r="AH71">
        <f>MAX(IF(V71&lt;&gt;"",V71*L71,AE71),USTAWIENIA!C4*L71)</f>
        <v>18.599999999999998</v>
      </c>
      <c r="AI71" t="s">
        <v>3</v>
      </c>
      <c r="AJ71" t="s">
        <v>3</v>
      </c>
      <c r="AK71" t="s">
        <v>3</v>
      </c>
      <c r="AL71">
        <f>IF((USTAWIENIA!C2="TAK")+(F71="TAK"),IF(L71&gt;0,X71*(L71*USTAWIENIA!C10+(50%*L71)*USTAWIENIA!I10),""),"")</f>
        <v>22.90265060240964</v>
      </c>
      <c r="AM71">
        <f>IF((USTAWIENIA!C2="TAK")+(F71="TAK"),IF(Z71&gt;0,SUMPRODUCT(Z71:AH71,USTAWIENIA!C9:K9)*X71,""),"")</f>
        <v>21.41300722891566</v>
      </c>
      <c r="AN71">
        <f>IF((USTAWIENIA!C2="TAK")+(F71="TAK"),IF(Z71&gt;0,SUMPRODUCT(Z71:AH71,USTAWIENIA!C8:K8)*X71,""),"")</f>
        <v>20.072499999999998</v>
      </c>
      <c r="AO71">
        <f>IF((USTAWIENIA!C2="TAK")+(F71="TAK"),IF(Z71&gt;0,Z71*X71,""),"")</f>
        <v>24.490000000000002</v>
      </c>
      <c r="AP71">
        <f>IF((USTAWIENIA!C2="TAK")+(F71="TAK"),IF(Z71&gt;0,L71*X71,""),"")</f>
        <v>31</v>
      </c>
      <c r="AQ71">
        <f>IF((USTAWIENIA!C2="TAK")+(F71="TAK"),X71,"")</f>
        <v>1</v>
      </c>
    </row>
    <row r="72" spans="4:43" x14ac:dyDescent="0.3">
      <c r="D72" t="s">
        <v>3</v>
      </c>
      <c r="E72" t="s">
        <v>452</v>
      </c>
      <c r="F72" t="str">
        <f t="shared" si="3"/>
        <v>TAK</v>
      </c>
      <c r="G72" s="4">
        <f t="shared" si="4"/>
        <v>0.6</v>
      </c>
      <c r="H72" s="4">
        <f t="shared" si="5"/>
        <v>0.6</v>
      </c>
      <c r="I72" t="s">
        <v>473</v>
      </c>
      <c r="J72" t="s">
        <v>474</v>
      </c>
      <c r="K72" t="s">
        <v>526</v>
      </c>
      <c r="L72">
        <v>31</v>
      </c>
      <c r="M72" t="s">
        <v>470</v>
      </c>
      <c r="N72">
        <v>0.79</v>
      </c>
      <c r="O72">
        <v>0.77</v>
      </c>
      <c r="P72">
        <v>0.74</v>
      </c>
      <c r="Q72">
        <v>0.6</v>
      </c>
      <c r="R72">
        <v>0.6</v>
      </c>
      <c r="S72">
        <v>0.6</v>
      </c>
      <c r="W72">
        <v>3657119</v>
      </c>
      <c r="X72">
        <v>1</v>
      </c>
      <c r="Z72">
        <f>MAX(N72,USTAWIENIA!C4)*L72</f>
        <v>24.490000000000002</v>
      </c>
      <c r="AA72">
        <f>MAX(O72,USTAWIENIA!C4)*L72</f>
        <v>23.87</v>
      </c>
      <c r="AB72">
        <f>MAX(IF(P72&lt;&gt;"",P72,O72),USTAWIENIA!C4)*L72</f>
        <v>22.94</v>
      </c>
      <c r="AC72">
        <f>MAX(IF(Q72&lt;&gt;"",Q72*L72,Z72),USTAWIENIA!C4*L72)</f>
        <v>18.599999999999998</v>
      </c>
      <c r="AD72">
        <f>MAX(IF(R72&lt;&gt;"",R72*L72,AA72),USTAWIENIA!C4*L72)</f>
        <v>18.599999999999998</v>
      </c>
      <c r="AE72">
        <f>MAX(IF(S72&lt;&gt;"",S72*L72,AB72),USTAWIENIA!C4*L72)</f>
        <v>18.599999999999998</v>
      </c>
      <c r="AF72">
        <f>MAX(IF(T72&lt;&gt;"",T72*L72,AC72),USTAWIENIA!C4*L72)</f>
        <v>18.599999999999998</v>
      </c>
      <c r="AG72">
        <f>MAX(IF(U72&lt;&gt;"",U72*L72,AD72),USTAWIENIA!C4*L72)</f>
        <v>18.599999999999998</v>
      </c>
      <c r="AH72">
        <f>MAX(IF(V72&lt;&gt;"",V72*L72,AE72),USTAWIENIA!C4*L72)</f>
        <v>18.599999999999998</v>
      </c>
      <c r="AI72" t="s">
        <v>3</v>
      </c>
      <c r="AJ72" t="s">
        <v>3</v>
      </c>
      <c r="AK72" t="s">
        <v>3</v>
      </c>
      <c r="AL72">
        <f>IF((USTAWIENIA!C2="TAK")+(F72="TAK"),IF(L72&gt;0,X72*(L72*USTAWIENIA!C10+(50%*L72)*USTAWIENIA!I10),""),"")</f>
        <v>22.90265060240964</v>
      </c>
      <c r="AM72">
        <f>IF((USTAWIENIA!C2="TAK")+(F72="TAK"),IF(Z72&gt;0,SUMPRODUCT(Z72:AH72,USTAWIENIA!C9:K9)*X72,""),"")</f>
        <v>21.41300722891566</v>
      </c>
      <c r="AN72">
        <f>IF((USTAWIENIA!C2="TAK")+(F72="TAK"),IF(Z72&gt;0,SUMPRODUCT(Z72:AH72,USTAWIENIA!C8:K8)*X72,""),"")</f>
        <v>20.072499999999998</v>
      </c>
      <c r="AO72">
        <f>IF((USTAWIENIA!C2="TAK")+(F72="TAK"),IF(Z72&gt;0,Z72*X72,""),"")</f>
        <v>24.490000000000002</v>
      </c>
      <c r="AP72">
        <f>IF((USTAWIENIA!C2="TAK")+(F72="TAK"),IF(Z72&gt;0,L72*X72,""),"")</f>
        <v>31</v>
      </c>
      <c r="AQ72">
        <f>IF((USTAWIENIA!C2="TAK")+(F72="TAK"),X72,"")</f>
        <v>1</v>
      </c>
    </row>
    <row r="73" spans="4:43" x14ac:dyDescent="0.3">
      <c r="D73" t="s">
        <v>3</v>
      </c>
      <c r="E73" t="s">
        <v>452</v>
      </c>
      <c r="F73" t="str">
        <f t="shared" si="3"/>
        <v>TAK</v>
      </c>
      <c r="G73" s="4">
        <f t="shared" si="4"/>
        <v>0.6</v>
      </c>
      <c r="H73" s="4">
        <f t="shared" si="5"/>
        <v>0.6</v>
      </c>
      <c r="I73" t="s">
        <v>473</v>
      </c>
      <c r="J73" t="s">
        <v>474</v>
      </c>
      <c r="K73" t="s">
        <v>526</v>
      </c>
      <c r="L73">
        <v>31</v>
      </c>
      <c r="M73" t="s">
        <v>470</v>
      </c>
      <c r="N73">
        <v>0.79</v>
      </c>
      <c r="O73">
        <v>0.77</v>
      </c>
      <c r="P73">
        <v>0.74</v>
      </c>
      <c r="Q73">
        <v>0.6</v>
      </c>
      <c r="R73">
        <v>0.6</v>
      </c>
      <c r="S73">
        <v>0.6</v>
      </c>
      <c r="W73">
        <v>3657119</v>
      </c>
      <c r="X73">
        <v>1</v>
      </c>
      <c r="Z73">
        <f>MAX(N73,USTAWIENIA!C4)*L73</f>
        <v>24.490000000000002</v>
      </c>
      <c r="AA73">
        <f>MAX(O73,USTAWIENIA!C4)*L73</f>
        <v>23.87</v>
      </c>
      <c r="AB73">
        <f>MAX(IF(P73&lt;&gt;"",P73,O73),USTAWIENIA!C4)*L73</f>
        <v>22.94</v>
      </c>
      <c r="AC73">
        <f>MAX(IF(Q73&lt;&gt;"",Q73*L73,Z73),USTAWIENIA!C4*L73)</f>
        <v>18.599999999999998</v>
      </c>
      <c r="AD73">
        <f>MAX(IF(R73&lt;&gt;"",R73*L73,AA73),USTAWIENIA!C4*L73)</f>
        <v>18.599999999999998</v>
      </c>
      <c r="AE73">
        <f>MAX(IF(S73&lt;&gt;"",S73*L73,AB73),USTAWIENIA!C4*L73)</f>
        <v>18.599999999999998</v>
      </c>
      <c r="AF73">
        <f>MAX(IF(T73&lt;&gt;"",T73*L73,AC73),USTAWIENIA!C4*L73)</f>
        <v>18.599999999999998</v>
      </c>
      <c r="AG73">
        <f>MAX(IF(U73&lt;&gt;"",U73*L73,AD73),USTAWIENIA!C4*L73)</f>
        <v>18.599999999999998</v>
      </c>
      <c r="AH73">
        <f>MAX(IF(V73&lt;&gt;"",V73*L73,AE73),USTAWIENIA!C4*L73)</f>
        <v>18.599999999999998</v>
      </c>
      <c r="AI73" t="s">
        <v>3</v>
      </c>
      <c r="AJ73" t="s">
        <v>3</v>
      </c>
      <c r="AK73" t="s">
        <v>3</v>
      </c>
      <c r="AL73">
        <f>IF((USTAWIENIA!C2="TAK")+(F73="TAK"),IF(L73&gt;0,X73*(L73*USTAWIENIA!C10+(50%*L73)*USTAWIENIA!I10),""),"")</f>
        <v>22.90265060240964</v>
      </c>
      <c r="AM73">
        <f>IF((USTAWIENIA!C2="TAK")+(F73="TAK"),IF(Z73&gt;0,SUMPRODUCT(Z73:AH73,USTAWIENIA!C9:K9)*X73,""),"")</f>
        <v>21.41300722891566</v>
      </c>
      <c r="AN73">
        <f>IF((USTAWIENIA!C2="TAK")+(F73="TAK"),IF(Z73&gt;0,SUMPRODUCT(Z73:AH73,USTAWIENIA!C8:K8)*X73,""),"")</f>
        <v>20.072499999999998</v>
      </c>
      <c r="AO73">
        <f>IF((USTAWIENIA!C2="TAK")+(F73="TAK"),IF(Z73&gt;0,Z73*X73,""),"")</f>
        <v>24.490000000000002</v>
      </c>
      <c r="AP73">
        <f>IF((USTAWIENIA!C2="TAK")+(F73="TAK"),IF(Z73&gt;0,L73*X73,""),"")</f>
        <v>31</v>
      </c>
      <c r="AQ73">
        <f>IF((USTAWIENIA!C2="TAK")+(F73="TAK"),X73,"")</f>
        <v>1</v>
      </c>
    </row>
    <row r="74" spans="4:43" x14ac:dyDescent="0.3">
      <c r="D74" t="s">
        <v>3</v>
      </c>
      <c r="E74" t="s">
        <v>452</v>
      </c>
      <c r="F74" t="str">
        <f t="shared" si="3"/>
        <v>TAK</v>
      </c>
      <c r="G74" s="4">
        <f t="shared" si="4"/>
        <v>0.6</v>
      </c>
      <c r="H74" s="4">
        <f t="shared" si="5"/>
        <v>0.6</v>
      </c>
      <c r="I74" t="s">
        <v>473</v>
      </c>
      <c r="J74" t="s">
        <v>474</v>
      </c>
      <c r="K74" t="s">
        <v>526</v>
      </c>
      <c r="L74">
        <v>31</v>
      </c>
      <c r="M74" t="s">
        <v>470</v>
      </c>
      <c r="N74">
        <v>0.79</v>
      </c>
      <c r="O74">
        <v>0.77</v>
      </c>
      <c r="P74">
        <v>0.74</v>
      </c>
      <c r="Q74">
        <v>0.6</v>
      </c>
      <c r="R74">
        <v>0.6</v>
      </c>
      <c r="S74">
        <v>0.6</v>
      </c>
      <c r="W74">
        <v>3657119</v>
      </c>
      <c r="X74">
        <v>1</v>
      </c>
      <c r="Z74">
        <f>MAX(N74,USTAWIENIA!C4)*L74</f>
        <v>24.490000000000002</v>
      </c>
      <c r="AA74">
        <f>MAX(O74,USTAWIENIA!C4)*L74</f>
        <v>23.87</v>
      </c>
      <c r="AB74">
        <f>MAX(IF(P74&lt;&gt;"",P74,O74),USTAWIENIA!C4)*L74</f>
        <v>22.94</v>
      </c>
      <c r="AC74">
        <f>MAX(IF(Q74&lt;&gt;"",Q74*L74,Z74),USTAWIENIA!C4*L74)</f>
        <v>18.599999999999998</v>
      </c>
      <c r="AD74">
        <f>MAX(IF(R74&lt;&gt;"",R74*L74,AA74),USTAWIENIA!C4*L74)</f>
        <v>18.599999999999998</v>
      </c>
      <c r="AE74">
        <f>MAX(IF(S74&lt;&gt;"",S74*L74,AB74),USTAWIENIA!C4*L74)</f>
        <v>18.599999999999998</v>
      </c>
      <c r="AF74">
        <f>MAX(IF(T74&lt;&gt;"",T74*L74,AC74),USTAWIENIA!C4*L74)</f>
        <v>18.599999999999998</v>
      </c>
      <c r="AG74">
        <f>MAX(IF(U74&lt;&gt;"",U74*L74,AD74),USTAWIENIA!C4*L74)</f>
        <v>18.599999999999998</v>
      </c>
      <c r="AH74">
        <f>MAX(IF(V74&lt;&gt;"",V74*L74,AE74),USTAWIENIA!C4*L74)</f>
        <v>18.599999999999998</v>
      </c>
      <c r="AI74" t="s">
        <v>3</v>
      </c>
      <c r="AJ74" t="s">
        <v>3</v>
      </c>
      <c r="AK74" t="s">
        <v>3</v>
      </c>
      <c r="AL74">
        <f>IF((USTAWIENIA!C2="TAK")+(F74="TAK"),IF(L74&gt;0,X74*(L74*USTAWIENIA!C10+(50%*L74)*USTAWIENIA!I10),""),"")</f>
        <v>22.90265060240964</v>
      </c>
      <c r="AM74">
        <f>IF((USTAWIENIA!C2="TAK")+(F74="TAK"),IF(Z74&gt;0,SUMPRODUCT(Z74:AH74,USTAWIENIA!C9:K9)*X74,""),"")</f>
        <v>21.41300722891566</v>
      </c>
      <c r="AN74">
        <f>IF((USTAWIENIA!C2="TAK")+(F74="TAK"),IF(Z74&gt;0,SUMPRODUCT(Z74:AH74,USTAWIENIA!C8:K8)*X74,""),"")</f>
        <v>20.072499999999998</v>
      </c>
      <c r="AO74">
        <f>IF((USTAWIENIA!C2="TAK")+(F74="TAK"),IF(Z74&gt;0,Z74*X74,""),"")</f>
        <v>24.490000000000002</v>
      </c>
      <c r="AP74">
        <f>IF((USTAWIENIA!C2="TAK")+(F74="TAK"),IF(Z74&gt;0,L74*X74,""),"")</f>
        <v>31</v>
      </c>
      <c r="AQ74">
        <f>IF((USTAWIENIA!C2="TAK")+(F74="TAK"),X74,"")</f>
        <v>1</v>
      </c>
    </row>
    <row r="75" spans="4:43" x14ac:dyDescent="0.3">
      <c r="D75" t="s">
        <v>3</v>
      </c>
      <c r="E75" t="s">
        <v>452</v>
      </c>
      <c r="F75" t="str">
        <f t="shared" si="3"/>
        <v>TAK</v>
      </c>
      <c r="G75" s="4">
        <f t="shared" si="4"/>
        <v>0.6</v>
      </c>
      <c r="H75" s="4">
        <f t="shared" si="5"/>
        <v>0.6</v>
      </c>
      <c r="I75" t="s">
        <v>473</v>
      </c>
      <c r="J75" t="s">
        <v>474</v>
      </c>
      <c r="K75" t="s">
        <v>526</v>
      </c>
      <c r="L75">
        <v>31</v>
      </c>
      <c r="M75" t="s">
        <v>470</v>
      </c>
      <c r="N75">
        <v>0.79</v>
      </c>
      <c r="O75">
        <v>0.77</v>
      </c>
      <c r="P75">
        <v>0.74</v>
      </c>
      <c r="Q75">
        <v>0.6</v>
      </c>
      <c r="R75">
        <v>0.6</v>
      </c>
      <c r="S75">
        <v>0.6</v>
      </c>
      <c r="W75">
        <v>3657119</v>
      </c>
      <c r="X75">
        <v>1</v>
      </c>
      <c r="Z75">
        <f>MAX(N75,USTAWIENIA!C4)*L75</f>
        <v>24.490000000000002</v>
      </c>
      <c r="AA75">
        <f>MAX(O75,USTAWIENIA!C4)*L75</f>
        <v>23.87</v>
      </c>
      <c r="AB75">
        <f>MAX(IF(P75&lt;&gt;"",P75,O75),USTAWIENIA!C4)*L75</f>
        <v>22.94</v>
      </c>
      <c r="AC75">
        <f>MAX(IF(Q75&lt;&gt;"",Q75*L75,Z75),USTAWIENIA!C4*L75)</f>
        <v>18.599999999999998</v>
      </c>
      <c r="AD75">
        <f>MAX(IF(R75&lt;&gt;"",R75*L75,AA75),USTAWIENIA!C4*L75)</f>
        <v>18.599999999999998</v>
      </c>
      <c r="AE75">
        <f>MAX(IF(S75&lt;&gt;"",S75*L75,AB75),USTAWIENIA!C4*L75)</f>
        <v>18.599999999999998</v>
      </c>
      <c r="AF75">
        <f>MAX(IF(T75&lt;&gt;"",T75*L75,AC75),USTAWIENIA!C4*L75)</f>
        <v>18.599999999999998</v>
      </c>
      <c r="AG75">
        <f>MAX(IF(U75&lt;&gt;"",U75*L75,AD75),USTAWIENIA!C4*L75)</f>
        <v>18.599999999999998</v>
      </c>
      <c r="AH75">
        <f>MAX(IF(V75&lt;&gt;"",V75*L75,AE75),USTAWIENIA!C4*L75)</f>
        <v>18.599999999999998</v>
      </c>
      <c r="AI75" t="s">
        <v>3</v>
      </c>
      <c r="AJ75" t="s">
        <v>3</v>
      </c>
      <c r="AK75" t="s">
        <v>3</v>
      </c>
      <c r="AL75">
        <f>IF((USTAWIENIA!C2="TAK")+(F75="TAK"),IF(L75&gt;0,X75*(L75*USTAWIENIA!C10+(50%*L75)*USTAWIENIA!I10),""),"")</f>
        <v>22.90265060240964</v>
      </c>
      <c r="AM75">
        <f>IF((USTAWIENIA!C2="TAK")+(F75="TAK"),IF(Z75&gt;0,SUMPRODUCT(Z75:AH75,USTAWIENIA!C9:K9)*X75,""),"")</f>
        <v>21.41300722891566</v>
      </c>
      <c r="AN75">
        <f>IF((USTAWIENIA!C2="TAK")+(F75="TAK"),IF(Z75&gt;0,SUMPRODUCT(Z75:AH75,USTAWIENIA!C8:K8)*X75,""),"")</f>
        <v>20.072499999999998</v>
      </c>
      <c r="AO75">
        <f>IF((USTAWIENIA!C2="TAK")+(F75="TAK"),IF(Z75&gt;0,Z75*X75,""),"")</f>
        <v>24.490000000000002</v>
      </c>
      <c r="AP75">
        <f>IF((USTAWIENIA!C2="TAK")+(F75="TAK"),IF(Z75&gt;0,L75*X75,""),"")</f>
        <v>31</v>
      </c>
      <c r="AQ75">
        <f>IF((USTAWIENIA!C2="TAK")+(F75="TAK"),X75,"")</f>
        <v>1</v>
      </c>
    </row>
    <row r="76" spans="4:43" x14ac:dyDescent="0.3">
      <c r="D76" t="s">
        <v>3</v>
      </c>
      <c r="E76" t="s">
        <v>452</v>
      </c>
      <c r="F76" t="str">
        <f t="shared" si="3"/>
        <v>TAK</v>
      </c>
      <c r="G76" s="4">
        <f t="shared" si="4"/>
        <v>0.6</v>
      </c>
      <c r="H76" s="4">
        <f t="shared" si="5"/>
        <v>0.6</v>
      </c>
      <c r="I76" t="s">
        <v>473</v>
      </c>
      <c r="J76" t="s">
        <v>474</v>
      </c>
      <c r="K76" t="s">
        <v>526</v>
      </c>
      <c r="L76">
        <v>31</v>
      </c>
      <c r="M76" t="s">
        <v>470</v>
      </c>
      <c r="N76">
        <v>0.79</v>
      </c>
      <c r="O76">
        <v>0.77</v>
      </c>
      <c r="P76">
        <v>0.74</v>
      </c>
      <c r="Q76">
        <v>0.6</v>
      </c>
      <c r="R76">
        <v>0.6</v>
      </c>
      <c r="S76">
        <v>0.6</v>
      </c>
      <c r="W76">
        <v>3657119</v>
      </c>
      <c r="X76">
        <v>1</v>
      </c>
      <c r="Z76">
        <f>MAX(N76,USTAWIENIA!C4)*L76</f>
        <v>24.490000000000002</v>
      </c>
      <c r="AA76">
        <f>MAX(O76,USTAWIENIA!C4)*L76</f>
        <v>23.87</v>
      </c>
      <c r="AB76">
        <f>MAX(IF(P76&lt;&gt;"",P76,O76),USTAWIENIA!C4)*L76</f>
        <v>22.94</v>
      </c>
      <c r="AC76">
        <f>MAX(IF(Q76&lt;&gt;"",Q76*L76,Z76),USTAWIENIA!C4*L76)</f>
        <v>18.599999999999998</v>
      </c>
      <c r="AD76">
        <f>MAX(IF(R76&lt;&gt;"",R76*L76,AA76),USTAWIENIA!C4*L76)</f>
        <v>18.599999999999998</v>
      </c>
      <c r="AE76">
        <f>MAX(IF(S76&lt;&gt;"",S76*L76,AB76),USTAWIENIA!C4*L76)</f>
        <v>18.599999999999998</v>
      </c>
      <c r="AF76">
        <f>MAX(IF(T76&lt;&gt;"",T76*L76,AC76),USTAWIENIA!C4*L76)</f>
        <v>18.599999999999998</v>
      </c>
      <c r="AG76">
        <f>MAX(IF(U76&lt;&gt;"",U76*L76,AD76),USTAWIENIA!C4*L76)</f>
        <v>18.599999999999998</v>
      </c>
      <c r="AH76">
        <f>MAX(IF(V76&lt;&gt;"",V76*L76,AE76),USTAWIENIA!C4*L76)</f>
        <v>18.599999999999998</v>
      </c>
      <c r="AI76" t="s">
        <v>3</v>
      </c>
      <c r="AJ76" t="s">
        <v>3</v>
      </c>
      <c r="AK76" t="s">
        <v>3</v>
      </c>
      <c r="AL76">
        <f>IF((USTAWIENIA!C2="TAK")+(F76="TAK"),IF(L76&gt;0,X76*(L76*USTAWIENIA!C10+(50%*L76)*USTAWIENIA!I10),""),"")</f>
        <v>22.90265060240964</v>
      </c>
      <c r="AM76">
        <f>IF((USTAWIENIA!C2="TAK")+(F76="TAK"),IF(Z76&gt;0,SUMPRODUCT(Z76:AH76,USTAWIENIA!C9:K9)*X76,""),"")</f>
        <v>21.41300722891566</v>
      </c>
      <c r="AN76">
        <f>IF((USTAWIENIA!C2="TAK")+(F76="TAK"),IF(Z76&gt;0,SUMPRODUCT(Z76:AH76,USTAWIENIA!C8:K8)*X76,""),"")</f>
        <v>20.072499999999998</v>
      </c>
      <c r="AO76">
        <f>IF((USTAWIENIA!C2="TAK")+(F76="TAK"),IF(Z76&gt;0,Z76*X76,""),"")</f>
        <v>24.490000000000002</v>
      </c>
      <c r="AP76">
        <f>IF((USTAWIENIA!C2="TAK")+(F76="TAK"),IF(Z76&gt;0,L76*X76,""),"")</f>
        <v>31</v>
      </c>
      <c r="AQ76">
        <f>IF((USTAWIENIA!C2="TAK")+(F76="TAK"),X76,"")</f>
        <v>1</v>
      </c>
    </row>
    <row r="77" spans="4:43" x14ac:dyDescent="0.3">
      <c r="D77" t="s">
        <v>3</v>
      </c>
      <c r="E77" t="s">
        <v>452</v>
      </c>
      <c r="F77" t="str">
        <f t="shared" si="3"/>
        <v>TAK</v>
      </c>
      <c r="G77" s="4">
        <f t="shared" si="4"/>
        <v>0.6</v>
      </c>
      <c r="H77" s="4">
        <f t="shared" si="5"/>
        <v>0.6</v>
      </c>
      <c r="I77" t="s">
        <v>473</v>
      </c>
      <c r="J77" t="s">
        <v>474</v>
      </c>
      <c r="K77" t="s">
        <v>526</v>
      </c>
      <c r="L77">
        <v>31</v>
      </c>
      <c r="M77" t="s">
        <v>470</v>
      </c>
      <c r="N77">
        <v>0.79</v>
      </c>
      <c r="O77">
        <v>0.77</v>
      </c>
      <c r="P77">
        <v>0.74</v>
      </c>
      <c r="Q77">
        <v>0.6</v>
      </c>
      <c r="R77">
        <v>0.6</v>
      </c>
      <c r="S77">
        <v>0.6</v>
      </c>
      <c r="W77">
        <v>3657119</v>
      </c>
      <c r="X77">
        <v>1</v>
      </c>
      <c r="Z77">
        <f>MAX(N77,USTAWIENIA!C4)*L77</f>
        <v>24.490000000000002</v>
      </c>
      <c r="AA77">
        <f>MAX(O77,USTAWIENIA!C4)*L77</f>
        <v>23.87</v>
      </c>
      <c r="AB77">
        <f>MAX(IF(P77&lt;&gt;"",P77,O77),USTAWIENIA!C4)*L77</f>
        <v>22.94</v>
      </c>
      <c r="AC77">
        <f>MAX(IF(Q77&lt;&gt;"",Q77*L77,Z77),USTAWIENIA!C4*L77)</f>
        <v>18.599999999999998</v>
      </c>
      <c r="AD77">
        <f>MAX(IF(R77&lt;&gt;"",R77*L77,AA77),USTAWIENIA!C4*L77)</f>
        <v>18.599999999999998</v>
      </c>
      <c r="AE77">
        <f>MAX(IF(S77&lt;&gt;"",S77*L77,AB77),USTAWIENIA!C4*L77)</f>
        <v>18.599999999999998</v>
      </c>
      <c r="AF77">
        <f>MAX(IF(T77&lt;&gt;"",T77*L77,AC77),USTAWIENIA!C4*L77)</f>
        <v>18.599999999999998</v>
      </c>
      <c r="AG77">
        <f>MAX(IF(U77&lt;&gt;"",U77*L77,AD77),USTAWIENIA!C4*L77)</f>
        <v>18.599999999999998</v>
      </c>
      <c r="AH77">
        <f>MAX(IF(V77&lt;&gt;"",V77*L77,AE77),USTAWIENIA!C4*L77)</f>
        <v>18.599999999999998</v>
      </c>
      <c r="AI77" t="s">
        <v>3</v>
      </c>
      <c r="AJ77" t="s">
        <v>3</v>
      </c>
      <c r="AK77" t="s">
        <v>3</v>
      </c>
      <c r="AL77">
        <f>IF((USTAWIENIA!C2="TAK")+(F77="TAK"),IF(L77&gt;0,X77*(L77*USTAWIENIA!C10+(50%*L77)*USTAWIENIA!I10),""),"")</f>
        <v>22.90265060240964</v>
      </c>
      <c r="AM77">
        <f>IF((USTAWIENIA!C2="TAK")+(F77="TAK"),IF(Z77&gt;0,SUMPRODUCT(Z77:AH77,USTAWIENIA!C9:K9)*X77,""),"")</f>
        <v>21.41300722891566</v>
      </c>
      <c r="AN77">
        <f>IF((USTAWIENIA!C2="TAK")+(F77="TAK"),IF(Z77&gt;0,SUMPRODUCT(Z77:AH77,USTAWIENIA!C8:K8)*X77,""),"")</f>
        <v>20.072499999999998</v>
      </c>
      <c r="AO77">
        <f>IF((USTAWIENIA!C2="TAK")+(F77="TAK"),IF(Z77&gt;0,Z77*X77,""),"")</f>
        <v>24.490000000000002</v>
      </c>
      <c r="AP77">
        <f>IF((USTAWIENIA!C2="TAK")+(F77="TAK"),IF(Z77&gt;0,L77*X77,""),"")</f>
        <v>31</v>
      </c>
      <c r="AQ77">
        <f>IF((USTAWIENIA!C2="TAK")+(F77="TAK"),X77,"")</f>
        <v>1</v>
      </c>
    </row>
    <row r="78" spans="4:43" x14ac:dyDescent="0.3">
      <c r="D78" t="s">
        <v>3</v>
      </c>
      <c r="E78" t="s">
        <v>452</v>
      </c>
      <c r="F78" t="str">
        <f t="shared" si="3"/>
        <v>TAK</v>
      </c>
      <c r="G78" s="4">
        <f t="shared" si="4"/>
        <v>0.6</v>
      </c>
      <c r="H78" s="4">
        <f t="shared" si="5"/>
        <v>0.6</v>
      </c>
      <c r="I78" t="s">
        <v>475</v>
      </c>
      <c r="J78" t="s">
        <v>476</v>
      </c>
      <c r="K78" t="s">
        <v>526</v>
      </c>
      <c r="L78">
        <v>31</v>
      </c>
      <c r="M78" t="s">
        <v>460</v>
      </c>
      <c r="N78">
        <v>0.6</v>
      </c>
      <c r="O78">
        <v>0.6</v>
      </c>
      <c r="P78">
        <v>0.6</v>
      </c>
      <c r="Q78">
        <v>0.6</v>
      </c>
      <c r="R78">
        <v>0.6</v>
      </c>
      <c r="S78">
        <v>0.6</v>
      </c>
      <c r="T78">
        <v>0.6</v>
      </c>
      <c r="U78">
        <v>0.6</v>
      </c>
      <c r="V78">
        <v>0.6</v>
      </c>
      <c r="W78">
        <v>3657106</v>
      </c>
      <c r="X78">
        <v>1</v>
      </c>
      <c r="Z78">
        <f>MAX(N78,USTAWIENIA!C4)*L78</f>
        <v>18.599999999999998</v>
      </c>
      <c r="AA78">
        <f>MAX(O78,USTAWIENIA!C4)*L78</f>
        <v>18.599999999999998</v>
      </c>
      <c r="AB78">
        <f>MAX(IF(P78&lt;&gt;"",P78,O78),USTAWIENIA!C4)*L78</f>
        <v>18.599999999999998</v>
      </c>
      <c r="AC78">
        <f>MAX(IF(Q78&lt;&gt;"",Q78*L78,Z78),USTAWIENIA!C4*L78)</f>
        <v>18.599999999999998</v>
      </c>
      <c r="AD78">
        <f>MAX(IF(R78&lt;&gt;"",R78*L78,AA78),USTAWIENIA!C4*L78)</f>
        <v>18.599999999999998</v>
      </c>
      <c r="AE78">
        <f>MAX(IF(S78&lt;&gt;"",S78*L78,AB78),USTAWIENIA!C4*L78)</f>
        <v>18.599999999999998</v>
      </c>
      <c r="AF78">
        <f>MAX(IF(T78&lt;&gt;"",T78*L78,AC78),USTAWIENIA!C4*L78)</f>
        <v>18.599999999999998</v>
      </c>
      <c r="AG78">
        <f>MAX(IF(U78&lt;&gt;"",U78*L78,AD78),USTAWIENIA!C4*L78)</f>
        <v>18.599999999999998</v>
      </c>
      <c r="AH78">
        <f>MAX(IF(V78&lt;&gt;"",V78*L78,AE78),USTAWIENIA!C4*L78)</f>
        <v>18.599999999999998</v>
      </c>
      <c r="AI78" t="s">
        <v>3</v>
      </c>
      <c r="AJ78" t="s">
        <v>3</v>
      </c>
      <c r="AK78" t="s">
        <v>3</v>
      </c>
      <c r="AL78">
        <f>IF((USTAWIENIA!C2="TAK")+(F78="TAK"),IF(L78&gt;0,X78*(L78*USTAWIENIA!C10+(50%*L78)*USTAWIENIA!I10),""),"")</f>
        <v>22.90265060240964</v>
      </c>
      <c r="AM78">
        <f>IF((USTAWIENIA!C2="TAK")+(F78="TAK"),IF(Z78&gt;0,SUMPRODUCT(Z78:AH78,USTAWIENIA!C9:K9)*X78,""),"")</f>
        <v>18.599999999999998</v>
      </c>
      <c r="AN78">
        <f>IF((USTAWIENIA!C2="TAK")+(F78="TAK"),IF(Z78&gt;0,SUMPRODUCT(Z78:AH78,USTAWIENIA!C8:K8)*X78,""),"")</f>
        <v>18.599999999999998</v>
      </c>
      <c r="AO78">
        <f>IF((USTAWIENIA!C2="TAK")+(F78="TAK"),IF(Z78&gt;0,Z78*X78,""),"")</f>
        <v>18.599999999999998</v>
      </c>
      <c r="AP78">
        <f>IF((USTAWIENIA!C2="TAK")+(F78="TAK"),IF(Z78&gt;0,L78*X78,""),"")</f>
        <v>31</v>
      </c>
      <c r="AQ78">
        <f>IF((USTAWIENIA!C2="TAK")+(F78="TAK"),X78,"")</f>
        <v>1</v>
      </c>
    </row>
    <row r="79" spans="4:43" x14ac:dyDescent="0.3">
      <c r="D79" t="s">
        <v>3</v>
      </c>
      <c r="E79" t="s">
        <v>452</v>
      </c>
      <c r="F79" t="str">
        <f t="shared" si="3"/>
        <v>TAK</v>
      </c>
      <c r="G79" s="4">
        <f t="shared" si="4"/>
        <v>0.6</v>
      </c>
      <c r="H79" s="4">
        <f t="shared" si="5"/>
        <v>0.6</v>
      </c>
      <c r="I79" t="s">
        <v>475</v>
      </c>
      <c r="J79" t="s">
        <v>476</v>
      </c>
      <c r="K79" t="s">
        <v>526</v>
      </c>
      <c r="L79">
        <v>31</v>
      </c>
      <c r="M79" t="s">
        <v>460</v>
      </c>
      <c r="N79">
        <v>0.6</v>
      </c>
      <c r="O79">
        <v>0.6</v>
      </c>
      <c r="P79">
        <v>0.6</v>
      </c>
      <c r="Q79">
        <v>0.6</v>
      </c>
      <c r="R79">
        <v>0.6</v>
      </c>
      <c r="S79">
        <v>0.6</v>
      </c>
      <c r="T79">
        <v>0.6</v>
      </c>
      <c r="U79">
        <v>0.6</v>
      </c>
      <c r="V79">
        <v>0.6</v>
      </c>
      <c r="W79">
        <v>3657106</v>
      </c>
      <c r="X79">
        <v>1</v>
      </c>
      <c r="Z79">
        <f>MAX(N79,USTAWIENIA!C4)*L79</f>
        <v>18.599999999999998</v>
      </c>
      <c r="AA79">
        <f>MAX(O79,USTAWIENIA!C4)*L79</f>
        <v>18.599999999999998</v>
      </c>
      <c r="AB79">
        <f>MAX(IF(P79&lt;&gt;"",P79,O79),USTAWIENIA!C4)*L79</f>
        <v>18.599999999999998</v>
      </c>
      <c r="AC79">
        <f>MAX(IF(Q79&lt;&gt;"",Q79*L79,Z79),USTAWIENIA!C4*L79)</f>
        <v>18.599999999999998</v>
      </c>
      <c r="AD79">
        <f>MAX(IF(R79&lt;&gt;"",R79*L79,AA79),USTAWIENIA!C4*L79)</f>
        <v>18.599999999999998</v>
      </c>
      <c r="AE79">
        <f>MAX(IF(S79&lt;&gt;"",S79*L79,AB79),USTAWIENIA!C4*L79)</f>
        <v>18.599999999999998</v>
      </c>
      <c r="AF79">
        <f>MAX(IF(T79&lt;&gt;"",T79*L79,AC79),USTAWIENIA!C4*L79)</f>
        <v>18.599999999999998</v>
      </c>
      <c r="AG79">
        <f>MAX(IF(U79&lt;&gt;"",U79*L79,AD79),USTAWIENIA!C4*L79)</f>
        <v>18.599999999999998</v>
      </c>
      <c r="AH79">
        <f>MAX(IF(V79&lt;&gt;"",V79*L79,AE79),USTAWIENIA!C4*L79)</f>
        <v>18.599999999999998</v>
      </c>
      <c r="AI79" t="s">
        <v>3</v>
      </c>
      <c r="AJ79" t="s">
        <v>3</v>
      </c>
      <c r="AK79" t="s">
        <v>3</v>
      </c>
      <c r="AL79">
        <f>IF((USTAWIENIA!C2="TAK")+(F79="TAK"),IF(L79&gt;0,X79*(L79*USTAWIENIA!C10+(50%*L79)*USTAWIENIA!I10),""),"")</f>
        <v>22.90265060240964</v>
      </c>
      <c r="AM79">
        <f>IF((USTAWIENIA!C2="TAK")+(F79="TAK"),IF(Z79&gt;0,SUMPRODUCT(Z79:AH79,USTAWIENIA!C9:K9)*X79,""),"")</f>
        <v>18.599999999999998</v>
      </c>
      <c r="AN79">
        <f>IF((USTAWIENIA!C2="TAK")+(F79="TAK"),IF(Z79&gt;0,SUMPRODUCT(Z79:AH79,USTAWIENIA!C8:K8)*X79,""),"")</f>
        <v>18.599999999999998</v>
      </c>
      <c r="AO79">
        <f>IF((USTAWIENIA!C2="TAK")+(F79="TAK"),IF(Z79&gt;0,Z79*X79,""),"")</f>
        <v>18.599999999999998</v>
      </c>
      <c r="AP79">
        <f>IF((USTAWIENIA!C2="TAK")+(F79="TAK"),IF(Z79&gt;0,L79*X79,""),"")</f>
        <v>31</v>
      </c>
      <c r="AQ79">
        <f>IF((USTAWIENIA!C2="TAK")+(F79="TAK"),X79,"")</f>
        <v>1</v>
      </c>
    </row>
    <row r="80" spans="4:43" x14ac:dyDescent="0.3">
      <c r="D80" t="s">
        <v>3</v>
      </c>
      <c r="E80" t="s">
        <v>452</v>
      </c>
      <c r="F80" t="str">
        <f t="shared" si="3"/>
        <v>TAK</v>
      </c>
      <c r="G80" s="4">
        <f t="shared" si="4"/>
        <v>0.6</v>
      </c>
      <c r="H80" s="4">
        <f t="shared" si="5"/>
        <v>0.6</v>
      </c>
      <c r="I80" t="s">
        <v>475</v>
      </c>
      <c r="J80" t="s">
        <v>476</v>
      </c>
      <c r="K80" t="s">
        <v>526</v>
      </c>
      <c r="L80">
        <v>31</v>
      </c>
      <c r="M80" t="s">
        <v>460</v>
      </c>
      <c r="N80">
        <v>0.6</v>
      </c>
      <c r="O80">
        <v>0.6</v>
      </c>
      <c r="P80">
        <v>0.6</v>
      </c>
      <c r="Q80">
        <v>0.6</v>
      </c>
      <c r="R80">
        <v>0.6</v>
      </c>
      <c r="S80">
        <v>0.6</v>
      </c>
      <c r="T80">
        <v>0.6</v>
      </c>
      <c r="U80">
        <v>0.6</v>
      </c>
      <c r="V80">
        <v>0.6</v>
      </c>
      <c r="W80">
        <v>3657106</v>
      </c>
      <c r="X80">
        <v>1</v>
      </c>
      <c r="Z80">
        <f>MAX(N80,USTAWIENIA!C4)*L80</f>
        <v>18.599999999999998</v>
      </c>
      <c r="AA80">
        <f>MAX(O80,USTAWIENIA!C4)*L80</f>
        <v>18.599999999999998</v>
      </c>
      <c r="AB80">
        <f>MAX(IF(P80&lt;&gt;"",P80,O80),USTAWIENIA!C4)*L80</f>
        <v>18.599999999999998</v>
      </c>
      <c r="AC80">
        <f>MAX(IF(Q80&lt;&gt;"",Q80*L80,Z80),USTAWIENIA!C4*L80)</f>
        <v>18.599999999999998</v>
      </c>
      <c r="AD80">
        <f>MAX(IF(R80&lt;&gt;"",R80*L80,AA80),USTAWIENIA!C4*L80)</f>
        <v>18.599999999999998</v>
      </c>
      <c r="AE80">
        <f>MAX(IF(S80&lt;&gt;"",S80*L80,AB80),USTAWIENIA!C4*L80)</f>
        <v>18.599999999999998</v>
      </c>
      <c r="AF80">
        <f>MAX(IF(T80&lt;&gt;"",T80*L80,AC80),USTAWIENIA!C4*L80)</f>
        <v>18.599999999999998</v>
      </c>
      <c r="AG80">
        <f>MAX(IF(U80&lt;&gt;"",U80*L80,AD80),USTAWIENIA!C4*L80)</f>
        <v>18.599999999999998</v>
      </c>
      <c r="AH80">
        <f>MAX(IF(V80&lt;&gt;"",V80*L80,AE80),USTAWIENIA!C4*L80)</f>
        <v>18.599999999999998</v>
      </c>
      <c r="AI80" t="s">
        <v>3</v>
      </c>
      <c r="AJ80" t="s">
        <v>3</v>
      </c>
      <c r="AK80" t="s">
        <v>3</v>
      </c>
      <c r="AL80">
        <f>IF((USTAWIENIA!C2="TAK")+(F80="TAK"),IF(L80&gt;0,X80*(L80*USTAWIENIA!C10+(50%*L80)*USTAWIENIA!I10),""),"")</f>
        <v>22.90265060240964</v>
      </c>
      <c r="AM80">
        <f>IF((USTAWIENIA!C2="TAK")+(F80="TAK"),IF(Z80&gt;0,SUMPRODUCT(Z80:AH80,USTAWIENIA!C9:K9)*X80,""),"")</f>
        <v>18.599999999999998</v>
      </c>
      <c r="AN80">
        <f>IF((USTAWIENIA!C2="TAK")+(F80="TAK"),IF(Z80&gt;0,SUMPRODUCT(Z80:AH80,USTAWIENIA!C8:K8)*X80,""),"")</f>
        <v>18.599999999999998</v>
      </c>
      <c r="AO80">
        <f>IF((USTAWIENIA!C2="TAK")+(F80="TAK"),IF(Z80&gt;0,Z80*X80,""),"")</f>
        <v>18.599999999999998</v>
      </c>
      <c r="AP80">
        <f>IF((USTAWIENIA!C2="TAK")+(F80="TAK"),IF(Z80&gt;0,L80*X80,""),"")</f>
        <v>31</v>
      </c>
      <c r="AQ80">
        <f>IF((USTAWIENIA!C2="TAK")+(F80="TAK"),X80,"")</f>
        <v>1</v>
      </c>
    </row>
    <row r="81" spans="4:43" x14ac:dyDescent="0.3">
      <c r="D81" t="s">
        <v>3</v>
      </c>
      <c r="E81" t="s">
        <v>452</v>
      </c>
      <c r="F81" t="str">
        <f t="shared" si="3"/>
        <v>TAK</v>
      </c>
      <c r="G81" s="4">
        <f t="shared" si="4"/>
        <v>0.6</v>
      </c>
      <c r="H81" s="4">
        <f t="shared" si="5"/>
        <v>0.6</v>
      </c>
      <c r="I81" t="s">
        <v>475</v>
      </c>
      <c r="J81" t="s">
        <v>476</v>
      </c>
      <c r="K81" t="s">
        <v>526</v>
      </c>
      <c r="L81">
        <v>31</v>
      </c>
      <c r="M81" t="s">
        <v>460</v>
      </c>
      <c r="N81">
        <v>0.6</v>
      </c>
      <c r="O81">
        <v>0.6</v>
      </c>
      <c r="P81">
        <v>0.6</v>
      </c>
      <c r="Q81">
        <v>0.6</v>
      </c>
      <c r="R81">
        <v>0.6</v>
      </c>
      <c r="S81">
        <v>0.6</v>
      </c>
      <c r="T81">
        <v>0.6</v>
      </c>
      <c r="U81">
        <v>0.6</v>
      </c>
      <c r="V81">
        <v>0.6</v>
      </c>
      <c r="W81">
        <v>3657106</v>
      </c>
      <c r="X81">
        <v>1</v>
      </c>
      <c r="Z81">
        <f>MAX(N81,USTAWIENIA!C4)*L81</f>
        <v>18.599999999999998</v>
      </c>
      <c r="AA81">
        <f>MAX(O81,USTAWIENIA!C4)*L81</f>
        <v>18.599999999999998</v>
      </c>
      <c r="AB81">
        <f>MAX(IF(P81&lt;&gt;"",P81,O81),USTAWIENIA!C4)*L81</f>
        <v>18.599999999999998</v>
      </c>
      <c r="AC81">
        <f>MAX(IF(Q81&lt;&gt;"",Q81*L81,Z81),USTAWIENIA!C4*L81)</f>
        <v>18.599999999999998</v>
      </c>
      <c r="AD81">
        <f>MAX(IF(R81&lt;&gt;"",R81*L81,AA81),USTAWIENIA!C4*L81)</f>
        <v>18.599999999999998</v>
      </c>
      <c r="AE81">
        <f>MAX(IF(S81&lt;&gt;"",S81*L81,AB81),USTAWIENIA!C4*L81)</f>
        <v>18.599999999999998</v>
      </c>
      <c r="AF81">
        <f>MAX(IF(T81&lt;&gt;"",T81*L81,AC81),USTAWIENIA!C4*L81)</f>
        <v>18.599999999999998</v>
      </c>
      <c r="AG81">
        <f>MAX(IF(U81&lt;&gt;"",U81*L81,AD81),USTAWIENIA!C4*L81)</f>
        <v>18.599999999999998</v>
      </c>
      <c r="AH81">
        <f>MAX(IF(V81&lt;&gt;"",V81*L81,AE81),USTAWIENIA!C4*L81)</f>
        <v>18.599999999999998</v>
      </c>
      <c r="AI81" t="s">
        <v>3</v>
      </c>
      <c r="AJ81" t="s">
        <v>3</v>
      </c>
      <c r="AK81" t="s">
        <v>3</v>
      </c>
      <c r="AL81">
        <f>IF((USTAWIENIA!C2="TAK")+(F81="TAK"),IF(L81&gt;0,X81*(L81*USTAWIENIA!C10+(50%*L81)*USTAWIENIA!I10),""),"")</f>
        <v>22.90265060240964</v>
      </c>
      <c r="AM81">
        <f>IF((USTAWIENIA!C2="TAK")+(F81="TAK"),IF(Z81&gt;0,SUMPRODUCT(Z81:AH81,USTAWIENIA!C9:K9)*X81,""),"")</f>
        <v>18.599999999999998</v>
      </c>
      <c r="AN81">
        <f>IF((USTAWIENIA!C2="TAK")+(F81="TAK"),IF(Z81&gt;0,SUMPRODUCT(Z81:AH81,USTAWIENIA!C8:K8)*X81,""),"")</f>
        <v>18.599999999999998</v>
      </c>
      <c r="AO81">
        <f>IF((USTAWIENIA!C2="TAK")+(F81="TAK"),IF(Z81&gt;0,Z81*X81,""),"")</f>
        <v>18.599999999999998</v>
      </c>
      <c r="AP81">
        <f>IF((USTAWIENIA!C2="TAK")+(F81="TAK"),IF(Z81&gt;0,L81*X81,""),"")</f>
        <v>31</v>
      </c>
      <c r="AQ81">
        <f>IF((USTAWIENIA!C2="TAK")+(F81="TAK"),X81,"")</f>
        <v>1</v>
      </c>
    </row>
    <row r="82" spans="4:43" x14ac:dyDescent="0.3">
      <c r="D82" t="s">
        <v>3</v>
      </c>
      <c r="E82" t="s">
        <v>452</v>
      </c>
      <c r="F82" t="str">
        <f t="shared" si="3"/>
        <v>TAK</v>
      </c>
      <c r="G82" s="4">
        <f t="shared" si="4"/>
        <v>0.6</v>
      </c>
      <c r="H82" s="4">
        <f t="shared" si="5"/>
        <v>0.6</v>
      </c>
      <c r="I82" t="s">
        <v>477</v>
      </c>
      <c r="J82" t="s">
        <v>478</v>
      </c>
      <c r="K82" t="s">
        <v>526</v>
      </c>
      <c r="L82">
        <v>31</v>
      </c>
      <c r="M82" t="s">
        <v>460</v>
      </c>
      <c r="N82">
        <v>0.6</v>
      </c>
      <c r="O82">
        <v>0.6</v>
      </c>
      <c r="P82">
        <v>0.6</v>
      </c>
      <c r="Q82">
        <v>0.6</v>
      </c>
      <c r="R82">
        <v>0.6</v>
      </c>
      <c r="S82">
        <v>0.6</v>
      </c>
      <c r="T82">
        <v>0.6</v>
      </c>
      <c r="U82">
        <v>0.6</v>
      </c>
      <c r="V82">
        <v>0.6</v>
      </c>
      <c r="W82">
        <v>3657104</v>
      </c>
      <c r="X82">
        <v>1</v>
      </c>
      <c r="Z82">
        <f>MAX(N82,USTAWIENIA!C4)*L82</f>
        <v>18.599999999999998</v>
      </c>
      <c r="AA82">
        <f>MAX(O82,USTAWIENIA!C4)*L82</f>
        <v>18.599999999999998</v>
      </c>
      <c r="AB82">
        <f>MAX(IF(P82&lt;&gt;"",P82,O82),USTAWIENIA!C4)*L82</f>
        <v>18.599999999999998</v>
      </c>
      <c r="AC82">
        <f>MAX(IF(Q82&lt;&gt;"",Q82*L82,Z82),USTAWIENIA!C4*L82)</f>
        <v>18.599999999999998</v>
      </c>
      <c r="AD82">
        <f>MAX(IF(R82&lt;&gt;"",R82*L82,AA82),USTAWIENIA!C4*L82)</f>
        <v>18.599999999999998</v>
      </c>
      <c r="AE82">
        <f>MAX(IF(S82&lt;&gt;"",S82*L82,AB82),USTAWIENIA!C4*L82)</f>
        <v>18.599999999999998</v>
      </c>
      <c r="AF82">
        <f>MAX(IF(T82&lt;&gt;"",T82*L82,AC82),USTAWIENIA!C4*L82)</f>
        <v>18.599999999999998</v>
      </c>
      <c r="AG82">
        <f>MAX(IF(U82&lt;&gt;"",U82*L82,AD82),USTAWIENIA!C4*L82)</f>
        <v>18.599999999999998</v>
      </c>
      <c r="AH82">
        <f>MAX(IF(V82&lt;&gt;"",V82*L82,AE82),USTAWIENIA!C4*L82)</f>
        <v>18.599999999999998</v>
      </c>
      <c r="AI82" t="s">
        <v>3</v>
      </c>
      <c r="AJ82" t="s">
        <v>3</v>
      </c>
      <c r="AK82" t="s">
        <v>3</v>
      </c>
      <c r="AL82">
        <f>IF((USTAWIENIA!C2="TAK")+(F82="TAK"),IF(L82&gt;0,X82*(L82*USTAWIENIA!C10+(50%*L82)*USTAWIENIA!I10),""),"")</f>
        <v>22.90265060240964</v>
      </c>
      <c r="AM82">
        <f>IF((USTAWIENIA!C2="TAK")+(F82="TAK"),IF(Z82&gt;0,SUMPRODUCT(Z82:AH82,USTAWIENIA!C9:K9)*X82,""),"")</f>
        <v>18.599999999999998</v>
      </c>
      <c r="AN82">
        <f>IF((USTAWIENIA!C2="TAK")+(F82="TAK"),IF(Z82&gt;0,SUMPRODUCT(Z82:AH82,USTAWIENIA!C8:K8)*X82,""),"")</f>
        <v>18.599999999999998</v>
      </c>
      <c r="AO82">
        <f>IF((USTAWIENIA!C2="TAK")+(F82="TAK"),IF(Z82&gt;0,Z82*X82,""),"")</f>
        <v>18.599999999999998</v>
      </c>
      <c r="AP82">
        <f>IF((USTAWIENIA!C2="TAK")+(F82="TAK"),IF(Z82&gt;0,L82*X82,""),"")</f>
        <v>31</v>
      </c>
      <c r="AQ82">
        <f>IF((USTAWIENIA!C2="TAK")+(F82="TAK"),X82,"")</f>
        <v>1</v>
      </c>
    </row>
    <row r="83" spans="4:43" x14ac:dyDescent="0.3">
      <c r="D83" t="s">
        <v>3</v>
      </c>
      <c r="E83" t="s">
        <v>452</v>
      </c>
      <c r="F83" t="str">
        <f t="shared" si="3"/>
        <v>TAK</v>
      </c>
      <c r="G83" s="4">
        <f t="shared" si="4"/>
        <v>0.6</v>
      </c>
      <c r="H83" s="4">
        <f t="shared" si="5"/>
        <v>0.6</v>
      </c>
      <c r="I83" t="s">
        <v>477</v>
      </c>
      <c r="J83" t="s">
        <v>478</v>
      </c>
      <c r="K83" t="s">
        <v>526</v>
      </c>
      <c r="L83">
        <v>31</v>
      </c>
      <c r="M83" t="s">
        <v>460</v>
      </c>
      <c r="N83">
        <v>0.6</v>
      </c>
      <c r="O83">
        <v>0.6</v>
      </c>
      <c r="P83">
        <v>0.6</v>
      </c>
      <c r="Q83">
        <v>0.6</v>
      </c>
      <c r="R83">
        <v>0.6</v>
      </c>
      <c r="S83">
        <v>0.6</v>
      </c>
      <c r="T83">
        <v>0.6</v>
      </c>
      <c r="U83">
        <v>0.6</v>
      </c>
      <c r="V83">
        <v>0.6</v>
      </c>
      <c r="W83">
        <v>3657104</v>
      </c>
      <c r="X83">
        <v>1</v>
      </c>
      <c r="Z83">
        <f>MAX(N83,USTAWIENIA!C4)*L83</f>
        <v>18.599999999999998</v>
      </c>
      <c r="AA83">
        <f>MAX(O83,USTAWIENIA!C4)*L83</f>
        <v>18.599999999999998</v>
      </c>
      <c r="AB83">
        <f>MAX(IF(P83&lt;&gt;"",P83,O83),USTAWIENIA!C4)*L83</f>
        <v>18.599999999999998</v>
      </c>
      <c r="AC83">
        <f>MAX(IF(Q83&lt;&gt;"",Q83*L83,Z83),USTAWIENIA!C4*L83)</f>
        <v>18.599999999999998</v>
      </c>
      <c r="AD83">
        <f>MAX(IF(R83&lt;&gt;"",R83*L83,AA83),USTAWIENIA!C4*L83)</f>
        <v>18.599999999999998</v>
      </c>
      <c r="AE83">
        <f>MAX(IF(S83&lt;&gt;"",S83*L83,AB83),USTAWIENIA!C4*L83)</f>
        <v>18.599999999999998</v>
      </c>
      <c r="AF83">
        <f>MAX(IF(T83&lt;&gt;"",T83*L83,AC83),USTAWIENIA!C4*L83)</f>
        <v>18.599999999999998</v>
      </c>
      <c r="AG83">
        <f>MAX(IF(U83&lt;&gt;"",U83*L83,AD83),USTAWIENIA!C4*L83)</f>
        <v>18.599999999999998</v>
      </c>
      <c r="AH83">
        <f>MAX(IF(V83&lt;&gt;"",V83*L83,AE83),USTAWIENIA!C4*L83)</f>
        <v>18.599999999999998</v>
      </c>
      <c r="AI83" t="s">
        <v>3</v>
      </c>
      <c r="AJ83" t="s">
        <v>3</v>
      </c>
      <c r="AK83" t="s">
        <v>3</v>
      </c>
      <c r="AL83">
        <f>IF((USTAWIENIA!C2="TAK")+(F83="TAK"),IF(L83&gt;0,X83*(L83*USTAWIENIA!C10+(50%*L83)*USTAWIENIA!I10),""),"")</f>
        <v>22.90265060240964</v>
      </c>
      <c r="AM83">
        <f>IF((USTAWIENIA!C2="TAK")+(F83="TAK"),IF(Z83&gt;0,SUMPRODUCT(Z83:AH83,USTAWIENIA!C9:K9)*X83,""),"")</f>
        <v>18.599999999999998</v>
      </c>
      <c r="AN83">
        <f>IF((USTAWIENIA!C2="TAK")+(F83="TAK"),IF(Z83&gt;0,SUMPRODUCT(Z83:AH83,USTAWIENIA!C8:K8)*X83,""),"")</f>
        <v>18.599999999999998</v>
      </c>
      <c r="AO83">
        <f>IF((USTAWIENIA!C2="TAK")+(F83="TAK"),IF(Z83&gt;0,Z83*X83,""),"")</f>
        <v>18.599999999999998</v>
      </c>
      <c r="AP83">
        <f>IF((USTAWIENIA!C2="TAK")+(F83="TAK"),IF(Z83&gt;0,L83*X83,""),"")</f>
        <v>31</v>
      </c>
      <c r="AQ83">
        <f>IF((USTAWIENIA!C2="TAK")+(F83="TAK"),X83,"")</f>
        <v>1</v>
      </c>
    </row>
    <row r="84" spans="4:43" x14ac:dyDescent="0.3">
      <c r="D84" t="s">
        <v>3</v>
      </c>
      <c r="E84" t="s">
        <v>452</v>
      </c>
      <c r="F84" t="str">
        <f t="shared" si="3"/>
        <v>TAK</v>
      </c>
      <c r="G84" s="4">
        <f t="shared" si="4"/>
        <v>0.6</v>
      </c>
      <c r="H84" s="4">
        <f t="shared" si="5"/>
        <v>0.6</v>
      </c>
      <c r="I84" t="s">
        <v>477</v>
      </c>
      <c r="J84" t="s">
        <v>478</v>
      </c>
      <c r="K84" t="s">
        <v>526</v>
      </c>
      <c r="L84">
        <v>31</v>
      </c>
      <c r="M84" t="s">
        <v>460</v>
      </c>
      <c r="N84">
        <v>0.6</v>
      </c>
      <c r="O84">
        <v>0.6</v>
      </c>
      <c r="P84">
        <v>0.6</v>
      </c>
      <c r="Q84">
        <v>0.6</v>
      </c>
      <c r="R84">
        <v>0.6</v>
      </c>
      <c r="S84">
        <v>0.6</v>
      </c>
      <c r="T84">
        <v>0.6</v>
      </c>
      <c r="U84">
        <v>0.6</v>
      </c>
      <c r="V84">
        <v>0.6</v>
      </c>
      <c r="W84">
        <v>3657104</v>
      </c>
      <c r="X84">
        <v>1</v>
      </c>
      <c r="Z84">
        <f>MAX(N84,USTAWIENIA!C4)*L84</f>
        <v>18.599999999999998</v>
      </c>
      <c r="AA84">
        <f>MAX(O84,USTAWIENIA!C4)*L84</f>
        <v>18.599999999999998</v>
      </c>
      <c r="AB84">
        <f>MAX(IF(P84&lt;&gt;"",P84,O84),USTAWIENIA!C4)*L84</f>
        <v>18.599999999999998</v>
      </c>
      <c r="AC84">
        <f>MAX(IF(Q84&lt;&gt;"",Q84*L84,Z84),USTAWIENIA!C4*L84)</f>
        <v>18.599999999999998</v>
      </c>
      <c r="AD84">
        <f>MAX(IF(R84&lt;&gt;"",R84*L84,AA84),USTAWIENIA!C4*L84)</f>
        <v>18.599999999999998</v>
      </c>
      <c r="AE84">
        <f>MAX(IF(S84&lt;&gt;"",S84*L84,AB84),USTAWIENIA!C4*L84)</f>
        <v>18.599999999999998</v>
      </c>
      <c r="AF84">
        <f>MAX(IF(T84&lt;&gt;"",T84*L84,AC84),USTAWIENIA!C4*L84)</f>
        <v>18.599999999999998</v>
      </c>
      <c r="AG84">
        <f>MAX(IF(U84&lt;&gt;"",U84*L84,AD84),USTAWIENIA!C4*L84)</f>
        <v>18.599999999999998</v>
      </c>
      <c r="AH84">
        <f>MAX(IF(V84&lt;&gt;"",V84*L84,AE84),USTAWIENIA!C4*L84)</f>
        <v>18.599999999999998</v>
      </c>
      <c r="AI84" t="s">
        <v>3</v>
      </c>
      <c r="AJ84" t="s">
        <v>3</v>
      </c>
      <c r="AK84" t="s">
        <v>3</v>
      </c>
      <c r="AL84">
        <f>IF((USTAWIENIA!C2="TAK")+(F84="TAK"),IF(L84&gt;0,X84*(L84*USTAWIENIA!C10+(50%*L84)*USTAWIENIA!I10),""),"")</f>
        <v>22.90265060240964</v>
      </c>
      <c r="AM84">
        <f>IF((USTAWIENIA!C2="TAK")+(F84="TAK"),IF(Z84&gt;0,SUMPRODUCT(Z84:AH84,USTAWIENIA!C9:K9)*X84,""),"")</f>
        <v>18.599999999999998</v>
      </c>
      <c r="AN84">
        <f>IF((USTAWIENIA!C2="TAK")+(F84="TAK"),IF(Z84&gt;0,SUMPRODUCT(Z84:AH84,USTAWIENIA!C8:K8)*X84,""),"")</f>
        <v>18.599999999999998</v>
      </c>
      <c r="AO84">
        <f>IF((USTAWIENIA!C2="TAK")+(F84="TAK"),IF(Z84&gt;0,Z84*X84,""),"")</f>
        <v>18.599999999999998</v>
      </c>
      <c r="AP84">
        <f>IF((USTAWIENIA!C2="TAK")+(F84="TAK"),IF(Z84&gt;0,L84*X84,""),"")</f>
        <v>31</v>
      </c>
      <c r="AQ84">
        <f>IF((USTAWIENIA!C2="TAK")+(F84="TAK"),X84,"")</f>
        <v>1</v>
      </c>
    </row>
    <row r="85" spans="4:43" x14ac:dyDescent="0.3">
      <c r="D85" t="s">
        <v>3</v>
      </c>
      <c r="E85" t="s">
        <v>452</v>
      </c>
      <c r="F85" t="str">
        <f t="shared" si="3"/>
        <v>TAK</v>
      </c>
      <c r="G85" s="4">
        <f t="shared" si="4"/>
        <v>0.6</v>
      </c>
      <c r="H85" s="4">
        <f t="shared" si="5"/>
        <v>0.6</v>
      </c>
      <c r="I85" t="s">
        <v>477</v>
      </c>
      <c r="J85" t="s">
        <v>478</v>
      </c>
      <c r="K85" t="s">
        <v>526</v>
      </c>
      <c r="L85">
        <v>31</v>
      </c>
      <c r="M85" t="s">
        <v>460</v>
      </c>
      <c r="N85">
        <v>0.6</v>
      </c>
      <c r="O85">
        <v>0.6</v>
      </c>
      <c r="P85">
        <v>0.6</v>
      </c>
      <c r="Q85">
        <v>0.6</v>
      </c>
      <c r="R85">
        <v>0.6</v>
      </c>
      <c r="S85">
        <v>0.6</v>
      </c>
      <c r="T85">
        <v>0.6</v>
      </c>
      <c r="U85">
        <v>0.6</v>
      </c>
      <c r="V85">
        <v>0.6</v>
      </c>
      <c r="W85">
        <v>3657104</v>
      </c>
      <c r="X85">
        <v>1</v>
      </c>
      <c r="Z85">
        <f>MAX(N85,USTAWIENIA!C4)*L85</f>
        <v>18.599999999999998</v>
      </c>
      <c r="AA85">
        <f>MAX(O85,USTAWIENIA!C4)*L85</f>
        <v>18.599999999999998</v>
      </c>
      <c r="AB85">
        <f>MAX(IF(P85&lt;&gt;"",P85,O85),USTAWIENIA!C4)*L85</f>
        <v>18.599999999999998</v>
      </c>
      <c r="AC85">
        <f>MAX(IF(Q85&lt;&gt;"",Q85*L85,Z85),USTAWIENIA!C4*L85)</f>
        <v>18.599999999999998</v>
      </c>
      <c r="AD85">
        <f>MAX(IF(R85&lt;&gt;"",R85*L85,AA85),USTAWIENIA!C4*L85)</f>
        <v>18.599999999999998</v>
      </c>
      <c r="AE85">
        <f>MAX(IF(S85&lt;&gt;"",S85*L85,AB85),USTAWIENIA!C4*L85)</f>
        <v>18.599999999999998</v>
      </c>
      <c r="AF85">
        <f>MAX(IF(T85&lt;&gt;"",T85*L85,AC85),USTAWIENIA!C4*L85)</f>
        <v>18.599999999999998</v>
      </c>
      <c r="AG85">
        <f>MAX(IF(U85&lt;&gt;"",U85*L85,AD85),USTAWIENIA!C4*L85)</f>
        <v>18.599999999999998</v>
      </c>
      <c r="AH85">
        <f>MAX(IF(V85&lt;&gt;"",V85*L85,AE85),USTAWIENIA!C4*L85)</f>
        <v>18.599999999999998</v>
      </c>
      <c r="AI85" t="s">
        <v>3</v>
      </c>
      <c r="AJ85" t="s">
        <v>3</v>
      </c>
      <c r="AK85" t="s">
        <v>3</v>
      </c>
      <c r="AL85">
        <f>IF((USTAWIENIA!C2="TAK")+(F85="TAK"),IF(L85&gt;0,X85*(L85*USTAWIENIA!C10+(50%*L85)*USTAWIENIA!I10),""),"")</f>
        <v>22.90265060240964</v>
      </c>
      <c r="AM85">
        <f>IF((USTAWIENIA!C2="TAK")+(F85="TAK"),IF(Z85&gt;0,SUMPRODUCT(Z85:AH85,USTAWIENIA!C9:K9)*X85,""),"")</f>
        <v>18.599999999999998</v>
      </c>
      <c r="AN85">
        <f>IF((USTAWIENIA!C2="TAK")+(F85="TAK"),IF(Z85&gt;0,SUMPRODUCT(Z85:AH85,USTAWIENIA!C8:K8)*X85,""),"")</f>
        <v>18.599999999999998</v>
      </c>
      <c r="AO85">
        <f>IF((USTAWIENIA!C2="TAK")+(F85="TAK"),IF(Z85&gt;0,Z85*X85,""),"")</f>
        <v>18.599999999999998</v>
      </c>
      <c r="AP85">
        <f>IF((USTAWIENIA!C2="TAK")+(F85="TAK"),IF(Z85&gt;0,L85*X85,""),"")</f>
        <v>31</v>
      </c>
      <c r="AQ85">
        <f>IF((USTAWIENIA!C2="TAK")+(F85="TAK"),X85,"")</f>
        <v>1</v>
      </c>
    </row>
    <row r="86" spans="4:43" x14ac:dyDescent="0.3">
      <c r="D86" t="s">
        <v>3</v>
      </c>
      <c r="E86" t="s">
        <v>452</v>
      </c>
      <c r="F86" t="str">
        <f t="shared" si="3"/>
        <v>TAK</v>
      </c>
      <c r="G86" s="4">
        <f t="shared" si="4"/>
        <v>0.6</v>
      </c>
      <c r="H86" s="4">
        <f t="shared" si="5"/>
        <v>0.6</v>
      </c>
      <c r="I86" t="s">
        <v>477</v>
      </c>
      <c r="J86" t="s">
        <v>478</v>
      </c>
      <c r="K86" t="s">
        <v>526</v>
      </c>
      <c r="L86">
        <v>31</v>
      </c>
      <c r="M86" t="s">
        <v>460</v>
      </c>
      <c r="N86">
        <v>0.6</v>
      </c>
      <c r="O86">
        <v>0.6</v>
      </c>
      <c r="P86">
        <v>0.6</v>
      </c>
      <c r="Q86">
        <v>0.6</v>
      </c>
      <c r="R86">
        <v>0.6</v>
      </c>
      <c r="S86">
        <v>0.6</v>
      </c>
      <c r="T86">
        <v>0.6</v>
      </c>
      <c r="U86">
        <v>0.6</v>
      </c>
      <c r="V86">
        <v>0.6</v>
      </c>
      <c r="W86">
        <v>3657104</v>
      </c>
      <c r="X86">
        <v>1</v>
      </c>
      <c r="Z86">
        <f>MAX(N86,USTAWIENIA!C4)*L86</f>
        <v>18.599999999999998</v>
      </c>
      <c r="AA86">
        <f>MAX(O86,USTAWIENIA!C4)*L86</f>
        <v>18.599999999999998</v>
      </c>
      <c r="AB86">
        <f>MAX(IF(P86&lt;&gt;"",P86,O86),USTAWIENIA!C4)*L86</f>
        <v>18.599999999999998</v>
      </c>
      <c r="AC86">
        <f>MAX(IF(Q86&lt;&gt;"",Q86*L86,Z86),USTAWIENIA!C4*L86)</f>
        <v>18.599999999999998</v>
      </c>
      <c r="AD86">
        <f>MAX(IF(R86&lt;&gt;"",R86*L86,AA86),USTAWIENIA!C4*L86)</f>
        <v>18.599999999999998</v>
      </c>
      <c r="AE86">
        <f>MAX(IF(S86&lt;&gt;"",S86*L86,AB86),USTAWIENIA!C4*L86)</f>
        <v>18.599999999999998</v>
      </c>
      <c r="AF86">
        <f>MAX(IF(T86&lt;&gt;"",T86*L86,AC86),USTAWIENIA!C4*L86)</f>
        <v>18.599999999999998</v>
      </c>
      <c r="AG86">
        <f>MAX(IF(U86&lt;&gt;"",U86*L86,AD86),USTAWIENIA!C4*L86)</f>
        <v>18.599999999999998</v>
      </c>
      <c r="AH86">
        <f>MAX(IF(V86&lt;&gt;"",V86*L86,AE86),USTAWIENIA!C4*L86)</f>
        <v>18.599999999999998</v>
      </c>
      <c r="AI86" t="s">
        <v>3</v>
      </c>
      <c r="AJ86" t="s">
        <v>3</v>
      </c>
      <c r="AK86" t="s">
        <v>3</v>
      </c>
      <c r="AL86">
        <f>IF((USTAWIENIA!C2="TAK")+(F86="TAK"),IF(L86&gt;0,X86*(L86*USTAWIENIA!C10+(50%*L86)*USTAWIENIA!I10),""),"")</f>
        <v>22.90265060240964</v>
      </c>
      <c r="AM86">
        <f>IF((USTAWIENIA!C2="TAK")+(F86="TAK"),IF(Z86&gt;0,SUMPRODUCT(Z86:AH86,USTAWIENIA!C9:K9)*X86,""),"")</f>
        <v>18.599999999999998</v>
      </c>
      <c r="AN86">
        <f>IF((USTAWIENIA!C2="TAK")+(F86="TAK"),IF(Z86&gt;0,SUMPRODUCT(Z86:AH86,USTAWIENIA!C8:K8)*X86,""),"")</f>
        <v>18.599999999999998</v>
      </c>
      <c r="AO86">
        <f>IF((USTAWIENIA!C2="TAK")+(F86="TAK"),IF(Z86&gt;0,Z86*X86,""),"")</f>
        <v>18.599999999999998</v>
      </c>
      <c r="AP86">
        <f>IF((USTAWIENIA!C2="TAK")+(F86="TAK"),IF(Z86&gt;0,L86*X86,""),"")</f>
        <v>31</v>
      </c>
      <c r="AQ86">
        <f>IF((USTAWIENIA!C2="TAK")+(F86="TAK"),X86,"")</f>
        <v>1</v>
      </c>
    </row>
    <row r="87" spans="4:43" x14ac:dyDescent="0.3">
      <c r="D87" t="s">
        <v>3</v>
      </c>
      <c r="E87" t="s">
        <v>452</v>
      </c>
      <c r="F87" t="str">
        <f t="shared" si="3"/>
        <v>TAK</v>
      </c>
      <c r="G87" s="4">
        <f t="shared" si="4"/>
        <v>0.6</v>
      </c>
      <c r="H87" s="4">
        <f t="shared" si="5"/>
        <v>0.6</v>
      </c>
      <c r="I87" t="s">
        <v>477</v>
      </c>
      <c r="J87" t="s">
        <v>478</v>
      </c>
      <c r="K87" t="s">
        <v>526</v>
      </c>
      <c r="L87">
        <v>31</v>
      </c>
      <c r="M87" t="s">
        <v>460</v>
      </c>
      <c r="N87">
        <v>0.6</v>
      </c>
      <c r="O87">
        <v>0.6</v>
      </c>
      <c r="P87">
        <v>0.6</v>
      </c>
      <c r="Q87">
        <v>0.6</v>
      </c>
      <c r="R87">
        <v>0.6</v>
      </c>
      <c r="S87">
        <v>0.6</v>
      </c>
      <c r="T87">
        <v>0.6</v>
      </c>
      <c r="U87">
        <v>0.6</v>
      </c>
      <c r="V87">
        <v>0.6</v>
      </c>
      <c r="W87">
        <v>3657104</v>
      </c>
      <c r="X87">
        <v>1</v>
      </c>
      <c r="Z87">
        <f>MAX(N87,USTAWIENIA!C4)*L87</f>
        <v>18.599999999999998</v>
      </c>
      <c r="AA87">
        <f>MAX(O87,USTAWIENIA!C4)*L87</f>
        <v>18.599999999999998</v>
      </c>
      <c r="AB87">
        <f>MAX(IF(P87&lt;&gt;"",P87,O87),USTAWIENIA!C4)*L87</f>
        <v>18.599999999999998</v>
      </c>
      <c r="AC87">
        <f>MAX(IF(Q87&lt;&gt;"",Q87*L87,Z87),USTAWIENIA!C4*L87)</f>
        <v>18.599999999999998</v>
      </c>
      <c r="AD87">
        <f>MAX(IF(R87&lt;&gt;"",R87*L87,AA87),USTAWIENIA!C4*L87)</f>
        <v>18.599999999999998</v>
      </c>
      <c r="AE87">
        <f>MAX(IF(S87&lt;&gt;"",S87*L87,AB87),USTAWIENIA!C4*L87)</f>
        <v>18.599999999999998</v>
      </c>
      <c r="AF87">
        <f>MAX(IF(T87&lt;&gt;"",T87*L87,AC87),USTAWIENIA!C4*L87)</f>
        <v>18.599999999999998</v>
      </c>
      <c r="AG87">
        <f>MAX(IF(U87&lt;&gt;"",U87*L87,AD87),USTAWIENIA!C4*L87)</f>
        <v>18.599999999999998</v>
      </c>
      <c r="AH87">
        <f>MAX(IF(V87&lt;&gt;"",V87*L87,AE87),USTAWIENIA!C4*L87)</f>
        <v>18.599999999999998</v>
      </c>
      <c r="AI87" t="s">
        <v>3</v>
      </c>
      <c r="AJ87" t="s">
        <v>3</v>
      </c>
      <c r="AK87" t="s">
        <v>3</v>
      </c>
      <c r="AL87">
        <f>IF((USTAWIENIA!C2="TAK")+(F87="TAK"),IF(L87&gt;0,X87*(L87*USTAWIENIA!C10+(50%*L87)*USTAWIENIA!I10),""),"")</f>
        <v>22.90265060240964</v>
      </c>
      <c r="AM87">
        <f>IF((USTAWIENIA!C2="TAK")+(F87="TAK"),IF(Z87&gt;0,SUMPRODUCT(Z87:AH87,USTAWIENIA!C9:K9)*X87,""),"")</f>
        <v>18.599999999999998</v>
      </c>
      <c r="AN87">
        <f>IF((USTAWIENIA!C2="TAK")+(F87="TAK"),IF(Z87&gt;0,SUMPRODUCT(Z87:AH87,USTAWIENIA!C8:K8)*X87,""),"")</f>
        <v>18.599999999999998</v>
      </c>
      <c r="AO87">
        <f>IF((USTAWIENIA!C2="TAK")+(F87="TAK"),IF(Z87&gt;0,Z87*X87,""),"")</f>
        <v>18.599999999999998</v>
      </c>
      <c r="AP87">
        <f>IF((USTAWIENIA!C2="TAK")+(F87="TAK"),IF(Z87&gt;0,L87*X87,""),"")</f>
        <v>31</v>
      </c>
      <c r="AQ87">
        <f>IF((USTAWIENIA!C2="TAK")+(F87="TAK"),X87,"")</f>
        <v>1</v>
      </c>
    </row>
    <row r="88" spans="4:43" x14ac:dyDescent="0.3">
      <c r="D88" t="s">
        <v>3</v>
      </c>
      <c r="E88" t="s">
        <v>452</v>
      </c>
      <c r="F88" t="str">
        <f t="shared" si="3"/>
        <v>TAK</v>
      </c>
      <c r="G88" s="4">
        <f t="shared" si="4"/>
        <v>0.6</v>
      </c>
      <c r="H88" s="4">
        <f t="shared" si="5"/>
        <v>0.6</v>
      </c>
      <c r="I88" t="s">
        <v>477</v>
      </c>
      <c r="J88" t="s">
        <v>478</v>
      </c>
      <c r="K88" t="s">
        <v>526</v>
      </c>
      <c r="L88">
        <v>31</v>
      </c>
      <c r="M88" t="s">
        <v>460</v>
      </c>
      <c r="N88">
        <v>0.6</v>
      </c>
      <c r="O88">
        <v>0.6</v>
      </c>
      <c r="P88">
        <v>0.6</v>
      </c>
      <c r="Q88">
        <v>0.6</v>
      </c>
      <c r="R88">
        <v>0.6</v>
      </c>
      <c r="S88">
        <v>0.6</v>
      </c>
      <c r="T88">
        <v>0.6</v>
      </c>
      <c r="U88">
        <v>0.6</v>
      </c>
      <c r="V88">
        <v>0.6</v>
      </c>
      <c r="W88">
        <v>3657104</v>
      </c>
      <c r="X88">
        <v>1</v>
      </c>
      <c r="Z88">
        <f>MAX(N88,USTAWIENIA!C4)*L88</f>
        <v>18.599999999999998</v>
      </c>
      <c r="AA88">
        <f>MAX(O88,USTAWIENIA!C4)*L88</f>
        <v>18.599999999999998</v>
      </c>
      <c r="AB88">
        <f>MAX(IF(P88&lt;&gt;"",P88,O88),USTAWIENIA!C4)*L88</f>
        <v>18.599999999999998</v>
      </c>
      <c r="AC88">
        <f>MAX(IF(Q88&lt;&gt;"",Q88*L88,Z88),USTAWIENIA!C4*L88)</f>
        <v>18.599999999999998</v>
      </c>
      <c r="AD88">
        <f>MAX(IF(R88&lt;&gt;"",R88*L88,AA88),USTAWIENIA!C4*L88)</f>
        <v>18.599999999999998</v>
      </c>
      <c r="AE88">
        <f>MAX(IF(S88&lt;&gt;"",S88*L88,AB88),USTAWIENIA!C4*L88)</f>
        <v>18.599999999999998</v>
      </c>
      <c r="AF88">
        <f>MAX(IF(T88&lt;&gt;"",T88*L88,AC88),USTAWIENIA!C4*L88)</f>
        <v>18.599999999999998</v>
      </c>
      <c r="AG88">
        <f>MAX(IF(U88&lt;&gt;"",U88*L88,AD88),USTAWIENIA!C4*L88)</f>
        <v>18.599999999999998</v>
      </c>
      <c r="AH88">
        <f>MAX(IF(V88&lt;&gt;"",V88*L88,AE88),USTAWIENIA!C4*L88)</f>
        <v>18.599999999999998</v>
      </c>
      <c r="AI88" t="s">
        <v>3</v>
      </c>
      <c r="AJ88" t="s">
        <v>3</v>
      </c>
      <c r="AK88" t="s">
        <v>3</v>
      </c>
      <c r="AL88">
        <f>IF((USTAWIENIA!C2="TAK")+(F88="TAK"),IF(L88&gt;0,X88*(L88*USTAWIENIA!C10+(50%*L88)*USTAWIENIA!I10),""),"")</f>
        <v>22.90265060240964</v>
      </c>
      <c r="AM88">
        <f>IF((USTAWIENIA!C2="TAK")+(F88="TAK"),IF(Z88&gt;0,SUMPRODUCT(Z88:AH88,USTAWIENIA!C9:K9)*X88,""),"")</f>
        <v>18.599999999999998</v>
      </c>
      <c r="AN88">
        <f>IF((USTAWIENIA!C2="TAK")+(F88="TAK"),IF(Z88&gt;0,SUMPRODUCT(Z88:AH88,USTAWIENIA!C8:K8)*X88,""),"")</f>
        <v>18.599999999999998</v>
      </c>
      <c r="AO88">
        <f>IF((USTAWIENIA!C2="TAK")+(F88="TAK"),IF(Z88&gt;0,Z88*X88,""),"")</f>
        <v>18.599999999999998</v>
      </c>
      <c r="AP88">
        <f>IF((USTAWIENIA!C2="TAK")+(F88="TAK"),IF(Z88&gt;0,L88*X88,""),"")</f>
        <v>31</v>
      </c>
      <c r="AQ88">
        <f>IF((USTAWIENIA!C2="TAK")+(F88="TAK"),X88,"")</f>
        <v>1</v>
      </c>
    </row>
    <row r="89" spans="4:43" x14ac:dyDescent="0.3">
      <c r="D89" t="s">
        <v>3</v>
      </c>
      <c r="E89" t="s">
        <v>452</v>
      </c>
      <c r="F89" t="str">
        <f t="shared" si="3"/>
        <v>TAK</v>
      </c>
      <c r="G89" s="4">
        <f t="shared" si="4"/>
        <v>0.6</v>
      </c>
      <c r="H89" s="4">
        <f t="shared" si="5"/>
        <v>0.6</v>
      </c>
      <c r="I89" t="s">
        <v>479</v>
      </c>
      <c r="J89" t="s">
        <v>480</v>
      </c>
      <c r="K89" t="s">
        <v>526</v>
      </c>
      <c r="L89">
        <v>31</v>
      </c>
      <c r="M89" t="s">
        <v>464</v>
      </c>
      <c r="N89">
        <v>0.6</v>
      </c>
      <c r="O89">
        <v>0.6</v>
      </c>
      <c r="P89">
        <v>0.6</v>
      </c>
      <c r="W89">
        <v>3657105</v>
      </c>
      <c r="X89">
        <v>1</v>
      </c>
      <c r="Z89">
        <f>MAX(N89,USTAWIENIA!C4)*L89</f>
        <v>18.599999999999998</v>
      </c>
      <c r="AA89">
        <f>MAX(O89,USTAWIENIA!C4)*L89</f>
        <v>18.599999999999998</v>
      </c>
      <c r="AB89">
        <f>MAX(IF(P89&lt;&gt;"",P89,O89),USTAWIENIA!C4)*L89</f>
        <v>18.599999999999998</v>
      </c>
      <c r="AC89">
        <f>MAX(IF(Q89&lt;&gt;"",Q89*L89,Z89),USTAWIENIA!C4*L89)</f>
        <v>18.599999999999998</v>
      </c>
      <c r="AD89">
        <f>MAX(IF(R89&lt;&gt;"",R89*L89,AA89),USTAWIENIA!C4*L89)</f>
        <v>18.599999999999998</v>
      </c>
      <c r="AE89">
        <f>MAX(IF(S89&lt;&gt;"",S89*L89,AB89),USTAWIENIA!C4*L89)</f>
        <v>18.599999999999998</v>
      </c>
      <c r="AF89">
        <f>MAX(IF(T89&lt;&gt;"",T89*L89,AC89),USTAWIENIA!C4*L89)</f>
        <v>18.599999999999998</v>
      </c>
      <c r="AG89">
        <f>MAX(IF(U89&lt;&gt;"",U89*L89,AD89),USTAWIENIA!C4*L89)</f>
        <v>18.599999999999998</v>
      </c>
      <c r="AH89">
        <f>MAX(IF(V89&lt;&gt;"",V89*L89,AE89),USTAWIENIA!C4*L89)</f>
        <v>18.599999999999998</v>
      </c>
      <c r="AI89" t="s">
        <v>3</v>
      </c>
      <c r="AJ89" t="s">
        <v>3</v>
      </c>
      <c r="AK89" t="s">
        <v>3</v>
      </c>
      <c r="AL89">
        <f>IF((USTAWIENIA!C2="TAK")+(F89="TAK"),IF(L89&gt;0,X89*(L89*USTAWIENIA!C10+(50%*L89)*USTAWIENIA!I10),""),"")</f>
        <v>22.90265060240964</v>
      </c>
      <c r="AM89">
        <f>IF((USTAWIENIA!C2="TAK")+(F89="TAK"),IF(Z89&gt;0,SUMPRODUCT(Z89:AH89,USTAWIENIA!C9:K9)*X89,""),"")</f>
        <v>18.599999999999998</v>
      </c>
      <c r="AN89">
        <f>IF((USTAWIENIA!C2="TAK")+(F89="TAK"),IF(Z89&gt;0,SUMPRODUCT(Z89:AH89,USTAWIENIA!C8:K8)*X89,""),"")</f>
        <v>18.599999999999998</v>
      </c>
      <c r="AO89">
        <f>IF((USTAWIENIA!C2="TAK")+(F89="TAK"),IF(Z89&gt;0,Z89*X89,""),"")</f>
        <v>18.599999999999998</v>
      </c>
      <c r="AP89">
        <f>IF((USTAWIENIA!C2="TAK")+(F89="TAK"),IF(Z89&gt;0,L89*X89,""),"")</f>
        <v>31</v>
      </c>
      <c r="AQ89">
        <f>IF((USTAWIENIA!C2="TAK")+(F89="TAK"),X89,"")</f>
        <v>1</v>
      </c>
    </row>
    <row r="90" spans="4:43" x14ac:dyDescent="0.3">
      <c r="D90" t="s">
        <v>3</v>
      </c>
      <c r="E90" t="s">
        <v>452</v>
      </c>
      <c r="F90" t="str">
        <f t="shared" si="3"/>
        <v>TAK</v>
      </c>
      <c r="G90" s="4">
        <f t="shared" si="4"/>
        <v>0.6</v>
      </c>
      <c r="H90" s="4">
        <f t="shared" si="5"/>
        <v>0.6</v>
      </c>
      <c r="I90" t="s">
        <v>479</v>
      </c>
      <c r="J90" t="s">
        <v>480</v>
      </c>
      <c r="K90" t="s">
        <v>526</v>
      </c>
      <c r="L90">
        <v>31</v>
      </c>
      <c r="M90" t="s">
        <v>464</v>
      </c>
      <c r="N90">
        <v>0.6</v>
      </c>
      <c r="O90">
        <v>0.6</v>
      </c>
      <c r="P90">
        <v>0.6</v>
      </c>
      <c r="W90">
        <v>3657105</v>
      </c>
      <c r="X90">
        <v>1</v>
      </c>
      <c r="Z90">
        <f>MAX(N90,USTAWIENIA!C4)*L90</f>
        <v>18.599999999999998</v>
      </c>
      <c r="AA90">
        <f>MAX(O90,USTAWIENIA!C4)*L90</f>
        <v>18.599999999999998</v>
      </c>
      <c r="AB90">
        <f>MAX(IF(P90&lt;&gt;"",P90,O90),USTAWIENIA!C4)*L90</f>
        <v>18.599999999999998</v>
      </c>
      <c r="AC90">
        <f>MAX(IF(Q90&lt;&gt;"",Q90*L90,Z90),USTAWIENIA!C4*L90)</f>
        <v>18.599999999999998</v>
      </c>
      <c r="AD90">
        <f>MAX(IF(R90&lt;&gt;"",R90*L90,AA90),USTAWIENIA!C4*L90)</f>
        <v>18.599999999999998</v>
      </c>
      <c r="AE90">
        <f>MAX(IF(S90&lt;&gt;"",S90*L90,AB90),USTAWIENIA!C4*L90)</f>
        <v>18.599999999999998</v>
      </c>
      <c r="AF90">
        <f>MAX(IF(T90&lt;&gt;"",T90*L90,AC90),USTAWIENIA!C4*L90)</f>
        <v>18.599999999999998</v>
      </c>
      <c r="AG90">
        <f>MAX(IF(U90&lt;&gt;"",U90*L90,AD90),USTAWIENIA!C4*L90)</f>
        <v>18.599999999999998</v>
      </c>
      <c r="AH90">
        <f>MAX(IF(V90&lt;&gt;"",V90*L90,AE90),USTAWIENIA!C4*L90)</f>
        <v>18.599999999999998</v>
      </c>
      <c r="AI90" t="s">
        <v>3</v>
      </c>
      <c r="AJ90" t="s">
        <v>3</v>
      </c>
      <c r="AK90" t="s">
        <v>3</v>
      </c>
      <c r="AL90">
        <f>IF((USTAWIENIA!C2="TAK")+(F90="TAK"),IF(L90&gt;0,X90*(L90*USTAWIENIA!C10+(50%*L90)*USTAWIENIA!I10),""),"")</f>
        <v>22.90265060240964</v>
      </c>
      <c r="AM90">
        <f>IF((USTAWIENIA!C2="TAK")+(F90="TAK"),IF(Z90&gt;0,SUMPRODUCT(Z90:AH90,USTAWIENIA!C9:K9)*X90,""),"")</f>
        <v>18.599999999999998</v>
      </c>
      <c r="AN90">
        <f>IF((USTAWIENIA!C2="TAK")+(F90="TAK"),IF(Z90&gt;0,SUMPRODUCT(Z90:AH90,USTAWIENIA!C8:K8)*X90,""),"")</f>
        <v>18.599999999999998</v>
      </c>
      <c r="AO90">
        <f>IF((USTAWIENIA!C2="TAK")+(F90="TAK"),IF(Z90&gt;0,Z90*X90,""),"")</f>
        <v>18.599999999999998</v>
      </c>
      <c r="AP90">
        <f>IF((USTAWIENIA!C2="TAK")+(F90="TAK"),IF(Z90&gt;0,L90*X90,""),"")</f>
        <v>31</v>
      </c>
      <c r="AQ90">
        <f>IF((USTAWIENIA!C2="TAK")+(F90="TAK"),X90,"")</f>
        <v>1</v>
      </c>
    </row>
    <row r="91" spans="4:43" x14ac:dyDescent="0.3">
      <c r="D91" t="s">
        <v>3</v>
      </c>
      <c r="E91" t="s">
        <v>452</v>
      </c>
      <c r="F91" t="str">
        <f t="shared" si="3"/>
        <v>TAK</v>
      </c>
      <c r="G91" s="4">
        <f t="shared" si="4"/>
        <v>0.6</v>
      </c>
      <c r="H91" s="4">
        <f t="shared" si="5"/>
        <v>0.6</v>
      </c>
      <c r="I91" t="s">
        <v>479</v>
      </c>
      <c r="J91" t="s">
        <v>480</v>
      </c>
      <c r="K91" t="s">
        <v>526</v>
      </c>
      <c r="L91">
        <v>31</v>
      </c>
      <c r="M91" t="s">
        <v>464</v>
      </c>
      <c r="N91">
        <v>0.6</v>
      </c>
      <c r="O91">
        <v>0.6</v>
      </c>
      <c r="P91">
        <v>0.6</v>
      </c>
      <c r="W91">
        <v>3657105</v>
      </c>
      <c r="X91">
        <v>1</v>
      </c>
      <c r="Z91">
        <f>MAX(N91,USTAWIENIA!C4)*L91</f>
        <v>18.599999999999998</v>
      </c>
      <c r="AA91">
        <f>MAX(O91,USTAWIENIA!C4)*L91</f>
        <v>18.599999999999998</v>
      </c>
      <c r="AB91">
        <f>MAX(IF(P91&lt;&gt;"",P91,O91),USTAWIENIA!C4)*L91</f>
        <v>18.599999999999998</v>
      </c>
      <c r="AC91">
        <f>MAX(IF(Q91&lt;&gt;"",Q91*L91,Z91),USTAWIENIA!C4*L91)</f>
        <v>18.599999999999998</v>
      </c>
      <c r="AD91">
        <f>MAX(IF(R91&lt;&gt;"",R91*L91,AA91),USTAWIENIA!C4*L91)</f>
        <v>18.599999999999998</v>
      </c>
      <c r="AE91">
        <f>MAX(IF(S91&lt;&gt;"",S91*L91,AB91),USTAWIENIA!C4*L91)</f>
        <v>18.599999999999998</v>
      </c>
      <c r="AF91">
        <f>MAX(IF(T91&lt;&gt;"",T91*L91,AC91),USTAWIENIA!C4*L91)</f>
        <v>18.599999999999998</v>
      </c>
      <c r="AG91">
        <f>MAX(IF(U91&lt;&gt;"",U91*L91,AD91),USTAWIENIA!C4*L91)</f>
        <v>18.599999999999998</v>
      </c>
      <c r="AH91">
        <f>MAX(IF(V91&lt;&gt;"",V91*L91,AE91),USTAWIENIA!C4*L91)</f>
        <v>18.599999999999998</v>
      </c>
      <c r="AI91" t="s">
        <v>3</v>
      </c>
      <c r="AJ91" t="s">
        <v>3</v>
      </c>
      <c r="AK91" t="s">
        <v>3</v>
      </c>
      <c r="AL91">
        <f>IF((USTAWIENIA!C2="TAK")+(F91="TAK"),IF(L91&gt;0,X91*(L91*USTAWIENIA!C10+(50%*L91)*USTAWIENIA!I10),""),"")</f>
        <v>22.90265060240964</v>
      </c>
      <c r="AM91">
        <f>IF((USTAWIENIA!C2="TAK")+(F91="TAK"),IF(Z91&gt;0,SUMPRODUCT(Z91:AH91,USTAWIENIA!C9:K9)*X91,""),"")</f>
        <v>18.599999999999998</v>
      </c>
      <c r="AN91">
        <f>IF((USTAWIENIA!C2="TAK")+(F91="TAK"),IF(Z91&gt;0,SUMPRODUCT(Z91:AH91,USTAWIENIA!C8:K8)*X91,""),"")</f>
        <v>18.599999999999998</v>
      </c>
      <c r="AO91">
        <f>IF((USTAWIENIA!C2="TAK")+(F91="TAK"),IF(Z91&gt;0,Z91*X91,""),"")</f>
        <v>18.599999999999998</v>
      </c>
      <c r="AP91">
        <f>IF((USTAWIENIA!C2="TAK")+(F91="TAK"),IF(Z91&gt;0,L91*X91,""),"")</f>
        <v>31</v>
      </c>
      <c r="AQ91">
        <f>IF((USTAWIENIA!C2="TAK")+(F91="TAK"),X91,"")</f>
        <v>1</v>
      </c>
    </row>
    <row r="92" spans="4:43" x14ac:dyDescent="0.3">
      <c r="D92" t="s">
        <v>3</v>
      </c>
      <c r="E92" t="s">
        <v>452</v>
      </c>
      <c r="F92" t="str">
        <f t="shared" si="3"/>
        <v>TAK</v>
      </c>
      <c r="G92" s="4">
        <f t="shared" si="4"/>
        <v>0.6</v>
      </c>
      <c r="H92" s="4">
        <f t="shared" si="5"/>
        <v>0.6</v>
      </c>
      <c r="I92" t="s">
        <v>479</v>
      </c>
      <c r="J92" t="s">
        <v>480</v>
      </c>
      <c r="K92" t="s">
        <v>526</v>
      </c>
      <c r="L92">
        <v>31</v>
      </c>
      <c r="M92" t="s">
        <v>464</v>
      </c>
      <c r="N92">
        <v>0.6</v>
      </c>
      <c r="O92">
        <v>0.6</v>
      </c>
      <c r="P92">
        <v>0.6</v>
      </c>
      <c r="W92">
        <v>3657105</v>
      </c>
      <c r="X92">
        <v>1</v>
      </c>
      <c r="Z92">
        <f>MAX(N92,USTAWIENIA!C4)*L92</f>
        <v>18.599999999999998</v>
      </c>
      <c r="AA92">
        <f>MAX(O92,USTAWIENIA!C4)*L92</f>
        <v>18.599999999999998</v>
      </c>
      <c r="AB92">
        <f>MAX(IF(P92&lt;&gt;"",P92,O92),USTAWIENIA!C4)*L92</f>
        <v>18.599999999999998</v>
      </c>
      <c r="AC92">
        <f>MAX(IF(Q92&lt;&gt;"",Q92*L92,Z92),USTAWIENIA!C4*L92)</f>
        <v>18.599999999999998</v>
      </c>
      <c r="AD92">
        <f>MAX(IF(R92&lt;&gt;"",R92*L92,AA92),USTAWIENIA!C4*L92)</f>
        <v>18.599999999999998</v>
      </c>
      <c r="AE92">
        <f>MAX(IF(S92&lt;&gt;"",S92*L92,AB92),USTAWIENIA!C4*L92)</f>
        <v>18.599999999999998</v>
      </c>
      <c r="AF92">
        <f>MAX(IF(T92&lt;&gt;"",T92*L92,AC92),USTAWIENIA!C4*L92)</f>
        <v>18.599999999999998</v>
      </c>
      <c r="AG92">
        <f>MAX(IF(U92&lt;&gt;"",U92*L92,AD92),USTAWIENIA!C4*L92)</f>
        <v>18.599999999999998</v>
      </c>
      <c r="AH92">
        <f>MAX(IF(V92&lt;&gt;"",V92*L92,AE92),USTAWIENIA!C4*L92)</f>
        <v>18.599999999999998</v>
      </c>
      <c r="AI92" t="s">
        <v>3</v>
      </c>
      <c r="AJ92" t="s">
        <v>3</v>
      </c>
      <c r="AK92" t="s">
        <v>3</v>
      </c>
      <c r="AL92">
        <f>IF((USTAWIENIA!C2="TAK")+(F92="TAK"),IF(L92&gt;0,X92*(L92*USTAWIENIA!C10+(50%*L92)*USTAWIENIA!I10),""),"")</f>
        <v>22.90265060240964</v>
      </c>
      <c r="AM92">
        <f>IF((USTAWIENIA!C2="TAK")+(F92="TAK"),IF(Z92&gt;0,SUMPRODUCT(Z92:AH92,USTAWIENIA!C9:K9)*X92,""),"")</f>
        <v>18.599999999999998</v>
      </c>
      <c r="AN92">
        <f>IF((USTAWIENIA!C2="TAK")+(F92="TAK"),IF(Z92&gt;0,SUMPRODUCT(Z92:AH92,USTAWIENIA!C8:K8)*X92,""),"")</f>
        <v>18.599999999999998</v>
      </c>
      <c r="AO92">
        <f>IF((USTAWIENIA!C2="TAK")+(F92="TAK"),IF(Z92&gt;0,Z92*X92,""),"")</f>
        <v>18.599999999999998</v>
      </c>
      <c r="AP92">
        <f>IF((USTAWIENIA!C2="TAK")+(F92="TAK"),IF(Z92&gt;0,L92*X92,""),"")</f>
        <v>31</v>
      </c>
      <c r="AQ92">
        <f>IF((USTAWIENIA!C2="TAK")+(F92="TAK"),X92,"")</f>
        <v>1</v>
      </c>
    </row>
    <row r="93" spans="4:43" x14ac:dyDescent="0.3">
      <c r="D93" t="s">
        <v>3</v>
      </c>
      <c r="E93" t="s">
        <v>452</v>
      </c>
      <c r="F93" t="str">
        <f t="shared" si="3"/>
        <v>TAK</v>
      </c>
      <c r="G93" s="4">
        <f t="shared" si="4"/>
        <v>0.6</v>
      </c>
      <c r="H93" s="4">
        <f t="shared" si="5"/>
        <v>0.6</v>
      </c>
      <c r="I93" t="s">
        <v>481</v>
      </c>
      <c r="J93" t="s">
        <v>482</v>
      </c>
      <c r="K93" t="s">
        <v>526</v>
      </c>
      <c r="L93">
        <v>31</v>
      </c>
      <c r="M93" t="s">
        <v>460</v>
      </c>
      <c r="N93">
        <v>0.6</v>
      </c>
      <c r="O93">
        <v>0.6</v>
      </c>
      <c r="P93">
        <v>0.6</v>
      </c>
      <c r="Q93">
        <v>0.6</v>
      </c>
      <c r="R93">
        <v>0.6</v>
      </c>
      <c r="S93">
        <v>0.6</v>
      </c>
      <c r="T93">
        <v>0.6</v>
      </c>
      <c r="U93">
        <v>0.6</v>
      </c>
      <c r="V93">
        <v>0.6</v>
      </c>
      <c r="W93">
        <v>3657107</v>
      </c>
      <c r="X93">
        <v>1</v>
      </c>
      <c r="Z93">
        <f>MAX(N93,USTAWIENIA!C4)*L93</f>
        <v>18.599999999999998</v>
      </c>
      <c r="AA93">
        <f>MAX(O93,USTAWIENIA!C4)*L93</f>
        <v>18.599999999999998</v>
      </c>
      <c r="AB93">
        <f>MAX(IF(P93&lt;&gt;"",P93,O93),USTAWIENIA!C4)*L93</f>
        <v>18.599999999999998</v>
      </c>
      <c r="AC93">
        <f>MAX(IF(Q93&lt;&gt;"",Q93*L93,Z93),USTAWIENIA!C4*L93)</f>
        <v>18.599999999999998</v>
      </c>
      <c r="AD93">
        <f>MAX(IF(R93&lt;&gt;"",R93*L93,AA93),USTAWIENIA!C4*L93)</f>
        <v>18.599999999999998</v>
      </c>
      <c r="AE93">
        <f>MAX(IF(S93&lt;&gt;"",S93*L93,AB93),USTAWIENIA!C4*L93)</f>
        <v>18.599999999999998</v>
      </c>
      <c r="AF93">
        <f>MAX(IF(T93&lt;&gt;"",T93*L93,AC93),USTAWIENIA!C4*L93)</f>
        <v>18.599999999999998</v>
      </c>
      <c r="AG93">
        <f>MAX(IF(U93&lt;&gt;"",U93*L93,AD93),USTAWIENIA!C4*L93)</f>
        <v>18.599999999999998</v>
      </c>
      <c r="AH93">
        <f>MAX(IF(V93&lt;&gt;"",V93*L93,AE93),USTAWIENIA!C4*L93)</f>
        <v>18.599999999999998</v>
      </c>
      <c r="AI93" t="s">
        <v>3</v>
      </c>
      <c r="AJ93" t="s">
        <v>3</v>
      </c>
      <c r="AK93" t="s">
        <v>3</v>
      </c>
      <c r="AL93">
        <f>IF((USTAWIENIA!C2="TAK")+(F93="TAK"),IF(L93&gt;0,X93*(L93*USTAWIENIA!C10+(50%*L93)*USTAWIENIA!I10),""),"")</f>
        <v>22.90265060240964</v>
      </c>
      <c r="AM93">
        <f>IF((USTAWIENIA!C2="TAK")+(F93="TAK"),IF(Z93&gt;0,SUMPRODUCT(Z93:AH93,USTAWIENIA!C9:K9)*X93,""),"")</f>
        <v>18.599999999999998</v>
      </c>
      <c r="AN93">
        <f>IF((USTAWIENIA!C2="TAK")+(F93="TAK"),IF(Z93&gt;0,SUMPRODUCT(Z93:AH93,USTAWIENIA!C8:K8)*X93,""),"")</f>
        <v>18.599999999999998</v>
      </c>
      <c r="AO93">
        <f>IF((USTAWIENIA!C2="TAK")+(F93="TAK"),IF(Z93&gt;0,Z93*X93,""),"")</f>
        <v>18.599999999999998</v>
      </c>
      <c r="AP93">
        <f>IF((USTAWIENIA!C2="TAK")+(F93="TAK"),IF(Z93&gt;0,L93*X93,""),"")</f>
        <v>31</v>
      </c>
      <c r="AQ93">
        <f>IF((USTAWIENIA!C2="TAK")+(F93="TAK"),X93,"")</f>
        <v>1</v>
      </c>
    </row>
    <row r="94" spans="4:43" x14ac:dyDescent="0.3">
      <c r="D94" t="s">
        <v>3</v>
      </c>
      <c r="E94" t="s">
        <v>452</v>
      </c>
      <c r="F94" t="str">
        <f t="shared" si="3"/>
        <v>TAK</v>
      </c>
      <c r="G94" s="4">
        <f t="shared" si="4"/>
        <v>0.6</v>
      </c>
      <c r="H94" s="4">
        <f t="shared" si="5"/>
        <v>0.6</v>
      </c>
      <c r="I94" t="s">
        <v>481</v>
      </c>
      <c r="J94" t="s">
        <v>482</v>
      </c>
      <c r="K94" t="s">
        <v>526</v>
      </c>
      <c r="L94">
        <v>31</v>
      </c>
      <c r="M94" t="s">
        <v>460</v>
      </c>
      <c r="N94">
        <v>0.6</v>
      </c>
      <c r="O94">
        <v>0.6</v>
      </c>
      <c r="P94">
        <v>0.6</v>
      </c>
      <c r="Q94">
        <v>0.6</v>
      </c>
      <c r="R94">
        <v>0.6</v>
      </c>
      <c r="S94">
        <v>0.6</v>
      </c>
      <c r="T94">
        <v>0.6</v>
      </c>
      <c r="U94">
        <v>0.6</v>
      </c>
      <c r="V94">
        <v>0.6</v>
      </c>
      <c r="W94">
        <v>3657107</v>
      </c>
      <c r="X94">
        <v>1</v>
      </c>
      <c r="Z94">
        <f>MAX(N94,USTAWIENIA!C4)*L94</f>
        <v>18.599999999999998</v>
      </c>
      <c r="AA94">
        <f>MAX(O94,USTAWIENIA!C4)*L94</f>
        <v>18.599999999999998</v>
      </c>
      <c r="AB94">
        <f>MAX(IF(P94&lt;&gt;"",P94,O94),USTAWIENIA!C4)*L94</f>
        <v>18.599999999999998</v>
      </c>
      <c r="AC94">
        <f>MAX(IF(Q94&lt;&gt;"",Q94*L94,Z94),USTAWIENIA!C4*L94)</f>
        <v>18.599999999999998</v>
      </c>
      <c r="AD94">
        <f>MAX(IF(R94&lt;&gt;"",R94*L94,AA94),USTAWIENIA!C4*L94)</f>
        <v>18.599999999999998</v>
      </c>
      <c r="AE94">
        <f>MAX(IF(S94&lt;&gt;"",S94*L94,AB94),USTAWIENIA!C4*L94)</f>
        <v>18.599999999999998</v>
      </c>
      <c r="AF94">
        <f>MAX(IF(T94&lt;&gt;"",T94*L94,AC94),USTAWIENIA!C4*L94)</f>
        <v>18.599999999999998</v>
      </c>
      <c r="AG94">
        <f>MAX(IF(U94&lt;&gt;"",U94*L94,AD94),USTAWIENIA!C4*L94)</f>
        <v>18.599999999999998</v>
      </c>
      <c r="AH94">
        <f>MAX(IF(V94&lt;&gt;"",V94*L94,AE94),USTAWIENIA!C4*L94)</f>
        <v>18.599999999999998</v>
      </c>
      <c r="AI94" t="s">
        <v>3</v>
      </c>
      <c r="AJ94" t="s">
        <v>3</v>
      </c>
      <c r="AK94" t="s">
        <v>3</v>
      </c>
      <c r="AL94">
        <f>IF((USTAWIENIA!C2="TAK")+(F94="TAK"),IF(L94&gt;0,X94*(L94*USTAWIENIA!C10+(50%*L94)*USTAWIENIA!I10),""),"")</f>
        <v>22.90265060240964</v>
      </c>
      <c r="AM94">
        <f>IF((USTAWIENIA!C2="TAK")+(F94="TAK"),IF(Z94&gt;0,SUMPRODUCT(Z94:AH94,USTAWIENIA!C9:K9)*X94,""),"")</f>
        <v>18.599999999999998</v>
      </c>
      <c r="AN94">
        <f>IF((USTAWIENIA!C2="TAK")+(F94="TAK"),IF(Z94&gt;0,SUMPRODUCT(Z94:AH94,USTAWIENIA!C8:K8)*X94,""),"")</f>
        <v>18.599999999999998</v>
      </c>
      <c r="AO94">
        <f>IF((USTAWIENIA!C2="TAK")+(F94="TAK"),IF(Z94&gt;0,Z94*X94,""),"")</f>
        <v>18.599999999999998</v>
      </c>
      <c r="AP94">
        <f>IF((USTAWIENIA!C2="TAK")+(F94="TAK"),IF(Z94&gt;0,L94*X94,""),"")</f>
        <v>31</v>
      </c>
      <c r="AQ94">
        <f>IF((USTAWIENIA!C2="TAK")+(F94="TAK"),X94,"")</f>
        <v>1</v>
      </c>
    </row>
    <row r="95" spans="4:43" x14ac:dyDescent="0.3">
      <c r="D95" t="s">
        <v>3</v>
      </c>
      <c r="E95" t="s">
        <v>452</v>
      </c>
      <c r="F95" t="str">
        <f t="shared" si="3"/>
        <v>TAK</v>
      </c>
      <c r="G95" s="4">
        <f t="shared" si="4"/>
        <v>0.6</v>
      </c>
      <c r="H95" s="4">
        <f t="shared" si="5"/>
        <v>0.6</v>
      </c>
      <c r="I95" t="s">
        <v>483</v>
      </c>
      <c r="J95" t="s">
        <v>484</v>
      </c>
      <c r="K95" t="s">
        <v>525</v>
      </c>
      <c r="L95">
        <v>37</v>
      </c>
      <c r="M95" t="s">
        <v>470</v>
      </c>
      <c r="N95">
        <v>0.7</v>
      </c>
      <c r="O95">
        <v>0.68</v>
      </c>
      <c r="P95">
        <v>0.66</v>
      </c>
      <c r="Q95">
        <v>0.6</v>
      </c>
      <c r="R95">
        <v>0.6</v>
      </c>
      <c r="S95">
        <v>0.6</v>
      </c>
      <c r="W95">
        <v>3657087</v>
      </c>
      <c r="X95">
        <v>1</v>
      </c>
      <c r="Z95">
        <f>MAX(N95,USTAWIENIA!C4)*L95</f>
        <v>25.9</v>
      </c>
      <c r="AA95">
        <f>MAX(O95,USTAWIENIA!C4)*L95</f>
        <v>25.16</v>
      </c>
      <c r="AB95">
        <f>MAX(IF(P95&lt;&gt;"",P95,O95),USTAWIENIA!C4)*L95</f>
        <v>24.42</v>
      </c>
      <c r="AC95">
        <f>MAX(IF(Q95&lt;&gt;"",Q95*L95,Z95),USTAWIENIA!C4*L95)</f>
        <v>22.2</v>
      </c>
      <c r="AD95">
        <f>MAX(IF(R95&lt;&gt;"",R95*L95,AA95),USTAWIENIA!C4*L95)</f>
        <v>22.2</v>
      </c>
      <c r="AE95">
        <f>MAX(IF(S95&lt;&gt;"",S95*L95,AB95),USTAWIENIA!C4*L95)</f>
        <v>22.2</v>
      </c>
      <c r="AF95">
        <f>MAX(IF(T95&lt;&gt;"",T95*L95,AC95),USTAWIENIA!C4*L95)</f>
        <v>22.2</v>
      </c>
      <c r="AG95">
        <f>MAX(IF(U95&lt;&gt;"",U95*L95,AD95),USTAWIENIA!C4*L95)</f>
        <v>22.2</v>
      </c>
      <c r="AH95">
        <f>MAX(IF(V95&lt;&gt;"",V95*L95,AE95),USTAWIENIA!C4*L95)</f>
        <v>22.2</v>
      </c>
      <c r="AI95" t="s">
        <v>3</v>
      </c>
      <c r="AJ95" t="s">
        <v>3</v>
      </c>
      <c r="AK95" t="s">
        <v>3</v>
      </c>
      <c r="AL95">
        <f>IF((USTAWIENIA!C2="TAK")+(F95="TAK"),IF(L95&gt;0,X95*(L95*USTAWIENIA!C10+(50%*L95)*USTAWIENIA!I10),""),"")</f>
        <v>27.33542168674699</v>
      </c>
      <c r="AM95">
        <f>IF((USTAWIENIA!C2="TAK")+(F95="TAK"),IF(Z95&gt;0,SUMPRODUCT(Z95:AH95,USTAWIENIA!C9:K9)*X95,""),"")</f>
        <v>23.967084337349398</v>
      </c>
      <c r="AN95">
        <f>IF((USTAWIENIA!C2="TAK")+(F95="TAK"),IF(Z95&gt;0,SUMPRODUCT(Z95:AH95,USTAWIENIA!C8:K8)*X95,""),"")</f>
        <v>23.125</v>
      </c>
      <c r="AO95">
        <f>IF((USTAWIENIA!C2="TAK")+(F95="TAK"),IF(Z95&gt;0,Z95*X95,""),"")</f>
        <v>25.9</v>
      </c>
      <c r="AP95">
        <f>IF((USTAWIENIA!C2="TAK")+(F95="TAK"),IF(Z95&gt;0,L95*X95,""),"")</f>
        <v>37</v>
      </c>
      <c r="AQ95">
        <f>IF((USTAWIENIA!C2="TAK")+(F95="TAK"),X95,"")</f>
        <v>1</v>
      </c>
    </row>
    <row r="96" spans="4:43" x14ac:dyDescent="0.3">
      <c r="D96" t="s">
        <v>3</v>
      </c>
      <c r="E96" t="s">
        <v>452</v>
      </c>
      <c r="F96" t="str">
        <f t="shared" si="3"/>
        <v>TAK</v>
      </c>
      <c r="G96" s="4">
        <f t="shared" si="4"/>
        <v>0.6</v>
      </c>
      <c r="H96" s="4">
        <f t="shared" si="5"/>
        <v>0.6</v>
      </c>
      <c r="I96" t="s">
        <v>483</v>
      </c>
      <c r="J96" t="s">
        <v>484</v>
      </c>
      <c r="K96" t="s">
        <v>525</v>
      </c>
      <c r="L96">
        <v>37</v>
      </c>
      <c r="M96" t="s">
        <v>470</v>
      </c>
      <c r="N96">
        <v>0.7</v>
      </c>
      <c r="O96">
        <v>0.68</v>
      </c>
      <c r="P96">
        <v>0.66</v>
      </c>
      <c r="Q96">
        <v>0.6</v>
      </c>
      <c r="R96">
        <v>0.6</v>
      </c>
      <c r="S96">
        <v>0.6</v>
      </c>
      <c r="W96">
        <v>3657087</v>
      </c>
      <c r="X96">
        <v>1</v>
      </c>
      <c r="Z96">
        <f>MAX(N96,USTAWIENIA!C4)*L96</f>
        <v>25.9</v>
      </c>
      <c r="AA96">
        <f>MAX(O96,USTAWIENIA!C4)*L96</f>
        <v>25.16</v>
      </c>
      <c r="AB96">
        <f>MAX(IF(P96&lt;&gt;"",P96,O96),USTAWIENIA!C4)*L96</f>
        <v>24.42</v>
      </c>
      <c r="AC96">
        <f>MAX(IF(Q96&lt;&gt;"",Q96*L96,Z96),USTAWIENIA!C4*L96)</f>
        <v>22.2</v>
      </c>
      <c r="AD96">
        <f>MAX(IF(R96&lt;&gt;"",R96*L96,AA96),USTAWIENIA!C4*L96)</f>
        <v>22.2</v>
      </c>
      <c r="AE96">
        <f>MAX(IF(S96&lt;&gt;"",S96*L96,AB96),USTAWIENIA!C4*L96)</f>
        <v>22.2</v>
      </c>
      <c r="AF96">
        <f>MAX(IF(T96&lt;&gt;"",T96*L96,AC96),USTAWIENIA!C4*L96)</f>
        <v>22.2</v>
      </c>
      <c r="AG96">
        <f>MAX(IF(U96&lt;&gt;"",U96*L96,AD96),USTAWIENIA!C4*L96)</f>
        <v>22.2</v>
      </c>
      <c r="AH96">
        <f>MAX(IF(V96&lt;&gt;"",V96*L96,AE96),USTAWIENIA!C4*L96)</f>
        <v>22.2</v>
      </c>
      <c r="AI96" t="s">
        <v>3</v>
      </c>
      <c r="AJ96" t="s">
        <v>3</v>
      </c>
      <c r="AK96" t="s">
        <v>3</v>
      </c>
      <c r="AL96">
        <f>IF((USTAWIENIA!C2="TAK")+(F96="TAK"),IF(L96&gt;0,X96*(L96*USTAWIENIA!C10+(50%*L96)*USTAWIENIA!I10),""),"")</f>
        <v>27.33542168674699</v>
      </c>
      <c r="AM96">
        <f>IF((USTAWIENIA!C2="TAK")+(F96="TAK"),IF(Z96&gt;0,SUMPRODUCT(Z96:AH96,USTAWIENIA!C9:K9)*X96,""),"")</f>
        <v>23.967084337349398</v>
      </c>
      <c r="AN96">
        <f>IF((USTAWIENIA!C2="TAK")+(F96="TAK"),IF(Z96&gt;0,SUMPRODUCT(Z96:AH96,USTAWIENIA!C8:K8)*X96,""),"")</f>
        <v>23.125</v>
      </c>
      <c r="AO96">
        <f>IF((USTAWIENIA!C2="TAK")+(F96="TAK"),IF(Z96&gt;0,Z96*X96,""),"")</f>
        <v>25.9</v>
      </c>
      <c r="AP96">
        <f>IF((USTAWIENIA!C2="TAK")+(F96="TAK"),IF(Z96&gt;0,L96*X96,""),"")</f>
        <v>37</v>
      </c>
      <c r="AQ96">
        <f>IF((USTAWIENIA!C2="TAK")+(F96="TAK"),X96,"")</f>
        <v>1</v>
      </c>
    </row>
    <row r="97" spans="4:43" x14ac:dyDescent="0.3">
      <c r="D97" t="s">
        <v>3</v>
      </c>
      <c r="E97" t="s">
        <v>452</v>
      </c>
      <c r="F97" t="str">
        <f t="shared" si="3"/>
        <v>TAK</v>
      </c>
      <c r="G97" s="4">
        <f t="shared" si="4"/>
        <v>0.6</v>
      </c>
      <c r="H97" s="4">
        <f t="shared" si="5"/>
        <v>0.6</v>
      </c>
      <c r="I97" t="s">
        <v>483</v>
      </c>
      <c r="J97" t="s">
        <v>484</v>
      </c>
      <c r="K97" t="s">
        <v>525</v>
      </c>
      <c r="L97">
        <v>37</v>
      </c>
      <c r="M97" t="s">
        <v>470</v>
      </c>
      <c r="N97">
        <v>0.7</v>
      </c>
      <c r="O97">
        <v>0.68</v>
      </c>
      <c r="P97">
        <v>0.66</v>
      </c>
      <c r="Q97">
        <v>0.6</v>
      </c>
      <c r="R97">
        <v>0.6</v>
      </c>
      <c r="S97">
        <v>0.6</v>
      </c>
      <c r="W97">
        <v>3657087</v>
      </c>
      <c r="X97">
        <v>1</v>
      </c>
      <c r="Z97">
        <f>MAX(N97,USTAWIENIA!C4)*L97</f>
        <v>25.9</v>
      </c>
      <c r="AA97">
        <f>MAX(O97,USTAWIENIA!C4)*L97</f>
        <v>25.16</v>
      </c>
      <c r="AB97">
        <f>MAX(IF(P97&lt;&gt;"",P97,O97),USTAWIENIA!C4)*L97</f>
        <v>24.42</v>
      </c>
      <c r="AC97">
        <f>MAX(IF(Q97&lt;&gt;"",Q97*L97,Z97),USTAWIENIA!C4*L97)</f>
        <v>22.2</v>
      </c>
      <c r="AD97">
        <f>MAX(IF(R97&lt;&gt;"",R97*L97,AA97),USTAWIENIA!C4*L97)</f>
        <v>22.2</v>
      </c>
      <c r="AE97">
        <f>MAX(IF(S97&lt;&gt;"",S97*L97,AB97),USTAWIENIA!C4*L97)</f>
        <v>22.2</v>
      </c>
      <c r="AF97">
        <f>MAX(IF(T97&lt;&gt;"",T97*L97,AC97),USTAWIENIA!C4*L97)</f>
        <v>22.2</v>
      </c>
      <c r="AG97">
        <f>MAX(IF(U97&lt;&gt;"",U97*L97,AD97),USTAWIENIA!C4*L97)</f>
        <v>22.2</v>
      </c>
      <c r="AH97">
        <f>MAX(IF(V97&lt;&gt;"",V97*L97,AE97),USTAWIENIA!C4*L97)</f>
        <v>22.2</v>
      </c>
      <c r="AI97" t="s">
        <v>3</v>
      </c>
      <c r="AJ97" t="s">
        <v>3</v>
      </c>
      <c r="AK97" t="s">
        <v>3</v>
      </c>
      <c r="AL97">
        <f>IF((USTAWIENIA!C2="TAK")+(F97="TAK"),IF(L97&gt;0,X97*(L97*USTAWIENIA!C10+(50%*L97)*USTAWIENIA!I10),""),"")</f>
        <v>27.33542168674699</v>
      </c>
      <c r="AM97">
        <f>IF((USTAWIENIA!C2="TAK")+(F97="TAK"),IF(Z97&gt;0,SUMPRODUCT(Z97:AH97,USTAWIENIA!C9:K9)*X97,""),"")</f>
        <v>23.967084337349398</v>
      </c>
      <c r="AN97">
        <f>IF((USTAWIENIA!C2="TAK")+(F97="TAK"),IF(Z97&gt;0,SUMPRODUCT(Z97:AH97,USTAWIENIA!C8:K8)*X97,""),"")</f>
        <v>23.125</v>
      </c>
      <c r="AO97">
        <f>IF((USTAWIENIA!C2="TAK")+(F97="TAK"),IF(Z97&gt;0,Z97*X97,""),"")</f>
        <v>25.9</v>
      </c>
      <c r="AP97">
        <f>IF((USTAWIENIA!C2="TAK")+(F97="TAK"),IF(Z97&gt;0,L97*X97,""),"")</f>
        <v>37</v>
      </c>
      <c r="AQ97">
        <f>IF((USTAWIENIA!C2="TAK")+(F97="TAK"),X97,"")</f>
        <v>1</v>
      </c>
    </row>
    <row r="98" spans="4:43" x14ac:dyDescent="0.3">
      <c r="D98" t="s">
        <v>3</v>
      </c>
      <c r="E98" t="s">
        <v>452</v>
      </c>
      <c r="F98" t="str">
        <f t="shared" si="3"/>
        <v>TAK</v>
      </c>
      <c r="G98" s="4">
        <f t="shared" si="4"/>
        <v>0.6</v>
      </c>
      <c r="H98" s="4">
        <f t="shared" si="5"/>
        <v>0.6</v>
      </c>
      <c r="I98" t="s">
        <v>483</v>
      </c>
      <c r="J98" t="s">
        <v>484</v>
      </c>
      <c r="K98" t="s">
        <v>525</v>
      </c>
      <c r="L98">
        <v>37</v>
      </c>
      <c r="M98" t="s">
        <v>470</v>
      </c>
      <c r="N98">
        <v>0.7</v>
      </c>
      <c r="O98">
        <v>0.68</v>
      </c>
      <c r="P98">
        <v>0.66</v>
      </c>
      <c r="Q98">
        <v>0.6</v>
      </c>
      <c r="R98">
        <v>0.6</v>
      </c>
      <c r="S98">
        <v>0.6</v>
      </c>
      <c r="W98">
        <v>3657087</v>
      </c>
      <c r="X98">
        <v>1</v>
      </c>
      <c r="Z98">
        <f>MAX(N98,USTAWIENIA!C4)*L98</f>
        <v>25.9</v>
      </c>
      <c r="AA98">
        <f>MAX(O98,USTAWIENIA!C4)*L98</f>
        <v>25.16</v>
      </c>
      <c r="AB98">
        <f>MAX(IF(P98&lt;&gt;"",P98,O98),USTAWIENIA!C4)*L98</f>
        <v>24.42</v>
      </c>
      <c r="AC98">
        <f>MAX(IF(Q98&lt;&gt;"",Q98*L98,Z98),USTAWIENIA!C4*L98)</f>
        <v>22.2</v>
      </c>
      <c r="AD98">
        <f>MAX(IF(R98&lt;&gt;"",R98*L98,AA98),USTAWIENIA!C4*L98)</f>
        <v>22.2</v>
      </c>
      <c r="AE98">
        <f>MAX(IF(S98&lt;&gt;"",S98*L98,AB98),USTAWIENIA!C4*L98)</f>
        <v>22.2</v>
      </c>
      <c r="AF98">
        <f>MAX(IF(T98&lt;&gt;"",T98*L98,AC98),USTAWIENIA!C4*L98)</f>
        <v>22.2</v>
      </c>
      <c r="AG98">
        <f>MAX(IF(U98&lt;&gt;"",U98*L98,AD98),USTAWIENIA!C4*L98)</f>
        <v>22.2</v>
      </c>
      <c r="AH98">
        <f>MAX(IF(V98&lt;&gt;"",V98*L98,AE98),USTAWIENIA!C4*L98)</f>
        <v>22.2</v>
      </c>
      <c r="AI98" t="s">
        <v>3</v>
      </c>
      <c r="AJ98" t="s">
        <v>3</v>
      </c>
      <c r="AK98" t="s">
        <v>3</v>
      </c>
      <c r="AL98">
        <f>IF((USTAWIENIA!C2="TAK")+(F98="TAK"),IF(L98&gt;0,X98*(L98*USTAWIENIA!C10+(50%*L98)*USTAWIENIA!I10),""),"")</f>
        <v>27.33542168674699</v>
      </c>
      <c r="AM98">
        <f>IF((USTAWIENIA!C2="TAK")+(F98="TAK"),IF(Z98&gt;0,SUMPRODUCT(Z98:AH98,USTAWIENIA!C9:K9)*X98,""),"")</f>
        <v>23.967084337349398</v>
      </c>
      <c r="AN98">
        <f>IF((USTAWIENIA!C2="TAK")+(F98="TAK"),IF(Z98&gt;0,SUMPRODUCT(Z98:AH98,USTAWIENIA!C8:K8)*X98,""),"")</f>
        <v>23.125</v>
      </c>
      <c r="AO98">
        <f>IF((USTAWIENIA!C2="TAK")+(F98="TAK"),IF(Z98&gt;0,Z98*X98,""),"")</f>
        <v>25.9</v>
      </c>
      <c r="AP98">
        <f>IF((USTAWIENIA!C2="TAK")+(F98="TAK"),IF(Z98&gt;0,L98*X98,""),"")</f>
        <v>37</v>
      </c>
      <c r="AQ98">
        <f>IF((USTAWIENIA!C2="TAK")+(F98="TAK"),X98,"")</f>
        <v>1</v>
      </c>
    </row>
    <row r="99" spans="4:43" x14ac:dyDescent="0.3">
      <c r="D99" t="s">
        <v>3</v>
      </c>
      <c r="E99" t="s">
        <v>452</v>
      </c>
      <c r="F99" t="str">
        <f t="shared" si="3"/>
        <v>TAK</v>
      </c>
      <c r="G99" s="4">
        <f t="shared" si="4"/>
        <v>0.6</v>
      </c>
      <c r="H99" s="4">
        <f t="shared" si="5"/>
        <v>0.6</v>
      </c>
      <c r="I99" t="s">
        <v>486</v>
      </c>
      <c r="J99" t="s">
        <v>487</v>
      </c>
      <c r="K99" t="s">
        <v>526</v>
      </c>
      <c r="L99">
        <v>31</v>
      </c>
      <c r="M99" t="s">
        <v>470</v>
      </c>
      <c r="N99">
        <v>0.7</v>
      </c>
      <c r="O99">
        <v>0.68</v>
      </c>
      <c r="P99">
        <v>0.66</v>
      </c>
      <c r="Q99">
        <v>0.6</v>
      </c>
      <c r="R99">
        <v>0.6</v>
      </c>
      <c r="S99">
        <v>0.6</v>
      </c>
      <c r="W99">
        <v>3657096</v>
      </c>
      <c r="X99">
        <v>1</v>
      </c>
      <c r="Z99">
        <f>MAX(N99,USTAWIENIA!C4)*L99</f>
        <v>21.7</v>
      </c>
      <c r="AA99">
        <f>MAX(O99,USTAWIENIA!C4)*L99</f>
        <v>21.080000000000002</v>
      </c>
      <c r="AB99">
        <f>MAX(IF(P99&lt;&gt;"",P99,O99),USTAWIENIA!C4)*L99</f>
        <v>20.46</v>
      </c>
      <c r="AC99">
        <f>MAX(IF(Q99&lt;&gt;"",Q99*L99,Z99),USTAWIENIA!C4*L99)</f>
        <v>18.599999999999998</v>
      </c>
      <c r="AD99">
        <f>MAX(IF(R99&lt;&gt;"",R99*L99,AA99),USTAWIENIA!C4*L99)</f>
        <v>18.599999999999998</v>
      </c>
      <c r="AE99">
        <f>MAX(IF(S99&lt;&gt;"",S99*L99,AB99),USTAWIENIA!C4*L99)</f>
        <v>18.599999999999998</v>
      </c>
      <c r="AF99">
        <f>MAX(IF(T99&lt;&gt;"",T99*L99,AC99),USTAWIENIA!C4*L99)</f>
        <v>18.599999999999998</v>
      </c>
      <c r="AG99">
        <f>MAX(IF(U99&lt;&gt;"",U99*L99,AD99),USTAWIENIA!C4*L99)</f>
        <v>18.599999999999998</v>
      </c>
      <c r="AH99">
        <f>MAX(IF(V99&lt;&gt;"",V99*L99,AE99),USTAWIENIA!C4*L99)</f>
        <v>18.599999999999998</v>
      </c>
      <c r="AI99" t="s">
        <v>3</v>
      </c>
      <c r="AJ99" t="s">
        <v>3</v>
      </c>
      <c r="AK99" t="s">
        <v>3</v>
      </c>
      <c r="AL99">
        <f>IF((USTAWIENIA!C2="TAK")+(F99="TAK"),IF(L99&gt;0,X99*(L99*USTAWIENIA!C10+(50%*L99)*USTAWIENIA!I10),""),"")</f>
        <v>22.90265060240964</v>
      </c>
      <c r="AM99">
        <f>IF((USTAWIENIA!C2="TAK")+(F99="TAK"),IF(Z99&gt;0,SUMPRODUCT(Z99:AH99,USTAWIENIA!C9:K9)*X99,""),"")</f>
        <v>20.080530120481924</v>
      </c>
      <c r="AN99">
        <f>IF((USTAWIENIA!C2="TAK")+(F99="TAK"),IF(Z99&gt;0,SUMPRODUCT(Z99:AH99,USTAWIENIA!C8:K8)*X99,""),"")</f>
        <v>19.374999999999996</v>
      </c>
      <c r="AO99">
        <f>IF((USTAWIENIA!C2="TAK")+(F99="TAK"),IF(Z99&gt;0,Z99*X99,""),"")</f>
        <v>21.7</v>
      </c>
      <c r="AP99">
        <f>IF((USTAWIENIA!C2="TAK")+(F99="TAK"),IF(Z99&gt;0,L99*X99,""),"")</f>
        <v>31</v>
      </c>
      <c r="AQ99">
        <f>IF((USTAWIENIA!C2="TAK")+(F99="TAK"),X99,"")</f>
        <v>1</v>
      </c>
    </row>
    <row r="100" spans="4:43" x14ac:dyDescent="0.3">
      <c r="D100" t="s">
        <v>3</v>
      </c>
      <c r="E100" t="s">
        <v>452</v>
      </c>
      <c r="F100" t="str">
        <f t="shared" si="3"/>
        <v>TAK</v>
      </c>
      <c r="G100" s="4">
        <f t="shared" si="4"/>
        <v>0.6</v>
      </c>
      <c r="H100" s="4">
        <f t="shared" si="5"/>
        <v>0.6</v>
      </c>
      <c r="I100" t="s">
        <v>486</v>
      </c>
      <c r="J100" t="s">
        <v>487</v>
      </c>
      <c r="K100" t="s">
        <v>526</v>
      </c>
      <c r="L100">
        <v>31</v>
      </c>
      <c r="M100" t="s">
        <v>470</v>
      </c>
      <c r="N100">
        <v>0.7</v>
      </c>
      <c r="O100">
        <v>0.68</v>
      </c>
      <c r="P100">
        <v>0.66</v>
      </c>
      <c r="Q100">
        <v>0.6</v>
      </c>
      <c r="R100">
        <v>0.6</v>
      </c>
      <c r="S100">
        <v>0.6</v>
      </c>
      <c r="W100">
        <v>3657096</v>
      </c>
      <c r="X100">
        <v>1</v>
      </c>
      <c r="Z100">
        <f>MAX(N100,USTAWIENIA!C4)*L100</f>
        <v>21.7</v>
      </c>
      <c r="AA100">
        <f>MAX(O100,USTAWIENIA!C4)*L100</f>
        <v>21.080000000000002</v>
      </c>
      <c r="AB100">
        <f>MAX(IF(P100&lt;&gt;"",P100,O100),USTAWIENIA!C4)*L100</f>
        <v>20.46</v>
      </c>
      <c r="AC100">
        <f>MAX(IF(Q100&lt;&gt;"",Q100*L100,Z100),USTAWIENIA!C4*L100)</f>
        <v>18.599999999999998</v>
      </c>
      <c r="AD100">
        <f>MAX(IF(R100&lt;&gt;"",R100*L100,AA100),USTAWIENIA!C4*L100)</f>
        <v>18.599999999999998</v>
      </c>
      <c r="AE100">
        <f>MAX(IF(S100&lt;&gt;"",S100*L100,AB100),USTAWIENIA!C4*L100)</f>
        <v>18.599999999999998</v>
      </c>
      <c r="AF100">
        <f>MAX(IF(T100&lt;&gt;"",T100*L100,AC100),USTAWIENIA!C4*L100)</f>
        <v>18.599999999999998</v>
      </c>
      <c r="AG100">
        <f>MAX(IF(U100&lt;&gt;"",U100*L100,AD100),USTAWIENIA!C4*L100)</f>
        <v>18.599999999999998</v>
      </c>
      <c r="AH100">
        <f>MAX(IF(V100&lt;&gt;"",V100*L100,AE100),USTAWIENIA!C4*L100)</f>
        <v>18.599999999999998</v>
      </c>
      <c r="AI100" t="s">
        <v>3</v>
      </c>
      <c r="AJ100" t="s">
        <v>3</v>
      </c>
      <c r="AK100" t="s">
        <v>3</v>
      </c>
      <c r="AL100">
        <f>IF((USTAWIENIA!C2="TAK")+(F100="TAK"),IF(L100&gt;0,X100*(L100*USTAWIENIA!C10+(50%*L100)*USTAWIENIA!I10),""),"")</f>
        <v>22.90265060240964</v>
      </c>
      <c r="AM100">
        <f>IF((USTAWIENIA!C2="TAK")+(F100="TAK"),IF(Z100&gt;0,SUMPRODUCT(Z100:AH100,USTAWIENIA!C9:K9)*X100,""),"")</f>
        <v>20.080530120481924</v>
      </c>
      <c r="AN100">
        <f>IF((USTAWIENIA!C2="TAK")+(F100="TAK"),IF(Z100&gt;0,SUMPRODUCT(Z100:AH100,USTAWIENIA!C8:K8)*X100,""),"")</f>
        <v>19.374999999999996</v>
      </c>
      <c r="AO100">
        <f>IF((USTAWIENIA!C2="TAK")+(F100="TAK"),IF(Z100&gt;0,Z100*X100,""),"")</f>
        <v>21.7</v>
      </c>
      <c r="AP100">
        <f>IF((USTAWIENIA!C2="TAK")+(F100="TAK"),IF(Z100&gt;0,L100*X100,""),"")</f>
        <v>31</v>
      </c>
      <c r="AQ100">
        <f>IF((USTAWIENIA!C2="TAK")+(F100="TAK"),X100,"")</f>
        <v>1</v>
      </c>
    </row>
    <row r="101" spans="4:43" x14ac:dyDescent="0.3">
      <c r="D101" t="s">
        <v>3</v>
      </c>
      <c r="E101" t="s">
        <v>452</v>
      </c>
      <c r="F101" t="str">
        <f t="shared" si="3"/>
        <v>TAK</v>
      </c>
      <c r="G101" s="4">
        <f t="shared" si="4"/>
        <v>0.6</v>
      </c>
      <c r="H101" s="4">
        <f t="shared" si="5"/>
        <v>0.6</v>
      </c>
      <c r="I101" t="s">
        <v>488</v>
      </c>
      <c r="J101" t="s">
        <v>489</v>
      </c>
      <c r="K101" t="s">
        <v>526</v>
      </c>
      <c r="L101">
        <v>31</v>
      </c>
      <c r="M101" t="s">
        <v>460</v>
      </c>
      <c r="N101">
        <v>0.6</v>
      </c>
      <c r="O101">
        <v>0.6</v>
      </c>
      <c r="P101">
        <v>0.6</v>
      </c>
      <c r="Q101">
        <v>0.6</v>
      </c>
      <c r="R101">
        <v>0.6</v>
      </c>
      <c r="S101">
        <v>0.6</v>
      </c>
      <c r="T101">
        <v>0.6</v>
      </c>
      <c r="U101">
        <v>0.6</v>
      </c>
      <c r="V101">
        <v>0.6</v>
      </c>
      <c r="W101">
        <v>3657108</v>
      </c>
      <c r="X101">
        <v>1</v>
      </c>
      <c r="Z101">
        <f>MAX(N101,USTAWIENIA!C4)*L101</f>
        <v>18.599999999999998</v>
      </c>
      <c r="AA101">
        <f>MAX(O101,USTAWIENIA!C4)*L101</f>
        <v>18.599999999999998</v>
      </c>
      <c r="AB101">
        <f>MAX(IF(P101&lt;&gt;"",P101,O101),USTAWIENIA!C4)*L101</f>
        <v>18.599999999999998</v>
      </c>
      <c r="AC101">
        <f>MAX(IF(Q101&lt;&gt;"",Q101*L101,Z101),USTAWIENIA!C4*L101)</f>
        <v>18.599999999999998</v>
      </c>
      <c r="AD101">
        <f>MAX(IF(R101&lt;&gt;"",R101*L101,AA101),USTAWIENIA!C4*L101)</f>
        <v>18.599999999999998</v>
      </c>
      <c r="AE101">
        <f>MAX(IF(S101&lt;&gt;"",S101*L101,AB101),USTAWIENIA!C4*L101)</f>
        <v>18.599999999999998</v>
      </c>
      <c r="AF101">
        <f>MAX(IF(T101&lt;&gt;"",T101*L101,AC101),USTAWIENIA!C4*L101)</f>
        <v>18.599999999999998</v>
      </c>
      <c r="AG101">
        <f>MAX(IF(U101&lt;&gt;"",U101*L101,AD101),USTAWIENIA!C4*L101)</f>
        <v>18.599999999999998</v>
      </c>
      <c r="AH101">
        <f>MAX(IF(V101&lt;&gt;"",V101*L101,AE101),USTAWIENIA!C4*L101)</f>
        <v>18.599999999999998</v>
      </c>
      <c r="AI101" t="s">
        <v>3</v>
      </c>
      <c r="AJ101" t="s">
        <v>3</v>
      </c>
      <c r="AK101" t="s">
        <v>3</v>
      </c>
      <c r="AL101">
        <f>IF((USTAWIENIA!C2="TAK")+(F101="TAK"),IF(L101&gt;0,X101*(L101*USTAWIENIA!C10+(50%*L101)*USTAWIENIA!I10),""),"")</f>
        <v>22.90265060240964</v>
      </c>
      <c r="AM101">
        <f>IF((USTAWIENIA!C2="TAK")+(F101="TAK"),IF(Z101&gt;0,SUMPRODUCT(Z101:AH101,USTAWIENIA!C9:K9)*X101,""),"")</f>
        <v>18.599999999999998</v>
      </c>
      <c r="AN101">
        <f>IF((USTAWIENIA!C2="TAK")+(F101="TAK"),IF(Z101&gt;0,SUMPRODUCT(Z101:AH101,USTAWIENIA!C8:K8)*X101,""),"")</f>
        <v>18.599999999999998</v>
      </c>
      <c r="AO101">
        <f>IF((USTAWIENIA!C2="TAK")+(F101="TAK"),IF(Z101&gt;0,Z101*X101,""),"")</f>
        <v>18.599999999999998</v>
      </c>
      <c r="AP101">
        <f>IF((USTAWIENIA!C2="TAK")+(F101="TAK"),IF(Z101&gt;0,L101*X101,""),"")</f>
        <v>31</v>
      </c>
      <c r="AQ101">
        <f>IF((USTAWIENIA!C2="TAK")+(F101="TAK"),X101,"")</f>
        <v>1</v>
      </c>
    </row>
    <row r="102" spans="4:43" x14ac:dyDescent="0.3">
      <c r="D102" t="s">
        <v>3</v>
      </c>
      <c r="E102" t="s">
        <v>452</v>
      </c>
      <c r="F102" t="str">
        <f t="shared" si="3"/>
        <v>TAK</v>
      </c>
      <c r="G102" s="4">
        <f t="shared" si="4"/>
        <v>0.6</v>
      </c>
      <c r="H102" s="4">
        <f t="shared" si="5"/>
        <v>0.6</v>
      </c>
      <c r="I102" t="s">
        <v>488</v>
      </c>
      <c r="J102" t="s">
        <v>489</v>
      </c>
      <c r="K102" t="s">
        <v>526</v>
      </c>
      <c r="L102">
        <v>31</v>
      </c>
      <c r="M102" t="s">
        <v>460</v>
      </c>
      <c r="N102">
        <v>0.6</v>
      </c>
      <c r="O102">
        <v>0.6</v>
      </c>
      <c r="P102">
        <v>0.6</v>
      </c>
      <c r="Q102">
        <v>0.6</v>
      </c>
      <c r="R102">
        <v>0.6</v>
      </c>
      <c r="S102">
        <v>0.6</v>
      </c>
      <c r="T102">
        <v>0.6</v>
      </c>
      <c r="U102">
        <v>0.6</v>
      </c>
      <c r="V102">
        <v>0.6</v>
      </c>
      <c r="W102">
        <v>3657108</v>
      </c>
      <c r="X102">
        <v>1</v>
      </c>
      <c r="Z102">
        <f>MAX(N102,USTAWIENIA!C4)*L102</f>
        <v>18.599999999999998</v>
      </c>
      <c r="AA102">
        <f>MAX(O102,USTAWIENIA!C4)*L102</f>
        <v>18.599999999999998</v>
      </c>
      <c r="AB102">
        <f>MAX(IF(P102&lt;&gt;"",P102,O102),USTAWIENIA!C4)*L102</f>
        <v>18.599999999999998</v>
      </c>
      <c r="AC102">
        <f>MAX(IF(Q102&lt;&gt;"",Q102*L102,Z102),USTAWIENIA!C4*L102)</f>
        <v>18.599999999999998</v>
      </c>
      <c r="AD102">
        <f>MAX(IF(R102&lt;&gt;"",R102*L102,AA102),USTAWIENIA!C4*L102)</f>
        <v>18.599999999999998</v>
      </c>
      <c r="AE102">
        <f>MAX(IF(S102&lt;&gt;"",S102*L102,AB102),USTAWIENIA!C4*L102)</f>
        <v>18.599999999999998</v>
      </c>
      <c r="AF102">
        <f>MAX(IF(T102&lt;&gt;"",T102*L102,AC102),USTAWIENIA!C4*L102)</f>
        <v>18.599999999999998</v>
      </c>
      <c r="AG102">
        <f>MAX(IF(U102&lt;&gt;"",U102*L102,AD102),USTAWIENIA!C4*L102)</f>
        <v>18.599999999999998</v>
      </c>
      <c r="AH102">
        <f>MAX(IF(V102&lt;&gt;"",V102*L102,AE102),USTAWIENIA!C4*L102)</f>
        <v>18.599999999999998</v>
      </c>
      <c r="AI102" t="s">
        <v>3</v>
      </c>
      <c r="AJ102" t="s">
        <v>3</v>
      </c>
      <c r="AK102" t="s">
        <v>3</v>
      </c>
      <c r="AL102">
        <f>IF((USTAWIENIA!C2="TAK")+(F102="TAK"),IF(L102&gt;0,X102*(L102*USTAWIENIA!C10+(50%*L102)*USTAWIENIA!I10),""),"")</f>
        <v>22.90265060240964</v>
      </c>
      <c r="AM102">
        <f>IF((USTAWIENIA!C2="TAK")+(F102="TAK"),IF(Z102&gt;0,SUMPRODUCT(Z102:AH102,USTAWIENIA!C9:K9)*X102,""),"")</f>
        <v>18.599999999999998</v>
      </c>
      <c r="AN102">
        <f>IF((USTAWIENIA!C2="TAK")+(F102="TAK"),IF(Z102&gt;0,SUMPRODUCT(Z102:AH102,USTAWIENIA!C8:K8)*X102,""),"")</f>
        <v>18.599999999999998</v>
      </c>
      <c r="AO102">
        <f>IF((USTAWIENIA!C2="TAK")+(F102="TAK"),IF(Z102&gt;0,Z102*X102,""),"")</f>
        <v>18.599999999999998</v>
      </c>
      <c r="AP102">
        <f>IF((USTAWIENIA!C2="TAK")+(F102="TAK"),IF(Z102&gt;0,L102*X102,""),"")</f>
        <v>31</v>
      </c>
      <c r="AQ102">
        <f>IF((USTAWIENIA!C2="TAK")+(F102="TAK"),X102,"")</f>
        <v>1</v>
      </c>
    </row>
    <row r="103" spans="4:43" x14ac:dyDescent="0.3">
      <c r="D103" t="s">
        <v>3</v>
      </c>
      <c r="E103" t="s">
        <v>452</v>
      </c>
      <c r="F103" t="str">
        <f t="shared" si="3"/>
        <v>TAK</v>
      </c>
      <c r="G103" s="4">
        <f t="shared" si="4"/>
        <v>0.6</v>
      </c>
      <c r="H103" s="4">
        <f t="shared" si="5"/>
        <v>0.6</v>
      </c>
      <c r="I103" t="s">
        <v>488</v>
      </c>
      <c r="J103" t="s">
        <v>489</v>
      </c>
      <c r="K103" t="s">
        <v>526</v>
      </c>
      <c r="L103">
        <v>31</v>
      </c>
      <c r="M103" t="s">
        <v>460</v>
      </c>
      <c r="N103">
        <v>0.6</v>
      </c>
      <c r="O103">
        <v>0.6</v>
      </c>
      <c r="P103">
        <v>0.6</v>
      </c>
      <c r="Q103">
        <v>0.6</v>
      </c>
      <c r="R103">
        <v>0.6</v>
      </c>
      <c r="S103">
        <v>0.6</v>
      </c>
      <c r="T103">
        <v>0.6</v>
      </c>
      <c r="U103">
        <v>0.6</v>
      </c>
      <c r="V103">
        <v>0.6</v>
      </c>
      <c r="W103">
        <v>3657108</v>
      </c>
      <c r="X103">
        <v>1</v>
      </c>
      <c r="Z103">
        <f>MAX(N103,USTAWIENIA!C4)*L103</f>
        <v>18.599999999999998</v>
      </c>
      <c r="AA103">
        <f>MAX(O103,USTAWIENIA!C4)*L103</f>
        <v>18.599999999999998</v>
      </c>
      <c r="AB103">
        <f>MAX(IF(P103&lt;&gt;"",P103,O103),USTAWIENIA!C4)*L103</f>
        <v>18.599999999999998</v>
      </c>
      <c r="AC103">
        <f>MAX(IF(Q103&lt;&gt;"",Q103*L103,Z103),USTAWIENIA!C4*L103)</f>
        <v>18.599999999999998</v>
      </c>
      <c r="AD103">
        <f>MAX(IF(R103&lt;&gt;"",R103*L103,AA103),USTAWIENIA!C4*L103)</f>
        <v>18.599999999999998</v>
      </c>
      <c r="AE103">
        <f>MAX(IF(S103&lt;&gt;"",S103*L103,AB103),USTAWIENIA!C4*L103)</f>
        <v>18.599999999999998</v>
      </c>
      <c r="AF103">
        <f>MAX(IF(T103&lt;&gt;"",T103*L103,AC103),USTAWIENIA!C4*L103)</f>
        <v>18.599999999999998</v>
      </c>
      <c r="AG103">
        <f>MAX(IF(U103&lt;&gt;"",U103*L103,AD103),USTAWIENIA!C4*L103)</f>
        <v>18.599999999999998</v>
      </c>
      <c r="AH103">
        <f>MAX(IF(V103&lt;&gt;"",V103*L103,AE103),USTAWIENIA!C4*L103)</f>
        <v>18.599999999999998</v>
      </c>
      <c r="AI103" t="s">
        <v>3</v>
      </c>
      <c r="AJ103" t="s">
        <v>3</v>
      </c>
      <c r="AK103" t="s">
        <v>3</v>
      </c>
      <c r="AL103">
        <f>IF((USTAWIENIA!C2="TAK")+(F103="TAK"),IF(L103&gt;0,X103*(L103*USTAWIENIA!C10+(50%*L103)*USTAWIENIA!I10),""),"")</f>
        <v>22.90265060240964</v>
      </c>
      <c r="AM103">
        <f>IF((USTAWIENIA!C2="TAK")+(F103="TAK"),IF(Z103&gt;0,SUMPRODUCT(Z103:AH103,USTAWIENIA!C9:K9)*X103,""),"")</f>
        <v>18.599999999999998</v>
      </c>
      <c r="AN103">
        <f>IF((USTAWIENIA!C2="TAK")+(F103="TAK"),IF(Z103&gt;0,SUMPRODUCT(Z103:AH103,USTAWIENIA!C8:K8)*X103,""),"")</f>
        <v>18.599999999999998</v>
      </c>
      <c r="AO103">
        <f>IF((USTAWIENIA!C2="TAK")+(F103="TAK"),IF(Z103&gt;0,Z103*X103,""),"")</f>
        <v>18.599999999999998</v>
      </c>
      <c r="AP103">
        <f>IF((USTAWIENIA!C2="TAK")+(F103="TAK"),IF(Z103&gt;0,L103*X103,""),"")</f>
        <v>31</v>
      </c>
      <c r="AQ103">
        <f>IF((USTAWIENIA!C2="TAK")+(F103="TAK"),X103,"")</f>
        <v>1</v>
      </c>
    </row>
    <row r="104" spans="4:43" x14ac:dyDescent="0.3">
      <c r="D104" t="s">
        <v>3</v>
      </c>
      <c r="E104" t="s">
        <v>452</v>
      </c>
      <c r="F104" t="str">
        <f t="shared" si="3"/>
        <v>TAK</v>
      </c>
      <c r="G104" s="4">
        <f t="shared" si="4"/>
        <v>0.6</v>
      </c>
      <c r="H104" s="4">
        <f t="shared" si="5"/>
        <v>0.6</v>
      </c>
      <c r="I104" t="s">
        <v>490</v>
      </c>
      <c r="J104" t="s">
        <v>487</v>
      </c>
      <c r="K104" t="s">
        <v>525</v>
      </c>
      <c r="L104">
        <v>37</v>
      </c>
      <c r="M104" t="s">
        <v>470</v>
      </c>
      <c r="N104">
        <v>0.73</v>
      </c>
      <c r="O104">
        <v>0.7</v>
      </c>
      <c r="P104">
        <v>0.68</v>
      </c>
      <c r="Q104">
        <v>0.6</v>
      </c>
      <c r="R104">
        <v>0.6</v>
      </c>
      <c r="S104">
        <v>0.6</v>
      </c>
      <c r="W104">
        <v>3657095</v>
      </c>
      <c r="X104">
        <v>1</v>
      </c>
      <c r="Z104">
        <f>MAX(N104,USTAWIENIA!C4)*L104</f>
        <v>27.009999999999998</v>
      </c>
      <c r="AA104">
        <f>MAX(O104,USTAWIENIA!C4)*L104</f>
        <v>25.9</v>
      </c>
      <c r="AB104">
        <f>MAX(IF(P104&lt;&gt;"",P104,O104),USTAWIENIA!C4)*L104</f>
        <v>25.16</v>
      </c>
      <c r="AC104">
        <f>MAX(IF(Q104&lt;&gt;"",Q104*L104,Z104),USTAWIENIA!C4*L104)</f>
        <v>22.2</v>
      </c>
      <c r="AD104">
        <f>MAX(IF(R104&lt;&gt;"",R104*L104,AA104),USTAWIENIA!C4*L104)</f>
        <v>22.2</v>
      </c>
      <c r="AE104">
        <f>MAX(IF(S104&lt;&gt;"",S104*L104,AB104),USTAWIENIA!C4*L104)</f>
        <v>22.2</v>
      </c>
      <c r="AF104">
        <f>MAX(IF(T104&lt;&gt;"",T104*L104,AC104),USTAWIENIA!C4*L104)</f>
        <v>22.2</v>
      </c>
      <c r="AG104">
        <f>MAX(IF(U104&lt;&gt;"",U104*L104,AD104),USTAWIENIA!C4*L104)</f>
        <v>22.2</v>
      </c>
      <c r="AH104">
        <f>MAX(IF(V104&lt;&gt;"",V104*L104,AE104),USTAWIENIA!C4*L104)</f>
        <v>22.2</v>
      </c>
      <c r="AI104" t="s">
        <v>3</v>
      </c>
      <c r="AJ104" t="s">
        <v>3</v>
      </c>
      <c r="AK104" t="s">
        <v>3</v>
      </c>
      <c r="AL104">
        <f>IF((USTAWIENIA!C2="TAK")+(F104="TAK"),IF(L104&gt;0,X104*(L104*USTAWIENIA!C10+(50%*L104)*USTAWIENIA!I10),""),"")</f>
        <v>27.33542168674699</v>
      </c>
      <c r="AM104">
        <f>IF((USTAWIENIA!C2="TAK")+(F104="TAK"),IF(Z104&gt;0,SUMPRODUCT(Z104:AH104,USTAWIENIA!C9:K9)*X104,""),"")</f>
        <v>24.497209638554217</v>
      </c>
      <c r="AN104">
        <f>IF((USTAWIENIA!C2="TAK")+(F104="TAK"),IF(Z104&gt;0,SUMPRODUCT(Z104:AH104,USTAWIENIA!C8:K8)*X104,""),"")</f>
        <v>23.4025</v>
      </c>
      <c r="AO104">
        <f>IF((USTAWIENIA!C2="TAK")+(F104="TAK"),IF(Z104&gt;0,Z104*X104,""),"")</f>
        <v>27.009999999999998</v>
      </c>
      <c r="AP104">
        <f>IF((USTAWIENIA!C2="TAK")+(F104="TAK"),IF(Z104&gt;0,L104*X104,""),"")</f>
        <v>37</v>
      </c>
      <c r="AQ104">
        <f>IF((USTAWIENIA!C2="TAK")+(F104="TAK"),X104,"")</f>
        <v>1</v>
      </c>
    </row>
    <row r="105" spans="4:43" x14ac:dyDescent="0.3">
      <c r="D105" t="s">
        <v>3</v>
      </c>
      <c r="E105" t="s">
        <v>452</v>
      </c>
      <c r="F105" t="str">
        <f t="shared" si="3"/>
        <v>TAK</v>
      </c>
      <c r="G105" s="4">
        <f t="shared" si="4"/>
        <v>0.6</v>
      </c>
      <c r="H105" s="4">
        <f t="shared" si="5"/>
        <v>0.6</v>
      </c>
      <c r="I105" t="s">
        <v>490</v>
      </c>
      <c r="J105" t="s">
        <v>487</v>
      </c>
      <c r="K105" t="s">
        <v>525</v>
      </c>
      <c r="L105">
        <v>37</v>
      </c>
      <c r="M105" t="s">
        <v>470</v>
      </c>
      <c r="N105">
        <v>0.73</v>
      </c>
      <c r="O105">
        <v>0.7</v>
      </c>
      <c r="P105">
        <v>0.68</v>
      </c>
      <c r="Q105">
        <v>0.6</v>
      </c>
      <c r="R105">
        <v>0.6</v>
      </c>
      <c r="S105">
        <v>0.6</v>
      </c>
      <c r="W105">
        <v>3657095</v>
      </c>
      <c r="X105">
        <v>1</v>
      </c>
      <c r="Z105">
        <f>MAX(N105,USTAWIENIA!C4)*L105</f>
        <v>27.009999999999998</v>
      </c>
      <c r="AA105">
        <f>MAX(O105,USTAWIENIA!C4)*L105</f>
        <v>25.9</v>
      </c>
      <c r="AB105">
        <f>MAX(IF(P105&lt;&gt;"",P105,O105),USTAWIENIA!C4)*L105</f>
        <v>25.16</v>
      </c>
      <c r="AC105">
        <f>MAX(IF(Q105&lt;&gt;"",Q105*L105,Z105),USTAWIENIA!C4*L105)</f>
        <v>22.2</v>
      </c>
      <c r="AD105">
        <f>MAX(IF(R105&lt;&gt;"",R105*L105,AA105),USTAWIENIA!C4*L105)</f>
        <v>22.2</v>
      </c>
      <c r="AE105">
        <f>MAX(IF(S105&lt;&gt;"",S105*L105,AB105),USTAWIENIA!C4*L105)</f>
        <v>22.2</v>
      </c>
      <c r="AF105">
        <f>MAX(IF(T105&lt;&gt;"",T105*L105,AC105),USTAWIENIA!C4*L105)</f>
        <v>22.2</v>
      </c>
      <c r="AG105">
        <f>MAX(IF(U105&lt;&gt;"",U105*L105,AD105),USTAWIENIA!C4*L105)</f>
        <v>22.2</v>
      </c>
      <c r="AH105">
        <f>MAX(IF(V105&lt;&gt;"",V105*L105,AE105),USTAWIENIA!C4*L105)</f>
        <v>22.2</v>
      </c>
      <c r="AI105" t="s">
        <v>3</v>
      </c>
      <c r="AJ105" t="s">
        <v>3</v>
      </c>
      <c r="AK105" t="s">
        <v>3</v>
      </c>
      <c r="AL105">
        <f>IF((USTAWIENIA!C2="TAK")+(F105="TAK"),IF(L105&gt;0,X105*(L105*USTAWIENIA!C10+(50%*L105)*USTAWIENIA!I10),""),"")</f>
        <v>27.33542168674699</v>
      </c>
      <c r="AM105">
        <f>IF((USTAWIENIA!C2="TAK")+(F105="TAK"),IF(Z105&gt;0,SUMPRODUCT(Z105:AH105,USTAWIENIA!C9:K9)*X105,""),"")</f>
        <v>24.497209638554217</v>
      </c>
      <c r="AN105">
        <f>IF((USTAWIENIA!C2="TAK")+(F105="TAK"),IF(Z105&gt;0,SUMPRODUCT(Z105:AH105,USTAWIENIA!C8:K8)*X105,""),"")</f>
        <v>23.4025</v>
      </c>
      <c r="AO105">
        <f>IF((USTAWIENIA!C2="TAK")+(F105="TAK"),IF(Z105&gt;0,Z105*X105,""),"")</f>
        <v>27.009999999999998</v>
      </c>
      <c r="AP105">
        <f>IF((USTAWIENIA!C2="TAK")+(F105="TAK"),IF(Z105&gt;0,L105*X105,""),"")</f>
        <v>37</v>
      </c>
      <c r="AQ105">
        <f>IF((USTAWIENIA!C2="TAK")+(F105="TAK"),X105,"")</f>
        <v>1</v>
      </c>
    </row>
    <row r="106" spans="4:43" x14ac:dyDescent="0.3">
      <c r="D106" t="s">
        <v>3</v>
      </c>
      <c r="E106" t="s">
        <v>452</v>
      </c>
      <c r="F106" t="str">
        <f t="shared" si="3"/>
        <v>TAK</v>
      </c>
      <c r="G106" s="4">
        <f t="shared" si="4"/>
        <v>0.6</v>
      </c>
      <c r="H106" s="4">
        <f t="shared" si="5"/>
        <v>0.6</v>
      </c>
      <c r="I106" t="s">
        <v>490</v>
      </c>
      <c r="J106" t="s">
        <v>487</v>
      </c>
      <c r="K106" t="s">
        <v>525</v>
      </c>
      <c r="L106">
        <v>37</v>
      </c>
      <c r="M106" t="s">
        <v>470</v>
      </c>
      <c r="N106">
        <v>0.73</v>
      </c>
      <c r="O106">
        <v>0.7</v>
      </c>
      <c r="P106">
        <v>0.68</v>
      </c>
      <c r="Q106">
        <v>0.6</v>
      </c>
      <c r="R106">
        <v>0.6</v>
      </c>
      <c r="S106">
        <v>0.6</v>
      </c>
      <c r="W106">
        <v>3657095</v>
      </c>
      <c r="X106">
        <v>1</v>
      </c>
      <c r="Z106">
        <f>MAX(N106,USTAWIENIA!C4)*L106</f>
        <v>27.009999999999998</v>
      </c>
      <c r="AA106">
        <f>MAX(O106,USTAWIENIA!C4)*L106</f>
        <v>25.9</v>
      </c>
      <c r="AB106">
        <f>MAX(IF(P106&lt;&gt;"",P106,O106),USTAWIENIA!C4)*L106</f>
        <v>25.16</v>
      </c>
      <c r="AC106">
        <f>MAX(IF(Q106&lt;&gt;"",Q106*L106,Z106),USTAWIENIA!C4*L106)</f>
        <v>22.2</v>
      </c>
      <c r="AD106">
        <f>MAX(IF(R106&lt;&gt;"",R106*L106,AA106),USTAWIENIA!C4*L106)</f>
        <v>22.2</v>
      </c>
      <c r="AE106">
        <f>MAX(IF(S106&lt;&gt;"",S106*L106,AB106),USTAWIENIA!C4*L106)</f>
        <v>22.2</v>
      </c>
      <c r="AF106">
        <f>MAX(IF(T106&lt;&gt;"",T106*L106,AC106),USTAWIENIA!C4*L106)</f>
        <v>22.2</v>
      </c>
      <c r="AG106">
        <f>MAX(IF(U106&lt;&gt;"",U106*L106,AD106),USTAWIENIA!C4*L106)</f>
        <v>22.2</v>
      </c>
      <c r="AH106">
        <f>MAX(IF(V106&lt;&gt;"",V106*L106,AE106),USTAWIENIA!C4*L106)</f>
        <v>22.2</v>
      </c>
      <c r="AI106" t="s">
        <v>3</v>
      </c>
      <c r="AJ106" t="s">
        <v>3</v>
      </c>
      <c r="AK106" t="s">
        <v>3</v>
      </c>
      <c r="AL106">
        <f>IF((USTAWIENIA!C2="TAK")+(F106="TAK"),IF(L106&gt;0,X106*(L106*USTAWIENIA!C10+(50%*L106)*USTAWIENIA!I10),""),"")</f>
        <v>27.33542168674699</v>
      </c>
      <c r="AM106">
        <f>IF((USTAWIENIA!C2="TAK")+(F106="TAK"),IF(Z106&gt;0,SUMPRODUCT(Z106:AH106,USTAWIENIA!C9:K9)*X106,""),"")</f>
        <v>24.497209638554217</v>
      </c>
      <c r="AN106">
        <f>IF((USTAWIENIA!C2="TAK")+(F106="TAK"),IF(Z106&gt;0,SUMPRODUCT(Z106:AH106,USTAWIENIA!C8:K8)*X106,""),"")</f>
        <v>23.4025</v>
      </c>
      <c r="AO106">
        <f>IF((USTAWIENIA!C2="TAK")+(F106="TAK"),IF(Z106&gt;0,Z106*X106,""),"")</f>
        <v>27.009999999999998</v>
      </c>
      <c r="AP106">
        <f>IF((USTAWIENIA!C2="TAK")+(F106="TAK"),IF(Z106&gt;0,L106*X106,""),"")</f>
        <v>37</v>
      </c>
      <c r="AQ106">
        <f>IF((USTAWIENIA!C2="TAK")+(F106="TAK"),X106,"")</f>
        <v>1</v>
      </c>
    </row>
    <row r="107" spans="4:43" x14ac:dyDescent="0.3">
      <c r="D107" t="s">
        <v>3</v>
      </c>
      <c r="E107" t="s">
        <v>452</v>
      </c>
      <c r="F107" t="str">
        <f t="shared" si="3"/>
        <v>TAK</v>
      </c>
      <c r="G107" s="4">
        <f t="shared" si="4"/>
        <v>0.6</v>
      </c>
      <c r="H107" s="4">
        <f t="shared" si="5"/>
        <v>0.6</v>
      </c>
      <c r="I107" t="s">
        <v>490</v>
      </c>
      <c r="J107" t="s">
        <v>487</v>
      </c>
      <c r="K107" t="s">
        <v>525</v>
      </c>
      <c r="L107">
        <v>37</v>
      </c>
      <c r="M107" t="s">
        <v>470</v>
      </c>
      <c r="N107">
        <v>0.73</v>
      </c>
      <c r="O107">
        <v>0.7</v>
      </c>
      <c r="P107">
        <v>0.68</v>
      </c>
      <c r="Q107">
        <v>0.6</v>
      </c>
      <c r="R107">
        <v>0.6</v>
      </c>
      <c r="S107">
        <v>0.6</v>
      </c>
      <c r="W107">
        <v>3657095</v>
      </c>
      <c r="X107">
        <v>1</v>
      </c>
      <c r="Z107">
        <f>MAX(N107,USTAWIENIA!C4)*L107</f>
        <v>27.009999999999998</v>
      </c>
      <c r="AA107">
        <f>MAX(O107,USTAWIENIA!C4)*L107</f>
        <v>25.9</v>
      </c>
      <c r="AB107">
        <f>MAX(IF(P107&lt;&gt;"",P107,O107),USTAWIENIA!C4)*L107</f>
        <v>25.16</v>
      </c>
      <c r="AC107">
        <f>MAX(IF(Q107&lt;&gt;"",Q107*L107,Z107),USTAWIENIA!C4*L107)</f>
        <v>22.2</v>
      </c>
      <c r="AD107">
        <f>MAX(IF(R107&lt;&gt;"",R107*L107,AA107),USTAWIENIA!C4*L107)</f>
        <v>22.2</v>
      </c>
      <c r="AE107">
        <f>MAX(IF(S107&lt;&gt;"",S107*L107,AB107),USTAWIENIA!C4*L107)</f>
        <v>22.2</v>
      </c>
      <c r="AF107">
        <f>MAX(IF(T107&lt;&gt;"",T107*L107,AC107),USTAWIENIA!C4*L107)</f>
        <v>22.2</v>
      </c>
      <c r="AG107">
        <f>MAX(IF(U107&lt;&gt;"",U107*L107,AD107),USTAWIENIA!C4*L107)</f>
        <v>22.2</v>
      </c>
      <c r="AH107">
        <f>MAX(IF(V107&lt;&gt;"",V107*L107,AE107),USTAWIENIA!C4*L107)</f>
        <v>22.2</v>
      </c>
      <c r="AI107" t="s">
        <v>3</v>
      </c>
      <c r="AJ107" t="s">
        <v>3</v>
      </c>
      <c r="AK107" t="s">
        <v>3</v>
      </c>
      <c r="AL107">
        <f>IF((USTAWIENIA!C2="TAK")+(F107="TAK"),IF(L107&gt;0,X107*(L107*USTAWIENIA!C10+(50%*L107)*USTAWIENIA!I10),""),"")</f>
        <v>27.33542168674699</v>
      </c>
      <c r="AM107">
        <f>IF((USTAWIENIA!C2="TAK")+(F107="TAK"),IF(Z107&gt;0,SUMPRODUCT(Z107:AH107,USTAWIENIA!C9:K9)*X107,""),"")</f>
        <v>24.497209638554217</v>
      </c>
      <c r="AN107">
        <f>IF((USTAWIENIA!C2="TAK")+(F107="TAK"),IF(Z107&gt;0,SUMPRODUCT(Z107:AH107,USTAWIENIA!C8:K8)*X107,""),"")</f>
        <v>23.4025</v>
      </c>
      <c r="AO107">
        <f>IF((USTAWIENIA!C2="TAK")+(F107="TAK"),IF(Z107&gt;0,Z107*X107,""),"")</f>
        <v>27.009999999999998</v>
      </c>
      <c r="AP107">
        <f>IF((USTAWIENIA!C2="TAK")+(F107="TAK"),IF(Z107&gt;0,L107*X107,""),"")</f>
        <v>37</v>
      </c>
      <c r="AQ107">
        <f>IF((USTAWIENIA!C2="TAK")+(F107="TAK"),X107,"")</f>
        <v>1</v>
      </c>
    </row>
    <row r="108" spans="4:43" x14ac:dyDescent="0.3">
      <c r="D108" t="s">
        <v>3</v>
      </c>
      <c r="E108" t="s">
        <v>452</v>
      </c>
      <c r="F108" t="str">
        <f t="shared" si="3"/>
        <v>TAK</v>
      </c>
      <c r="G108" s="4">
        <f t="shared" si="4"/>
        <v>0.6</v>
      </c>
      <c r="H108" s="4">
        <f t="shared" si="5"/>
        <v>0.6</v>
      </c>
      <c r="I108" t="s">
        <v>491</v>
      </c>
      <c r="J108" t="s">
        <v>492</v>
      </c>
      <c r="K108" t="s">
        <v>524</v>
      </c>
      <c r="L108">
        <v>27</v>
      </c>
      <c r="M108" t="s">
        <v>460</v>
      </c>
      <c r="N108">
        <v>0.72</v>
      </c>
      <c r="O108">
        <v>0.6</v>
      </c>
      <c r="P108">
        <v>0.6</v>
      </c>
      <c r="Q108">
        <v>0.6</v>
      </c>
      <c r="R108">
        <v>0.6</v>
      </c>
      <c r="S108">
        <v>0.6</v>
      </c>
      <c r="T108">
        <v>0.6</v>
      </c>
      <c r="U108">
        <v>0.6</v>
      </c>
      <c r="V108">
        <v>0.6</v>
      </c>
      <c r="W108">
        <v>3657094</v>
      </c>
      <c r="X108">
        <v>1</v>
      </c>
      <c r="Z108">
        <f>MAX(N108,USTAWIENIA!C4)*L108</f>
        <v>19.439999999999998</v>
      </c>
      <c r="AA108">
        <f>MAX(O108,USTAWIENIA!C4)*L108</f>
        <v>16.2</v>
      </c>
      <c r="AB108">
        <f>MAX(IF(P108&lt;&gt;"",P108,O108),USTAWIENIA!C4)*L108</f>
        <v>16.2</v>
      </c>
      <c r="AC108">
        <f>MAX(IF(Q108&lt;&gt;"",Q108*L108,Z108),USTAWIENIA!C4*L108)</f>
        <v>16.2</v>
      </c>
      <c r="AD108">
        <f>MAX(IF(R108&lt;&gt;"",R108*L108,AA108),USTAWIENIA!C4*L108)</f>
        <v>16.2</v>
      </c>
      <c r="AE108">
        <f>MAX(IF(S108&lt;&gt;"",S108*L108,AB108),USTAWIENIA!C4*L108)</f>
        <v>16.2</v>
      </c>
      <c r="AF108">
        <f>MAX(IF(T108&lt;&gt;"",T108*L108,AC108),USTAWIENIA!C4*L108)</f>
        <v>16.2</v>
      </c>
      <c r="AG108">
        <f>MAX(IF(U108&lt;&gt;"",U108*L108,AD108),USTAWIENIA!C4*L108)</f>
        <v>16.2</v>
      </c>
      <c r="AH108">
        <f>MAX(IF(V108&lt;&gt;"",V108*L108,AE108),USTAWIENIA!C4*L108)</f>
        <v>16.2</v>
      </c>
      <c r="AI108" t="s">
        <v>3</v>
      </c>
      <c r="AJ108" t="s">
        <v>3</v>
      </c>
      <c r="AK108" t="s">
        <v>3</v>
      </c>
      <c r="AL108">
        <f>IF((USTAWIENIA!C2="TAK")+(F108="TAK"),IF(L108&gt;0,X108*(L108*USTAWIENIA!C10+(50%*L108)*USTAWIENIA!I10),""),"")</f>
        <v>19.947469879518074</v>
      </c>
      <c r="AM108">
        <f>IF((USTAWIENIA!C2="TAK")+(F108="TAK"),IF(Z108&gt;0,SUMPRODUCT(Z108:AH108,USTAWIENIA!C9:K9)*X108,""),"")</f>
        <v>17.747392771084336</v>
      </c>
      <c r="AN108">
        <f>IF((USTAWIENIA!C2="TAK")+(F108="TAK"),IF(Z108&gt;0,SUMPRODUCT(Z108:AH108,USTAWIENIA!C8:K8)*X108,""),"")</f>
        <v>17.009999999999998</v>
      </c>
      <c r="AO108">
        <f>IF((USTAWIENIA!C2="TAK")+(F108="TAK"),IF(Z108&gt;0,Z108*X108,""),"")</f>
        <v>19.439999999999998</v>
      </c>
      <c r="AP108">
        <f>IF((USTAWIENIA!C2="TAK")+(F108="TAK"),IF(Z108&gt;0,L108*X108,""),"")</f>
        <v>27</v>
      </c>
      <c r="AQ108">
        <f>IF((USTAWIENIA!C2="TAK")+(F108="TAK"),X108,"")</f>
        <v>1</v>
      </c>
    </row>
    <row r="109" spans="4:43" x14ac:dyDescent="0.3">
      <c r="D109" t="s">
        <v>3</v>
      </c>
      <c r="E109" t="s">
        <v>452</v>
      </c>
      <c r="F109" t="str">
        <f t="shared" si="3"/>
        <v>TAK</v>
      </c>
      <c r="G109" s="4">
        <f t="shared" si="4"/>
        <v>0.6</v>
      </c>
      <c r="H109" s="4">
        <f t="shared" si="5"/>
        <v>0.6</v>
      </c>
      <c r="I109" t="s">
        <v>491</v>
      </c>
      <c r="J109" t="s">
        <v>492</v>
      </c>
      <c r="K109" t="s">
        <v>524</v>
      </c>
      <c r="L109">
        <v>27</v>
      </c>
      <c r="M109" t="s">
        <v>460</v>
      </c>
      <c r="N109">
        <v>0.72</v>
      </c>
      <c r="O109">
        <v>0.6</v>
      </c>
      <c r="P109">
        <v>0.6</v>
      </c>
      <c r="Q109">
        <v>0.6</v>
      </c>
      <c r="R109">
        <v>0.6</v>
      </c>
      <c r="S109">
        <v>0.6</v>
      </c>
      <c r="T109">
        <v>0.6</v>
      </c>
      <c r="U109">
        <v>0.6</v>
      </c>
      <c r="V109">
        <v>0.6</v>
      </c>
      <c r="W109">
        <v>3657094</v>
      </c>
      <c r="X109">
        <v>1</v>
      </c>
      <c r="Z109">
        <f>MAX(N109,USTAWIENIA!C4)*L109</f>
        <v>19.439999999999998</v>
      </c>
      <c r="AA109">
        <f>MAX(O109,USTAWIENIA!C4)*L109</f>
        <v>16.2</v>
      </c>
      <c r="AB109">
        <f>MAX(IF(P109&lt;&gt;"",P109,O109),USTAWIENIA!C4)*L109</f>
        <v>16.2</v>
      </c>
      <c r="AC109">
        <f>MAX(IF(Q109&lt;&gt;"",Q109*L109,Z109),USTAWIENIA!C4*L109)</f>
        <v>16.2</v>
      </c>
      <c r="AD109">
        <f>MAX(IF(R109&lt;&gt;"",R109*L109,AA109),USTAWIENIA!C4*L109)</f>
        <v>16.2</v>
      </c>
      <c r="AE109">
        <f>MAX(IF(S109&lt;&gt;"",S109*L109,AB109),USTAWIENIA!C4*L109)</f>
        <v>16.2</v>
      </c>
      <c r="AF109">
        <f>MAX(IF(T109&lt;&gt;"",T109*L109,AC109),USTAWIENIA!C4*L109)</f>
        <v>16.2</v>
      </c>
      <c r="AG109">
        <f>MAX(IF(U109&lt;&gt;"",U109*L109,AD109),USTAWIENIA!C4*L109)</f>
        <v>16.2</v>
      </c>
      <c r="AH109">
        <f>MAX(IF(V109&lt;&gt;"",V109*L109,AE109),USTAWIENIA!C4*L109)</f>
        <v>16.2</v>
      </c>
      <c r="AI109" t="s">
        <v>3</v>
      </c>
      <c r="AJ109" t="s">
        <v>3</v>
      </c>
      <c r="AK109" t="s">
        <v>3</v>
      </c>
      <c r="AL109">
        <f>IF((USTAWIENIA!C2="TAK")+(F109="TAK"),IF(L109&gt;0,X109*(L109*USTAWIENIA!C10+(50%*L109)*USTAWIENIA!I10),""),"")</f>
        <v>19.947469879518074</v>
      </c>
      <c r="AM109">
        <f>IF((USTAWIENIA!C2="TAK")+(F109="TAK"),IF(Z109&gt;0,SUMPRODUCT(Z109:AH109,USTAWIENIA!C9:K9)*X109,""),"")</f>
        <v>17.747392771084336</v>
      </c>
      <c r="AN109">
        <f>IF((USTAWIENIA!C2="TAK")+(F109="TAK"),IF(Z109&gt;0,SUMPRODUCT(Z109:AH109,USTAWIENIA!C8:K8)*X109,""),"")</f>
        <v>17.009999999999998</v>
      </c>
      <c r="AO109">
        <f>IF((USTAWIENIA!C2="TAK")+(F109="TAK"),IF(Z109&gt;0,Z109*X109,""),"")</f>
        <v>19.439999999999998</v>
      </c>
      <c r="AP109">
        <f>IF((USTAWIENIA!C2="TAK")+(F109="TAK"),IF(Z109&gt;0,L109*X109,""),"")</f>
        <v>27</v>
      </c>
      <c r="AQ109">
        <f>IF((USTAWIENIA!C2="TAK")+(F109="TAK"),X109,"")</f>
        <v>1</v>
      </c>
    </row>
    <row r="110" spans="4:43" x14ac:dyDescent="0.3">
      <c r="D110" t="s">
        <v>3</v>
      </c>
      <c r="E110" t="s">
        <v>452</v>
      </c>
      <c r="F110" t="str">
        <f t="shared" si="3"/>
        <v>TAK</v>
      </c>
      <c r="G110" s="4">
        <f t="shared" si="4"/>
        <v>0.6</v>
      </c>
      <c r="H110" s="4">
        <f t="shared" si="5"/>
        <v>0.6</v>
      </c>
      <c r="I110" t="s">
        <v>491</v>
      </c>
      <c r="J110" t="s">
        <v>492</v>
      </c>
      <c r="K110" t="s">
        <v>524</v>
      </c>
      <c r="L110">
        <v>27</v>
      </c>
      <c r="M110" t="s">
        <v>460</v>
      </c>
      <c r="N110">
        <v>0.72</v>
      </c>
      <c r="O110">
        <v>0.6</v>
      </c>
      <c r="P110">
        <v>0.6</v>
      </c>
      <c r="Q110">
        <v>0.6</v>
      </c>
      <c r="R110">
        <v>0.6</v>
      </c>
      <c r="S110">
        <v>0.6</v>
      </c>
      <c r="T110">
        <v>0.6</v>
      </c>
      <c r="U110">
        <v>0.6</v>
      </c>
      <c r="V110">
        <v>0.6</v>
      </c>
      <c r="W110">
        <v>3657094</v>
      </c>
      <c r="X110">
        <v>1</v>
      </c>
      <c r="Z110">
        <f>MAX(N110,USTAWIENIA!C4)*L110</f>
        <v>19.439999999999998</v>
      </c>
      <c r="AA110">
        <f>MAX(O110,USTAWIENIA!C4)*L110</f>
        <v>16.2</v>
      </c>
      <c r="AB110">
        <f>MAX(IF(P110&lt;&gt;"",P110,O110),USTAWIENIA!C4)*L110</f>
        <v>16.2</v>
      </c>
      <c r="AC110">
        <f>MAX(IF(Q110&lt;&gt;"",Q110*L110,Z110),USTAWIENIA!C4*L110)</f>
        <v>16.2</v>
      </c>
      <c r="AD110">
        <f>MAX(IF(R110&lt;&gt;"",R110*L110,AA110),USTAWIENIA!C4*L110)</f>
        <v>16.2</v>
      </c>
      <c r="AE110">
        <f>MAX(IF(S110&lt;&gt;"",S110*L110,AB110),USTAWIENIA!C4*L110)</f>
        <v>16.2</v>
      </c>
      <c r="AF110">
        <f>MAX(IF(T110&lt;&gt;"",T110*L110,AC110),USTAWIENIA!C4*L110)</f>
        <v>16.2</v>
      </c>
      <c r="AG110">
        <f>MAX(IF(U110&lt;&gt;"",U110*L110,AD110),USTAWIENIA!C4*L110)</f>
        <v>16.2</v>
      </c>
      <c r="AH110">
        <f>MAX(IF(V110&lt;&gt;"",V110*L110,AE110),USTAWIENIA!C4*L110)</f>
        <v>16.2</v>
      </c>
      <c r="AI110" t="s">
        <v>3</v>
      </c>
      <c r="AJ110" t="s">
        <v>3</v>
      </c>
      <c r="AK110" t="s">
        <v>3</v>
      </c>
      <c r="AL110">
        <f>IF((USTAWIENIA!C2="TAK")+(F110="TAK"),IF(L110&gt;0,X110*(L110*USTAWIENIA!C10+(50%*L110)*USTAWIENIA!I10),""),"")</f>
        <v>19.947469879518074</v>
      </c>
      <c r="AM110">
        <f>IF((USTAWIENIA!C2="TAK")+(F110="TAK"),IF(Z110&gt;0,SUMPRODUCT(Z110:AH110,USTAWIENIA!C9:K9)*X110,""),"")</f>
        <v>17.747392771084336</v>
      </c>
      <c r="AN110">
        <f>IF((USTAWIENIA!C2="TAK")+(F110="TAK"),IF(Z110&gt;0,SUMPRODUCT(Z110:AH110,USTAWIENIA!C8:K8)*X110,""),"")</f>
        <v>17.009999999999998</v>
      </c>
      <c r="AO110">
        <f>IF((USTAWIENIA!C2="TAK")+(F110="TAK"),IF(Z110&gt;0,Z110*X110,""),"")</f>
        <v>19.439999999999998</v>
      </c>
      <c r="AP110">
        <f>IF((USTAWIENIA!C2="TAK")+(F110="TAK"),IF(Z110&gt;0,L110*X110,""),"")</f>
        <v>27</v>
      </c>
      <c r="AQ110">
        <f>IF((USTAWIENIA!C2="TAK")+(F110="TAK"),X110,"")</f>
        <v>1</v>
      </c>
    </row>
    <row r="111" spans="4:43" x14ac:dyDescent="0.3">
      <c r="D111" t="s">
        <v>3</v>
      </c>
      <c r="E111" t="s">
        <v>452</v>
      </c>
      <c r="F111" t="str">
        <f t="shared" si="3"/>
        <v>TAK</v>
      </c>
      <c r="G111" s="4">
        <f t="shared" si="4"/>
        <v>0.6</v>
      </c>
      <c r="H111" s="4">
        <f t="shared" si="5"/>
        <v>0.6</v>
      </c>
      <c r="I111" t="s">
        <v>491</v>
      </c>
      <c r="J111" t="s">
        <v>492</v>
      </c>
      <c r="K111" t="s">
        <v>524</v>
      </c>
      <c r="L111">
        <v>27</v>
      </c>
      <c r="M111" t="s">
        <v>460</v>
      </c>
      <c r="N111">
        <v>0.72</v>
      </c>
      <c r="O111">
        <v>0.6</v>
      </c>
      <c r="P111">
        <v>0.6</v>
      </c>
      <c r="Q111">
        <v>0.6</v>
      </c>
      <c r="R111">
        <v>0.6</v>
      </c>
      <c r="S111">
        <v>0.6</v>
      </c>
      <c r="T111">
        <v>0.6</v>
      </c>
      <c r="U111">
        <v>0.6</v>
      </c>
      <c r="V111">
        <v>0.6</v>
      </c>
      <c r="W111">
        <v>3657094</v>
      </c>
      <c r="X111">
        <v>1</v>
      </c>
      <c r="Z111">
        <f>MAX(N111,USTAWIENIA!C4)*L111</f>
        <v>19.439999999999998</v>
      </c>
      <c r="AA111">
        <f>MAX(O111,USTAWIENIA!C4)*L111</f>
        <v>16.2</v>
      </c>
      <c r="AB111">
        <f>MAX(IF(P111&lt;&gt;"",P111,O111),USTAWIENIA!C4)*L111</f>
        <v>16.2</v>
      </c>
      <c r="AC111">
        <f>MAX(IF(Q111&lt;&gt;"",Q111*L111,Z111),USTAWIENIA!C4*L111)</f>
        <v>16.2</v>
      </c>
      <c r="AD111">
        <f>MAX(IF(R111&lt;&gt;"",R111*L111,AA111),USTAWIENIA!C4*L111)</f>
        <v>16.2</v>
      </c>
      <c r="AE111">
        <f>MAX(IF(S111&lt;&gt;"",S111*L111,AB111),USTAWIENIA!C4*L111)</f>
        <v>16.2</v>
      </c>
      <c r="AF111">
        <f>MAX(IF(T111&lt;&gt;"",T111*L111,AC111),USTAWIENIA!C4*L111)</f>
        <v>16.2</v>
      </c>
      <c r="AG111">
        <f>MAX(IF(U111&lt;&gt;"",U111*L111,AD111),USTAWIENIA!C4*L111)</f>
        <v>16.2</v>
      </c>
      <c r="AH111">
        <f>MAX(IF(V111&lt;&gt;"",V111*L111,AE111),USTAWIENIA!C4*L111)</f>
        <v>16.2</v>
      </c>
      <c r="AI111" t="s">
        <v>3</v>
      </c>
      <c r="AJ111" t="s">
        <v>3</v>
      </c>
      <c r="AK111" t="s">
        <v>3</v>
      </c>
      <c r="AL111">
        <f>IF((USTAWIENIA!C2="TAK")+(F111="TAK"),IF(L111&gt;0,X111*(L111*USTAWIENIA!C10+(50%*L111)*USTAWIENIA!I10),""),"")</f>
        <v>19.947469879518074</v>
      </c>
      <c r="AM111">
        <f>IF((USTAWIENIA!C2="TAK")+(F111="TAK"),IF(Z111&gt;0,SUMPRODUCT(Z111:AH111,USTAWIENIA!C9:K9)*X111,""),"")</f>
        <v>17.747392771084336</v>
      </c>
      <c r="AN111">
        <f>IF((USTAWIENIA!C2="TAK")+(F111="TAK"),IF(Z111&gt;0,SUMPRODUCT(Z111:AH111,USTAWIENIA!C8:K8)*X111,""),"")</f>
        <v>17.009999999999998</v>
      </c>
      <c r="AO111">
        <f>IF((USTAWIENIA!C2="TAK")+(F111="TAK"),IF(Z111&gt;0,Z111*X111,""),"")</f>
        <v>19.439999999999998</v>
      </c>
      <c r="AP111">
        <f>IF((USTAWIENIA!C2="TAK")+(F111="TAK"),IF(Z111&gt;0,L111*X111,""),"")</f>
        <v>27</v>
      </c>
      <c r="AQ111">
        <f>IF((USTAWIENIA!C2="TAK")+(F111="TAK"),X111,"")</f>
        <v>1</v>
      </c>
    </row>
    <row r="112" spans="4:43" x14ac:dyDescent="0.3">
      <c r="D112" t="s">
        <v>3</v>
      </c>
      <c r="E112" t="s">
        <v>452</v>
      </c>
      <c r="F112" t="str">
        <f t="shared" si="3"/>
        <v>TAK</v>
      </c>
      <c r="G112" s="4">
        <f t="shared" si="4"/>
        <v>0.6</v>
      </c>
      <c r="H112" s="4">
        <f t="shared" si="5"/>
        <v>0.6</v>
      </c>
      <c r="I112" t="s">
        <v>491</v>
      </c>
      <c r="J112" t="s">
        <v>492</v>
      </c>
      <c r="K112" t="s">
        <v>524</v>
      </c>
      <c r="L112">
        <v>27</v>
      </c>
      <c r="M112" t="s">
        <v>460</v>
      </c>
      <c r="N112">
        <v>0.72</v>
      </c>
      <c r="O112">
        <v>0.6</v>
      </c>
      <c r="P112">
        <v>0.6</v>
      </c>
      <c r="Q112">
        <v>0.6</v>
      </c>
      <c r="R112">
        <v>0.6</v>
      </c>
      <c r="S112">
        <v>0.6</v>
      </c>
      <c r="T112">
        <v>0.6</v>
      </c>
      <c r="U112">
        <v>0.6</v>
      </c>
      <c r="V112">
        <v>0.6</v>
      </c>
      <c r="W112">
        <v>3657094</v>
      </c>
      <c r="X112">
        <v>1</v>
      </c>
      <c r="Z112">
        <f>MAX(N112,USTAWIENIA!C4)*L112</f>
        <v>19.439999999999998</v>
      </c>
      <c r="AA112">
        <f>MAX(O112,USTAWIENIA!C4)*L112</f>
        <v>16.2</v>
      </c>
      <c r="AB112">
        <f>MAX(IF(P112&lt;&gt;"",P112,O112),USTAWIENIA!C4)*L112</f>
        <v>16.2</v>
      </c>
      <c r="AC112">
        <f>MAX(IF(Q112&lt;&gt;"",Q112*L112,Z112),USTAWIENIA!C4*L112)</f>
        <v>16.2</v>
      </c>
      <c r="AD112">
        <f>MAX(IF(R112&lt;&gt;"",R112*L112,AA112),USTAWIENIA!C4*L112)</f>
        <v>16.2</v>
      </c>
      <c r="AE112">
        <f>MAX(IF(S112&lt;&gt;"",S112*L112,AB112),USTAWIENIA!C4*L112)</f>
        <v>16.2</v>
      </c>
      <c r="AF112">
        <f>MAX(IF(T112&lt;&gt;"",T112*L112,AC112),USTAWIENIA!C4*L112)</f>
        <v>16.2</v>
      </c>
      <c r="AG112">
        <f>MAX(IF(U112&lt;&gt;"",U112*L112,AD112),USTAWIENIA!C4*L112)</f>
        <v>16.2</v>
      </c>
      <c r="AH112">
        <f>MAX(IF(V112&lt;&gt;"",V112*L112,AE112),USTAWIENIA!C4*L112)</f>
        <v>16.2</v>
      </c>
      <c r="AI112" t="s">
        <v>3</v>
      </c>
      <c r="AJ112" t="s">
        <v>3</v>
      </c>
      <c r="AK112" t="s">
        <v>3</v>
      </c>
      <c r="AL112">
        <f>IF((USTAWIENIA!C2="TAK")+(F112="TAK"),IF(L112&gt;0,X112*(L112*USTAWIENIA!C10+(50%*L112)*USTAWIENIA!I10),""),"")</f>
        <v>19.947469879518074</v>
      </c>
      <c r="AM112">
        <f>IF((USTAWIENIA!C2="TAK")+(F112="TAK"),IF(Z112&gt;0,SUMPRODUCT(Z112:AH112,USTAWIENIA!C9:K9)*X112,""),"")</f>
        <v>17.747392771084336</v>
      </c>
      <c r="AN112">
        <f>IF((USTAWIENIA!C2="TAK")+(F112="TAK"),IF(Z112&gt;0,SUMPRODUCT(Z112:AH112,USTAWIENIA!C8:K8)*X112,""),"")</f>
        <v>17.009999999999998</v>
      </c>
      <c r="AO112">
        <f>IF((USTAWIENIA!C2="TAK")+(F112="TAK"),IF(Z112&gt;0,Z112*X112,""),"")</f>
        <v>19.439999999999998</v>
      </c>
      <c r="AP112">
        <f>IF((USTAWIENIA!C2="TAK")+(F112="TAK"),IF(Z112&gt;0,L112*X112,""),"")</f>
        <v>27</v>
      </c>
      <c r="AQ112">
        <f>IF((USTAWIENIA!C2="TAK")+(F112="TAK"),X112,"")</f>
        <v>1</v>
      </c>
    </row>
    <row r="113" spans="4:43" x14ac:dyDescent="0.3">
      <c r="D113" t="s">
        <v>3</v>
      </c>
      <c r="E113" t="s">
        <v>452</v>
      </c>
      <c r="F113" t="str">
        <f t="shared" si="3"/>
        <v>TAK</v>
      </c>
      <c r="G113" s="4">
        <f t="shared" si="4"/>
        <v>0.6</v>
      </c>
      <c r="H113" s="4">
        <f t="shared" si="5"/>
        <v>0.6</v>
      </c>
      <c r="I113" t="s">
        <v>491</v>
      </c>
      <c r="J113" t="s">
        <v>492</v>
      </c>
      <c r="K113" t="s">
        <v>524</v>
      </c>
      <c r="L113">
        <v>27</v>
      </c>
      <c r="M113" t="s">
        <v>460</v>
      </c>
      <c r="N113">
        <v>0.72</v>
      </c>
      <c r="O113">
        <v>0.6</v>
      </c>
      <c r="P113">
        <v>0.6</v>
      </c>
      <c r="Q113">
        <v>0.6</v>
      </c>
      <c r="R113">
        <v>0.6</v>
      </c>
      <c r="S113">
        <v>0.6</v>
      </c>
      <c r="T113">
        <v>0.6</v>
      </c>
      <c r="U113">
        <v>0.6</v>
      </c>
      <c r="V113">
        <v>0.6</v>
      </c>
      <c r="W113">
        <v>3657094</v>
      </c>
      <c r="X113">
        <v>1</v>
      </c>
      <c r="Z113">
        <f>MAX(N113,USTAWIENIA!C4)*L113</f>
        <v>19.439999999999998</v>
      </c>
      <c r="AA113">
        <f>MAX(O113,USTAWIENIA!C4)*L113</f>
        <v>16.2</v>
      </c>
      <c r="AB113">
        <f>MAX(IF(P113&lt;&gt;"",P113,O113),USTAWIENIA!C4)*L113</f>
        <v>16.2</v>
      </c>
      <c r="AC113">
        <f>MAX(IF(Q113&lt;&gt;"",Q113*L113,Z113),USTAWIENIA!C4*L113)</f>
        <v>16.2</v>
      </c>
      <c r="AD113">
        <f>MAX(IF(R113&lt;&gt;"",R113*L113,AA113),USTAWIENIA!C4*L113)</f>
        <v>16.2</v>
      </c>
      <c r="AE113">
        <f>MAX(IF(S113&lt;&gt;"",S113*L113,AB113),USTAWIENIA!C4*L113)</f>
        <v>16.2</v>
      </c>
      <c r="AF113">
        <f>MAX(IF(T113&lt;&gt;"",T113*L113,AC113),USTAWIENIA!C4*L113)</f>
        <v>16.2</v>
      </c>
      <c r="AG113">
        <f>MAX(IF(U113&lt;&gt;"",U113*L113,AD113),USTAWIENIA!C4*L113)</f>
        <v>16.2</v>
      </c>
      <c r="AH113">
        <f>MAX(IF(V113&lt;&gt;"",V113*L113,AE113),USTAWIENIA!C4*L113)</f>
        <v>16.2</v>
      </c>
      <c r="AI113" t="s">
        <v>3</v>
      </c>
      <c r="AJ113" t="s">
        <v>3</v>
      </c>
      <c r="AK113" t="s">
        <v>3</v>
      </c>
      <c r="AL113">
        <f>IF((USTAWIENIA!C2="TAK")+(F113="TAK"),IF(L113&gt;0,X113*(L113*USTAWIENIA!C10+(50%*L113)*USTAWIENIA!I10),""),"")</f>
        <v>19.947469879518074</v>
      </c>
      <c r="AM113">
        <f>IF((USTAWIENIA!C2="TAK")+(F113="TAK"),IF(Z113&gt;0,SUMPRODUCT(Z113:AH113,USTAWIENIA!C9:K9)*X113,""),"")</f>
        <v>17.747392771084336</v>
      </c>
      <c r="AN113">
        <f>IF((USTAWIENIA!C2="TAK")+(F113="TAK"),IF(Z113&gt;0,SUMPRODUCT(Z113:AH113,USTAWIENIA!C8:K8)*X113,""),"")</f>
        <v>17.009999999999998</v>
      </c>
      <c r="AO113">
        <f>IF((USTAWIENIA!C2="TAK")+(F113="TAK"),IF(Z113&gt;0,Z113*X113,""),"")</f>
        <v>19.439999999999998</v>
      </c>
      <c r="AP113">
        <f>IF((USTAWIENIA!C2="TAK")+(F113="TAK"),IF(Z113&gt;0,L113*X113,""),"")</f>
        <v>27</v>
      </c>
      <c r="AQ113">
        <f>IF((USTAWIENIA!C2="TAK")+(F113="TAK"),X113,"")</f>
        <v>1</v>
      </c>
    </row>
    <row r="114" spans="4:43" x14ac:dyDescent="0.3">
      <c r="D114" t="s">
        <v>3</v>
      </c>
      <c r="E114" t="s">
        <v>452</v>
      </c>
      <c r="F114" t="str">
        <f t="shared" si="3"/>
        <v>TAK</v>
      </c>
      <c r="G114" s="4">
        <f t="shared" si="4"/>
        <v>0.6</v>
      </c>
      <c r="H114" s="4">
        <f t="shared" si="5"/>
        <v>0.6</v>
      </c>
      <c r="I114" t="s">
        <v>491</v>
      </c>
      <c r="J114" t="s">
        <v>492</v>
      </c>
      <c r="K114" t="s">
        <v>524</v>
      </c>
      <c r="L114">
        <v>27</v>
      </c>
      <c r="M114" t="s">
        <v>460</v>
      </c>
      <c r="N114">
        <v>0.72</v>
      </c>
      <c r="O114">
        <v>0.6</v>
      </c>
      <c r="P114">
        <v>0.6</v>
      </c>
      <c r="Q114">
        <v>0.6</v>
      </c>
      <c r="R114">
        <v>0.6</v>
      </c>
      <c r="S114">
        <v>0.6</v>
      </c>
      <c r="T114">
        <v>0.6</v>
      </c>
      <c r="U114">
        <v>0.6</v>
      </c>
      <c r="V114">
        <v>0.6</v>
      </c>
      <c r="W114">
        <v>3657094</v>
      </c>
      <c r="X114">
        <v>1</v>
      </c>
      <c r="Z114">
        <f>MAX(N114,USTAWIENIA!C4)*L114</f>
        <v>19.439999999999998</v>
      </c>
      <c r="AA114">
        <f>MAX(O114,USTAWIENIA!C4)*L114</f>
        <v>16.2</v>
      </c>
      <c r="AB114">
        <f>MAX(IF(P114&lt;&gt;"",P114,O114),USTAWIENIA!C4)*L114</f>
        <v>16.2</v>
      </c>
      <c r="AC114">
        <f>MAX(IF(Q114&lt;&gt;"",Q114*L114,Z114),USTAWIENIA!C4*L114)</f>
        <v>16.2</v>
      </c>
      <c r="AD114">
        <f>MAX(IF(R114&lt;&gt;"",R114*L114,AA114),USTAWIENIA!C4*L114)</f>
        <v>16.2</v>
      </c>
      <c r="AE114">
        <f>MAX(IF(S114&lt;&gt;"",S114*L114,AB114),USTAWIENIA!C4*L114)</f>
        <v>16.2</v>
      </c>
      <c r="AF114">
        <f>MAX(IF(T114&lt;&gt;"",T114*L114,AC114),USTAWIENIA!C4*L114)</f>
        <v>16.2</v>
      </c>
      <c r="AG114">
        <f>MAX(IF(U114&lt;&gt;"",U114*L114,AD114),USTAWIENIA!C4*L114)</f>
        <v>16.2</v>
      </c>
      <c r="AH114">
        <f>MAX(IF(V114&lt;&gt;"",V114*L114,AE114),USTAWIENIA!C4*L114)</f>
        <v>16.2</v>
      </c>
      <c r="AI114" t="s">
        <v>3</v>
      </c>
      <c r="AJ114" t="s">
        <v>3</v>
      </c>
      <c r="AK114" t="s">
        <v>3</v>
      </c>
      <c r="AL114">
        <f>IF((USTAWIENIA!C2="TAK")+(F114="TAK"),IF(L114&gt;0,X114*(L114*USTAWIENIA!C10+(50%*L114)*USTAWIENIA!I10),""),"")</f>
        <v>19.947469879518074</v>
      </c>
      <c r="AM114">
        <f>IF((USTAWIENIA!C2="TAK")+(F114="TAK"),IF(Z114&gt;0,SUMPRODUCT(Z114:AH114,USTAWIENIA!C9:K9)*X114,""),"")</f>
        <v>17.747392771084336</v>
      </c>
      <c r="AN114">
        <f>IF((USTAWIENIA!C2="TAK")+(F114="TAK"),IF(Z114&gt;0,SUMPRODUCT(Z114:AH114,USTAWIENIA!C8:K8)*X114,""),"")</f>
        <v>17.009999999999998</v>
      </c>
      <c r="AO114">
        <f>IF((USTAWIENIA!C2="TAK")+(F114="TAK"),IF(Z114&gt;0,Z114*X114,""),"")</f>
        <v>19.439999999999998</v>
      </c>
      <c r="AP114">
        <f>IF((USTAWIENIA!C2="TAK")+(F114="TAK"),IF(Z114&gt;0,L114*X114,""),"")</f>
        <v>27</v>
      </c>
      <c r="AQ114">
        <f>IF((USTAWIENIA!C2="TAK")+(F114="TAK"),X114,"")</f>
        <v>1</v>
      </c>
    </row>
    <row r="115" spans="4:43" x14ac:dyDescent="0.3">
      <c r="D115" t="s">
        <v>3</v>
      </c>
      <c r="E115" t="s">
        <v>452</v>
      </c>
      <c r="F115" t="str">
        <f t="shared" si="3"/>
        <v>TAK</v>
      </c>
      <c r="G115" s="4">
        <f t="shared" si="4"/>
        <v>0.6</v>
      </c>
      <c r="H115" s="4">
        <f t="shared" si="5"/>
        <v>0.6</v>
      </c>
      <c r="I115" t="s">
        <v>491</v>
      </c>
      <c r="J115" t="s">
        <v>492</v>
      </c>
      <c r="K115" t="s">
        <v>524</v>
      </c>
      <c r="L115">
        <v>27</v>
      </c>
      <c r="M115" t="s">
        <v>460</v>
      </c>
      <c r="N115">
        <v>0.72</v>
      </c>
      <c r="O115">
        <v>0.6</v>
      </c>
      <c r="P115">
        <v>0.6</v>
      </c>
      <c r="Q115">
        <v>0.6</v>
      </c>
      <c r="R115">
        <v>0.6</v>
      </c>
      <c r="S115">
        <v>0.6</v>
      </c>
      <c r="T115">
        <v>0.6</v>
      </c>
      <c r="U115">
        <v>0.6</v>
      </c>
      <c r="V115">
        <v>0.6</v>
      </c>
      <c r="W115">
        <v>3657094</v>
      </c>
      <c r="X115">
        <v>1</v>
      </c>
      <c r="Z115">
        <f>MAX(N115,USTAWIENIA!C4)*L115</f>
        <v>19.439999999999998</v>
      </c>
      <c r="AA115">
        <f>MAX(O115,USTAWIENIA!C4)*L115</f>
        <v>16.2</v>
      </c>
      <c r="AB115">
        <f>MAX(IF(P115&lt;&gt;"",P115,O115),USTAWIENIA!C4)*L115</f>
        <v>16.2</v>
      </c>
      <c r="AC115">
        <f>MAX(IF(Q115&lt;&gt;"",Q115*L115,Z115),USTAWIENIA!C4*L115)</f>
        <v>16.2</v>
      </c>
      <c r="AD115">
        <f>MAX(IF(R115&lt;&gt;"",R115*L115,AA115),USTAWIENIA!C4*L115)</f>
        <v>16.2</v>
      </c>
      <c r="AE115">
        <f>MAX(IF(S115&lt;&gt;"",S115*L115,AB115),USTAWIENIA!C4*L115)</f>
        <v>16.2</v>
      </c>
      <c r="AF115">
        <f>MAX(IF(T115&lt;&gt;"",T115*L115,AC115),USTAWIENIA!C4*L115)</f>
        <v>16.2</v>
      </c>
      <c r="AG115">
        <f>MAX(IF(U115&lt;&gt;"",U115*L115,AD115),USTAWIENIA!C4*L115)</f>
        <v>16.2</v>
      </c>
      <c r="AH115">
        <f>MAX(IF(V115&lt;&gt;"",V115*L115,AE115),USTAWIENIA!C4*L115)</f>
        <v>16.2</v>
      </c>
      <c r="AI115" t="s">
        <v>3</v>
      </c>
      <c r="AJ115" t="s">
        <v>3</v>
      </c>
      <c r="AK115" t="s">
        <v>3</v>
      </c>
      <c r="AL115">
        <f>IF((USTAWIENIA!C2="TAK")+(F115="TAK"),IF(L115&gt;0,X115*(L115*USTAWIENIA!C10+(50%*L115)*USTAWIENIA!I10),""),"")</f>
        <v>19.947469879518074</v>
      </c>
      <c r="AM115">
        <f>IF((USTAWIENIA!C2="TAK")+(F115="TAK"),IF(Z115&gt;0,SUMPRODUCT(Z115:AH115,USTAWIENIA!C9:K9)*X115,""),"")</f>
        <v>17.747392771084336</v>
      </c>
      <c r="AN115">
        <f>IF((USTAWIENIA!C2="TAK")+(F115="TAK"),IF(Z115&gt;0,SUMPRODUCT(Z115:AH115,USTAWIENIA!C8:K8)*X115,""),"")</f>
        <v>17.009999999999998</v>
      </c>
      <c r="AO115">
        <f>IF((USTAWIENIA!C2="TAK")+(F115="TAK"),IF(Z115&gt;0,Z115*X115,""),"")</f>
        <v>19.439999999999998</v>
      </c>
      <c r="AP115">
        <f>IF((USTAWIENIA!C2="TAK")+(F115="TAK"),IF(Z115&gt;0,L115*X115,""),"")</f>
        <v>27</v>
      </c>
      <c r="AQ115">
        <f>IF((USTAWIENIA!C2="TAK")+(F115="TAK"),X115,"")</f>
        <v>1</v>
      </c>
    </row>
    <row r="116" spans="4:43" x14ac:dyDescent="0.3">
      <c r="D116" t="s">
        <v>3</v>
      </c>
      <c r="E116" t="s">
        <v>452</v>
      </c>
      <c r="F116" t="str">
        <f t="shared" si="3"/>
        <v>TAK</v>
      </c>
      <c r="G116" s="4">
        <f t="shared" si="4"/>
        <v>0.6</v>
      </c>
      <c r="H116" s="4">
        <f t="shared" si="5"/>
        <v>0.6</v>
      </c>
      <c r="I116" t="s">
        <v>491</v>
      </c>
      <c r="J116" t="s">
        <v>492</v>
      </c>
      <c r="K116" t="s">
        <v>524</v>
      </c>
      <c r="L116">
        <v>27</v>
      </c>
      <c r="M116" t="s">
        <v>460</v>
      </c>
      <c r="N116">
        <v>0.72</v>
      </c>
      <c r="O116">
        <v>0.6</v>
      </c>
      <c r="P116">
        <v>0.6</v>
      </c>
      <c r="Q116">
        <v>0.6</v>
      </c>
      <c r="R116">
        <v>0.6</v>
      </c>
      <c r="S116">
        <v>0.6</v>
      </c>
      <c r="T116">
        <v>0.6</v>
      </c>
      <c r="U116">
        <v>0.6</v>
      </c>
      <c r="V116">
        <v>0.6</v>
      </c>
      <c r="W116">
        <v>3657094</v>
      </c>
      <c r="X116">
        <v>1</v>
      </c>
      <c r="Z116">
        <f>MAX(N116,USTAWIENIA!C4)*L116</f>
        <v>19.439999999999998</v>
      </c>
      <c r="AA116">
        <f>MAX(O116,USTAWIENIA!C4)*L116</f>
        <v>16.2</v>
      </c>
      <c r="AB116">
        <f>MAX(IF(P116&lt;&gt;"",P116,O116),USTAWIENIA!C4)*L116</f>
        <v>16.2</v>
      </c>
      <c r="AC116">
        <f>MAX(IF(Q116&lt;&gt;"",Q116*L116,Z116),USTAWIENIA!C4*L116)</f>
        <v>16.2</v>
      </c>
      <c r="AD116">
        <f>MAX(IF(R116&lt;&gt;"",R116*L116,AA116),USTAWIENIA!C4*L116)</f>
        <v>16.2</v>
      </c>
      <c r="AE116">
        <f>MAX(IF(S116&lt;&gt;"",S116*L116,AB116),USTAWIENIA!C4*L116)</f>
        <v>16.2</v>
      </c>
      <c r="AF116">
        <f>MAX(IF(T116&lt;&gt;"",T116*L116,AC116),USTAWIENIA!C4*L116)</f>
        <v>16.2</v>
      </c>
      <c r="AG116">
        <f>MAX(IF(U116&lt;&gt;"",U116*L116,AD116),USTAWIENIA!C4*L116)</f>
        <v>16.2</v>
      </c>
      <c r="AH116">
        <f>MAX(IF(V116&lt;&gt;"",V116*L116,AE116),USTAWIENIA!C4*L116)</f>
        <v>16.2</v>
      </c>
      <c r="AI116" t="s">
        <v>3</v>
      </c>
      <c r="AJ116" t="s">
        <v>3</v>
      </c>
      <c r="AK116" t="s">
        <v>3</v>
      </c>
      <c r="AL116">
        <f>IF((USTAWIENIA!C2="TAK")+(F116="TAK"),IF(L116&gt;0,X116*(L116*USTAWIENIA!C10+(50%*L116)*USTAWIENIA!I10),""),"")</f>
        <v>19.947469879518074</v>
      </c>
      <c r="AM116">
        <f>IF((USTAWIENIA!C2="TAK")+(F116="TAK"),IF(Z116&gt;0,SUMPRODUCT(Z116:AH116,USTAWIENIA!C9:K9)*X116,""),"")</f>
        <v>17.747392771084336</v>
      </c>
      <c r="AN116">
        <f>IF((USTAWIENIA!C2="TAK")+(F116="TAK"),IF(Z116&gt;0,SUMPRODUCT(Z116:AH116,USTAWIENIA!C8:K8)*X116,""),"")</f>
        <v>17.009999999999998</v>
      </c>
      <c r="AO116">
        <f>IF((USTAWIENIA!C2="TAK")+(F116="TAK"),IF(Z116&gt;0,Z116*X116,""),"")</f>
        <v>19.439999999999998</v>
      </c>
      <c r="AP116">
        <f>IF((USTAWIENIA!C2="TAK")+(F116="TAK"),IF(Z116&gt;0,L116*X116,""),"")</f>
        <v>27</v>
      </c>
      <c r="AQ116">
        <f>IF((USTAWIENIA!C2="TAK")+(F116="TAK"),X116,"")</f>
        <v>1</v>
      </c>
    </row>
    <row r="117" spans="4:43" x14ac:dyDescent="0.3">
      <c r="D117" t="s">
        <v>3</v>
      </c>
      <c r="E117" t="s">
        <v>452</v>
      </c>
      <c r="F117" t="str">
        <f t="shared" si="3"/>
        <v>TAK</v>
      </c>
      <c r="G117" s="4">
        <f t="shared" si="4"/>
        <v>0.6</v>
      </c>
      <c r="H117" s="4">
        <f t="shared" si="5"/>
        <v>0.6</v>
      </c>
      <c r="I117" t="s">
        <v>491</v>
      </c>
      <c r="J117" t="s">
        <v>492</v>
      </c>
      <c r="K117" t="s">
        <v>524</v>
      </c>
      <c r="L117">
        <v>27</v>
      </c>
      <c r="M117" t="s">
        <v>460</v>
      </c>
      <c r="N117">
        <v>0.72</v>
      </c>
      <c r="O117">
        <v>0.6</v>
      </c>
      <c r="P117">
        <v>0.6</v>
      </c>
      <c r="Q117">
        <v>0.6</v>
      </c>
      <c r="R117">
        <v>0.6</v>
      </c>
      <c r="S117">
        <v>0.6</v>
      </c>
      <c r="T117">
        <v>0.6</v>
      </c>
      <c r="U117">
        <v>0.6</v>
      </c>
      <c r="V117">
        <v>0.6</v>
      </c>
      <c r="W117">
        <v>3657094</v>
      </c>
      <c r="X117">
        <v>1</v>
      </c>
      <c r="Z117">
        <f>MAX(N117,USTAWIENIA!C4)*L117</f>
        <v>19.439999999999998</v>
      </c>
      <c r="AA117">
        <f>MAX(O117,USTAWIENIA!C4)*L117</f>
        <v>16.2</v>
      </c>
      <c r="AB117">
        <f>MAX(IF(P117&lt;&gt;"",P117,O117),USTAWIENIA!C4)*L117</f>
        <v>16.2</v>
      </c>
      <c r="AC117">
        <f>MAX(IF(Q117&lt;&gt;"",Q117*L117,Z117),USTAWIENIA!C4*L117)</f>
        <v>16.2</v>
      </c>
      <c r="AD117">
        <f>MAX(IF(R117&lt;&gt;"",R117*L117,AA117),USTAWIENIA!C4*L117)</f>
        <v>16.2</v>
      </c>
      <c r="AE117">
        <f>MAX(IF(S117&lt;&gt;"",S117*L117,AB117),USTAWIENIA!C4*L117)</f>
        <v>16.2</v>
      </c>
      <c r="AF117">
        <f>MAX(IF(T117&lt;&gt;"",T117*L117,AC117),USTAWIENIA!C4*L117)</f>
        <v>16.2</v>
      </c>
      <c r="AG117">
        <f>MAX(IF(U117&lt;&gt;"",U117*L117,AD117),USTAWIENIA!C4*L117)</f>
        <v>16.2</v>
      </c>
      <c r="AH117">
        <f>MAX(IF(V117&lt;&gt;"",V117*L117,AE117),USTAWIENIA!C4*L117)</f>
        <v>16.2</v>
      </c>
      <c r="AI117" t="s">
        <v>3</v>
      </c>
      <c r="AJ117" t="s">
        <v>3</v>
      </c>
      <c r="AK117" t="s">
        <v>3</v>
      </c>
      <c r="AL117">
        <f>IF((USTAWIENIA!C2="TAK")+(F117="TAK"),IF(L117&gt;0,X117*(L117*USTAWIENIA!C10+(50%*L117)*USTAWIENIA!I10),""),"")</f>
        <v>19.947469879518074</v>
      </c>
      <c r="AM117">
        <f>IF((USTAWIENIA!C2="TAK")+(F117="TAK"),IF(Z117&gt;0,SUMPRODUCT(Z117:AH117,USTAWIENIA!C9:K9)*X117,""),"")</f>
        <v>17.747392771084336</v>
      </c>
      <c r="AN117">
        <f>IF((USTAWIENIA!C2="TAK")+(F117="TAK"),IF(Z117&gt;0,SUMPRODUCT(Z117:AH117,USTAWIENIA!C8:K8)*X117,""),"")</f>
        <v>17.009999999999998</v>
      </c>
      <c r="AO117">
        <f>IF((USTAWIENIA!C2="TAK")+(F117="TAK"),IF(Z117&gt;0,Z117*X117,""),"")</f>
        <v>19.439999999999998</v>
      </c>
      <c r="AP117">
        <f>IF((USTAWIENIA!C2="TAK")+(F117="TAK"),IF(Z117&gt;0,L117*X117,""),"")</f>
        <v>27</v>
      </c>
      <c r="AQ117">
        <f>IF((USTAWIENIA!C2="TAK")+(F117="TAK"),X117,"")</f>
        <v>1</v>
      </c>
    </row>
    <row r="118" spans="4:43" x14ac:dyDescent="0.3">
      <c r="D118" t="s">
        <v>3</v>
      </c>
      <c r="E118" t="s">
        <v>452</v>
      </c>
      <c r="F118" t="str">
        <f t="shared" si="3"/>
        <v>TAK</v>
      </c>
      <c r="G118" s="4">
        <f t="shared" si="4"/>
        <v>0.6</v>
      </c>
      <c r="H118" s="4">
        <f t="shared" si="5"/>
        <v>0.6</v>
      </c>
      <c r="I118" t="s">
        <v>491</v>
      </c>
      <c r="J118" t="s">
        <v>492</v>
      </c>
      <c r="K118" t="s">
        <v>524</v>
      </c>
      <c r="L118">
        <v>27</v>
      </c>
      <c r="M118" t="s">
        <v>460</v>
      </c>
      <c r="N118">
        <v>0.72</v>
      </c>
      <c r="O118">
        <v>0.6</v>
      </c>
      <c r="P118">
        <v>0.6</v>
      </c>
      <c r="Q118">
        <v>0.6</v>
      </c>
      <c r="R118">
        <v>0.6</v>
      </c>
      <c r="S118">
        <v>0.6</v>
      </c>
      <c r="T118">
        <v>0.6</v>
      </c>
      <c r="U118">
        <v>0.6</v>
      </c>
      <c r="V118">
        <v>0.6</v>
      </c>
      <c r="W118">
        <v>3657094</v>
      </c>
      <c r="X118">
        <v>1</v>
      </c>
      <c r="Z118">
        <f>MAX(N118,USTAWIENIA!C4)*L118</f>
        <v>19.439999999999998</v>
      </c>
      <c r="AA118">
        <f>MAX(O118,USTAWIENIA!C4)*L118</f>
        <v>16.2</v>
      </c>
      <c r="AB118">
        <f>MAX(IF(P118&lt;&gt;"",P118,O118),USTAWIENIA!C4)*L118</f>
        <v>16.2</v>
      </c>
      <c r="AC118">
        <f>MAX(IF(Q118&lt;&gt;"",Q118*L118,Z118),USTAWIENIA!C4*L118)</f>
        <v>16.2</v>
      </c>
      <c r="AD118">
        <f>MAX(IF(R118&lt;&gt;"",R118*L118,AA118),USTAWIENIA!C4*L118)</f>
        <v>16.2</v>
      </c>
      <c r="AE118">
        <f>MAX(IF(S118&lt;&gt;"",S118*L118,AB118),USTAWIENIA!C4*L118)</f>
        <v>16.2</v>
      </c>
      <c r="AF118">
        <f>MAX(IF(T118&lt;&gt;"",T118*L118,AC118),USTAWIENIA!C4*L118)</f>
        <v>16.2</v>
      </c>
      <c r="AG118">
        <f>MAX(IF(U118&lt;&gt;"",U118*L118,AD118),USTAWIENIA!C4*L118)</f>
        <v>16.2</v>
      </c>
      <c r="AH118">
        <f>MAX(IF(V118&lt;&gt;"",V118*L118,AE118),USTAWIENIA!C4*L118)</f>
        <v>16.2</v>
      </c>
      <c r="AI118" t="s">
        <v>3</v>
      </c>
      <c r="AJ118" t="s">
        <v>3</v>
      </c>
      <c r="AK118" t="s">
        <v>3</v>
      </c>
      <c r="AL118">
        <f>IF((USTAWIENIA!C2="TAK")+(F118="TAK"),IF(L118&gt;0,X118*(L118*USTAWIENIA!C10+(50%*L118)*USTAWIENIA!I10),""),"")</f>
        <v>19.947469879518074</v>
      </c>
      <c r="AM118">
        <f>IF((USTAWIENIA!C2="TAK")+(F118="TAK"),IF(Z118&gt;0,SUMPRODUCT(Z118:AH118,USTAWIENIA!C9:K9)*X118,""),"")</f>
        <v>17.747392771084336</v>
      </c>
      <c r="AN118">
        <f>IF((USTAWIENIA!C2="TAK")+(F118="TAK"),IF(Z118&gt;0,SUMPRODUCT(Z118:AH118,USTAWIENIA!C8:K8)*X118,""),"")</f>
        <v>17.009999999999998</v>
      </c>
      <c r="AO118">
        <f>IF((USTAWIENIA!C2="TAK")+(F118="TAK"),IF(Z118&gt;0,Z118*X118,""),"")</f>
        <v>19.439999999999998</v>
      </c>
      <c r="AP118">
        <f>IF((USTAWIENIA!C2="TAK")+(F118="TAK"),IF(Z118&gt;0,L118*X118,""),"")</f>
        <v>27</v>
      </c>
      <c r="AQ118">
        <f>IF((USTAWIENIA!C2="TAK")+(F118="TAK"),X118,"")</f>
        <v>1</v>
      </c>
    </row>
    <row r="119" spans="4:43" x14ac:dyDescent="0.3">
      <c r="D119" t="s">
        <v>3</v>
      </c>
      <c r="E119" t="s">
        <v>452</v>
      </c>
      <c r="F119" t="str">
        <f t="shared" si="3"/>
        <v>TAK</v>
      </c>
      <c r="G119" s="4">
        <f t="shared" si="4"/>
        <v>0.6</v>
      </c>
      <c r="H119" s="4">
        <f t="shared" si="5"/>
        <v>0.6</v>
      </c>
      <c r="I119" t="s">
        <v>491</v>
      </c>
      <c r="J119" t="s">
        <v>492</v>
      </c>
      <c r="K119" t="s">
        <v>524</v>
      </c>
      <c r="L119">
        <v>27</v>
      </c>
      <c r="M119" t="s">
        <v>460</v>
      </c>
      <c r="N119">
        <v>0.72</v>
      </c>
      <c r="O119">
        <v>0.6</v>
      </c>
      <c r="P119">
        <v>0.6</v>
      </c>
      <c r="Q119">
        <v>0.6</v>
      </c>
      <c r="R119">
        <v>0.6</v>
      </c>
      <c r="S119">
        <v>0.6</v>
      </c>
      <c r="T119">
        <v>0.6</v>
      </c>
      <c r="U119">
        <v>0.6</v>
      </c>
      <c r="V119">
        <v>0.6</v>
      </c>
      <c r="W119">
        <v>3657094</v>
      </c>
      <c r="X119">
        <v>1</v>
      </c>
      <c r="Z119">
        <f>MAX(N119,USTAWIENIA!C4)*L119</f>
        <v>19.439999999999998</v>
      </c>
      <c r="AA119">
        <f>MAX(O119,USTAWIENIA!C4)*L119</f>
        <v>16.2</v>
      </c>
      <c r="AB119">
        <f>MAX(IF(P119&lt;&gt;"",P119,O119),USTAWIENIA!C4)*L119</f>
        <v>16.2</v>
      </c>
      <c r="AC119">
        <f>MAX(IF(Q119&lt;&gt;"",Q119*L119,Z119),USTAWIENIA!C4*L119)</f>
        <v>16.2</v>
      </c>
      <c r="AD119">
        <f>MAX(IF(R119&lt;&gt;"",R119*L119,AA119),USTAWIENIA!C4*L119)</f>
        <v>16.2</v>
      </c>
      <c r="AE119">
        <f>MAX(IF(S119&lt;&gt;"",S119*L119,AB119),USTAWIENIA!C4*L119)</f>
        <v>16.2</v>
      </c>
      <c r="AF119">
        <f>MAX(IF(T119&lt;&gt;"",T119*L119,AC119),USTAWIENIA!C4*L119)</f>
        <v>16.2</v>
      </c>
      <c r="AG119">
        <f>MAX(IF(U119&lt;&gt;"",U119*L119,AD119),USTAWIENIA!C4*L119)</f>
        <v>16.2</v>
      </c>
      <c r="AH119">
        <f>MAX(IF(V119&lt;&gt;"",V119*L119,AE119),USTAWIENIA!C4*L119)</f>
        <v>16.2</v>
      </c>
      <c r="AI119" t="s">
        <v>3</v>
      </c>
      <c r="AJ119" t="s">
        <v>3</v>
      </c>
      <c r="AK119" t="s">
        <v>3</v>
      </c>
      <c r="AL119">
        <f>IF((USTAWIENIA!C2="TAK")+(F119="TAK"),IF(L119&gt;0,X119*(L119*USTAWIENIA!C10+(50%*L119)*USTAWIENIA!I10),""),"")</f>
        <v>19.947469879518074</v>
      </c>
      <c r="AM119">
        <f>IF((USTAWIENIA!C2="TAK")+(F119="TAK"),IF(Z119&gt;0,SUMPRODUCT(Z119:AH119,USTAWIENIA!C9:K9)*X119,""),"")</f>
        <v>17.747392771084336</v>
      </c>
      <c r="AN119">
        <f>IF((USTAWIENIA!C2="TAK")+(F119="TAK"),IF(Z119&gt;0,SUMPRODUCT(Z119:AH119,USTAWIENIA!C8:K8)*X119,""),"")</f>
        <v>17.009999999999998</v>
      </c>
      <c r="AO119">
        <f>IF((USTAWIENIA!C2="TAK")+(F119="TAK"),IF(Z119&gt;0,Z119*X119,""),"")</f>
        <v>19.439999999999998</v>
      </c>
      <c r="AP119">
        <f>IF((USTAWIENIA!C2="TAK")+(F119="TAK"),IF(Z119&gt;0,L119*X119,""),"")</f>
        <v>27</v>
      </c>
      <c r="AQ119">
        <f>IF((USTAWIENIA!C2="TAK")+(F119="TAK"),X119,"")</f>
        <v>1</v>
      </c>
    </row>
    <row r="120" spans="4:43" x14ac:dyDescent="0.3">
      <c r="D120" t="s">
        <v>3</v>
      </c>
      <c r="E120" t="s">
        <v>452</v>
      </c>
      <c r="F120" t="str">
        <f t="shared" si="3"/>
        <v>TAK</v>
      </c>
      <c r="G120" s="4">
        <f t="shared" si="4"/>
        <v>0.6</v>
      </c>
      <c r="H120" s="4">
        <f t="shared" si="5"/>
        <v>0.6</v>
      </c>
      <c r="I120" t="s">
        <v>491</v>
      </c>
      <c r="J120" t="s">
        <v>492</v>
      </c>
      <c r="K120" t="s">
        <v>524</v>
      </c>
      <c r="L120">
        <v>27</v>
      </c>
      <c r="M120" t="s">
        <v>460</v>
      </c>
      <c r="N120">
        <v>0.72</v>
      </c>
      <c r="O120">
        <v>0.6</v>
      </c>
      <c r="P120">
        <v>0.6</v>
      </c>
      <c r="Q120">
        <v>0.6</v>
      </c>
      <c r="R120">
        <v>0.6</v>
      </c>
      <c r="S120">
        <v>0.6</v>
      </c>
      <c r="T120">
        <v>0.6</v>
      </c>
      <c r="U120">
        <v>0.6</v>
      </c>
      <c r="V120">
        <v>0.6</v>
      </c>
      <c r="W120">
        <v>3657094</v>
      </c>
      <c r="X120">
        <v>1</v>
      </c>
      <c r="Z120">
        <f>MAX(N120,USTAWIENIA!C4)*L120</f>
        <v>19.439999999999998</v>
      </c>
      <c r="AA120">
        <f>MAX(O120,USTAWIENIA!C4)*L120</f>
        <v>16.2</v>
      </c>
      <c r="AB120">
        <f>MAX(IF(P120&lt;&gt;"",P120,O120),USTAWIENIA!C4)*L120</f>
        <v>16.2</v>
      </c>
      <c r="AC120">
        <f>MAX(IF(Q120&lt;&gt;"",Q120*L120,Z120),USTAWIENIA!C4*L120)</f>
        <v>16.2</v>
      </c>
      <c r="AD120">
        <f>MAX(IF(R120&lt;&gt;"",R120*L120,AA120),USTAWIENIA!C4*L120)</f>
        <v>16.2</v>
      </c>
      <c r="AE120">
        <f>MAX(IF(S120&lt;&gt;"",S120*L120,AB120),USTAWIENIA!C4*L120)</f>
        <v>16.2</v>
      </c>
      <c r="AF120">
        <f>MAX(IF(T120&lt;&gt;"",T120*L120,AC120),USTAWIENIA!C4*L120)</f>
        <v>16.2</v>
      </c>
      <c r="AG120">
        <f>MAX(IF(U120&lt;&gt;"",U120*L120,AD120),USTAWIENIA!C4*L120)</f>
        <v>16.2</v>
      </c>
      <c r="AH120">
        <f>MAX(IF(V120&lt;&gt;"",V120*L120,AE120),USTAWIENIA!C4*L120)</f>
        <v>16.2</v>
      </c>
      <c r="AI120" t="s">
        <v>3</v>
      </c>
      <c r="AJ120" t="s">
        <v>3</v>
      </c>
      <c r="AK120" t="s">
        <v>3</v>
      </c>
      <c r="AL120">
        <f>IF((USTAWIENIA!C2="TAK")+(F120="TAK"),IF(L120&gt;0,X120*(L120*USTAWIENIA!C10+(50%*L120)*USTAWIENIA!I10),""),"")</f>
        <v>19.947469879518074</v>
      </c>
      <c r="AM120">
        <f>IF((USTAWIENIA!C2="TAK")+(F120="TAK"),IF(Z120&gt;0,SUMPRODUCT(Z120:AH120,USTAWIENIA!C9:K9)*X120,""),"")</f>
        <v>17.747392771084336</v>
      </c>
      <c r="AN120">
        <f>IF((USTAWIENIA!C2="TAK")+(F120="TAK"),IF(Z120&gt;0,SUMPRODUCT(Z120:AH120,USTAWIENIA!C8:K8)*X120,""),"")</f>
        <v>17.009999999999998</v>
      </c>
      <c r="AO120">
        <f>IF((USTAWIENIA!C2="TAK")+(F120="TAK"),IF(Z120&gt;0,Z120*X120,""),"")</f>
        <v>19.439999999999998</v>
      </c>
      <c r="AP120">
        <f>IF((USTAWIENIA!C2="TAK")+(F120="TAK"),IF(Z120&gt;0,L120*X120,""),"")</f>
        <v>27</v>
      </c>
      <c r="AQ120">
        <f>IF((USTAWIENIA!C2="TAK")+(F120="TAK"),X120,"")</f>
        <v>1</v>
      </c>
    </row>
    <row r="121" spans="4:43" x14ac:dyDescent="0.3">
      <c r="D121" t="s">
        <v>3</v>
      </c>
      <c r="E121" t="s">
        <v>452</v>
      </c>
      <c r="F121" t="str">
        <f t="shared" si="3"/>
        <v>TAK</v>
      </c>
      <c r="G121" s="4">
        <f t="shared" si="4"/>
        <v>0.6</v>
      </c>
      <c r="H121" s="4">
        <f t="shared" si="5"/>
        <v>0.6</v>
      </c>
      <c r="I121" t="s">
        <v>491</v>
      </c>
      <c r="J121" t="s">
        <v>492</v>
      </c>
      <c r="K121" t="s">
        <v>524</v>
      </c>
      <c r="L121">
        <v>27</v>
      </c>
      <c r="M121" t="s">
        <v>460</v>
      </c>
      <c r="N121">
        <v>0.72</v>
      </c>
      <c r="O121">
        <v>0.6</v>
      </c>
      <c r="P121">
        <v>0.6</v>
      </c>
      <c r="Q121">
        <v>0.6</v>
      </c>
      <c r="R121">
        <v>0.6</v>
      </c>
      <c r="S121">
        <v>0.6</v>
      </c>
      <c r="T121">
        <v>0.6</v>
      </c>
      <c r="U121">
        <v>0.6</v>
      </c>
      <c r="V121">
        <v>0.6</v>
      </c>
      <c r="W121">
        <v>3657094</v>
      </c>
      <c r="X121">
        <v>1</v>
      </c>
      <c r="Z121">
        <f>MAX(N121,USTAWIENIA!C4)*L121</f>
        <v>19.439999999999998</v>
      </c>
      <c r="AA121">
        <f>MAX(O121,USTAWIENIA!C4)*L121</f>
        <v>16.2</v>
      </c>
      <c r="AB121">
        <f>MAX(IF(P121&lt;&gt;"",P121,O121),USTAWIENIA!C4)*L121</f>
        <v>16.2</v>
      </c>
      <c r="AC121">
        <f>MAX(IF(Q121&lt;&gt;"",Q121*L121,Z121),USTAWIENIA!C4*L121)</f>
        <v>16.2</v>
      </c>
      <c r="AD121">
        <f>MAX(IF(R121&lt;&gt;"",R121*L121,AA121),USTAWIENIA!C4*L121)</f>
        <v>16.2</v>
      </c>
      <c r="AE121">
        <f>MAX(IF(S121&lt;&gt;"",S121*L121,AB121),USTAWIENIA!C4*L121)</f>
        <v>16.2</v>
      </c>
      <c r="AF121">
        <f>MAX(IF(T121&lt;&gt;"",T121*L121,AC121),USTAWIENIA!C4*L121)</f>
        <v>16.2</v>
      </c>
      <c r="AG121">
        <f>MAX(IF(U121&lt;&gt;"",U121*L121,AD121),USTAWIENIA!C4*L121)</f>
        <v>16.2</v>
      </c>
      <c r="AH121">
        <f>MAX(IF(V121&lt;&gt;"",V121*L121,AE121),USTAWIENIA!C4*L121)</f>
        <v>16.2</v>
      </c>
      <c r="AI121" t="s">
        <v>3</v>
      </c>
      <c r="AJ121" t="s">
        <v>3</v>
      </c>
      <c r="AK121" t="s">
        <v>3</v>
      </c>
      <c r="AL121">
        <f>IF((USTAWIENIA!C2="TAK")+(F121="TAK"),IF(L121&gt;0,X121*(L121*USTAWIENIA!C10+(50%*L121)*USTAWIENIA!I10),""),"")</f>
        <v>19.947469879518074</v>
      </c>
      <c r="AM121">
        <f>IF((USTAWIENIA!C2="TAK")+(F121="TAK"),IF(Z121&gt;0,SUMPRODUCT(Z121:AH121,USTAWIENIA!C9:K9)*X121,""),"")</f>
        <v>17.747392771084336</v>
      </c>
      <c r="AN121">
        <f>IF((USTAWIENIA!C2="TAK")+(F121="TAK"),IF(Z121&gt;0,SUMPRODUCT(Z121:AH121,USTAWIENIA!C8:K8)*X121,""),"")</f>
        <v>17.009999999999998</v>
      </c>
      <c r="AO121">
        <f>IF((USTAWIENIA!C2="TAK")+(F121="TAK"),IF(Z121&gt;0,Z121*X121,""),"")</f>
        <v>19.439999999999998</v>
      </c>
      <c r="AP121">
        <f>IF((USTAWIENIA!C2="TAK")+(F121="TAK"),IF(Z121&gt;0,L121*X121,""),"")</f>
        <v>27</v>
      </c>
      <c r="AQ121">
        <f>IF((USTAWIENIA!C2="TAK")+(F121="TAK"),X121,"")</f>
        <v>1</v>
      </c>
    </row>
    <row r="122" spans="4:43" x14ac:dyDescent="0.3">
      <c r="D122" t="s">
        <v>3</v>
      </c>
      <c r="E122" t="s">
        <v>452</v>
      </c>
      <c r="F122" t="str">
        <f t="shared" si="3"/>
        <v>TAK</v>
      </c>
      <c r="G122" s="4">
        <f t="shared" si="4"/>
        <v>0.6</v>
      </c>
      <c r="H122" s="4">
        <f t="shared" si="5"/>
        <v>0.6</v>
      </c>
      <c r="I122" t="s">
        <v>491</v>
      </c>
      <c r="J122" t="s">
        <v>492</v>
      </c>
      <c r="K122" t="s">
        <v>524</v>
      </c>
      <c r="L122">
        <v>27</v>
      </c>
      <c r="M122" t="s">
        <v>460</v>
      </c>
      <c r="N122">
        <v>0.72</v>
      </c>
      <c r="O122">
        <v>0.6</v>
      </c>
      <c r="P122">
        <v>0.6</v>
      </c>
      <c r="Q122">
        <v>0.6</v>
      </c>
      <c r="R122">
        <v>0.6</v>
      </c>
      <c r="S122">
        <v>0.6</v>
      </c>
      <c r="T122">
        <v>0.6</v>
      </c>
      <c r="U122">
        <v>0.6</v>
      </c>
      <c r="V122">
        <v>0.6</v>
      </c>
      <c r="W122">
        <v>3657094</v>
      </c>
      <c r="X122">
        <v>1</v>
      </c>
      <c r="Z122">
        <f>MAX(N122,USTAWIENIA!C4)*L122</f>
        <v>19.439999999999998</v>
      </c>
      <c r="AA122">
        <f>MAX(O122,USTAWIENIA!C4)*L122</f>
        <v>16.2</v>
      </c>
      <c r="AB122">
        <f>MAX(IF(P122&lt;&gt;"",P122,O122),USTAWIENIA!C4)*L122</f>
        <v>16.2</v>
      </c>
      <c r="AC122">
        <f>MAX(IF(Q122&lt;&gt;"",Q122*L122,Z122),USTAWIENIA!C4*L122)</f>
        <v>16.2</v>
      </c>
      <c r="AD122">
        <f>MAX(IF(R122&lt;&gt;"",R122*L122,AA122),USTAWIENIA!C4*L122)</f>
        <v>16.2</v>
      </c>
      <c r="AE122">
        <f>MAX(IF(S122&lt;&gt;"",S122*L122,AB122),USTAWIENIA!C4*L122)</f>
        <v>16.2</v>
      </c>
      <c r="AF122">
        <f>MAX(IF(T122&lt;&gt;"",T122*L122,AC122),USTAWIENIA!C4*L122)</f>
        <v>16.2</v>
      </c>
      <c r="AG122">
        <f>MAX(IF(U122&lt;&gt;"",U122*L122,AD122),USTAWIENIA!C4*L122)</f>
        <v>16.2</v>
      </c>
      <c r="AH122">
        <f>MAX(IF(V122&lt;&gt;"",V122*L122,AE122),USTAWIENIA!C4*L122)</f>
        <v>16.2</v>
      </c>
      <c r="AI122" t="s">
        <v>3</v>
      </c>
      <c r="AJ122" t="s">
        <v>3</v>
      </c>
      <c r="AK122" t="s">
        <v>3</v>
      </c>
      <c r="AL122">
        <f>IF((USTAWIENIA!C2="TAK")+(F122="TAK"),IF(L122&gt;0,X122*(L122*USTAWIENIA!C10+(50%*L122)*USTAWIENIA!I10),""),"")</f>
        <v>19.947469879518074</v>
      </c>
      <c r="AM122">
        <f>IF((USTAWIENIA!C2="TAK")+(F122="TAK"),IF(Z122&gt;0,SUMPRODUCT(Z122:AH122,USTAWIENIA!C9:K9)*X122,""),"")</f>
        <v>17.747392771084336</v>
      </c>
      <c r="AN122">
        <f>IF((USTAWIENIA!C2="TAK")+(F122="TAK"),IF(Z122&gt;0,SUMPRODUCT(Z122:AH122,USTAWIENIA!C8:K8)*X122,""),"")</f>
        <v>17.009999999999998</v>
      </c>
      <c r="AO122">
        <f>IF((USTAWIENIA!C2="TAK")+(F122="TAK"),IF(Z122&gt;0,Z122*X122,""),"")</f>
        <v>19.439999999999998</v>
      </c>
      <c r="AP122">
        <f>IF((USTAWIENIA!C2="TAK")+(F122="TAK"),IF(Z122&gt;0,L122*X122,""),"")</f>
        <v>27</v>
      </c>
      <c r="AQ122">
        <f>IF((USTAWIENIA!C2="TAK")+(F122="TAK"),X122,"")</f>
        <v>1</v>
      </c>
    </row>
    <row r="123" spans="4:43" x14ac:dyDescent="0.3">
      <c r="D123" t="s">
        <v>3</v>
      </c>
      <c r="E123" t="s">
        <v>452</v>
      </c>
      <c r="F123" t="str">
        <f t="shared" si="3"/>
        <v>TAK</v>
      </c>
      <c r="G123" s="4">
        <f t="shared" si="4"/>
        <v>0.6</v>
      </c>
      <c r="H123" s="4">
        <f t="shared" si="5"/>
        <v>0.6</v>
      </c>
      <c r="I123" t="s">
        <v>491</v>
      </c>
      <c r="J123" t="s">
        <v>492</v>
      </c>
      <c r="K123" t="s">
        <v>524</v>
      </c>
      <c r="L123">
        <v>27</v>
      </c>
      <c r="M123" t="s">
        <v>460</v>
      </c>
      <c r="N123">
        <v>0.72</v>
      </c>
      <c r="O123">
        <v>0.6</v>
      </c>
      <c r="P123">
        <v>0.6</v>
      </c>
      <c r="Q123">
        <v>0.6</v>
      </c>
      <c r="R123">
        <v>0.6</v>
      </c>
      <c r="S123">
        <v>0.6</v>
      </c>
      <c r="T123">
        <v>0.6</v>
      </c>
      <c r="U123">
        <v>0.6</v>
      </c>
      <c r="V123">
        <v>0.6</v>
      </c>
      <c r="W123">
        <v>3657094</v>
      </c>
      <c r="X123">
        <v>1</v>
      </c>
      <c r="Z123">
        <f>MAX(N123,USTAWIENIA!C4)*L123</f>
        <v>19.439999999999998</v>
      </c>
      <c r="AA123">
        <f>MAX(O123,USTAWIENIA!C4)*L123</f>
        <v>16.2</v>
      </c>
      <c r="AB123">
        <f>MAX(IF(P123&lt;&gt;"",P123,O123),USTAWIENIA!C4)*L123</f>
        <v>16.2</v>
      </c>
      <c r="AC123">
        <f>MAX(IF(Q123&lt;&gt;"",Q123*L123,Z123),USTAWIENIA!C4*L123)</f>
        <v>16.2</v>
      </c>
      <c r="AD123">
        <f>MAX(IF(R123&lt;&gt;"",R123*L123,AA123),USTAWIENIA!C4*L123)</f>
        <v>16.2</v>
      </c>
      <c r="AE123">
        <f>MAX(IF(S123&lt;&gt;"",S123*L123,AB123),USTAWIENIA!C4*L123)</f>
        <v>16.2</v>
      </c>
      <c r="AF123">
        <f>MAX(IF(T123&lt;&gt;"",T123*L123,AC123),USTAWIENIA!C4*L123)</f>
        <v>16.2</v>
      </c>
      <c r="AG123">
        <f>MAX(IF(U123&lt;&gt;"",U123*L123,AD123),USTAWIENIA!C4*L123)</f>
        <v>16.2</v>
      </c>
      <c r="AH123">
        <f>MAX(IF(V123&lt;&gt;"",V123*L123,AE123),USTAWIENIA!C4*L123)</f>
        <v>16.2</v>
      </c>
      <c r="AI123" t="s">
        <v>3</v>
      </c>
      <c r="AJ123" t="s">
        <v>3</v>
      </c>
      <c r="AK123" t="s">
        <v>3</v>
      </c>
      <c r="AL123">
        <f>IF((USTAWIENIA!C2="TAK")+(F123="TAK"),IF(L123&gt;0,X123*(L123*USTAWIENIA!C10+(50%*L123)*USTAWIENIA!I10),""),"")</f>
        <v>19.947469879518074</v>
      </c>
      <c r="AM123">
        <f>IF((USTAWIENIA!C2="TAK")+(F123="TAK"),IF(Z123&gt;0,SUMPRODUCT(Z123:AH123,USTAWIENIA!C9:K9)*X123,""),"")</f>
        <v>17.747392771084336</v>
      </c>
      <c r="AN123">
        <f>IF((USTAWIENIA!C2="TAK")+(F123="TAK"),IF(Z123&gt;0,SUMPRODUCT(Z123:AH123,USTAWIENIA!C8:K8)*X123,""),"")</f>
        <v>17.009999999999998</v>
      </c>
      <c r="AO123">
        <f>IF((USTAWIENIA!C2="TAK")+(F123="TAK"),IF(Z123&gt;0,Z123*X123,""),"")</f>
        <v>19.439999999999998</v>
      </c>
      <c r="AP123">
        <f>IF((USTAWIENIA!C2="TAK")+(F123="TAK"),IF(Z123&gt;0,L123*X123,""),"")</f>
        <v>27</v>
      </c>
      <c r="AQ123">
        <f>IF((USTAWIENIA!C2="TAK")+(F123="TAK"),X123,"")</f>
        <v>1</v>
      </c>
    </row>
    <row r="124" spans="4:43" x14ac:dyDescent="0.3">
      <c r="D124" t="s">
        <v>3</v>
      </c>
      <c r="E124" t="s">
        <v>452</v>
      </c>
      <c r="F124" t="str">
        <f t="shared" si="3"/>
        <v>TAK</v>
      </c>
      <c r="G124" s="4">
        <f t="shared" si="4"/>
        <v>0.6</v>
      </c>
      <c r="H124" s="4">
        <f t="shared" si="5"/>
        <v>0.6</v>
      </c>
      <c r="I124" t="s">
        <v>491</v>
      </c>
      <c r="J124" t="s">
        <v>492</v>
      </c>
      <c r="K124" t="s">
        <v>524</v>
      </c>
      <c r="L124">
        <v>27</v>
      </c>
      <c r="M124" t="s">
        <v>460</v>
      </c>
      <c r="N124">
        <v>0.72</v>
      </c>
      <c r="O124">
        <v>0.6</v>
      </c>
      <c r="P124">
        <v>0.6</v>
      </c>
      <c r="Q124">
        <v>0.6</v>
      </c>
      <c r="R124">
        <v>0.6</v>
      </c>
      <c r="S124">
        <v>0.6</v>
      </c>
      <c r="T124">
        <v>0.6</v>
      </c>
      <c r="U124">
        <v>0.6</v>
      </c>
      <c r="V124">
        <v>0.6</v>
      </c>
      <c r="W124">
        <v>3657094</v>
      </c>
      <c r="X124">
        <v>1</v>
      </c>
      <c r="Z124">
        <f>MAX(N124,USTAWIENIA!C4)*L124</f>
        <v>19.439999999999998</v>
      </c>
      <c r="AA124">
        <f>MAX(O124,USTAWIENIA!C4)*L124</f>
        <v>16.2</v>
      </c>
      <c r="AB124">
        <f>MAX(IF(P124&lt;&gt;"",P124,O124),USTAWIENIA!C4)*L124</f>
        <v>16.2</v>
      </c>
      <c r="AC124">
        <f>MAX(IF(Q124&lt;&gt;"",Q124*L124,Z124),USTAWIENIA!C4*L124)</f>
        <v>16.2</v>
      </c>
      <c r="AD124">
        <f>MAX(IF(R124&lt;&gt;"",R124*L124,AA124),USTAWIENIA!C4*L124)</f>
        <v>16.2</v>
      </c>
      <c r="AE124">
        <f>MAX(IF(S124&lt;&gt;"",S124*L124,AB124),USTAWIENIA!C4*L124)</f>
        <v>16.2</v>
      </c>
      <c r="AF124">
        <f>MAX(IF(T124&lt;&gt;"",T124*L124,AC124),USTAWIENIA!C4*L124)</f>
        <v>16.2</v>
      </c>
      <c r="AG124">
        <f>MAX(IF(U124&lt;&gt;"",U124*L124,AD124),USTAWIENIA!C4*L124)</f>
        <v>16.2</v>
      </c>
      <c r="AH124">
        <f>MAX(IF(V124&lt;&gt;"",V124*L124,AE124),USTAWIENIA!C4*L124)</f>
        <v>16.2</v>
      </c>
      <c r="AI124" t="s">
        <v>3</v>
      </c>
      <c r="AJ124" t="s">
        <v>3</v>
      </c>
      <c r="AK124" t="s">
        <v>3</v>
      </c>
      <c r="AL124">
        <f>IF((USTAWIENIA!C2="TAK")+(F124="TAK"),IF(L124&gt;0,X124*(L124*USTAWIENIA!C10+(50%*L124)*USTAWIENIA!I10),""),"")</f>
        <v>19.947469879518074</v>
      </c>
      <c r="AM124">
        <f>IF((USTAWIENIA!C2="TAK")+(F124="TAK"),IF(Z124&gt;0,SUMPRODUCT(Z124:AH124,USTAWIENIA!C9:K9)*X124,""),"")</f>
        <v>17.747392771084336</v>
      </c>
      <c r="AN124">
        <f>IF((USTAWIENIA!C2="TAK")+(F124="TAK"),IF(Z124&gt;0,SUMPRODUCT(Z124:AH124,USTAWIENIA!C8:K8)*X124,""),"")</f>
        <v>17.009999999999998</v>
      </c>
      <c r="AO124">
        <f>IF((USTAWIENIA!C2="TAK")+(F124="TAK"),IF(Z124&gt;0,Z124*X124,""),"")</f>
        <v>19.439999999999998</v>
      </c>
      <c r="AP124">
        <f>IF((USTAWIENIA!C2="TAK")+(F124="TAK"),IF(Z124&gt;0,L124*X124,""),"")</f>
        <v>27</v>
      </c>
      <c r="AQ124">
        <f>IF((USTAWIENIA!C2="TAK")+(F124="TAK"),X124,"")</f>
        <v>1</v>
      </c>
    </row>
    <row r="125" spans="4:43" x14ac:dyDescent="0.3">
      <c r="D125" t="s">
        <v>3</v>
      </c>
      <c r="E125" t="s">
        <v>452</v>
      </c>
      <c r="F125" t="str">
        <f t="shared" si="3"/>
        <v>TAK</v>
      </c>
      <c r="G125" s="4">
        <f t="shared" si="4"/>
        <v>0.6</v>
      </c>
      <c r="H125" s="4">
        <f t="shared" si="5"/>
        <v>0.6</v>
      </c>
      <c r="I125" t="s">
        <v>491</v>
      </c>
      <c r="J125" t="s">
        <v>492</v>
      </c>
      <c r="K125" t="s">
        <v>524</v>
      </c>
      <c r="L125">
        <v>27</v>
      </c>
      <c r="M125" t="s">
        <v>460</v>
      </c>
      <c r="N125">
        <v>0.72</v>
      </c>
      <c r="O125">
        <v>0.6</v>
      </c>
      <c r="P125">
        <v>0.6</v>
      </c>
      <c r="Q125">
        <v>0.6</v>
      </c>
      <c r="R125">
        <v>0.6</v>
      </c>
      <c r="S125">
        <v>0.6</v>
      </c>
      <c r="T125">
        <v>0.6</v>
      </c>
      <c r="U125">
        <v>0.6</v>
      </c>
      <c r="V125">
        <v>0.6</v>
      </c>
      <c r="W125">
        <v>3657094</v>
      </c>
      <c r="X125">
        <v>1</v>
      </c>
      <c r="Z125">
        <f>MAX(N125,USTAWIENIA!C4)*L125</f>
        <v>19.439999999999998</v>
      </c>
      <c r="AA125">
        <f>MAX(O125,USTAWIENIA!C4)*L125</f>
        <v>16.2</v>
      </c>
      <c r="AB125">
        <f>MAX(IF(P125&lt;&gt;"",P125,O125),USTAWIENIA!C4)*L125</f>
        <v>16.2</v>
      </c>
      <c r="AC125">
        <f>MAX(IF(Q125&lt;&gt;"",Q125*L125,Z125),USTAWIENIA!C4*L125)</f>
        <v>16.2</v>
      </c>
      <c r="AD125">
        <f>MAX(IF(R125&lt;&gt;"",R125*L125,AA125),USTAWIENIA!C4*L125)</f>
        <v>16.2</v>
      </c>
      <c r="AE125">
        <f>MAX(IF(S125&lt;&gt;"",S125*L125,AB125),USTAWIENIA!C4*L125)</f>
        <v>16.2</v>
      </c>
      <c r="AF125">
        <f>MAX(IF(T125&lt;&gt;"",T125*L125,AC125),USTAWIENIA!C4*L125)</f>
        <v>16.2</v>
      </c>
      <c r="AG125">
        <f>MAX(IF(U125&lt;&gt;"",U125*L125,AD125),USTAWIENIA!C4*L125)</f>
        <v>16.2</v>
      </c>
      <c r="AH125">
        <f>MAX(IF(V125&lt;&gt;"",V125*L125,AE125),USTAWIENIA!C4*L125)</f>
        <v>16.2</v>
      </c>
      <c r="AI125" t="s">
        <v>3</v>
      </c>
      <c r="AJ125" t="s">
        <v>3</v>
      </c>
      <c r="AK125" t="s">
        <v>3</v>
      </c>
      <c r="AL125">
        <f>IF((USTAWIENIA!C2="TAK")+(F125="TAK"),IF(L125&gt;0,X125*(L125*USTAWIENIA!C10+(50%*L125)*USTAWIENIA!I10),""),"")</f>
        <v>19.947469879518074</v>
      </c>
      <c r="AM125">
        <f>IF((USTAWIENIA!C2="TAK")+(F125="TAK"),IF(Z125&gt;0,SUMPRODUCT(Z125:AH125,USTAWIENIA!C9:K9)*X125,""),"")</f>
        <v>17.747392771084336</v>
      </c>
      <c r="AN125">
        <f>IF((USTAWIENIA!C2="TAK")+(F125="TAK"),IF(Z125&gt;0,SUMPRODUCT(Z125:AH125,USTAWIENIA!C8:K8)*X125,""),"")</f>
        <v>17.009999999999998</v>
      </c>
      <c r="AO125">
        <f>IF((USTAWIENIA!C2="TAK")+(F125="TAK"),IF(Z125&gt;0,Z125*X125,""),"")</f>
        <v>19.439999999999998</v>
      </c>
      <c r="AP125">
        <f>IF((USTAWIENIA!C2="TAK")+(F125="TAK"),IF(Z125&gt;0,L125*X125,""),"")</f>
        <v>27</v>
      </c>
      <c r="AQ125">
        <f>IF((USTAWIENIA!C2="TAK")+(F125="TAK"),X125,"")</f>
        <v>1</v>
      </c>
    </row>
    <row r="126" spans="4:43" x14ac:dyDescent="0.3">
      <c r="D126" t="s">
        <v>3</v>
      </c>
      <c r="E126" t="s">
        <v>452</v>
      </c>
      <c r="F126" t="str">
        <f t="shared" si="3"/>
        <v>TAK</v>
      </c>
      <c r="G126" s="4">
        <f t="shared" si="4"/>
        <v>0.6</v>
      </c>
      <c r="H126" s="4">
        <f t="shared" si="5"/>
        <v>0.6</v>
      </c>
      <c r="I126" t="s">
        <v>491</v>
      </c>
      <c r="J126" t="s">
        <v>492</v>
      </c>
      <c r="K126" t="s">
        <v>524</v>
      </c>
      <c r="L126">
        <v>27</v>
      </c>
      <c r="M126" t="s">
        <v>460</v>
      </c>
      <c r="N126">
        <v>0.72</v>
      </c>
      <c r="O126">
        <v>0.6</v>
      </c>
      <c r="P126">
        <v>0.6</v>
      </c>
      <c r="Q126">
        <v>0.6</v>
      </c>
      <c r="R126">
        <v>0.6</v>
      </c>
      <c r="S126">
        <v>0.6</v>
      </c>
      <c r="T126">
        <v>0.6</v>
      </c>
      <c r="U126">
        <v>0.6</v>
      </c>
      <c r="V126">
        <v>0.6</v>
      </c>
      <c r="W126">
        <v>3657094</v>
      </c>
      <c r="X126">
        <v>1</v>
      </c>
      <c r="Z126">
        <f>MAX(N126,USTAWIENIA!C4)*L126</f>
        <v>19.439999999999998</v>
      </c>
      <c r="AA126">
        <f>MAX(O126,USTAWIENIA!C4)*L126</f>
        <v>16.2</v>
      </c>
      <c r="AB126">
        <f>MAX(IF(P126&lt;&gt;"",P126,O126),USTAWIENIA!C4)*L126</f>
        <v>16.2</v>
      </c>
      <c r="AC126">
        <f>MAX(IF(Q126&lt;&gt;"",Q126*L126,Z126),USTAWIENIA!C4*L126)</f>
        <v>16.2</v>
      </c>
      <c r="AD126">
        <f>MAX(IF(R126&lt;&gt;"",R126*L126,AA126),USTAWIENIA!C4*L126)</f>
        <v>16.2</v>
      </c>
      <c r="AE126">
        <f>MAX(IF(S126&lt;&gt;"",S126*L126,AB126),USTAWIENIA!C4*L126)</f>
        <v>16.2</v>
      </c>
      <c r="AF126">
        <f>MAX(IF(T126&lt;&gt;"",T126*L126,AC126),USTAWIENIA!C4*L126)</f>
        <v>16.2</v>
      </c>
      <c r="AG126">
        <f>MAX(IF(U126&lt;&gt;"",U126*L126,AD126),USTAWIENIA!C4*L126)</f>
        <v>16.2</v>
      </c>
      <c r="AH126">
        <f>MAX(IF(V126&lt;&gt;"",V126*L126,AE126),USTAWIENIA!C4*L126)</f>
        <v>16.2</v>
      </c>
      <c r="AI126" t="s">
        <v>3</v>
      </c>
      <c r="AJ126" t="s">
        <v>3</v>
      </c>
      <c r="AK126" t="s">
        <v>3</v>
      </c>
      <c r="AL126">
        <f>IF((USTAWIENIA!C2="TAK")+(F126="TAK"),IF(L126&gt;0,X126*(L126*USTAWIENIA!C10+(50%*L126)*USTAWIENIA!I10),""),"")</f>
        <v>19.947469879518074</v>
      </c>
      <c r="AM126">
        <f>IF((USTAWIENIA!C2="TAK")+(F126="TAK"),IF(Z126&gt;0,SUMPRODUCT(Z126:AH126,USTAWIENIA!C9:K9)*X126,""),"")</f>
        <v>17.747392771084336</v>
      </c>
      <c r="AN126">
        <f>IF((USTAWIENIA!C2="TAK")+(F126="TAK"),IF(Z126&gt;0,SUMPRODUCT(Z126:AH126,USTAWIENIA!C8:K8)*X126,""),"")</f>
        <v>17.009999999999998</v>
      </c>
      <c r="AO126">
        <f>IF((USTAWIENIA!C2="TAK")+(F126="TAK"),IF(Z126&gt;0,Z126*X126,""),"")</f>
        <v>19.439999999999998</v>
      </c>
      <c r="AP126">
        <f>IF((USTAWIENIA!C2="TAK")+(F126="TAK"),IF(Z126&gt;0,L126*X126,""),"")</f>
        <v>27</v>
      </c>
      <c r="AQ126">
        <f>IF((USTAWIENIA!C2="TAK")+(F126="TAK"),X126,"")</f>
        <v>1</v>
      </c>
    </row>
    <row r="127" spans="4:43" x14ac:dyDescent="0.3">
      <c r="D127" t="s">
        <v>3</v>
      </c>
      <c r="E127" t="s">
        <v>452</v>
      </c>
      <c r="F127" t="str">
        <f t="shared" si="3"/>
        <v>TAK</v>
      </c>
      <c r="G127" s="4">
        <f t="shared" si="4"/>
        <v>0.6</v>
      </c>
      <c r="H127" s="4">
        <f t="shared" si="5"/>
        <v>0.6</v>
      </c>
      <c r="I127" t="s">
        <v>491</v>
      </c>
      <c r="J127" t="s">
        <v>492</v>
      </c>
      <c r="K127" t="s">
        <v>524</v>
      </c>
      <c r="L127">
        <v>27</v>
      </c>
      <c r="M127" t="s">
        <v>460</v>
      </c>
      <c r="N127">
        <v>0.72</v>
      </c>
      <c r="O127">
        <v>0.6</v>
      </c>
      <c r="P127">
        <v>0.6</v>
      </c>
      <c r="Q127">
        <v>0.6</v>
      </c>
      <c r="R127">
        <v>0.6</v>
      </c>
      <c r="S127">
        <v>0.6</v>
      </c>
      <c r="T127">
        <v>0.6</v>
      </c>
      <c r="U127">
        <v>0.6</v>
      </c>
      <c r="V127">
        <v>0.6</v>
      </c>
      <c r="W127">
        <v>3657094</v>
      </c>
      <c r="X127">
        <v>1</v>
      </c>
      <c r="Z127">
        <f>MAX(N127,USTAWIENIA!C4)*L127</f>
        <v>19.439999999999998</v>
      </c>
      <c r="AA127">
        <f>MAX(O127,USTAWIENIA!C4)*L127</f>
        <v>16.2</v>
      </c>
      <c r="AB127">
        <f>MAX(IF(P127&lt;&gt;"",P127,O127),USTAWIENIA!C4)*L127</f>
        <v>16.2</v>
      </c>
      <c r="AC127">
        <f>MAX(IF(Q127&lt;&gt;"",Q127*L127,Z127),USTAWIENIA!C4*L127)</f>
        <v>16.2</v>
      </c>
      <c r="AD127">
        <f>MAX(IF(R127&lt;&gt;"",R127*L127,AA127),USTAWIENIA!C4*L127)</f>
        <v>16.2</v>
      </c>
      <c r="AE127">
        <f>MAX(IF(S127&lt;&gt;"",S127*L127,AB127),USTAWIENIA!C4*L127)</f>
        <v>16.2</v>
      </c>
      <c r="AF127">
        <f>MAX(IF(T127&lt;&gt;"",T127*L127,AC127),USTAWIENIA!C4*L127)</f>
        <v>16.2</v>
      </c>
      <c r="AG127">
        <f>MAX(IF(U127&lt;&gt;"",U127*L127,AD127),USTAWIENIA!C4*L127)</f>
        <v>16.2</v>
      </c>
      <c r="AH127">
        <f>MAX(IF(V127&lt;&gt;"",V127*L127,AE127),USTAWIENIA!C4*L127)</f>
        <v>16.2</v>
      </c>
      <c r="AI127" t="s">
        <v>3</v>
      </c>
      <c r="AJ127" t="s">
        <v>3</v>
      </c>
      <c r="AK127" t="s">
        <v>3</v>
      </c>
      <c r="AL127">
        <f>IF((USTAWIENIA!C2="TAK")+(F127="TAK"),IF(L127&gt;0,X127*(L127*USTAWIENIA!C10+(50%*L127)*USTAWIENIA!I10),""),"")</f>
        <v>19.947469879518074</v>
      </c>
      <c r="AM127">
        <f>IF((USTAWIENIA!C2="TAK")+(F127="TAK"),IF(Z127&gt;0,SUMPRODUCT(Z127:AH127,USTAWIENIA!C9:K9)*X127,""),"")</f>
        <v>17.747392771084336</v>
      </c>
      <c r="AN127">
        <f>IF((USTAWIENIA!C2="TAK")+(F127="TAK"),IF(Z127&gt;0,SUMPRODUCT(Z127:AH127,USTAWIENIA!C8:K8)*X127,""),"")</f>
        <v>17.009999999999998</v>
      </c>
      <c r="AO127">
        <f>IF((USTAWIENIA!C2="TAK")+(F127="TAK"),IF(Z127&gt;0,Z127*X127,""),"")</f>
        <v>19.439999999999998</v>
      </c>
      <c r="AP127">
        <f>IF((USTAWIENIA!C2="TAK")+(F127="TAK"),IF(Z127&gt;0,L127*X127,""),"")</f>
        <v>27</v>
      </c>
      <c r="AQ127">
        <f>IF((USTAWIENIA!C2="TAK")+(F127="TAK"),X127,"")</f>
        <v>1</v>
      </c>
    </row>
    <row r="128" spans="4:43" x14ac:dyDescent="0.3">
      <c r="D128" t="s">
        <v>3</v>
      </c>
      <c r="E128" t="s">
        <v>452</v>
      </c>
      <c r="F128" t="str">
        <f t="shared" si="3"/>
        <v>TAK</v>
      </c>
      <c r="G128" s="4">
        <f t="shared" si="4"/>
        <v>0.6</v>
      </c>
      <c r="H128" s="4">
        <f t="shared" si="5"/>
        <v>0.6</v>
      </c>
      <c r="I128" t="s">
        <v>491</v>
      </c>
      <c r="J128" t="s">
        <v>492</v>
      </c>
      <c r="K128" t="s">
        <v>524</v>
      </c>
      <c r="L128">
        <v>27</v>
      </c>
      <c r="M128" t="s">
        <v>460</v>
      </c>
      <c r="N128">
        <v>0.72</v>
      </c>
      <c r="O128">
        <v>0.6</v>
      </c>
      <c r="P128">
        <v>0.6</v>
      </c>
      <c r="Q128">
        <v>0.6</v>
      </c>
      <c r="R128">
        <v>0.6</v>
      </c>
      <c r="S128">
        <v>0.6</v>
      </c>
      <c r="T128">
        <v>0.6</v>
      </c>
      <c r="U128">
        <v>0.6</v>
      </c>
      <c r="V128">
        <v>0.6</v>
      </c>
      <c r="W128">
        <v>3657094</v>
      </c>
      <c r="X128">
        <v>1</v>
      </c>
      <c r="Z128">
        <f>MAX(N128,USTAWIENIA!C4)*L128</f>
        <v>19.439999999999998</v>
      </c>
      <c r="AA128">
        <f>MAX(O128,USTAWIENIA!C4)*L128</f>
        <v>16.2</v>
      </c>
      <c r="AB128">
        <f>MAX(IF(P128&lt;&gt;"",P128,O128),USTAWIENIA!C4)*L128</f>
        <v>16.2</v>
      </c>
      <c r="AC128">
        <f>MAX(IF(Q128&lt;&gt;"",Q128*L128,Z128),USTAWIENIA!C4*L128)</f>
        <v>16.2</v>
      </c>
      <c r="AD128">
        <f>MAX(IF(R128&lt;&gt;"",R128*L128,AA128),USTAWIENIA!C4*L128)</f>
        <v>16.2</v>
      </c>
      <c r="AE128">
        <f>MAX(IF(S128&lt;&gt;"",S128*L128,AB128),USTAWIENIA!C4*L128)</f>
        <v>16.2</v>
      </c>
      <c r="AF128">
        <f>MAX(IF(T128&lt;&gt;"",T128*L128,AC128),USTAWIENIA!C4*L128)</f>
        <v>16.2</v>
      </c>
      <c r="AG128">
        <f>MAX(IF(U128&lt;&gt;"",U128*L128,AD128),USTAWIENIA!C4*L128)</f>
        <v>16.2</v>
      </c>
      <c r="AH128">
        <f>MAX(IF(V128&lt;&gt;"",V128*L128,AE128),USTAWIENIA!C4*L128)</f>
        <v>16.2</v>
      </c>
      <c r="AI128" t="s">
        <v>3</v>
      </c>
      <c r="AJ128" t="s">
        <v>3</v>
      </c>
      <c r="AK128" t="s">
        <v>3</v>
      </c>
      <c r="AL128">
        <f>IF((USTAWIENIA!C2="TAK")+(F128="TAK"),IF(L128&gt;0,X128*(L128*USTAWIENIA!C10+(50%*L128)*USTAWIENIA!I10),""),"")</f>
        <v>19.947469879518074</v>
      </c>
      <c r="AM128">
        <f>IF((USTAWIENIA!C2="TAK")+(F128="TAK"),IF(Z128&gt;0,SUMPRODUCT(Z128:AH128,USTAWIENIA!C9:K9)*X128,""),"")</f>
        <v>17.747392771084336</v>
      </c>
      <c r="AN128">
        <f>IF((USTAWIENIA!C2="TAK")+(F128="TAK"),IF(Z128&gt;0,SUMPRODUCT(Z128:AH128,USTAWIENIA!C8:K8)*X128,""),"")</f>
        <v>17.009999999999998</v>
      </c>
      <c r="AO128">
        <f>IF((USTAWIENIA!C2="TAK")+(F128="TAK"),IF(Z128&gt;0,Z128*X128,""),"")</f>
        <v>19.439999999999998</v>
      </c>
      <c r="AP128">
        <f>IF((USTAWIENIA!C2="TAK")+(F128="TAK"),IF(Z128&gt;0,L128*X128,""),"")</f>
        <v>27</v>
      </c>
      <c r="AQ128">
        <f>IF((USTAWIENIA!C2="TAK")+(F128="TAK"),X128,"")</f>
        <v>1</v>
      </c>
    </row>
    <row r="129" spans="4:43" x14ac:dyDescent="0.3">
      <c r="D129" t="s">
        <v>3</v>
      </c>
      <c r="E129" t="s">
        <v>452</v>
      </c>
      <c r="F129" t="str">
        <f t="shared" si="3"/>
        <v>TAK</v>
      </c>
      <c r="G129" s="4">
        <f t="shared" si="4"/>
        <v>0.6</v>
      </c>
      <c r="H129" s="4">
        <f t="shared" si="5"/>
        <v>0.6</v>
      </c>
      <c r="I129" t="s">
        <v>493</v>
      </c>
      <c r="J129" t="s">
        <v>458</v>
      </c>
      <c r="K129" t="s">
        <v>524</v>
      </c>
      <c r="L129">
        <v>27</v>
      </c>
      <c r="M129" t="s">
        <v>460</v>
      </c>
      <c r="N129">
        <v>0.83</v>
      </c>
      <c r="O129">
        <v>0.79</v>
      </c>
      <c r="P129">
        <v>0.74</v>
      </c>
      <c r="Q129">
        <v>0.6</v>
      </c>
      <c r="R129">
        <v>0.6</v>
      </c>
      <c r="S129">
        <v>0.6</v>
      </c>
      <c r="T129">
        <v>0.6</v>
      </c>
      <c r="U129">
        <v>0.6</v>
      </c>
      <c r="V129">
        <v>0.6</v>
      </c>
      <c r="W129">
        <v>3657098</v>
      </c>
      <c r="X129">
        <v>1</v>
      </c>
      <c r="Z129">
        <f>MAX(N129,USTAWIENIA!C4)*L129</f>
        <v>22.41</v>
      </c>
      <c r="AA129">
        <f>MAX(O129,USTAWIENIA!C4)*L129</f>
        <v>21.330000000000002</v>
      </c>
      <c r="AB129">
        <f>MAX(IF(P129&lt;&gt;"",P129,O129),USTAWIENIA!C4)*L129</f>
        <v>19.98</v>
      </c>
      <c r="AC129">
        <f>MAX(IF(Q129&lt;&gt;"",Q129*L129,Z129),USTAWIENIA!C4*L129)</f>
        <v>16.2</v>
      </c>
      <c r="AD129">
        <f>MAX(IF(R129&lt;&gt;"",R129*L129,AA129),USTAWIENIA!C4*L129)</f>
        <v>16.2</v>
      </c>
      <c r="AE129">
        <f>MAX(IF(S129&lt;&gt;"",S129*L129,AB129),USTAWIENIA!C4*L129)</f>
        <v>16.2</v>
      </c>
      <c r="AF129">
        <f>MAX(IF(T129&lt;&gt;"",T129*L129,AC129),USTAWIENIA!C4*L129)</f>
        <v>16.2</v>
      </c>
      <c r="AG129">
        <f>MAX(IF(U129&lt;&gt;"",U129*L129,AD129),USTAWIENIA!C4*L129)</f>
        <v>16.2</v>
      </c>
      <c r="AH129">
        <f>MAX(IF(V129&lt;&gt;"",V129*L129,AE129),USTAWIENIA!C4*L129)</f>
        <v>16.2</v>
      </c>
      <c r="AI129" t="s">
        <v>3</v>
      </c>
      <c r="AJ129" t="s">
        <v>3</v>
      </c>
      <c r="AK129" t="s">
        <v>3</v>
      </c>
      <c r="AL129">
        <f>IF((USTAWIENIA!C2="TAK")+(F129="TAK"),IF(L129&gt;0,X129*(L129*USTAWIENIA!C10+(50%*L129)*USTAWIENIA!I10),""),"")</f>
        <v>19.947469879518074</v>
      </c>
      <c r="AM129">
        <f>IF((USTAWIENIA!C2="TAK")+(F129="TAK"),IF(Z129&gt;0,SUMPRODUCT(Z129:AH129,USTAWIENIA!C9:K9)*X129,""),"")</f>
        <v>19.165836144578314</v>
      </c>
      <c r="AN129">
        <f>IF((USTAWIENIA!C2="TAK")+(F129="TAK"),IF(Z129&gt;0,SUMPRODUCT(Z129:AH129,USTAWIENIA!C8:K8)*X129,""),"")</f>
        <v>17.752499999999998</v>
      </c>
      <c r="AO129">
        <f>IF((USTAWIENIA!C2="TAK")+(F129="TAK"),IF(Z129&gt;0,Z129*X129,""),"")</f>
        <v>22.41</v>
      </c>
      <c r="AP129">
        <f>IF((USTAWIENIA!C2="TAK")+(F129="TAK"),IF(Z129&gt;0,L129*X129,""),"")</f>
        <v>27</v>
      </c>
      <c r="AQ129">
        <f>IF((USTAWIENIA!C2="TAK")+(F129="TAK"),X129,"")</f>
        <v>1</v>
      </c>
    </row>
    <row r="130" spans="4:43" x14ac:dyDescent="0.3">
      <c r="D130" t="s">
        <v>3</v>
      </c>
      <c r="E130" t="s">
        <v>452</v>
      </c>
      <c r="F130" t="str">
        <f t="shared" ref="F130:F193" si="6">IF(E130="ok","TAK","NIE")</f>
        <v>TAK</v>
      </c>
      <c r="G130" s="4">
        <f t="shared" ref="G130:G193" si="7">IF(E130="ok",IF(MIN(N130,Q130)&lt;=0.5,"TAK",IF(Q130&gt;=0.5,Q130,IF(N130&gt;=0.5,N130,1))),"NIE")</f>
        <v>0.6</v>
      </c>
      <c r="H130" s="4">
        <f t="shared" ref="H130:H193" si="8">IF(E130="ok",IF(MIN(N130,Q130,T130)&lt;=0.5,"TAK",IF(T130&gt;=0.5,T130,IF(Q130&gt;=0.5,Q130,IF(N130&gt;=0.5,N130,1)))),"NIE")</f>
        <v>0.6</v>
      </c>
      <c r="I130" t="s">
        <v>493</v>
      </c>
      <c r="J130" t="s">
        <v>458</v>
      </c>
      <c r="K130" t="s">
        <v>524</v>
      </c>
      <c r="L130">
        <v>27</v>
      </c>
      <c r="M130" t="s">
        <v>460</v>
      </c>
      <c r="N130">
        <v>0.83</v>
      </c>
      <c r="O130">
        <v>0.79</v>
      </c>
      <c r="P130">
        <v>0.74</v>
      </c>
      <c r="Q130">
        <v>0.6</v>
      </c>
      <c r="R130">
        <v>0.6</v>
      </c>
      <c r="S130">
        <v>0.6</v>
      </c>
      <c r="T130">
        <v>0.6</v>
      </c>
      <c r="U130">
        <v>0.6</v>
      </c>
      <c r="V130">
        <v>0.6</v>
      </c>
      <c r="W130">
        <v>3657098</v>
      </c>
      <c r="X130">
        <v>1</v>
      </c>
      <c r="Z130">
        <f>MAX(N130,USTAWIENIA!C4)*L130</f>
        <v>22.41</v>
      </c>
      <c r="AA130">
        <f>MAX(O130,USTAWIENIA!C4)*L130</f>
        <v>21.330000000000002</v>
      </c>
      <c r="AB130">
        <f>MAX(IF(P130&lt;&gt;"",P130,O130),USTAWIENIA!C4)*L130</f>
        <v>19.98</v>
      </c>
      <c r="AC130">
        <f>MAX(IF(Q130&lt;&gt;"",Q130*L130,Z130),USTAWIENIA!C4*L130)</f>
        <v>16.2</v>
      </c>
      <c r="AD130">
        <f>MAX(IF(R130&lt;&gt;"",R130*L130,AA130),USTAWIENIA!C4*L130)</f>
        <v>16.2</v>
      </c>
      <c r="AE130">
        <f>MAX(IF(S130&lt;&gt;"",S130*L130,AB130),USTAWIENIA!C4*L130)</f>
        <v>16.2</v>
      </c>
      <c r="AF130">
        <f>MAX(IF(T130&lt;&gt;"",T130*L130,AC130),USTAWIENIA!C4*L130)</f>
        <v>16.2</v>
      </c>
      <c r="AG130">
        <f>MAX(IF(U130&lt;&gt;"",U130*L130,AD130),USTAWIENIA!C4*L130)</f>
        <v>16.2</v>
      </c>
      <c r="AH130">
        <f>MAX(IF(V130&lt;&gt;"",V130*L130,AE130),USTAWIENIA!C4*L130)</f>
        <v>16.2</v>
      </c>
      <c r="AI130" t="s">
        <v>3</v>
      </c>
      <c r="AJ130" t="s">
        <v>3</v>
      </c>
      <c r="AK130" t="s">
        <v>3</v>
      </c>
      <c r="AL130">
        <f>IF((USTAWIENIA!C2="TAK")+(F130="TAK"),IF(L130&gt;0,X130*(L130*USTAWIENIA!C10+(50%*L130)*USTAWIENIA!I10),""),"")</f>
        <v>19.947469879518074</v>
      </c>
      <c r="AM130">
        <f>IF((USTAWIENIA!C2="TAK")+(F130="TAK"),IF(Z130&gt;0,SUMPRODUCT(Z130:AH130,USTAWIENIA!C9:K9)*X130,""),"")</f>
        <v>19.165836144578314</v>
      </c>
      <c r="AN130">
        <f>IF((USTAWIENIA!C2="TAK")+(F130="TAK"),IF(Z130&gt;0,SUMPRODUCT(Z130:AH130,USTAWIENIA!C8:K8)*X130,""),"")</f>
        <v>17.752499999999998</v>
      </c>
      <c r="AO130">
        <f>IF((USTAWIENIA!C2="TAK")+(F130="TAK"),IF(Z130&gt;0,Z130*X130,""),"")</f>
        <v>22.41</v>
      </c>
      <c r="AP130">
        <f>IF((USTAWIENIA!C2="TAK")+(F130="TAK"),IF(Z130&gt;0,L130*X130,""),"")</f>
        <v>27</v>
      </c>
      <c r="AQ130">
        <f>IF((USTAWIENIA!C2="TAK")+(F130="TAK"),X130,"")</f>
        <v>1</v>
      </c>
    </row>
    <row r="131" spans="4:43" x14ac:dyDescent="0.3">
      <c r="D131" t="s">
        <v>3</v>
      </c>
      <c r="E131" t="s">
        <v>452</v>
      </c>
      <c r="F131" t="str">
        <f t="shared" si="6"/>
        <v>TAK</v>
      </c>
      <c r="G131" s="4">
        <f t="shared" si="7"/>
        <v>0.6</v>
      </c>
      <c r="H131" s="4">
        <f t="shared" si="8"/>
        <v>0.6</v>
      </c>
      <c r="I131" t="s">
        <v>493</v>
      </c>
      <c r="J131" t="s">
        <v>458</v>
      </c>
      <c r="K131" t="s">
        <v>524</v>
      </c>
      <c r="L131">
        <v>27</v>
      </c>
      <c r="M131" t="s">
        <v>460</v>
      </c>
      <c r="N131">
        <v>0.83</v>
      </c>
      <c r="O131">
        <v>0.79</v>
      </c>
      <c r="P131">
        <v>0.74</v>
      </c>
      <c r="Q131">
        <v>0.6</v>
      </c>
      <c r="R131">
        <v>0.6</v>
      </c>
      <c r="S131">
        <v>0.6</v>
      </c>
      <c r="T131">
        <v>0.6</v>
      </c>
      <c r="U131">
        <v>0.6</v>
      </c>
      <c r="V131">
        <v>0.6</v>
      </c>
      <c r="W131">
        <v>3657098</v>
      </c>
      <c r="X131">
        <v>1</v>
      </c>
      <c r="Z131">
        <f>MAX(N131,USTAWIENIA!C4)*L131</f>
        <v>22.41</v>
      </c>
      <c r="AA131">
        <f>MAX(O131,USTAWIENIA!C4)*L131</f>
        <v>21.330000000000002</v>
      </c>
      <c r="AB131">
        <f>MAX(IF(P131&lt;&gt;"",P131,O131),USTAWIENIA!C4)*L131</f>
        <v>19.98</v>
      </c>
      <c r="AC131">
        <f>MAX(IF(Q131&lt;&gt;"",Q131*L131,Z131),USTAWIENIA!C4*L131)</f>
        <v>16.2</v>
      </c>
      <c r="AD131">
        <f>MAX(IF(R131&lt;&gt;"",R131*L131,AA131),USTAWIENIA!C4*L131)</f>
        <v>16.2</v>
      </c>
      <c r="AE131">
        <f>MAX(IF(S131&lt;&gt;"",S131*L131,AB131),USTAWIENIA!C4*L131)</f>
        <v>16.2</v>
      </c>
      <c r="AF131">
        <f>MAX(IF(T131&lt;&gt;"",T131*L131,AC131),USTAWIENIA!C4*L131)</f>
        <v>16.2</v>
      </c>
      <c r="AG131">
        <f>MAX(IF(U131&lt;&gt;"",U131*L131,AD131),USTAWIENIA!C4*L131)</f>
        <v>16.2</v>
      </c>
      <c r="AH131">
        <f>MAX(IF(V131&lt;&gt;"",V131*L131,AE131),USTAWIENIA!C4*L131)</f>
        <v>16.2</v>
      </c>
      <c r="AI131" t="s">
        <v>3</v>
      </c>
      <c r="AJ131" t="s">
        <v>3</v>
      </c>
      <c r="AK131" t="s">
        <v>3</v>
      </c>
      <c r="AL131">
        <f>IF((USTAWIENIA!C2="TAK")+(F131="TAK"),IF(L131&gt;0,X131*(L131*USTAWIENIA!C10+(50%*L131)*USTAWIENIA!I10),""),"")</f>
        <v>19.947469879518074</v>
      </c>
      <c r="AM131">
        <f>IF((USTAWIENIA!C2="TAK")+(F131="TAK"),IF(Z131&gt;0,SUMPRODUCT(Z131:AH131,USTAWIENIA!C9:K9)*X131,""),"")</f>
        <v>19.165836144578314</v>
      </c>
      <c r="AN131">
        <f>IF((USTAWIENIA!C2="TAK")+(F131="TAK"),IF(Z131&gt;0,SUMPRODUCT(Z131:AH131,USTAWIENIA!C8:K8)*X131,""),"")</f>
        <v>17.752499999999998</v>
      </c>
      <c r="AO131">
        <f>IF((USTAWIENIA!C2="TAK")+(F131="TAK"),IF(Z131&gt;0,Z131*X131,""),"")</f>
        <v>22.41</v>
      </c>
      <c r="AP131">
        <f>IF((USTAWIENIA!C2="TAK")+(F131="TAK"),IF(Z131&gt;0,L131*X131,""),"")</f>
        <v>27</v>
      </c>
      <c r="AQ131">
        <f>IF((USTAWIENIA!C2="TAK")+(F131="TAK"),X131,"")</f>
        <v>1</v>
      </c>
    </row>
    <row r="132" spans="4:43" x14ac:dyDescent="0.3">
      <c r="D132" t="s">
        <v>3</v>
      </c>
      <c r="E132" t="s">
        <v>452</v>
      </c>
      <c r="F132" t="str">
        <f t="shared" si="6"/>
        <v>TAK</v>
      </c>
      <c r="G132" s="4">
        <f t="shared" si="7"/>
        <v>0.6</v>
      </c>
      <c r="H132" s="4">
        <f t="shared" si="8"/>
        <v>0.6</v>
      </c>
      <c r="I132" t="s">
        <v>493</v>
      </c>
      <c r="J132" t="s">
        <v>458</v>
      </c>
      <c r="K132" t="s">
        <v>524</v>
      </c>
      <c r="L132">
        <v>27</v>
      </c>
      <c r="M132" t="s">
        <v>460</v>
      </c>
      <c r="N132">
        <v>0.83</v>
      </c>
      <c r="O132">
        <v>0.79</v>
      </c>
      <c r="P132">
        <v>0.74</v>
      </c>
      <c r="Q132">
        <v>0.6</v>
      </c>
      <c r="R132">
        <v>0.6</v>
      </c>
      <c r="S132">
        <v>0.6</v>
      </c>
      <c r="T132">
        <v>0.6</v>
      </c>
      <c r="U132">
        <v>0.6</v>
      </c>
      <c r="V132">
        <v>0.6</v>
      </c>
      <c r="W132">
        <v>3657098</v>
      </c>
      <c r="X132">
        <v>1</v>
      </c>
      <c r="Z132">
        <f>MAX(N132,USTAWIENIA!C4)*L132</f>
        <v>22.41</v>
      </c>
      <c r="AA132">
        <f>MAX(O132,USTAWIENIA!C4)*L132</f>
        <v>21.330000000000002</v>
      </c>
      <c r="AB132">
        <f>MAX(IF(P132&lt;&gt;"",P132,O132),USTAWIENIA!C4)*L132</f>
        <v>19.98</v>
      </c>
      <c r="AC132">
        <f>MAX(IF(Q132&lt;&gt;"",Q132*L132,Z132),USTAWIENIA!C4*L132)</f>
        <v>16.2</v>
      </c>
      <c r="AD132">
        <f>MAX(IF(R132&lt;&gt;"",R132*L132,AA132),USTAWIENIA!C4*L132)</f>
        <v>16.2</v>
      </c>
      <c r="AE132">
        <f>MAX(IF(S132&lt;&gt;"",S132*L132,AB132),USTAWIENIA!C4*L132)</f>
        <v>16.2</v>
      </c>
      <c r="AF132">
        <f>MAX(IF(T132&lt;&gt;"",T132*L132,AC132),USTAWIENIA!C4*L132)</f>
        <v>16.2</v>
      </c>
      <c r="AG132">
        <f>MAX(IF(U132&lt;&gt;"",U132*L132,AD132),USTAWIENIA!C4*L132)</f>
        <v>16.2</v>
      </c>
      <c r="AH132">
        <f>MAX(IF(V132&lt;&gt;"",V132*L132,AE132),USTAWIENIA!C4*L132)</f>
        <v>16.2</v>
      </c>
      <c r="AI132" t="s">
        <v>3</v>
      </c>
      <c r="AJ132" t="s">
        <v>3</v>
      </c>
      <c r="AK132" t="s">
        <v>3</v>
      </c>
      <c r="AL132">
        <f>IF((USTAWIENIA!C2="TAK")+(F132="TAK"),IF(L132&gt;0,X132*(L132*USTAWIENIA!C10+(50%*L132)*USTAWIENIA!I10),""),"")</f>
        <v>19.947469879518074</v>
      </c>
      <c r="AM132">
        <f>IF((USTAWIENIA!C2="TAK")+(F132="TAK"),IF(Z132&gt;0,SUMPRODUCT(Z132:AH132,USTAWIENIA!C9:K9)*X132,""),"")</f>
        <v>19.165836144578314</v>
      </c>
      <c r="AN132">
        <f>IF((USTAWIENIA!C2="TAK")+(F132="TAK"),IF(Z132&gt;0,SUMPRODUCT(Z132:AH132,USTAWIENIA!C8:K8)*X132,""),"")</f>
        <v>17.752499999999998</v>
      </c>
      <c r="AO132">
        <f>IF((USTAWIENIA!C2="TAK")+(F132="TAK"),IF(Z132&gt;0,Z132*X132,""),"")</f>
        <v>22.41</v>
      </c>
      <c r="AP132">
        <f>IF((USTAWIENIA!C2="TAK")+(F132="TAK"),IF(Z132&gt;0,L132*X132,""),"")</f>
        <v>27</v>
      </c>
      <c r="AQ132">
        <f>IF((USTAWIENIA!C2="TAK")+(F132="TAK"),X132,"")</f>
        <v>1</v>
      </c>
    </row>
    <row r="133" spans="4:43" x14ac:dyDescent="0.3">
      <c r="D133" t="s">
        <v>3</v>
      </c>
      <c r="E133" t="s">
        <v>452</v>
      </c>
      <c r="F133" t="str">
        <f t="shared" si="6"/>
        <v>TAK</v>
      </c>
      <c r="G133" s="4">
        <f t="shared" si="7"/>
        <v>0.66</v>
      </c>
      <c r="H133" s="4">
        <f t="shared" si="8"/>
        <v>0.6</v>
      </c>
      <c r="I133" t="s">
        <v>494</v>
      </c>
      <c r="J133" t="s">
        <v>495</v>
      </c>
      <c r="K133" t="s">
        <v>526</v>
      </c>
      <c r="L133">
        <v>31</v>
      </c>
      <c r="M133" t="s">
        <v>456</v>
      </c>
      <c r="N133">
        <v>0.99</v>
      </c>
      <c r="O133">
        <v>0.95</v>
      </c>
      <c r="P133">
        <v>0.91</v>
      </c>
      <c r="Q133">
        <v>0.66</v>
      </c>
      <c r="R133">
        <v>0.63</v>
      </c>
      <c r="S133">
        <v>0.6</v>
      </c>
      <c r="T133">
        <v>0.6</v>
      </c>
      <c r="U133">
        <v>0.6</v>
      </c>
      <c r="V133">
        <v>0.6</v>
      </c>
      <c r="W133">
        <v>3657092</v>
      </c>
      <c r="X133">
        <v>1</v>
      </c>
      <c r="Z133">
        <f>MAX(N133,USTAWIENIA!C4)*L133</f>
        <v>30.69</v>
      </c>
      <c r="AA133">
        <f>MAX(O133,USTAWIENIA!C4)*L133</f>
        <v>29.45</v>
      </c>
      <c r="AB133">
        <f>MAX(IF(P133&lt;&gt;"",P133,O133),USTAWIENIA!C4)*L133</f>
        <v>28.21</v>
      </c>
      <c r="AC133">
        <f>MAX(IF(Q133&lt;&gt;"",Q133*L133,Z133),USTAWIENIA!C4*L133)</f>
        <v>20.46</v>
      </c>
      <c r="AD133">
        <f>MAX(IF(R133&lt;&gt;"",R133*L133,AA133),USTAWIENIA!C4*L133)</f>
        <v>19.53</v>
      </c>
      <c r="AE133">
        <f>MAX(IF(S133&lt;&gt;"",S133*L133,AB133),USTAWIENIA!C4*L133)</f>
        <v>18.599999999999998</v>
      </c>
      <c r="AF133">
        <f>MAX(IF(T133&lt;&gt;"",T133*L133,AC133),USTAWIENIA!C4*L133)</f>
        <v>18.599999999999998</v>
      </c>
      <c r="AG133">
        <f>MAX(IF(U133&lt;&gt;"",U133*L133,AD133),USTAWIENIA!C4*L133)</f>
        <v>18.599999999999998</v>
      </c>
      <c r="AH133">
        <f>MAX(IF(V133&lt;&gt;"",V133*L133,AE133),USTAWIENIA!C4*L133)</f>
        <v>18.599999999999998</v>
      </c>
      <c r="AI133" t="s">
        <v>3</v>
      </c>
      <c r="AJ133" t="s">
        <v>3</v>
      </c>
      <c r="AK133" t="s">
        <v>3</v>
      </c>
      <c r="AL133">
        <f>IF((USTAWIENIA!C2="TAK")+(F133="TAK"),IF(L133&gt;0,X133*(L133*USTAWIENIA!C10+(50%*L133)*USTAWIENIA!I10),""),"")</f>
        <v>22.90265060240964</v>
      </c>
      <c r="AM133">
        <f>IF((USTAWIENIA!C2="TAK")+(F133="TAK"),IF(Z133&gt;0,SUMPRODUCT(Z133:AH133,USTAWIENIA!C9:K9)*X133,""),"")</f>
        <v>24.374067469879517</v>
      </c>
      <c r="AN133">
        <f>IF((USTAWIENIA!C2="TAK")+(F133="TAK"),IF(Z133&gt;0,SUMPRODUCT(Z133:AH133,USTAWIENIA!C8:K8)*X133,""),"")</f>
        <v>22.366499999999998</v>
      </c>
      <c r="AO133">
        <f>IF((USTAWIENIA!C2="TAK")+(F133="TAK"),IF(Z133&gt;0,Z133*X133,""),"")</f>
        <v>30.69</v>
      </c>
      <c r="AP133">
        <f>IF((USTAWIENIA!C2="TAK")+(F133="TAK"),IF(Z133&gt;0,L133*X133,""),"")</f>
        <v>31</v>
      </c>
      <c r="AQ133">
        <f>IF((USTAWIENIA!C2="TAK")+(F133="TAK"),X133,"")</f>
        <v>1</v>
      </c>
    </row>
    <row r="134" spans="4:43" x14ac:dyDescent="0.3">
      <c r="D134" t="s">
        <v>3</v>
      </c>
      <c r="E134" t="s">
        <v>452</v>
      </c>
      <c r="F134" t="str">
        <f t="shared" si="6"/>
        <v>TAK</v>
      </c>
      <c r="G134" s="4">
        <f t="shared" si="7"/>
        <v>0.66</v>
      </c>
      <c r="H134" s="4">
        <f t="shared" si="8"/>
        <v>0.6</v>
      </c>
      <c r="I134" t="s">
        <v>494</v>
      </c>
      <c r="J134" t="s">
        <v>495</v>
      </c>
      <c r="K134" t="s">
        <v>526</v>
      </c>
      <c r="L134">
        <v>31</v>
      </c>
      <c r="M134" t="s">
        <v>456</v>
      </c>
      <c r="N134">
        <v>0.99</v>
      </c>
      <c r="O134">
        <v>0.95</v>
      </c>
      <c r="P134">
        <v>0.91</v>
      </c>
      <c r="Q134">
        <v>0.66</v>
      </c>
      <c r="R134">
        <v>0.63</v>
      </c>
      <c r="S134">
        <v>0.6</v>
      </c>
      <c r="T134">
        <v>0.6</v>
      </c>
      <c r="U134">
        <v>0.6</v>
      </c>
      <c r="V134">
        <v>0.6</v>
      </c>
      <c r="W134">
        <v>3657092</v>
      </c>
      <c r="X134">
        <v>1</v>
      </c>
      <c r="Z134">
        <f>MAX(N134,USTAWIENIA!C4)*L134</f>
        <v>30.69</v>
      </c>
      <c r="AA134">
        <f>MAX(O134,USTAWIENIA!C4)*L134</f>
        <v>29.45</v>
      </c>
      <c r="AB134">
        <f>MAX(IF(P134&lt;&gt;"",P134,O134),USTAWIENIA!C4)*L134</f>
        <v>28.21</v>
      </c>
      <c r="AC134">
        <f>MAX(IF(Q134&lt;&gt;"",Q134*L134,Z134),USTAWIENIA!C4*L134)</f>
        <v>20.46</v>
      </c>
      <c r="AD134">
        <f>MAX(IF(R134&lt;&gt;"",R134*L134,AA134),USTAWIENIA!C4*L134)</f>
        <v>19.53</v>
      </c>
      <c r="AE134">
        <f>MAX(IF(S134&lt;&gt;"",S134*L134,AB134),USTAWIENIA!C4*L134)</f>
        <v>18.599999999999998</v>
      </c>
      <c r="AF134">
        <f>MAX(IF(T134&lt;&gt;"",T134*L134,AC134),USTAWIENIA!C4*L134)</f>
        <v>18.599999999999998</v>
      </c>
      <c r="AG134">
        <f>MAX(IF(U134&lt;&gt;"",U134*L134,AD134),USTAWIENIA!C4*L134)</f>
        <v>18.599999999999998</v>
      </c>
      <c r="AH134">
        <f>MAX(IF(V134&lt;&gt;"",V134*L134,AE134),USTAWIENIA!C4*L134)</f>
        <v>18.599999999999998</v>
      </c>
      <c r="AI134" t="s">
        <v>3</v>
      </c>
      <c r="AJ134" t="s">
        <v>3</v>
      </c>
      <c r="AK134" t="s">
        <v>3</v>
      </c>
      <c r="AL134">
        <f>IF((USTAWIENIA!C2="TAK")+(F134="TAK"),IF(L134&gt;0,X134*(L134*USTAWIENIA!C10+(50%*L134)*USTAWIENIA!I10),""),"")</f>
        <v>22.90265060240964</v>
      </c>
      <c r="AM134">
        <f>IF((USTAWIENIA!C2="TAK")+(F134="TAK"),IF(Z134&gt;0,SUMPRODUCT(Z134:AH134,USTAWIENIA!C9:K9)*X134,""),"")</f>
        <v>24.374067469879517</v>
      </c>
      <c r="AN134">
        <f>IF((USTAWIENIA!C2="TAK")+(F134="TAK"),IF(Z134&gt;0,SUMPRODUCT(Z134:AH134,USTAWIENIA!C8:K8)*X134,""),"")</f>
        <v>22.366499999999998</v>
      </c>
      <c r="AO134">
        <f>IF((USTAWIENIA!C2="TAK")+(F134="TAK"),IF(Z134&gt;0,Z134*X134,""),"")</f>
        <v>30.69</v>
      </c>
      <c r="AP134">
        <f>IF((USTAWIENIA!C2="TAK")+(F134="TAK"),IF(Z134&gt;0,L134*X134,""),"")</f>
        <v>31</v>
      </c>
      <c r="AQ134">
        <f>IF((USTAWIENIA!C2="TAK")+(F134="TAK"),X134,"")</f>
        <v>1</v>
      </c>
    </row>
    <row r="135" spans="4:43" x14ac:dyDescent="0.3">
      <c r="D135" t="s">
        <v>3</v>
      </c>
      <c r="E135" t="s">
        <v>452</v>
      </c>
      <c r="F135" t="str">
        <f t="shared" si="6"/>
        <v>TAK</v>
      </c>
      <c r="G135" s="4">
        <f t="shared" si="7"/>
        <v>0.66</v>
      </c>
      <c r="H135" s="4">
        <f t="shared" si="8"/>
        <v>0.6</v>
      </c>
      <c r="I135" t="s">
        <v>494</v>
      </c>
      <c r="J135" t="s">
        <v>495</v>
      </c>
      <c r="K135" t="s">
        <v>526</v>
      </c>
      <c r="L135">
        <v>31</v>
      </c>
      <c r="M135" t="s">
        <v>456</v>
      </c>
      <c r="N135">
        <v>0.99</v>
      </c>
      <c r="O135">
        <v>0.95</v>
      </c>
      <c r="P135">
        <v>0.91</v>
      </c>
      <c r="Q135">
        <v>0.66</v>
      </c>
      <c r="R135">
        <v>0.63</v>
      </c>
      <c r="S135">
        <v>0.6</v>
      </c>
      <c r="T135">
        <v>0.6</v>
      </c>
      <c r="U135">
        <v>0.6</v>
      </c>
      <c r="V135">
        <v>0.6</v>
      </c>
      <c r="W135">
        <v>3657092</v>
      </c>
      <c r="X135">
        <v>1</v>
      </c>
      <c r="Z135">
        <f>MAX(N135,USTAWIENIA!C4)*L135</f>
        <v>30.69</v>
      </c>
      <c r="AA135">
        <f>MAX(O135,USTAWIENIA!C4)*L135</f>
        <v>29.45</v>
      </c>
      <c r="AB135">
        <f>MAX(IF(P135&lt;&gt;"",P135,O135),USTAWIENIA!C4)*L135</f>
        <v>28.21</v>
      </c>
      <c r="AC135">
        <f>MAX(IF(Q135&lt;&gt;"",Q135*L135,Z135),USTAWIENIA!C4*L135)</f>
        <v>20.46</v>
      </c>
      <c r="AD135">
        <f>MAX(IF(R135&lt;&gt;"",R135*L135,AA135),USTAWIENIA!C4*L135)</f>
        <v>19.53</v>
      </c>
      <c r="AE135">
        <f>MAX(IF(S135&lt;&gt;"",S135*L135,AB135),USTAWIENIA!C4*L135)</f>
        <v>18.599999999999998</v>
      </c>
      <c r="AF135">
        <f>MAX(IF(T135&lt;&gt;"",T135*L135,AC135),USTAWIENIA!C4*L135)</f>
        <v>18.599999999999998</v>
      </c>
      <c r="AG135">
        <f>MAX(IF(U135&lt;&gt;"",U135*L135,AD135),USTAWIENIA!C4*L135)</f>
        <v>18.599999999999998</v>
      </c>
      <c r="AH135">
        <f>MAX(IF(V135&lt;&gt;"",V135*L135,AE135),USTAWIENIA!C4*L135)</f>
        <v>18.599999999999998</v>
      </c>
      <c r="AI135" t="s">
        <v>3</v>
      </c>
      <c r="AJ135" t="s">
        <v>3</v>
      </c>
      <c r="AK135" t="s">
        <v>3</v>
      </c>
      <c r="AL135">
        <f>IF((USTAWIENIA!C2="TAK")+(F135="TAK"),IF(L135&gt;0,X135*(L135*USTAWIENIA!C10+(50%*L135)*USTAWIENIA!I10),""),"")</f>
        <v>22.90265060240964</v>
      </c>
      <c r="AM135">
        <f>IF((USTAWIENIA!C2="TAK")+(F135="TAK"),IF(Z135&gt;0,SUMPRODUCT(Z135:AH135,USTAWIENIA!C9:K9)*X135,""),"")</f>
        <v>24.374067469879517</v>
      </c>
      <c r="AN135">
        <f>IF((USTAWIENIA!C2="TAK")+(F135="TAK"),IF(Z135&gt;0,SUMPRODUCT(Z135:AH135,USTAWIENIA!C8:K8)*X135,""),"")</f>
        <v>22.366499999999998</v>
      </c>
      <c r="AO135">
        <f>IF((USTAWIENIA!C2="TAK")+(F135="TAK"),IF(Z135&gt;0,Z135*X135,""),"")</f>
        <v>30.69</v>
      </c>
      <c r="AP135">
        <f>IF((USTAWIENIA!C2="TAK")+(F135="TAK"),IF(Z135&gt;0,L135*X135,""),"")</f>
        <v>31</v>
      </c>
      <c r="AQ135">
        <f>IF((USTAWIENIA!C2="TAK")+(F135="TAK"),X135,"")</f>
        <v>1</v>
      </c>
    </row>
    <row r="136" spans="4:43" x14ac:dyDescent="0.3">
      <c r="D136" t="s">
        <v>3</v>
      </c>
      <c r="E136" t="s">
        <v>452</v>
      </c>
      <c r="F136" t="str">
        <f t="shared" si="6"/>
        <v>TAK</v>
      </c>
      <c r="G136" s="4">
        <f t="shared" si="7"/>
        <v>0.66</v>
      </c>
      <c r="H136" s="4">
        <f t="shared" si="8"/>
        <v>0.6</v>
      </c>
      <c r="I136" t="s">
        <v>494</v>
      </c>
      <c r="J136" t="s">
        <v>495</v>
      </c>
      <c r="K136" t="s">
        <v>526</v>
      </c>
      <c r="L136">
        <v>31</v>
      </c>
      <c r="M136" t="s">
        <v>456</v>
      </c>
      <c r="N136">
        <v>0.99</v>
      </c>
      <c r="O136">
        <v>0.95</v>
      </c>
      <c r="P136">
        <v>0.91</v>
      </c>
      <c r="Q136">
        <v>0.66</v>
      </c>
      <c r="R136">
        <v>0.63</v>
      </c>
      <c r="S136">
        <v>0.6</v>
      </c>
      <c r="T136">
        <v>0.6</v>
      </c>
      <c r="U136">
        <v>0.6</v>
      </c>
      <c r="V136">
        <v>0.6</v>
      </c>
      <c r="W136">
        <v>3657092</v>
      </c>
      <c r="X136">
        <v>1</v>
      </c>
      <c r="Z136">
        <f>MAX(N136,USTAWIENIA!C4)*L136</f>
        <v>30.69</v>
      </c>
      <c r="AA136">
        <f>MAX(O136,USTAWIENIA!C4)*L136</f>
        <v>29.45</v>
      </c>
      <c r="AB136">
        <f>MAX(IF(P136&lt;&gt;"",P136,O136),USTAWIENIA!C4)*L136</f>
        <v>28.21</v>
      </c>
      <c r="AC136">
        <f>MAX(IF(Q136&lt;&gt;"",Q136*L136,Z136),USTAWIENIA!C4*L136)</f>
        <v>20.46</v>
      </c>
      <c r="AD136">
        <f>MAX(IF(R136&lt;&gt;"",R136*L136,AA136),USTAWIENIA!C4*L136)</f>
        <v>19.53</v>
      </c>
      <c r="AE136">
        <f>MAX(IF(S136&lt;&gt;"",S136*L136,AB136),USTAWIENIA!C4*L136)</f>
        <v>18.599999999999998</v>
      </c>
      <c r="AF136">
        <f>MAX(IF(T136&lt;&gt;"",T136*L136,AC136),USTAWIENIA!C4*L136)</f>
        <v>18.599999999999998</v>
      </c>
      <c r="AG136">
        <f>MAX(IF(U136&lt;&gt;"",U136*L136,AD136),USTAWIENIA!C4*L136)</f>
        <v>18.599999999999998</v>
      </c>
      <c r="AH136">
        <f>MAX(IF(V136&lt;&gt;"",V136*L136,AE136),USTAWIENIA!C4*L136)</f>
        <v>18.599999999999998</v>
      </c>
      <c r="AI136" t="s">
        <v>3</v>
      </c>
      <c r="AJ136" t="s">
        <v>3</v>
      </c>
      <c r="AK136" t="s">
        <v>3</v>
      </c>
      <c r="AL136">
        <f>IF((USTAWIENIA!C2="TAK")+(F136="TAK"),IF(L136&gt;0,X136*(L136*USTAWIENIA!C10+(50%*L136)*USTAWIENIA!I10),""),"")</f>
        <v>22.90265060240964</v>
      </c>
      <c r="AM136">
        <f>IF((USTAWIENIA!C2="TAK")+(F136="TAK"),IF(Z136&gt;0,SUMPRODUCT(Z136:AH136,USTAWIENIA!C9:K9)*X136,""),"")</f>
        <v>24.374067469879517</v>
      </c>
      <c r="AN136">
        <f>IF((USTAWIENIA!C2="TAK")+(F136="TAK"),IF(Z136&gt;0,SUMPRODUCT(Z136:AH136,USTAWIENIA!C8:K8)*X136,""),"")</f>
        <v>22.366499999999998</v>
      </c>
      <c r="AO136">
        <f>IF((USTAWIENIA!C2="TAK")+(F136="TAK"),IF(Z136&gt;0,Z136*X136,""),"")</f>
        <v>30.69</v>
      </c>
      <c r="AP136">
        <f>IF((USTAWIENIA!C2="TAK")+(F136="TAK"),IF(Z136&gt;0,L136*X136,""),"")</f>
        <v>31</v>
      </c>
      <c r="AQ136">
        <f>IF((USTAWIENIA!C2="TAK")+(F136="TAK"),X136,"")</f>
        <v>1</v>
      </c>
    </row>
    <row r="137" spans="4:43" x14ac:dyDescent="0.3">
      <c r="D137" t="s">
        <v>3</v>
      </c>
      <c r="E137" t="s">
        <v>452</v>
      </c>
      <c r="F137" t="str">
        <f t="shared" si="6"/>
        <v>TAK</v>
      </c>
      <c r="G137" s="4">
        <f t="shared" si="7"/>
        <v>0.66</v>
      </c>
      <c r="H137" s="4">
        <f t="shared" si="8"/>
        <v>0.6</v>
      </c>
      <c r="I137" t="s">
        <v>494</v>
      </c>
      <c r="J137" t="s">
        <v>495</v>
      </c>
      <c r="K137" t="s">
        <v>526</v>
      </c>
      <c r="L137">
        <v>31</v>
      </c>
      <c r="M137" t="s">
        <v>456</v>
      </c>
      <c r="N137">
        <v>0.99</v>
      </c>
      <c r="O137">
        <v>0.95</v>
      </c>
      <c r="P137">
        <v>0.91</v>
      </c>
      <c r="Q137">
        <v>0.66</v>
      </c>
      <c r="R137">
        <v>0.63</v>
      </c>
      <c r="S137">
        <v>0.6</v>
      </c>
      <c r="T137">
        <v>0.6</v>
      </c>
      <c r="U137">
        <v>0.6</v>
      </c>
      <c r="V137">
        <v>0.6</v>
      </c>
      <c r="W137">
        <v>3657092</v>
      </c>
      <c r="X137">
        <v>1</v>
      </c>
      <c r="Z137">
        <f>MAX(N137,USTAWIENIA!C4)*L137</f>
        <v>30.69</v>
      </c>
      <c r="AA137">
        <f>MAX(O137,USTAWIENIA!C4)*L137</f>
        <v>29.45</v>
      </c>
      <c r="AB137">
        <f>MAX(IF(P137&lt;&gt;"",P137,O137),USTAWIENIA!C4)*L137</f>
        <v>28.21</v>
      </c>
      <c r="AC137">
        <f>MAX(IF(Q137&lt;&gt;"",Q137*L137,Z137),USTAWIENIA!C4*L137)</f>
        <v>20.46</v>
      </c>
      <c r="AD137">
        <f>MAX(IF(R137&lt;&gt;"",R137*L137,AA137),USTAWIENIA!C4*L137)</f>
        <v>19.53</v>
      </c>
      <c r="AE137">
        <f>MAX(IF(S137&lt;&gt;"",S137*L137,AB137),USTAWIENIA!C4*L137)</f>
        <v>18.599999999999998</v>
      </c>
      <c r="AF137">
        <f>MAX(IF(T137&lt;&gt;"",T137*L137,AC137),USTAWIENIA!C4*L137)</f>
        <v>18.599999999999998</v>
      </c>
      <c r="AG137">
        <f>MAX(IF(U137&lt;&gt;"",U137*L137,AD137),USTAWIENIA!C4*L137)</f>
        <v>18.599999999999998</v>
      </c>
      <c r="AH137">
        <f>MAX(IF(V137&lt;&gt;"",V137*L137,AE137),USTAWIENIA!C4*L137)</f>
        <v>18.599999999999998</v>
      </c>
      <c r="AI137" t="s">
        <v>3</v>
      </c>
      <c r="AJ137" t="s">
        <v>3</v>
      </c>
      <c r="AK137" t="s">
        <v>3</v>
      </c>
      <c r="AL137">
        <f>IF((USTAWIENIA!C2="TAK")+(F137="TAK"),IF(L137&gt;0,X137*(L137*USTAWIENIA!C10+(50%*L137)*USTAWIENIA!I10),""),"")</f>
        <v>22.90265060240964</v>
      </c>
      <c r="AM137">
        <f>IF((USTAWIENIA!C2="TAK")+(F137="TAK"),IF(Z137&gt;0,SUMPRODUCT(Z137:AH137,USTAWIENIA!C9:K9)*X137,""),"")</f>
        <v>24.374067469879517</v>
      </c>
      <c r="AN137">
        <f>IF((USTAWIENIA!C2="TAK")+(F137="TAK"),IF(Z137&gt;0,SUMPRODUCT(Z137:AH137,USTAWIENIA!C8:K8)*X137,""),"")</f>
        <v>22.366499999999998</v>
      </c>
      <c r="AO137">
        <f>IF((USTAWIENIA!C2="TAK")+(F137="TAK"),IF(Z137&gt;0,Z137*X137,""),"")</f>
        <v>30.69</v>
      </c>
      <c r="AP137">
        <f>IF((USTAWIENIA!C2="TAK")+(F137="TAK"),IF(Z137&gt;0,L137*X137,""),"")</f>
        <v>31</v>
      </c>
      <c r="AQ137">
        <f>IF((USTAWIENIA!C2="TAK")+(F137="TAK"),X137,"")</f>
        <v>1</v>
      </c>
    </row>
    <row r="138" spans="4:43" x14ac:dyDescent="0.3">
      <c r="D138" t="s">
        <v>3</v>
      </c>
      <c r="E138" t="s">
        <v>452</v>
      </c>
      <c r="F138" t="str">
        <f t="shared" si="6"/>
        <v>TAK</v>
      </c>
      <c r="G138" s="4">
        <f t="shared" si="7"/>
        <v>0.66</v>
      </c>
      <c r="H138" s="4">
        <f t="shared" si="8"/>
        <v>0.6</v>
      </c>
      <c r="I138" t="s">
        <v>494</v>
      </c>
      <c r="J138" t="s">
        <v>495</v>
      </c>
      <c r="K138" t="s">
        <v>526</v>
      </c>
      <c r="L138">
        <v>31</v>
      </c>
      <c r="M138" t="s">
        <v>456</v>
      </c>
      <c r="N138">
        <v>0.99</v>
      </c>
      <c r="O138">
        <v>0.95</v>
      </c>
      <c r="P138">
        <v>0.91</v>
      </c>
      <c r="Q138">
        <v>0.66</v>
      </c>
      <c r="R138">
        <v>0.63</v>
      </c>
      <c r="S138">
        <v>0.6</v>
      </c>
      <c r="T138">
        <v>0.6</v>
      </c>
      <c r="U138">
        <v>0.6</v>
      </c>
      <c r="V138">
        <v>0.6</v>
      </c>
      <c r="W138">
        <v>3657092</v>
      </c>
      <c r="X138">
        <v>1</v>
      </c>
      <c r="Z138">
        <f>MAX(N138,USTAWIENIA!C4)*L138</f>
        <v>30.69</v>
      </c>
      <c r="AA138">
        <f>MAX(O138,USTAWIENIA!C4)*L138</f>
        <v>29.45</v>
      </c>
      <c r="AB138">
        <f>MAX(IF(P138&lt;&gt;"",P138,O138),USTAWIENIA!C4)*L138</f>
        <v>28.21</v>
      </c>
      <c r="AC138">
        <f>MAX(IF(Q138&lt;&gt;"",Q138*L138,Z138),USTAWIENIA!C4*L138)</f>
        <v>20.46</v>
      </c>
      <c r="AD138">
        <f>MAX(IF(R138&lt;&gt;"",R138*L138,AA138),USTAWIENIA!C4*L138)</f>
        <v>19.53</v>
      </c>
      <c r="AE138">
        <f>MAX(IF(S138&lt;&gt;"",S138*L138,AB138),USTAWIENIA!C4*L138)</f>
        <v>18.599999999999998</v>
      </c>
      <c r="AF138">
        <f>MAX(IF(T138&lt;&gt;"",T138*L138,AC138),USTAWIENIA!C4*L138)</f>
        <v>18.599999999999998</v>
      </c>
      <c r="AG138">
        <f>MAX(IF(U138&lt;&gt;"",U138*L138,AD138),USTAWIENIA!C4*L138)</f>
        <v>18.599999999999998</v>
      </c>
      <c r="AH138">
        <f>MAX(IF(V138&lt;&gt;"",V138*L138,AE138),USTAWIENIA!C4*L138)</f>
        <v>18.599999999999998</v>
      </c>
      <c r="AI138" t="s">
        <v>3</v>
      </c>
      <c r="AJ138" t="s">
        <v>3</v>
      </c>
      <c r="AK138" t="s">
        <v>3</v>
      </c>
      <c r="AL138">
        <f>IF((USTAWIENIA!C2="TAK")+(F138="TAK"),IF(L138&gt;0,X138*(L138*USTAWIENIA!C10+(50%*L138)*USTAWIENIA!I10),""),"")</f>
        <v>22.90265060240964</v>
      </c>
      <c r="AM138">
        <f>IF((USTAWIENIA!C2="TAK")+(F138="TAK"),IF(Z138&gt;0,SUMPRODUCT(Z138:AH138,USTAWIENIA!C9:K9)*X138,""),"")</f>
        <v>24.374067469879517</v>
      </c>
      <c r="AN138">
        <f>IF((USTAWIENIA!C2="TAK")+(F138="TAK"),IF(Z138&gt;0,SUMPRODUCT(Z138:AH138,USTAWIENIA!C8:K8)*X138,""),"")</f>
        <v>22.366499999999998</v>
      </c>
      <c r="AO138">
        <f>IF((USTAWIENIA!C2="TAK")+(F138="TAK"),IF(Z138&gt;0,Z138*X138,""),"")</f>
        <v>30.69</v>
      </c>
      <c r="AP138">
        <f>IF((USTAWIENIA!C2="TAK")+(F138="TAK"),IF(Z138&gt;0,L138*X138,""),"")</f>
        <v>31</v>
      </c>
      <c r="AQ138">
        <f>IF((USTAWIENIA!C2="TAK")+(F138="TAK"),X138,"")</f>
        <v>1</v>
      </c>
    </row>
    <row r="139" spans="4:43" x14ac:dyDescent="0.3">
      <c r="D139" t="s">
        <v>3</v>
      </c>
      <c r="E139" t="s">
        <v>452</v>
      </c>
      <c r="F139" t="str">
        <f t="shared" si="6"/>
        <v>TAK</v>
      </c>
      <c r="G139" s="4">
        <f t="shared" si="7"/>
        <v>0.6</v>
      </c>
      <c r="H139" s="4">
        <f t="shared" si="8"/>
        <v>0.6</v>
      </c>
      <c r="I139" t="s">
        <v>496</v>
      </c>
      <c r="J139" t="s">
        <v>468</v>
      </c>
      <c r="K139" t="s">
        <v>526</v>
      </c>
      <c r="L139">
        <v>31</v>
      </c>
      <c r="M139" t="s">
        <v>456</v>
      </c>
      <c r="N139">
        <v>0.85</v>
      </c>
      <c r="O139">
        <v>0.82</v>
      </c>
      <c r="P139">
        <v>0.79</v>
      </c>
      <c r="Q139">
        <v>0.6</v>
      </c>
      <c r="R139">
        <v>0.6</v>
      </c>
      <c r="S139">
        <v>0.6</v>
      </c>
      <c r="T139">
        <v>0.6</v>
      </c>
      <c r="U139">
        <v>0.6</v>
      </c>
      <c r="V139">
        <v>0.6</v>
      </c>
      <c r="W139">
        <v>3657089</v>
      </c>
      <c r="X139">
        <v>1</v>
      </c>
      <c r="Z139">
        <f>MAX(N139,USTAWIENIA!C4)*L139</f>
        <v>26.349999999999998</v>
      </c>
      <c r="AA139">
        <f>MAX(O139,USTAWIENIA!C4)*L139</f>
        <v>25.419999999999998</v>
      </c>
      <c r="AB139">
        <f>MAX(IF(P139&lt;&gt;"",P139,O139),USTAWIENIA!C4)*L139</f>
        <v>24.490000000000002</v>
      </c>
      <c r="AC139">
        <f>MAX(IF(Q139&lt;&gt;"",Q139*L139,Z139),USTAWIENIA!C4*L139)</f>
        <v>18.599999999999998</v>
      </c>
      <c r="AD139">
        <f>MAX(IF(R139&lt;&gt;"",R139*L139,AA139),USTAWIENIA!C4*L139)</f>
        <v>18.599999999999998</v>
      </c>
      <c r="AE139">
        <f>MAX(IF(S139&lt;&gt;"",S139*L139,AB139),USTAWIENIA!C4*L139)</f>
        <v>18.599999999999998</v>
      </c>
      <c r="AF139">
        <f>MAX(IF(T139&lt;&gt;"",T139*L139,AC139),USTAWIENIA!C4*L139)</f>
        <v>18.599999999999998</v>
      </c>
      <c r="AG139">
        <f>MAX(IF(U139&lt;&gt;"",U139*L139,AD139),USTAWIENIA!C4*L139)</f>
        <v>18.599999999999998</v>
      </c>
      <c r="AH139">
        <f>MAX(IF(V139&lt;&gt;"",V139*L139,AE139),USTAWIENIA!C4*L139)</f>
        <v>18.599999999999998</v>
      </c>
      <c r="AI139" t="s">
        <v>3</v>
      </c>
      <c r="AJ139" t="s">
        <v>3</v>
      </c>
      <c r="AK139" t="s">
        <v>3</v>
      </c>
      <c r="AL139">
        <f>IF((USTAWIENIA!C2="TAK")+(F139="TAK"),IF(L139&gt;0,X139*(L139*USTAWIENIA!C10+(50%*L139)*USTAWIENIA!I10),""),"")</f>
        <v>22.90265060240964</v>
      </c>
      <c r="AM139">
        <f>IF((USTAWIENIA!C2="TAK")+(F139="TAK"),IF(Z139&gt;0,SUMPRODUCT(Z139:AH139,USTAWIENIA!C9:K9)*X139,""),"")</f>
        <v>22.301325301204816</v>
      </c>
      <c r="AN139">
        <f>IF((USTAWIENIA!C2="TAK")+(F139="TAK"),IF(Z139&gt;0,SUMPRODUCT(Z139:AH139,USTAWIENIA!C8:K8)*X139,""),"")</f>
        <v>20.537499999999998</v>
      </c>
      <c r="AO139">
        <f>IF((USTAWIENIA!C2="TAK")+(F139="TAK"),IF(Z139&gt;0,Z139*X139,""),"")</f>
        <v>26.349999999999998</v>
      </c>
      <c r="AP139">
        <f>IF((USTAWIENIA!C2="TAK")+(F139="TAK"),IF(Z139&gt;0,L139*X139,""),"")</f>
        <v>31</v>
      </c>
      <c r="AQ139">
        <f>IF((USTAWIENIA!C2="TAK")+(F139="TAK"),X139,"")</f>
        <v>1</v>
      </c>
    </row>
    <row r="140" spans="4:43" x14ac:dyDescent="0.3">
      <c r="D140" t="s">
        <v>3</v>
      </c>
      <c r="E140" t="s">
        <v>452</v>
      </c>
      <c r="F140" t="str">
        <f t="shared" si="6"/>
        <v>TAK</v>
      </c>
      <c r="G140" s="4">
        <f t="shared" si="7"/>
        <v>0.6</v>
      </c>
      <c r="H140" s="4">
        <f t="shared" si="8"/>
        <v>0.6</v>
      </c>
      <c r="I140" t="s">
        <v>496</v>
      </c>
      <c r="J140" t="s">
        <v>468</v>
      </c>
      <c r="K140" t="s">
        <v>526</v>
      </c>
      <c r="L140">
        <v>31</v>
      </c>
      <c r="M140" t="s">
        <v>456</v>
      </c>
      <c r="N140">
        <v>0.85</v>
      </c>
      <c r="O140">
        <v>0.82</v>
      </c>
      <c r="P140">
        <v>0.79</v>
      </c>
      <c r="Q140">
        <v>0.6</v>
      </c>
      <c r="R140">
        <v>0.6</v>
      </c>
      <c r="S140">
        <v>0.6</v>
      </c>
      <c r="T140">
        <v>0.6</v>
      </c>
      <c r="U140">
        <v>0.6</v>
      </c>
      <c r="V140">
        <v>0.6</v>
      </c>
      <c r="W140">
        <v>3657089</v>
      </c>
      <c r="X140">
        <v>1</v>
      </c>
      <c r="Z140">
        <f>MAX(N140,USTAWIENIA!C4)*L140</f>
        <v>26.349999999999998</v>
      </c>
      <c r="AA140">
        <f>MAX(O140,USTAWIENIA!C4)*L140</f>
        <v>25.419999999999998</v>
      </c>
      <c r="AB140">
        <f>MAX(IF(P140&lt;&gt;"",P140,O140),USTAWIENIA!C4)*L140</f>
        <v>24.490000000000002</v>
      </c>
      <c r="AC140">
        <f>MAX(IF(Q140&lt;&gt;"",Q140*L140,Z140),USTAWIENIA!C4*L140)</f>
        <v>18.599999999999998</v>
      </c>
      <c r="AD140">
        <f>MAX(IF(R140&lt;&gt;"",R140*L140,AA140),USTAWIENIA!C4*L140)</f>
        <v>18.599999999999998</v>
      </c>
      <c r="AE140">
        <f>MAX(IF(S140&lt;&gt;"",S140*L140,AB140),USTAWIENIA!C4*L140)</f>
        <v>18.599999999999998</v>
      </c>
      <c r="AF140">
        <f>MAX(IF(T140&lt;&gt;"",T140*L140,AC140),USTAWIENIA!C4*L140)</f>
        <v>18.599999999999998</v>
      </c>
      <c r="AG140">
        <f>MAX(IF(U140&lt;&gt;"",U140*L140,AD140),USTAWIENIA!C4*L140)</f>
        <v>18.599999999999998</v>
      </c>
      <c r="AH140">
        <f>MAX(IF(V140&lt;&gt;"",V140*L140,AE140),USTAWIENIA!C4*L140)</f>
        <v>18.599999999999998</v>
      </c>
      <c r="AI140" t="s">
        <v>3</v>
      </c>
      <c r="AJ140" t="s">
        <v>3</v>
      </c>
      <c r="AK140" t="s">
        <v>3</v>
      </c>
      <c r="AL140">
        <f>IF((USTAWIENIA!C2="TAK")+(F140="TAK"),IF(L140&gt;0,X140*(L140*USTAWIENIA!C10+(50%*L140)*USTAWIENIA!I10),""),"")</f>
        <v>22.90265060240964</v>
      </c>
      <c r="AM140">
        <f>IF((USTAWIENIA!C2="TAK")+(F140="TAK"),IF(Z140&gt;0,SUMPRODUCT(Z140:AH140,USTAWIENIA!C9:K9)*X140,""),"")</f>
        <v>22.301325301204816</v>
      </c>
      <c r="AN140">
        <f>IF((USTAWIENIA!C2="TAK")+(F140="TAK"),IF(Z140&gt;0,SUMPRODUCT(Z140:AH140,USTAWIENIA!C8:K8)*X140,""),"")</f>
        <v>20.537499999999998</v>
      </c>
      <c r="AO140">
        <f>IF((USTAWIENIA!C2="TAK")+(F140="TAK"),IF(Z140&gt;0,Z140*X140,""),"")</f>
        <v>26.349999999999998</v>
      </c>
      <c r="AP140">
        <f>IF((USTAWIENIA!C2="TAK")+(F140="TAK"),IF(Z140&gt;0,L140*X140,""),"")</f>
        <v>31</v>
      </c>
      <c r="AQ140">
        <f>IF((USTAWIENIA!C2="TAK")+(F140="TAK"),X140,"")</f>
        <v>1</v>
      </c>
    </row>
    <row r="141" spans="4:43" x14ac:dyDescent="0.3">
      <c r="D141" t="s">
        <v>3</v>
      </c>
      <c r="E141" t="s">
        <v>452</v>
      </c>
      <c r="F141" t="str">
        <f t="shared" si="6"/>
        <v>TAK</v>
      </c>
      <c r="G141" s="4">
        <f t="shared" si="7"/>
        <v>0.6</v>
      </c>
      <c r="H141" s="4">
        <f t="shared" si="8"/>
        <v>0.6</v>
      </c>
      <c r="I141" t="s">
        <v>496</v>
      </c>
      <c r="J141" t="s">
        <v>468</v>
      </c>
      <c r="K141" t="s">
        <v>526</v>
      </c>
      <c r="L141">
        <v>31</v>
      </c>
      <c r="M141" t="s">
        <v>456</v>
      </c>
      <c r="N141">
        <v>0.85</v>
      </c>
      <c r="O141">
        <v>0.82</v>
      </c>
      <c r="P141">
        <v>0.79</v>
      </c>
      <c r="Q141">
        <v>0.6</v>
      </c>
      <c r="R141">
        <v>0.6</v>
      </c>
      <c r="S141">
        <v>0.6</v>
      </c>
      <c r="T141">
        <v>0.6</v>
      </c>
      <c r="U141">
        <v>0.6</v>
      </c>
      <c r="V141">
        <v>0.6</v>
      </c>
      <c r="W141">
        <v>3657089</v>
      </c>
      <c r="X141">
        <v>1</v>
      </c>
      <c r="Z141">
        <f>MAX(N141,USTAWIENIA!C4)*L141</f>
        <v>26.349999999999998</v>
      </c>
      <c r="AA141">
        <f>MAX(O141,USTAWIENIA!C4)*L141</f>
        <v>25.419999999999998</v>
      </c>
      <c r="AB141">
        <f>MAX(IF(P141&lt;&gt;"",P141,O141),USTAWIENIA!C4)*L141</f>
        <v>24.490000000000002</v>
      </c>
      <c r="AC141">
        <f>MAX(IF(Q141&lt;&gt;"",Q141*L141,Z141),USTAWIENIA!C4*L141)</f>
        <v>18.599999999999998</v>
      </c>
      <c r="AD141">
        <f>MAX(IF(R141&lt;&gt;"",R141*L141,AA141),USTAWIENIA!C4*L141)</f>
        <v>18.599999999999998</v>
      </c>
      <c r="AE141">
        <f>MAX(IF(S141&lt;&gt;"",S141*L141,AB141),USTAWIENIA!C4*L141)</f>
        <v>18.599999999999998</v>
      </c>
      <c r="AF141">
        <f>MAX(IF(T141&lt;&gt;"",T141*L141,AC141),USTAWIENIA!C4*L141)</f>
        <v>18.599999999999998</v>
      </c>
      <c r="AG141">
        <f>MAX(IF(U141&lt;&gt;"",U141*L141,AD141),USTAWIENIA!C4*L141)</f>
        <v>18.599999999999998</v>
      </c>
      <c r="AH141">
        <f>MAX(IF(V141&lt;&gt;"",V141*L141,AE141),USTAWIENIA!C4*L141)</f>
        <v>18.599999999999998</v>
      </c>
      <c r="AI141" t="s">
        <v>3</v>
      </c>
      <c r="AJ141" t="s">
        <v>3</v>
      </c>
      <c r="AK141" t="s">
        <v>3</v>
      </c>
      <c r="AL141">
        <f>IF((USTAWIENIA!C2="TAK")+(F141="TAK"),IF(L141&gt;0,X141*(L141*USTAWIENIA!C10+(50%*L141)*USTAWIENIA!I10),""),"")</f>
        <v>22.90265060240964</v>
      </c>
      <c r="AM141">
        <f>IF((USTAWIENIA!C2="TAK")+(F141="TAK"),IF(Z141&gt;0,SUMPRODUCT(Z141:AH141,USTAWIENIA!C9:K9)*X141,""),"")</f>
        <v>22.301325301204816</v>
      </c>
      <c r="AN141">
        <f>IF((USTAWIENIA!C2="TAK")+(F141="TAK"),IF(Z141&gt;0,SUMPRODUCT(Z141:AH141,USTAWIENIA!C8:K8)*X141,""),"")</f>
        <v>20.537499999999998</v>
      </c>
      <c r="AO141">
        <f>IF((USTAWIENIA!C2="TAK")+(F141="TAK"),IF(Z141&gt;0,Z141*X141,""),"")</f>
        <v>26.349999999999998</v>
      </c>
      <c r="AP141">
        <f>IF((USTAWIENIA!C2="TAK")+(F141="TAK"),IF(Z141&gt;0,L141*X141,""),"")</f>
        <v>31</v>
      </c>
      <c r="AQ141">
        <f>IF((USTAWIENIA!C2="TAK")+(F141="TAK"),X141,"")</f>
        <v>1</v>
      </c>
    </row>
    <row r="142" spans="4:43" x14ac:dyDescent="0.3">
      <c r="D142" t="s">
        <v>3</v>
      </c>
      <c r="E142" t="s">
        <v>452</v>
      </c>
      <c r="F142" t="str">
        <f t="shared" si="6"/>
        <v>TAK</v>
      </c>
      <c r="G142" s="4">
        <f t="shared" si="7"/>
        <v>0.6</v>
      </c>
      <c r="H142" s="4">
        <f t="shared" si="8"/>
        <v>0.6</v>
      </c>
      <c r="I142" t="s">
        <v>496</v>
      </c>
      <c r="J142" t="s">
        <v>468</v>
      </c>
      <c r="K142" t="s">
        <v>526</v>
      </c>
      <c r="L142">
        <v>31</v>
      </c>
      <c r="M142" t="s">
        <v>456</v>
      </c>
      <c r="N142">
        <v>0.85</v>
      </c>
      <c r="O142">
        <v>0.82</v>
      </c>
      <c r="P142">
        <v>0.79</v>
      </c>
      <c r="Q142">
        <v>0.6</v>
      </c>
      <c r="R142">
        <v>0.6</v>
      </c>
      <c r="S142">
        <v>0.6</v>
      </c>
      <c r="T142">
        <v>0.6</v>
      </c>
      <c r="U142">
        <v>0.6</v>
      </c>
      <c r="V142">
        <v>0.6</v>
      </c>
      <c r="W142">
        <v>3657089</v>
      </c>
      <c r="X142">
        <v>1</v>
      </c>
      <c r="Z142">
        <f>MAX(N142,USTAWIENIA!C4)*L142</f>
        <v>26.349999999999998</v>
      </c>
      <c r="AA142">
        <f>MAX(O142,USTAWIENIA!C4)*L142</f>
        <v>25.419999999999998</v>
      </c>
      <c r="AB142">
        <f>MAX(IF(P142&lt;&gt;"",P142,O142),USTAWIENIA!C4)*L142</f>
        <v>24.490000000000002</v>
      </c>
      <c r="AC142">
        <f>MAX(IF(Q142&lt;&gt;"",Q142*L142,Z142),USTAWIENIA!C4*L142)</f>
        <v>18.599999999999998</v>
      </c>
      <c r="AD142">
        <f>MAX(IF(R142&lt;&gt;"",R142*L142,AA142),USTAWIENIA!C4*L142)</f>
        <v>18.599999999999998</v>
      </c>
      <c r="AE142">
        <f>MAX(IF(S142&lt;&gt;"",S142*L142,AB142),USTAWIENIA!C4*L142)</f>
        <v>18.599999999999998</v>
      </c>
      <c r="AF142">
        <f>MAX(IF(T142&lt;&gt;"",T142*L142,AC142),USTAWIENIA!C4*L142)</f>
        <v>18.599999999999998</v>
      </c>
      <c r="AG142">
        <f>MAX(IF(U142&lt;&gt;"",U142*L142,AD142),USTAWIENIA!C4*L142)</f>
        <v>18.599999999999998</v>
      </c>
      <c r="AH142">
        <f>MAX(IF(V142&lt;&gt;"",V142*L142,AE142),USTAWIENIA!C4*L142)</f>
        <v>18.599999999999998</v>
      </c>
      <c r="AI142" t="s">
        <v>3</v>
      </c>
      <c r="AJ142" t="s">
        <v>3</v>
      </c>
      <c r="AK142" t="s">
        <v>3</v>
      </c>
      <c r="AL142">
        <f>IF((USTAWIENIA!C2="TAK")+(F142="TAK"),IF(L142&gt;0,X142*(L142*USTAWIENIA!C10+(50%*L142)*USTAWIENIA!I10),""),"")</f>
        <v>22.90265060240964</v>
      </c>
      <c r="AM142">
        <f>IF((USTAWIENIA!C2="TAK")+(F142="TAK"),IF(Z142&gt;0,SUMPRODUCT(Z142:AH142,USTAWIENIA!C9:K9)*X142,""),"")</f>
        <v>22.301325301204816</v>
      </c>
      <c r="AN142">
        <f>IF((USTAWIENIA!C2="TAK")+(F142="TAK"),IF(Z142&gt;0,SUMPRODUCT(Z142:AH142,USTAWIENIA!C8:K8)*X142,""),"")</f>
        <v>20.537499999999998</v>
      </c>
      <c r="AO142">
        <f>IF((USTAWIENIA!C2="TAK")+(F142="TAK"),IF(Z142&gt;0,Z142*X142,""),"")</f>
        <v>26.349999999999998</v>
      </c>
      <c r="AP142">
        <f>IF((USTAWIENIA!C2="TAK")+(F142="TAK"),IF(Z142&gt;0,L142*X142,""),"")</f>
        <v>31</v>
      </c>
      <c r="AQ142">
        <f>IF((USTAWIENIA!C2="TAK")+(F142="TAK"),X142,"")</f>
        <v>1</v>
      </c>
    </row>
    <row r="143" spans="4:43" x14ac:dyDescent="0.3">
      <c r="D143" t="s">
        <v>3</v>
      </c>
      <c r="E143" t="s">
        <v>452</v>
      </c>
      <c r="F143" t="str">
        <f t="shared" si="6"/>
        <v>TAK</v>
      </c>
      <c r="G143" s="4">
        <f t="shared" si="7"/>
        <v>0.6</v>
      </c>
      <c r="H143" s="4">
        <f t="shared" si="8"/>
        <v>0.6</v>
      </c>
      <c r="I143" t="s">
        <v>496</v>
      </c>
      <c r="J143" t="s">
        <v>468</v>
      </c>
      <c r="K143" t="s">
        <v>526</v>
      </c>
      <c r="L143">
        <v>31</v>
      </c>
      <c r="M143" t="s">
        <v>456</v>
      </c>
      <c r="N143">
        <v>0.85</v>
      </c>
      <c r="O143">
        <v>0.82</v>
      </c>
      <c r="P143">
        <v>0.79</v>
      </c>
      <c r="Q143">
        <v>0.6</v>
      </c>
      <c r="R143">
        <v>0.6</v>
      </c>
      <c r="S143">
        <v>0.6</v>
      </c>
      <c r="T143">
        <v>0.6</v>
      </c>
      <c r="U143">
        <v>0.6</v>
      </c>
      <c r="V143">
        <v>0.6</v>
      </c>
      <c r="W143">
        <v>3657089</v>
      </c>
      <c r="X143">
        <v>1</v>
      </c>
      <c r="Z143">
        <f>MAX(N143,USTAWIENIA!C4)*L143</f>
        <v>26.349999999999998</v>
      </c>
      <c r="AA143">
        <f>MAX(O143,USTAWIENIA!C4)*L143</f>
        <v>25.419999999999998</v>
      </c>
      <c r="AB143">
        <f>MAX(IF(P143&lt;&gt;"",P143,O143),USTAWIENIA!C4)*L143</f>
        <v>24.490000000000002</v>
      </c>
      <c r="AC143">
        <f>MAX(IF(Q143&lt;&gt;"",Q143*L143,Z143),USTAWIENIA!C4*L143)</f>
        <v>18.599999999999998</v>
      </c>
      <c r="AD143">
        <f>MAX(IF(R143&lt;&gt;"",R143*L143,AA143),USTAWIENIA!C4*L143)</f>
        <v>18.599999999999998</v>
      </c>
      <c r="AE143">
        <f>MAX(IF(S143&lt;&gt;"",S143*L143,AB143),USTAWIENIA!C4*L143)</f>
        <v>18.599999999999998</v>
      </c>
      <c r="AF143">
        <f>MAX(IF(T143&lt;&gt;"",T143*L143,AC143),USTAWIENIA!C4*L143)</f>
        <v>18.599999999999998</v>
      </c>
      <c r="AG143">
        <f>MAX(IF(U143&lt;&gt;"",U143*L143,AD143),USTAWIENIA!C4*L143)</f>
        <v>18.599999999999998</v>
      </c>
      <c r="AH143">
        <f>MAX(IF(V143&lt;&gt;"",V143*L143,AE143),USTAWIENIA!C4*L143)</f>
        <v>18.599999999999998</v>
      </c>
      <c r="AI143" t="s">
        <v>3</v>
      </c>
      <c r="AJ143" t="s">
        <v>3</v>
      </c>
      <c r="AK143" t="s">
        <v>3</v>
      </c>
      <c r="AL143">
        <f>IF((USTAWIENIA!C2="TAK")+(F143="TAK"),IF(L143&gt;0,X143*(L143*USTAWIENIA!C10+(50%*L143)*USTAWIENIA!I10),""),"")</f>
        <v>22.90265060240964</v>
      </c>
      <c r="AM143">
        <f>IF((USTAWIENIA!C2="TAK")+(F143="TAK"),IF(Z143&gt;0,SUMPRODUCT(Z143:AH143,USTAWIENIA!C9:K9)*X143,""),"")</f>
        <v>22.301325301204816</v>
      </c>
      <c r="AN143">
        <f>IF((USTAWIENIA!C2="TAK")+(F143="TAK"),IF(Z143&gt;0,SUMPRODUCT(Z143:AH143,USTAWIENIA!C8:K8)*X143,""),"")</f>
        <v>20.537499999999998</v>
      </c>
      <c r="AO143">
        <f>IF((USTAWIENIA!C2="TAK")+(F143="TAK"),IF(Z143&gt;0,Z143*X143,""),"")</f>
        <v>26.349999999999998</v>
      </c>
      <c r="AP143">
        <f>IF((USTAWIENIA!C2="TAK")+(F143="TAK"),IF(Z143&gt;0,L143*X143,""),"")</f>
        <v>31</v>
      </c>
      <c r="AQ143">
        <f>IF((USTAWIENIA!C2="TAK")+(F143="TAK"),X143,"")</f>
        <v>1</v>
      </c>
    </row>
    <row r="144" spans="4:43" x14ac:dyDescent="0.3">
      <c r="D144" t="s">
        <v>3</v>
      </c>
      <c r="E144" t="s">
        <v>452</v>
      </c>
      <c r="F144" t="str">
        <f t="shared" si="6"/>
        <v>TAK</v>
      </c>
      <c r="G144" s="4">
        <f t="shared" si="7"/>
        <v>0.6</v>
      </c>
      <c r="H144" s="4">
        <f t="shared" si="8"/>
        <v>0.6</v>
      </c>
      <c r="I144" t="s">
        <v>496</v>
      </c>
      <c r="J144" t="s">
        <v>468</v>
      </c>
      <c r="K144" t="s">
        <v>526</v>
      </c>
      <c r="L144">
        <v>31</v>
      </c>
      <c r="M144" t="s">
        <v>456</v>
      </c>
      <c r="N144">
        <v>0.85</v>
      </c>
      <c r="O144">
        <v>0.82</v>
      </c>
      <c r="P144">
        <v>0.79</v>
      </c>
      <c r="Q144">
        <v>0.6</v>
      </c>
      <c r="R144">
        <v>0.6</v>
      </c>
      <c r="S144">
        <v>0.6</v>
      </c>
      <c r="T144">
        <v>0.6</v>
      </c>
      <c r="U144">
        <v>0.6</v>
      </c>
      <c r="V144">
        <v>0.6</v>
      </c>
      <c r="W144">
        <v>3657089</v>
      </c>
      <c r="X144">
        <v>1</v>
      </c>
      <c r="Z144">
        <f>MAX(N144,USTAWIENIA!C4)*L144</f>
        <v>26.349999999999998</v>
      </c>
      <c r="AA144">
        <f>MAX(O144,USTAWIENIA!C4)*L144</f>
        <v>25.419999999999998</v>
      </c>
      <c r="AB144">
        <f>MAX(IF(P144&lt;&gt;"",P144,O144),USTAWIENIA!C4)*L144</f>
        <v>24.490000000000002</v>
      </c>
      <c r="AC144">
        <f>MAX(IF(Q144&lt;&gt;"",Q144*L144,Z144),USTAWIENIA!C4*L144)</f>
        <v>18.599999999999998</v>
      </c>
      <c r="AD144">
        <f>MAX(IF(R144&lt;&gt;"",R144*L144,AA144),USTAWIENIA!C4*L144)</f>
        <v>18.599999999999998</v>
      </c>
      <c r="AE144">
        <f>MAX(IF(S144&lt;&gt;"",S144*L144,AB144),USTAWIENIA!C4*L144)</f>
        <v>18.599999999999998</v>
      </c>
      <c r="AF144">
        <f>MAX(IF(T144&lt;&gt;"",T144*L144,AC144),USTAWIENIA!C4*L144)</f>
        <v>18.599999999999998</v>
      </c>
      <c r="AG144">
        <f>MAX(IF(U144&lt;&gt;"",U144*L144,AD144),USTAWIENIA!C4*L144)</f>
        <v>18.599999999999998</v>
      </c>
      <c r="AH144">
        <f>MAX(IF(V144&lt;&gt;"",V144*L144,AE144),USTAWIENIA!C4*L144)</f>
        <v>18.599999999999998</v>
      </c>
      <c r="AI144" t="s">
        <v>3</v>
      </c>
      <c r="AJ144" t="s">
        <v>3</v>
      </c>
      <c r="AK144" t="s">
        <v>3</v>
      </c>
      <c r="AL144">
        <f>IF((USTAWIENIA!C2="TAK")+(F144="TAK"),IF(L144&gt;0,X144*(L144*USTAWIENIA!C10+(50%*L144)*USTAWIENIA!I10),""),"")</f>
        <v>22.90265060240964</v>
      </c>
      <c r="AM144">
        <f>IF((USTAWIENIA!C2="TAK")+(F144="TAK"),IF(Z144&gt;0,SUMPRODUCT(Z144:AH144,USTAWIENIA!C9:K9)*X144,""),"")</f>
        <v>22.301325301204816</v>
      </c>
      <c r="AN144">
        <f>IF((USTAWIENIA!C2="TAK")+(F144="TAK"),IF(Z144&gt;0,SUMPRODUCT(Z144:AH144,USTAWIENIA!C8:K8)*X144,""),"")</f>
        <v>20.537499999999998</v>
      </c>
      <c r="AO144">
        <f>IF((USTAWIENIA!C2="TAK")+(F144="TAK"),IF(Z144&gt;0,Z144*X144,""),"")</f>
        <v>26.349999999999998</v>
      </c>
      <c r="AP144">
        <f>IF((USTAWIENIA!C2="TAK")+(F144="TAK"),IF(Z144&gt;0,L144*X144,""),"")</f>
        <v>31</v>
      </c>
      <c r="AQ144">
        <f>IF((USTAWIENIA!C2="TAK")+(F144="TAK"),X144,"")</f>
        <v>1</v>
      </c>
    </row>
    <row r="145" spans="4:43" x14ac:dyDescent="0.3">
      <c r="D145" t="s">
        <v>3</v>
      </c>
      <c r="E145" t="s">
        <v>452</v>
      </c>
      <c r="F145" t="str">
        <f t="shared" si="6"/>
        <v>TAK</v>
      </c>
      <c r="G145" s="4">
        <f t="shared" si="7"/>
        <v>0.6</v>
      </c>
      <c r="H145" s="4">
        <f t="shared" si="8"/>
        <v>0.6</v>
      </c>
      <c r="I145" t="s">
        <v>497</v>
      </c>
      <c r="J145" t="s">
        <v>498</v>
      </c>
      <c r="K145" t="s">
        <v>526</v>
      </c>
      <c r="L145">
        <v>31</v>
      </c>
      <c r="M145" t="s">
        <v>460</v>
      </c>
      <c r="N145">
        <v>0.6</v>
      </c>
      <c r="O145">
        <v>0.6</v>
      </c>
      <c r="P145">
        <v>0.6</v>
      </c>
      <c r="Q145">
        <v>0.6</v>
      </c>
      <c r="R145">
        <v>0.6</v>
      </c>
      <c r="S145">
        <v>0.6</v>
      </c>
      <c r="T145">
        <v>0.6</v>
      </c>
      <c r="U145">
        <v>0.6</v>
      </c>
      <c r="V145">
        <v>0.6</v>
      </c>
      <c r="W145">
        <v>3657091</v>
      </c>
      <c r="X145">
        <v>1</v>
      </c>
      <c r="Z145">
        <f>MAX(N145,USTAWIENIA!C4)*L145</f>
        <v>18.599999999999998</v>
      </c>
      <c r="AA145">
        <f>MAX(O145,USTAWIENIA!C4)*L145</f>
        <v>18.599999999999998</v>
      </c>
      <c r="AB145">
        <f>MAX(IF(P145&lt;&gt;"",P145,O145),USTAWIENIA!C4)*L145</f>
        <v>18.599999999999998</v>
      </c>
      <c r="AC145">
        <f>MAX(IF(Q145&lt;&gt;"",Q145*L145,Z145),USTAWIENIA!C4*L145)</f>
        <v>18.599999999999998</v>
      </c>
      <c r="AD145">
        <f>MAX(IF(R145&lt;&gt;"",R145*L145,AA145),USTAWIENIA!C4*L145)</f>
        <v>18.599999999999998</v>
      </c>
      <c r="AE145">
        <f>MAX(IF(S145&lt;&gt;"",S145*L145,AB145),USTAWIENIA!C4*L145)</f>
        <v>18.599999999999998</v>
      </c>
      <c r="AF145">
        <f>MAX(IF(T145&lt;&gt;"",T145*L145,AC145),USTAWIENIA!C4*L145)</f>
        <v>18.599999999999998</v>
      </c>
      <c r="AG145">
        <f>MAX(IF(U145&lt;&gt;"",U145*L145,AD145),USTAWIENIA!C4*L145)</f>
        <v>18.599999999999998</v>
      </c>
      <c r="AH145">
        <f>MAX(IF(V145&lt;&gt;"",V145*L145,AE145),USTAWIENIA!C4*L145)</f>
        <v>18.599999999999998</v>
      </c>
      <c r="AI145" t="s">
        <v>3</v>
      </c>
      <c r="AJ145" t="s">
        <v>3</v>
      </c>
      <c r="AK145" t="s">
        <v>3</v>
      </c>
      <c r="AL145">
        <f>IF((USTAWIENIA!C2="TAK")+(F145="TAK"),IF(L145&gt;0,X145*(L145*USTAWIENIA!C10+(50%*L145)*USTAWIENIA!I10),""),"")</f>
        <v>22.90265060240964</v>
      </c>
      <c r="AM145">
        <f>IF((USTAWIENIA!C2="TAK")+(F145="TAK"),IF(Z145&gt;0,SUMPRODUCT(Z145:AH145,USTAWIENIA!C9:K9)*X145,""),"")</f>
        <v>18.599999999999998</v>
      </c>
      <c r="AN145">
        <f>IF((USTAWIENIA!C2="TAK")+(F145="TAK"),IF(Z145&gt;0,SUMPRODUCT(Z145:AH145,USTAWIENIA!C8:K8)*X145,""),"")</f>
        <v>18.599999999999998</v>
      </c>
      <c r="AO145">
        <f>IF((USTAWIENIA!C2="TAK")+(F145="TAK"),IF(Z145&gt;0,Z145*X145,""),"")</f>
        <v>18.599999999999998</v>
      </c>
      <c r="AP145">
        <f>IF((USTAWIENIA!C2="TAK")+(F145="TAK"),IF(Z145&gt;0,L145*X145,""),"")</f>
        <v>31</v>
      </c>
      <c r="AQ145">
        <f>IF((USTAWIENIA!C2="TAK")+(F145="TAK"),X145,"")</f>
        <v>1</v>
      </c>
    </row>
    <row r="146" spans="4:43" x14ac:dyDescent="0.3">
      <c r="D146" t="s">
        <v>3</v>
      </c>
      <c r="E146" t="s">
        <v>452</v>
      </c>
      <c r="F146" t="str">
        <f t="shared" si="6"/>
        <v>TAK</v>
      </c>
      <c r="G146" s="4">
        <f t="shared" si="7"/>
        <v>0.6</v>
      </c>
      <c r="H146" s="4">
        <f t="shared" si="8"/>
        <v>0.6</v>
      </c>
      <c r="I146" t="s">
        <v>497</v>
      </c>
      <c r="J146" t="s">
        <v>498</v>
      </c>
      <c r="K146" t="s">
        <v>526</v>
      </c>
      <c r="L146">
        <v>31</v>
      </c>
      <c r="M146" t="s">
        <v>460</v>
      </c>
      <c r="N146">
        <v>0.6</v>
      </c>
      <c r="O146">
        <v>0.6</v>
      </c>
      <c r="P146">
        <v>0.6</v>
      </c>
      <c r="Q146">
        <v>0.6</v>
      </c>
      <c r="R146">
        <v>0.6</v>
      </c>
      <c r="S146">
        <v>0.6</v>
      </c>
      <c r="T146">
        <v>0.6</v>
      </c>
      <c r="U146">
        <v>0.6</v>
      </c>
      <c r="V146">
        <v>0.6</v>
      </c>
      <c r="W146">
        <v>3657091</v>
      </c>
      <c r="X146">
        <v>1</v>
      </c>
      <c r="Z146">
        <f>MAX(N146,USTAWIENIA!C4)*L146</f>
        <v>18.599999999999998</v>
      </c>
      <c r="AA146">
        <f>MAX(O146,USTAWIENIA!C4)*L146</f>
        <v>18.599999999999998</v>
      </c>
      <c r="AB146">
        <f>MAX(IF(P146&lt;&gt;"",P146,O146),USTAWIENIA!C4)*L146</f>
        <v>18.599999999999998</v>
      </c>
      <c r="AC146">
        <f>MAX(IF(Q146&lt;&gt;"",Q146*L146,Z146),USTAWIENIA!C4*L146)</f>
        <v>18.599999999999998</v>
      </c>
      <c r="AD146">
        <f>MAX(IF(R146&lt;&gt;"",R146*L146,AA146),USTAWIENIA!C4*L146)</f>
        <v>18.599999999999998</v>
      </c>
      <c r="AE146">
        <f>MAX(IF(S146&lt;&gt;"",S146*L146,AB146),USTAWIENIA!C4*L146)</f>
        <v>18.599999999999998</v>
      </c>
      <c r="AF146">
        <f>MAX(IF(T146&lt;&gt;"",T146*L146,AC146),USTAWIENIA!C4*L146)</f>
        <v>18.599999999999998</v>
      </c>
      <c r="AG146">
        <f>MAX(IF(U146&lt;&gt;"",U146*L146,AD146),USTAWIENIA!C4*L146)</f>
        <v>18.599999999999998</v>
      </c>
      <c r="AH146">
        <f>MAX(IF(V146&lt;&gt;"",V146*L146,AE146),USTAWIENIA!C4*L146)</f>
        <v>18.599999999999998</v>
      </c>
      <c r="AI146" t="s">
        <v>3</v>
      </c>
      <c r="AJ146" t="s">
        <v>3</v>
      </c>
      <c r="AK146" t="s">
        <v>3</v>
      </c>
      <c r="AL146">
        <f>IF((USTAWIENIA!C2="TAK")+(F146="TAK"),IF(L146&gt;0,X146*(L146*USTAWIENIA!C10+(50%*L146)*USTAWIENIA!I10),""),"")</f>
        <v>22.90265060240964</v>
      </c>
      <c r="AM146">
        <f>IF((USTAWIENIA!C2="TAK")+(F146="TAK"),IF(Z146&gt;0,SUMPRODUCT(Z146:AH146,USTAWIENIA!C9:K9)*X146,""),"")</f>
        <v>18.599999999999998</v>
      </c>
      <c r="AN146">
        <f>IF((USTAWIENIA!C2="TAK")+(F146="TAK"),IF(Z146&gt;0,SUMPRODUCT(Z146:AH146,USTAWIENIA!C8:K8)*X146,""),"")</f>
        <v>18.599999999999998</v>
      </c>
      <c r="AO146">
        <f>IF((USTAWIENIA!C2="TAK")+(F146="TAK"),IF(Z146&gt;0,Z146*X146,""),"")</f>
        <v>18.599999999999998</v>
      </c>
      <c r="AP146">
        <f>IF((USTAWIENIA!C2="TAK")+(F146="TAK"),IF(Z146&gt;0,L146*X146,""),"")</f>
        <v>31</v>
      </c>
      <c r="AQ146">
        <f>IF((USTAWIENIA!C2="TAK")+(F146="TAK"),X146,"")</f>
        <v>1</v>
      </c>
    </row>
    <row r="147" spans="4:43" x14ac:dyDescent="0.3">
      <c r="D147" t="s">
        <v>3</v>
      </c>
      <c r="E147" t="s">
        <v>452</v>
      </c>
      <c r="F147" t="str">
        <f t="shared" si="6"/>
        <v>TAK</v>
      </c>
      <c r="G147" s="4">
        <f t="shared" si="7"/>
        <v>0.6</v>
      </c>
      <c r="H147" s="4">
        <f t="shared" si="8"/>
        <v>0.6</v>
      </c>
      <c r="I147" t="s">
        <v>497</v>
      </c>
      <c r="J147" t="s">
        <v>498</v>
      </c>
      <c r="K147" t="s">
        <v>526</v>
      </c>
      <c r="L147">
        <v>31</v>
      </c>
      <c r="M147" t="s">
        <v>460</v>
      </c>
      <c r="N147">
        <v>0.6</v>
      </c>
      <c r="O147">
        <v>0.6</v>
      </c>
      <c r="P147">
        <v>0.6</v>
      </c>
      <c r="Q147">
        <v>0.6</v>
      </c>
      <c r="R147">
        <v>0.6</v>
      </c>
      <c r="S147">
        <v>0.6</v>
      </c>
      <c r="T147">
        <v>0.6</v>
      </c>
      <c r="U147">
        <v>0.6</v>
      </c>
      <c r="V147">
        <v>0.6</v>
      </c>
      <c r="W147">
        <v>3657091</v>
      </c>
      <c r="X147">
        <v>1</v>
      </c>
      <c r="Z147">
        <f>MAX(N147,USTAWIENIA!C4)*L147</f>
        <v>18.599999999999998</v>
      </c>
      <c r="AA147">
        <f>MAX(O147,USTAWIENIA!C4)*L147</f>
        <v>18.599999999999998</v>
      </c>
      <c r="AB147">
        <f>MAX(IF(P147&lt;&gt;"",P147,O147),USTAWIENIA!C4)*L147</f>
        <v>18.599999999999998</v>
      </c>
      <c r="AC147">
        <f>MAX(IF(Q147&lt;&gt;"",Q147*L147,Z147),USTAWIENIA!C4*L147)</f>
        <v>18.599999999999998</v>
      </c>
      <c r="AD147">
        <f>MAX(IF(R147&lt;&gt;"",R147*L147,AA147),USTAWIENIA!C4*L147)</f>
        <v>18.599999999999998</v>
      </c>
      <c r="AE147">
        <f>MAX(IF(S147&lt;&gt;"",S147*L147,AB147),USTAWIENIA!C4*L147)</f>
        <v>18.599999999999998</v>
      </c>
      <c r="AF147">
        <f>MAX(IF(T147&lt;&gt;"",T147*L147,AC147),USTAWIENIA!C4*L147)</f>
        <v>18.599999999999998</v>
      </c>
      <c r="AG147">
        <f>MAX(IF(U147&lt;&gt;"",U147*L147,AD147),USTAWIENIA!C4*L147)</f>
        <v>18.599999999999998</v>
      </c>
      <c r="AH147">
        <f>MAX(IF(V147&lt;&gt;"",V147*L147,AE147),USTAWIENIA!C4*L147)</f>
        <v>18.599999999999998</v>
      </c>
      <c r="AI147" t="s">
        <v>3</v>
      </c>
      <c r="AJ147" t="s">
        <v>3</v>
      </c>
      <c r="AK147" t="s">
        <v>3</v>
      </c>
      <c r="AL147">
        <f>IF((USTAWIENIA!C2="TAK")+(F147="TAK"),IF(L147&gt;0,X147*(L147*USTAWIENIA!C10+(50%*L147)*USTAWIENIA!I10),""),"")</f>
        <v>22.90265060240964</v>
      </c>
      <c r="AM147">
        <f>IF((USTAWIENIA!C2="TAK")+(F147="TAK"),IF(Z147&gt;0,SUMPRODUCT(Z147:AH147,USTAWIENIA!C9:K9)*X147,""),"")</f>
        <v>18.599999999999998</v>
      </c>
      <c r="AN147">
        <f>IF((USTAWIENIA!C2="TAK")+(F147="TAK"),IF(Z147&gt;0,SUMPRODUCT(Z147:AH147,USTAWIENIA!C8:K8)*X147,""),"")</f>
        <v>18.599999999999998</v>
      </c>
      <c r="AO147">
        <f>IF((USTAWIENIA!C2="TAK")+(F147="TAK"),IF(Z147&gt;0,Z147*X147,""),"")</f>
        <v>18.599999999999998</v>
      </c>
      <c r="AP147">
        <f>IF((USTAWIENIA!C2="TAK")+(F147="TAK"),IF(Z147&gt;0,L147*X147,""),"")</f>
        <v>31</v>
      </c>
      <c r="AQ147">
        <f>IF((USTAWIENIA!C2="TAK")+(F147="TAK"),X147,"")</f>
        <v>1</v>
      </c>
    </row>
    <row r="148" spans="4:43" x14ac:dyDescent="0.3">
      <c r="D148" t="s">
        <v>3</v>
      </c>
      <c r="E148" t="s">
        <v>452</v>
      </c>
      <c r="F148" t="str">
        <f t="shared" si="6"/>
        <v>TAK</v>
      </c>
      <c r="G148" s="4">
        <f t="shared" si="7"/>
        <v>0.6</v>
      </c>
      <c r="H148" s="4">
        <f t="shared" si="8"/>
        <v>0.6</v>
      </c>
      <c r="I148" t="s">
        <v>497</v>
      </c>
      <c r="J148" t="s">
        <v>498</v>
      </c>
      <c r="K148" t="s">
        <v>526</v>
      </c>
      <c r="L148">
        <v>31</v>
      </c>
      <c r="M148" t="s">
        <v>460</v>
      </c>
      <c r="N148">
        <v>0.6</v>
      </c>
      <c r="O148">
        <v>0.6</v>
      </c>
      <c r="P148">
        <v>0.6</v>
      </c>
      <c r="Q148">
        <v>0.6</v>
      </c>
      <c r="R148">
        <v>0.6</v>
      </c>
      <c r="S148">
        <v>0.6</v>
      </c>
      <c r="T148">
        <v>0.6</v>
      </c>
      <c r="U148">
        <v>0.6</v>
      </c>
      <c r="V148">
        <v>0.6</v>
      </c>
      <c r="W148">
        <v>3657091</v>
      </c>
      <c r="X148">
        <v>1</v>
      </c>
      <c r="Z148">
        <f>MAX(N148,USTAWIENIA!C4)*L148</f>
        <v>18.599999999999998</v>
      </c>
      <c r="AA148">
        <f>MAX(O148,USTAWIENIA!C4)*L148</f>
        <v>18.599999999999998</v>
      </c>
      <c r="AB148">
        <f>MAX(IF(P148&lt;&gt;"",P148,O148),USTAWIENIA!C4)*L148</f>
        <v>18.599999999999998</v>
      </c>
      <c r="AC148">
        <f>MAX(IF(Q148&lt;&gt;"",Q148*L148,Z148),USTAWIENIA!C4*L148)</f>
        <v>18.599999999999998</v>
      </c>
      <c r="AD148">
        <f>MAX(IF(R148&lt;&gt;"",R148*L148,AA148),USTAWIENIA!C4*L148)</f>
        <v>18.599999999999998</v>
      </c>
      <c r="AE148">
        <f>MAX(IF(S148&lt;&gt;"",S148*L148,AB148),USTAWIENIA!C4*L148)</f>
        <v>18.599999999999998</v>
      </c>
      <c r="AF148">
        <f>MAX(IF(T148&lt;&gt;"",T148*L148,AC148),USTAWIENIA!C4*L148)</f>
        <v>18.599999999999998</v>
      </c>
      <c r="AG148">
        <f>MAX(IF(U148&lt;&gt;"",U148*L148,AD148),USTAWIENIA!C4*L148)</f>
        <v>18.599999999999998</v>
      </c>
      <c r="AH148">
        <f>MAX(IF(V148&lt;&gt;"",V148*L148,AE148),USTAWIENIA!C4*L148)</f>
        <v>18.599999999999998</v>
      </c>
      <c r="AI148" t="s">
        <v>3</v>
      </c>
      <c r="AJ148" t="s">
        <v>3</v>
      </c>
      <c r="AK148" t="s">
        <v>3</v>
      </c>
      <c r="AL148">
        <f>IF((USTAWIENIA!C2="TAK")+(F148="TAK"),IF(L148&gt;0,X148*(L148*USTAWIENIA!C10+(50%*L148)*USTAWIENIA!I10),""),"")</f>
        <v>22.90265060240964</v>
      </c>
      <c r="AM148">
        <f>IF((USTAWIENIA!C2="TAK")+(F148="TAK"),IF(Z148&gt;0,SUMPRODUCT(Z148:AH148,USTAWIENIA!C9:K9)*X148,""),"")</f>
        <v>18.599999999999998</v>
      </c>
      <c r="AN148">
        <f>IF((USTAWIENIA!C2="TAK")+(F148="TAK"),IF(Z148&gt;0,SUMPRODUCT(Z148:AH148,USTAWIENIA!C8:K8)*X148,""),"")</f>
        <v>18.599999999999998</v>
      </c>
      <c r="AO148">
        <f>IF((USTAWIENIA!C2="TAK")+(F148="TAK"),IF(Z148&gt;0,Z148*X148,""),"")</f>
        <v>18.599999999999998</v>
      </c>
      <c r="AP148">
        <f>IF((USTAWIENIA!C2="TAK")+(F148="TAK"),IF(Z148&gt;0,L148*X148,""),"")</f>
        <v>31</v>
      </c>
      <c r="AQ148">
        <f>IF((USTAWIENIA!C2="TAK")+(F148="TAK"),X148,"")</f>
        <v>1</v>
      </c>
    </row>
    <row r="149" spans="4:43" x14ac:dyDescent="0.3">
      <c r="D149" t="s">
        <v>3</v>
      </c>
      <c r="E149" t="s">
        <v>452</v>
      </c>
      <c r="F149" t="str">
        <f t="shared" si="6"/>
        <v>TAK</v>
      </c>
      <c r="G149" s="4">
        <f t="shared" si="7"/>
        <v>0.6</v>
      </c>
      <c r="H149" s="4">
        <f t="shared" si="8"/>
        <v>0.6</v>
      </c>
      <c r="I149" t="s">
        <v>499</v>
      </c>
      <c r="J149" t="s">
        <v>500</v>
      </c>
      <c r="K149" t="s">
        <v>526</v>
      </c>
      <c r="L149">
        <v>31</v>
      </c>
      <c r="M149" t="s">
        <v>470</v>
      </c>
      <c r="N149">
        <v>0.89</v>
      </c>
      <c r="O149">
        <v>0.86</v>
      </c>
      <c r="P149">
        <v>0.81</v>
      </c>
      <c r="Q149">
        <v>0.6</v>
      </c>
      <c r="R149">
        <v>0.6</v>
      </c>
      <c r="S149">
        <v>0.6</v>
      </c>
      <c r="W149">
        <v>3657100</v>
      </c>
      <c r="X149">
        <v>1</v>
      </c>
      <c r="Z149">
        <f>MAX(N149,USTAWIENIA!C4)*L149</f>
        <v>27.59</v>
      </c>
      <c r="AA149">
        <f>MAX(O149,USTAWIENIA!C4)*L149</f>
        <v>26.66</v>
      </c>
      <c r="AB149">
        <f>MAX(IF(P149&lt;&gt;"",P149,O149),USTAWIENIA!C4)*L149</f>
        <v>25.110000000000003</v>
      </c>
      <c r="AC149">
        <f>MAX(IF(Q149&lt;&gt;"",Q149*L149,Z149),USTAWIENIA!C4*L149)</f>
        <v>18.599999999999998</v>
      </c>
      <c r="AD149">
        <f>MAX(IF(R149&lt;&gt;"",R149*L149,AA149),USTAWIENIA!C4*L149)</f>
        <v>18.599999999999998</v>
      </c>
      <c r="AE149">
        <f>MAX(IF(S149&lt;&gt;"",S149*L149,AB149),USTAWIENIA!C4*L149)</f>
        <v>18.599999999999998</v>
      </c>
      <c r="AF149">
        <f>MAX(IF(T149&lt;&gt;"",T149*L149,AC149),USTAWIENIA!C4*L149)</f>
        <v>18.599999999999998</v>
      </c>
      <c r="AG149">
        <f>MAX(IF(U149&lt;&gt;"",U149*L149,AD149),USTAWIENIA!C4*L149)</f>
        <v>18.599999999999998</v>
      </c>
      <c r="AH149">
        <f>MAX(IF(V149&lt;&gt;"",V149*L149,AE149),USTAWIENIA!C4*L149)</f>
        <v>18.599999999999998</v>
      </c>
      <c r="AI149" t="s">
        <v>3</v>
      </c>
      <c r="AJ149" t="s">
        <v>3</v>
      </c>
      <c r="AK149" t="s">
        <v>3</v>
      </c>
      <c r="AL149">
        <f>IF((USTAWIENIA!C2="TAK")+(F149="TAK"),IF(L149&gt;0,X149*(L149*USTAWIENIA!C10+(50%*L149)*USTAWIENIA!I10),""),"")</f>
        <v>22.90265060240964</v>
      </c>
      <c r="AM149">
        <f>IF((USTAWIENIA!C2="TAK")+(F149="TAK"),IF(Z149&gt;0,SUMPRODUCT(Z149:AH149,USTAWIENIA!C9:K9)*X149,""),"")</f>
        <v>22.89353734939759</v>
      </c>
      <c r="AN149">
        <f>IF((USTAWIENIA!C2="TAK")+(F149="TAK"),IF(Z149&gt;0,SUMPRODUCT(Z149:AH149,USTAWIENIA!C8:K8)*X149,""),"")</f>
        <v>20.847499999999997</v>
      </c>
      <c r="AO149">
        <f>IF((USTAWIENIA!C2="TAK")+(F149="TAK"),IF(Z149&gt;0,Z149*X149,""),"")</f>
        <v>27.59</v>
      </c>
      <c r="AP149">
        <f>IF((USTAWIENIA!C2="TAK")+(F149="TAK"),IF(Z149&gt;0,L149*X149,""),"")</f>
        <v>31</v>
      </c>
      <c r="AQ149">
        <f>IF((USTAWIENIA!C2="TAK")+(F149="TAK"),X149,"")</f>
        <v>1</v>
      </c>
    </row>
    <row r="150" spans="4:43" x14ac:dyDescent="0.3">
      <c r="D150" t="s">
        <v>3</v>
      </c>
      <c r="E150" t="s">
        <v>452</v>
      </c>
      <c r="F150" t="str">
        <f t="shared" si="6"/>
        <v>TAK</v>
      </c>
      <c r="G150" s="4">
        <f t="shared" si="7"/>
        <v>0.6</v>
      </c>
      <c r="H150" s="4">
        <f t="shared" si="8"/>
        <v>0.6</v>
      </c>
      <c r="I150" t="s">
        <v>499</v>
      </c>
      <c r="J150" t="s">
        <v>500</v>
      </c>
      <c r="K150" t="s">
        <v>526</v>
      </c>
      <c r="L150">
        <v>31</v>
      </c>
      <c r="M150" t="s">
        <v>470</v>
      </c>
      <c r="N150">
        <v>0.89</v>
      </c>
      <c r="O150">
        <v>0.86</v>
      </c>
      <c r="P150">
        <v>0.81</v>
      </c>
      <c r="Q150">
        <v>0.6</v>
      </c>
      <c r="R150">
        <v>0.6</v>
      </c>
      <c r="S150">
        <v>0.6</v>
      </c>
      <c r="W150">
        <v>3657100</v>
      </c>
      <c r="X150">
        <v>1</v>
      </c>
      <c r="Z150">
        <f>MAX(N150,USTAWIENIA!C4)*L150</f>
        <v>27.59</v>
      </c>
      <c r="AA150">
        <f>MAX(O150,USTAWIENIA!C4)*L150</f>
        <v>26.66</v>
      </c>
      <c r="AB150">
        <f>MAX(IF(P150&lt;&gt;"",P150,O150),USTAWIENIA!C4)*L150</f>
        <v>25.110000000000003</v>
      </c>
      <c r="AC150">
        <f>MAX(IF(Q150&lt;&gt;"",Q150*L150,Z150),USTAWIENIA!C4*L150)</f>
        <v>18.599999999999998</v>
      </c>
      <c r="AD150">
        <f>MAX(IF(R150&lt;&gt;"",R150*L150,AA150),USTAWIENIA!C4*L150)</f>
        <v>18.599999999999998</v>
      </c>
      <c r="AE150">
        <f>MAX(IF(S150&lt;&gt;"",S150*L150,AB150),USTAWIENIA!C4*L150)</f>
        <v>18.599999999999998</v>
      </c>
      <c r="AF150">
        <f>MAX(IF(T150&lt;&gt;"",T150*L150,AC150),USTAWIENIA!C4*L150)</f>
        <v>18.599999999999998</v>
      </c>
      <c r="AG150">
        <f>MAX(IF(U150&lt;&gt;"",U150*L150,AD150),USTAWIENIA!C4*L150)</f>
        <v>18.599999999999998</v>
      </c>
      <c r="AH150">
        <f>MAX(IF(V150&lt;&gt;"",V150*L150,AE150),USTAWIENIA!C4*L150)</f>
        <v>18.599999999999998</v>
      </c>
      <c r="AI150" t="s">
        <v>3</v>
      </c>
      <c r="AJ150" t="s">
        <v>3</v>
      </c>
      <c r="AK150" t="s">
        <v>3</v>
      </c>
      <c r="AL150">
        <f>IF((USTAWIENIA!C2="TAK")+(F150="TAK"),IF(L150&gt;0,X150*(L150*USTAWIENIA!C10+(50%*L150)*USTAWIENIA!I10),""),"")</f>
        <v>22.90265060240964</v>
      </c>
      <c r="AM150">
        <f>IF((USTAWIENIA!C2="TAK")+(F150="TAK"),IF(Z150&gt;0,SUMPRODUCT(Z150:AH150,USTAWIENIA!C9:K9)*X150,""),"")</f>
        <v>22.89353734939759</v>
      </c>
      <c r="AN150">
        <f>IF((USTAWIENIA!C2="TAK")+(F150="TAK"),IF(Z150&gt;0,SUMPRODUCT(Z150:AH150,USTAWIENIA!C8:K8)*X150,""),"")</f>
        <v>20.847499999999997</v>
      </c>
      <c r="AO150">
        <f>IF((USTAWIENIA!C2="TAK")+(F150="TAK"),IF(Z150&gt;0,Z150*X150,""),"")</f>
        <v>27.59</v>
      </c>
      <c r="AP150">
        <f>IF((USTAWIENIA!C2="TAK")+(F150="TAK"),IF(Z150&gt;0,L150*X150,""),"")</f>
        <v>31</v>
      </c>
      <c r="AQ150">
        <f>IF((USTAWIENIA!C2="TAK")+(F150="TAK"),X150,"")</f>
        <v>1</v>
      </c>
    </row>
    <row r="151" spans="4:43" x14ac:dyDescent="0.3">
      <c r="D151" t="s">
        <v>3</v>
      </c>
      <c r="E151" t="s">
        <v>452</v>
      </c>
      <c r="F151" t="str">
        <f t="shared" si="6"/>
        <v>TAK</v>
      </c>
      <c r="G151" s="4">
        <f t="shared" si="7"/>
        <v>0.6</v>
      </c>
      <c r="H151" s="4">
        <f t="shared" si="8"/>
        <v>0.6</v>
      </c>
      <c r="I151" t="s">
        <v>499</v>
      </c>
      <c r="J151" t="s">
        <v>500</v>
      </c>
      <c r="K151" t="s">
        <v>526</v>
      </c>
      <c r="L151">
        <v>31</v>
      </c>
      <c r="M151" t="s">
        <v>470</v>
      </c>
      <c r="N151">
        <v>0.89</v>
      </c>
      <c r="O151">
        <v>0.86</v>
      </c>
      <c r="P151">
        <v>0.81</v>
      </c>
      <c r="Q151">
        <v>0.6</v>
      </c>
      <c r="R151">
        <v>0.6</v>
      </c>
      <c r="S151">
        <v>0.6</v>
      </c>
      <c r="W151">
        <v>3657100</v>
      </c>
      <c r="X151">
        <v>1</v>
      </c>
      <c r="Z151">
        <f>MAX(N151,USTAWIENIA!C4)*L151</f>
        <v>27.59</v>
      </c>
      <c r="AA151">
        <f>MAX(O151,USTAWIENIA!C4)*L151</f>
        <v>26.66</v>
      </c>
      <c r="AB151">
        <f>MAX(IF(P151&lt;&gt;"",P151,O151),USTAWIENIA!C4)*L151</f>
        <v>25.110000000000003</v>
      </c>
      <c r="AC151">
        <f>MAX(IF(Q151&lt;&gt;"",Q151*L151,Z151),USTAWIENIA!C4*L151)</f>
        <v>18.599999999999998</v>
      </c>
      <c r="AD151">
        <f>MAX(IF(R151&lt;&gt;"",R151*L151,AA151),USTAWIENIA!C4*L151)</f>
        <v>18.599999999999998</v>
      </c>
      <c r="AE151">
        <f>MAX(IF(S151&lt;&gt;"",S151*L151,AB151),USTAWIENIA!C4*L151)</f>
        <v>18.599999999999998</v>
      </c>
      <c r="AF151">
        <f>MAX(IF(T151&lt;&gt;"",T151*L151,AC151),USTAWIENIA!C4*L151)</f>
        <v>18.599999999999998</v>
      </c>
      <c r="AG151">
        <f>MAX(IF(U151&lt;&gt;"",U151*L151,AD151),USTAWIENIA!C4*L151)</f>
        <v>18.599999999999998</v>
      </c>
      <c r="AH151">
        <f>MAX(IF(V151&lt;&gt;"",V151*L151,AE151),USTAWIENIA!C4*L151)</f>
        <v>18.599999999999998</v>
      </c>
      <c r="AI151" t="s">
        <v>3</v>
      </c>
      <c r="AJ151" t="s">
        <v>3</v>
      </c>
      <c r="AK151" t="s">
        <v>3</v>
      </c>
      <c r="AL151">
        <f>IF((USTAWIENIA!C2="TAK")+(F151="TAK"),IF(L151&gt;0,X151*(L151*USTAWIENIA!C10+(50%*L151)*USTAWIENIA!I10),""),"")</f>
        <v>22.90265060240964</v>
      </c>
      <c r="AM151">
        <f>IF((USTAWIENIA!C2="TAK")+(F151="TAK"),IF(Z151&gt;0,SUMPRODUCT(Z151:AH151,USTAWIENIA!C9:K9)*X151,""),"")</f>
        <v>22.89353734939759</v>
      </c>
      <c r="AN151">
        <f>IF((USTAWIENIA!C2="TAK")+(F151="TAK"),IF(Z151&gt;0,SUMPRODUCT(Z151:AH151,USTAWIENIA!C8:K8)*X151,""),"")</f>
        <v>20.847499999999997</v>
      </c>
      <c r="AO151">
        <f>IF((USTAWIENIA!C2="TAK")+(F151="TAK"),IF(Z151&gt;0,Z151*X151,""),"")</f>
        <v>27.59</v>
      </c>
      <c r="AP151">
        <f>IF((USTAWIENIA!C2="TAK")+(F151="TAK"),IF(Z151&gt;0,L151*X151,""),"")</f>
        <v>31</v>
      </c>
      <c r="AQ151">
        <f>IF((USTAWIENIA!C2="TAK")+(F151="TAK"),X151,"")</f>
        <v>1</v>
      </c>
    </row>
    <row r="152" spans="4:43" x14ac:dyDescent="0.3">
      <c r="D152" t="s">
        <v>3</v>
      </c>
      <c r="E152" t="s">
        <v>452</v>
      </c>
      <c r="F152" t="str">
        <f t="shared" si="6"/>
        <v>TAK</v>
      </c>
      <c r="G152" s="4">
        <f t="shared" si="7"/>
        <v>0.6</v>
      </c>
      <c r="H152" s="4">
        <f t="shared" si="8"/>
        <v>0.6</v>
      </c>
      <c r="I152" t="s">
        <v>493</v>
      </c>
      <c r="J152" t="s">
        <v>458</v>
      </c>
      <c r="K152" t="s">
        <v>524</v>
      </c>
      <c r="L152">
        <v>27</v>
      </c>
      <c r="M152" t="s">
        <v>460</v>
      </c>
      <c r="N152">
        <v>0.83</v>
      </c>
      <c r="O152">
        <v>0.79</v>
      </c>
      <c r="P152">
        <v>0.74</v>
      </c>
      <c r="Q152">
        <v>0.6</v>
      </c>
      <c r="R152">
        <v>0.6</v>
      </c>
      <c r="S152">
        <v>0.6</v>
      </c>
      <c r="T152">
        <v>0.6</v>
      </c>
      <c r="U152">
        <v>0.6</v>
      </c>
      <c r="V152">
        <v>0.6</v>
      </c>
      <c r="W152">
        <v>3657098</v>
      </c>
      <c r="X152">
        <v>1</v>
      </c>
      <c r="Z152">
        <f>MAX(N152,USTAWIENIA!C4)*L152</f>
        <v>22.41</v>
      </c>
      <c r="AA152">
        <f>MAX(O152,USTAWIENIA!C4)*L152</f>
        <v>21.330000000000002</v>
      </c>
      <c r="AB152">
        <f>MAX(IF(P152&lt;&gt;"",P152,O152),USTAWIENIA!C4)*L152</f>
        <v>19.98</v>
      </c>
      <c r="AC152">
        <f>MAX(IF(Q152&lt;&gt;"",Q152*L152,Z152),USTAWIENIA!C4*L152)</f>
        <v>16.2</v>
      </c>
      <c r="AD152">
        <f>MAX(IF(R152&lt;&gt;"",R152*L152,AA152),USTAWIENIA!C4*L152)</f>
        <v>16.2</v>
      </c>
      <c r="AE152">
        <f>MAX(IF(S152&lt;&gt;"",S152*L152,AB152),USTAWIENIA!C4*L152)</f>
        <v>16.2</v>
      </c>
      <c r="AF152">
        <f>MAX(IF(T152&lt;&gt;"",T152*L152,AC152),USTAWIENIA!C4*L152)</f>
        <v>16.2</v>
      </c>
      <c r="AG152">
        <f>MAX(IF(U152&lt;&gt;"",U152*L152,AD152),USTAWIENIA!C4*L152)</f>
        <v>16.2</v>
      </c>
      <c r="AH152">
        <f>MAX(IF(V152&lt;&gt;"",V152*L152,AE152),USTAWIENIA!C4*L152)</f>
        <v>16.2</v>
      </c>
      <c r="AI152" t="s">
        <v>3</v>
      </c>
      <c r="AJ152" t="s">
        <v>3</v>
      </c>
      <c r="AK152" t="s">
        <v>3</v>
      </c>
      <c r="AL152">
        <f>IF((USTAWIENIA!C2="TAK")+(F152="TAK"),IF(L152&gt;0,X152*(L152*USTAWIENIA!C10+(50%*L152)*USTAWIENIA!I10),""),"")</f>
        <v>19.947469879518074</v>
      </c>
      <c r="AM152">
        <f>IF((USTAWIENIA!C2="TAK")+(F152="TAK"),IF(Z152&gt;0,SUMPRODUCT(Z152:AH152,USTAWIENIA!C9:K9)*X152,""),"")</f>
        <v>19.165836144578314</v>
      </c>
      <c r="AN152">
        <f>IF((USTAWIENIA!C2="TAK")+(F152="TAK"),IF(Z152&gt;0,SUMPRODUCT(Z152:AH152,USTAWIENIA!C8:K8)*X152,""),"")</f>
        <v>17.752499999999998</v>
      </c>
      <c r="AO152">
        <f>IF((USTAWIENIA!C2="TAK")+(F152="TAK"),IF(Z152&gt;0,Z152*X152,""),"")</f>
        <v>22.41</v>
      </c>
      <c r="AP152">
        <f>IF((USTAWIENIA!C2="TAK")+(F152="TAK"),IF(Z152&gt;0,L152*X152,""),"")</f>
        <v>27</v>
      </c>
      <c r="AQ152">
        <f>IF((USTAWIENIA!C2="TAK")+(F152="TAK"),X152,"")</f>
        <v>1</v>
      </c>
    </row>
    <row r="153" spans="4:43" x14ac:dyDescent="0.3">
      <c r="D153" t="s">
        <v>3</v>
      </c>
      <c r="E153" t="s">
        <v>452</v>
      </c>
      <c r="F153" t="str">
        <f t="shared" si="6"/>
        <v>TAK</v>
      </c>
      <c r="G153" s="4">
        <f t="shared" si="7"/>
        <v>0.6</v>
      </c>
      <c r="H153" s="4">
        <f t="shared" si="8"/>
        <v>0.6</v>
      </c>
      <c r="I153" t="s">
        <v>493</v>
      </c>
      <c r="J153" t="s">
        <v>458</v>
      </c>
      <c r="K153" t="s">
        <v>524</v>
      </c>
      <c r="L153">
        <v>27</v>
      </c>
      <c r="M153" t="s">
        <v>460</v>
      </c>
      <c r="N153">
        <v>0.83</v>
      </c>
      <c r="O153">
        <v>0.79</v>
      </c>
      <c r="P153">
        <v>0.74</v>
      </c>
      <c r="Q153">
        <v>0.6</v>
      </c>
      <c r="R153">
        <v>0.6</v>
      </c>
      <c r="S153">
        <v>0.6</v>
      </c>
      <c r="T153">
        <v>0.6</v>
      </c>
      <c r="U153">
        <v>0.6</v>
      </c>
      <c r="V153">
        <v>0.6</v>
      </c>
      <c r="W153">
        <v>3657098</v>
      </c>
      <c r="X153">
        <v>1</v>
      </c>
      <c r="Z153">
        <f>MAX(N153,USTAWIENIA!C4)*L153</f>
        <v>22.41</v>
      </c>
      <c r="AA153">
        <f>MAX(O153,USTAWIENIA!C4)*L153</f>
        <v>21.330000000000002</v>
      </c>
      <c r="AB153">
        <f>MAX(IF(P153&lt;&gt;"",P153,O153),USTAWIENIA!C4)*L153</f>
        <v>19.98</v>
      </c>
      <c r="AC153">
        <f>MAX(IF(Q153&lt;&gt;"",Q153*L153,Z153),USTAWIENIA!C4*L153)</f>
        <v>16.2</v>
      </c>
      <c r="AD153">
        <f>MAX(IF(R153&lt;&gt;"",R153*L153,AA153),USTAWIENIA!C4*L153)</f>
        <v>16.2</v>
      </c>
      <c r="AE153">
        <f>MAX(IF(S153&lt;&gt;"",S153*L153,AB153),USTAWIENIA!C4*L153)</f>
        <v>16.2</v>
      </c>
      <c r="AF153">
        <f>MAX(IF(T153&lt;&gt;"",T153*L153,AC153),USTAWIENIA!C4*L153)</f>
        <v>16.2</v>
      </c>
      <c r="AG153">
        <f>MAX(IF(U153&lt;&gt;"",U153*L153,AD153),USTAWIENIA!C4*L153)</f>
        <v>16.2</v>
      </c>
      <c r="AH153">
        <f>MAX(IF(V153&lt;&gt;"",V153*L153,AE153),USTAWIENIA!C4*L153)</f>
        <v>16.2</v>
      </c>
      <c r="AI153" t="s">
        <v>3</v>
      </c>
      <c r="AJ153" t="s">
        <v>3</v>
      </c>
      <c r="AK153" t="s">
        <v>3</v>
      </c>
      <c r="AL153">
        <f>IF((USTAWIENIA!C2="TAK")+(F153="TAK"),IF(L153&gt;0,X153*(L153*USTAWIENIA!C10+(50%*L153)*USTAWIENIA!I10),""),"")</f>
        <v>19.947469879518074</v>
      </c>
      <c r="AM153">
        <f>IF((USTAWIENIA!C2="TAK")+(F153="TAK"),IF(Z153&gt;0,SUMPRODUCT(Z153:AH153,USTAWIENIA!C9:K9)*X153,""),"")</f>
        <v>19.165836144578314</v>
      </c>
      <c r="AN153">
        <f>IF((USTAWIENIA!C2="TAK")+(F153="TAK"),IF(Z153&gt;0,SUMPRODUCT(Z153:AH153,USTAWIENIA!C8:K8)*X153,""),"")</f>
        <v>17.752499999999998</v>
      </c>
      <c r="AO153">
        <f>IF((USTAWIENIA!C2="TAK")+(F153="TAK"),IF(Z153&gt;0,Z153*X153,""),"")</f>
        <v>22.41</v>
      </c>
      <c r="AP153">
        <f>IF((USTAWIENIA!C2="TAK")+(F153="TAK"),IF(Z153&gt;0,L153*X153,""),"")</f>
        <v>27</v>
      </c>
      <c r="AQ153">
        <f>IF((USTAWIENIA!C2="TAK")+(F153="TAK"),X153,"")</f>
        <v>1</v>
      </c>
    </row>
    <row r="154" spans="4:43" x14ac:dyDescent="0.3">
      <c r="D154" t="s">
        <v>3</v>
      </c>
      <c r="E154" t="s">
        <v>452</v>
      </c>
      <c r="F154" t="str">
        <f t="shared" si="6"/>
        <v>TAK</v>
      </c>
      <c r="G154" s="4">
        <f t="shared" si="7"/>
        <v>0.6</v>
      </c>
      <c r="H154" s="4">
        <f t="shared" si="8"/>
        <v>0.6</v>
      </c>
      <c r="I154" t="s">
        <v>493</v>
      </c>
      <c r="J154" t="s">
        <v>458</v>
      </c>
      <c r="K154" t="s">
        <v>524</v>
      </c>
      <c r="L154">
        <v>27</v>
      </c>
      <c r="M154" t="s">
        <v>460</v>
      </c>
      <c r="N154">
        <v>0.83</v>
      </c>
      <c r="O154">
        <v>0.79</v>
      </c>
      <c r="P154">
        <v>0.74</v>
      </c>
      <c r="Q154">
        <v>0.6</v>
      </c>
      <c r="R154">
        <v>0.6</v>
      </c>
      <c r="S154">
        <v>0.6</v>
      </c>
      <c r="T154">
        <v>0.6</v>
      </c>
      <c r="U154">
        <v>0.6</v>
      </c>
      <c r="V154">
        <v>0.6</v>
      </c>
      <c r="W154">
        <v>3657098</v>
      </c>
      <c r="X154">
        <v>1</v>
      </c>
      <c r="Z154">
        <f>MAX(N154,USTAWIENIA!C4)*L154</f>
        <v>22.41</v>
      </c>
      <c r="AA154">
        <f>MAX(O154,USTAWIENIA!C4)*L154</f>
        <v>21.330000000000002</v>
      </c>
      <c r="AB154">
        <f>MAX(IF(P154&lt;&gt;"",P154,O154),USTAWIENIA!C4)*L154</f>
        <v>19.98</v>
      </c>
      <c r="AC154">
        <f>MAX(IF(Q154&lt;&gt;"",Q154*L154,Z154),USTAWIENIA!C4*L154)</f>
        <v>16.2</v>
      </c>
      <c r="AD154">
        <f>MAX(IF(R154&lt;&gt;"",R154*L154,AA154),USTAWIENIA!C4*L154)</f>
        <v>16.2</v>
      </c>
      <c r="AE154">
        <f>MAX(IF(S154&lt;&gt;"",S154*L154,AB154),USTAWIENIA!C4*L154)</f>
        <v>16.2</v>
      </c>
      <c r="AF154">
        <f>MAX(IF(T154&lt;&gt;"",T154*L154,AC154),USTAWIENIA!C4*L154)</f>
        <v>16.2</v>
      </c>
      <c r="AG154">
        <f>MAX(IF(U154&lt;&gt;"",U154*L154,AD154),USTAWIENIA!C4*L154)</f>
        <v>16.2</v>
      </c>
      <c r="AH154">
        <f>MAX(IF(V154&lt;&gt;"",V154*L154,AE154),USTAWIENIA!C4*L154)</f>
        <v>16.2</v>
      </c>
      <c r="AI154" t="s">
        <v>3</v>
      </c>
      <c r="AJ154" t="s">
        <v>3</v>
      </c>
      <c r="AK154" t="s">
        <v>3</v>
      </c>
      <c r="AL154">
        <f>IF((USTAWIENIA!C2="TAK")+(F154="TAK"),IF(L154&gt;0,X154*(L154*USTAWIENIA!C10+(50%*L154)*USTAWIENIA!I10),""),"")</f>
        <v>19.947469879518074</v>
      </c>
      <c r="AM154">
        <f>IF((USTAWIENIA!C2="TAK")+(F154="TAK"),IF(Z154&gt;0,SUMPRODUCT(Z154:AH154,USTAWIENIA!C9:K9)*X154,""),"")</f>
        <v>19.165836144578314</v>
      </c>
      <c r="AN154">
        <f>IF((USTAWIENIA!C2="TAK")+(F154="TAK"),IF(Z154&gt;0,SUMPRODUCT(Z154:AH154,USTAWIENIA!C8:K8)*X154,""),"")</f>
        <v>17.752499999999998</v>
      </c>
      <c r="AO154">
        <f>IF((USTAWIENIA!C2="TAK")+(F154="TAK"),IF(Z154&gt;0,Z154*X154,""),"")</f>
        <v>22.41</v>
      </c>
      <c r="AP154">
        <f>IF((USTAWIENIA!C2="TAK")+(F154="TAK"),IF(Z154&gt;0,L154*X154,""),"")</f>
        <v>27</v>
      </c>
      <c r="AQ154">
        <f>IF((USTAWIENIA!C2="TAK")+(F154="TAK"),X154,"")</f>
        <v>1</v>
      </c>
    </row>
    <row r="155" spans="4:43" x14ac:dyDescent="0.3">
      <c r="D155" t="s">
        <v>3</v>
      </c>
      <c r="E155" t="s">
        <v>452</v>
      </c>
      <c r="F155" t="str">
        <f t="shared" si="6"/>
        <v>TAK</v>
      </c>
      <c r="G155" s="4">
        <f t="shared" si="7"/>
        <v>0.6</v>
      </c>
      <c r="H155" s="4">
        <f t="shared" si="8"/>
        <v>0.6</v>
      </c>
      <c r="I155" t="s">
        <v>493</v>
      </c>
      <c r="J155" t="s">
        <v>458</v>
      </c>
      <c r="K155" t="s">
        <v>524</v>
      </c>
      <c r="L155">
        <v>27</v>
      </c>
      <c r="M155" t="s">
        <v>460</v>
      </c>
      <c r="N155">
        <v>0.83</v>
      </c>
      <c r="O155">
        <v>0.79</v>
      </c>
      <c r="P155">
        <v>0.74</v>
      </c>
      <c r="Q155">
        <v>0.6</v>
      </c>
      <c r="R155">
        <v>0.6</v>
      </c>
      <c r="S155">
        <v>0.6</v>
      </c>
      <c r="T155">
        <v>0.6</v>
      </c>
      <c r="U155">
        <v>0.6</v>
      </c>
      <c r="V155">
        <v>0.6</v>
      </c>
      <c r="W155">
        <v>3657098</v>
      </c>
      <c r="X155">
        <v>1</v>
      </c>
      <c r="Z155">
        <f>MAX(N155,USTAWIENIA!C4)*L155</f>
        <v>22.41</v>
      </c>
      <c r="AA155">
        <f>MAX(O155,USTAWIENIA!C4)*L155</f>
        <v>21.330000000000002</v>
      </c>
      <c r="AB155">
        <f>MAX(IF(P155&lt;&gt;"",P155,O155),USTAWIENIA!C4)*L155</f>
        <v>19.98</v>
      </c>
      <c r="AC155">
        <f>MAX(IF(Q155&lt;&gt;"",Q155*L155,Z155),USTAWIENIA!C4*L155)</f>
        <v>16.2</v>
      </c>
      <c r="AD155">
        <f>MAX(IF(R155&lt;&gt;"",R155*L155,AA155),USTAWIENIA!C4*L155)</f>
        <v>16.2</v>
      </c>
      <c r="AE155">
        <f>MAX(IF(S155&lt;&gt;"",S155*L155,AB155),USTAWIENIA!C4*L155)</f>
        <v>16.2</v>
      </c>
      <c r="AF155">
        <f>MAX(IF(T155&lt;&gt;"",T155*L155,AC155),USTAWIENIA!C4*L155)</f>
        <v>16.2</v>
      </c>
      <c r="AG155">
        <f>MAX(IF(U155&lt;&gt;"",U155*L155,AD155),USTAWIENIA!C4*L155)</f>
        <v>16.2</v>
      </c>
      <c r="AH155">
        <f>MAX(IF(V155&lt;&gt;"",V155*L155,AE155),USTAWIENIA!C4*L155)</f>
        <v>16.2</v>
      </c>
      <c r="AI155" t="s">
        <v>3</v>
      </c>
      <c r="AJ155" t="s">
        <v>3</v>
      </c>
      <c r="AK155" t="s">
        <v>3</v>
      </c>
      <c r="AL155">
        <f>IF((USTAWIENIA!C2="TAK")+(F155="TAK"),IF(L155&gt;0,X155*(L155*USTAWIENIA!C10+(50%*L155)*USTAWIENIA!I10),""),"")</f>
        <v>19.947469879518074</v>
      </c>
      <c r="AM155">
        <f>IF((USTAWIENIA!C2="TAK")+(F155="TAK"),IF(Z155&gt;0,SUMPRODUCT(Z155:AH155,USTAWIENIA!C9:K9)*X155,""),"")</f>
        <v>19.165836144578314</v>
      </c>
      <c r="AN155">
        <f>IF((USTAWIENIA!C2="TAK")+(F155="TAK"),IF(Z155&gt;0,SUMPRODUCT(Z155:AH155,USTAWIENIA!C8:K8)*X155,""),"")</f>
        <v>17.752499999999998</v>
      </c>
      <c r="AO155">
        <f>IF((USTAWIENIA!C2="TAK")+(F155="TAK"),IF(Z155&gt;0,Z155*X155,""),"")</f>
        <v>22.41</v>
      </c>
      <c r="AP155">
        <f>IF((USTAWIENIA!C2="TAK")+(F155="TAK"),IF(Z155&gt;0,L155*X155,""),"")</f>
        <v>27</v>
      </c>
      <c r="AQ155">
        <f>IF((USTAWIENIA!C2="TAK")+(F155="TAK"),X155,"")</f>
        <v>1</v>
      </c>
    </row>
    <row r="156" spans="4:43" x14ac:dyDescent="0.3">
      <c r="D156" t="s">
        <v>3</v>
      </c>
      <c r="E156" t="s">
        <v>452</v>
      </c>
      <c r="F156" t="str">
        <f t="shared" si="6"/>
        <v>TAK</v>
      </c>
      <c r="G156" s="4">
        <f t="shared" si="7"/>
        <v>0.6</v>
      </c>
      <c r="H156" s="4">
        <f t="shared" si="8"/>
        <v>0.6</v>
      </c>
      <c r="I156" t="s">
        <v>493</v>
      </c>
      <c r="J156" t="s">
        <v>458</v>
      </c>
      <c r="K156" t="s">
        <v>524</v>
      </c>
      <c r="L156">
        <v>27</v>
      </c>
      <c r="M156" t="s">
        <v>460</v>
      </c>
      <c r="N156">
        <v>0.83</v>
      </c>
      <c r="O156">
        <v>0.79</v>
      </c>
      <c r="P156">
        <v>0.74</v>
      </c>
      <c r="Q156">
        <v>0.6</v>
      </c>
      <c r="R156">
        <v>0.6</v>
      </c>
      <c r="S156">
        <v>0.6</v>
      </c>
      <c r="T156">
        <v>0.6</v>
      </c>
      <c r="U156">
        <v>0.6</v>
      </c>
      <c r="V156">
        <v>0.6</v>
      </c>
      <c r="W156">
        <v>3657098</v>
      </c>
      <c r="X156">
        <v>1</v>
      </c>
      <c r="Z156">
        <f>MAX(N156,USTAWIENIA!C4)*L156</f>
        <v>22.41</v>
      </c>
      <c r="AA156">
        <f>MAX(O156,USTAWIENIA!C4)*L156</f>
        <v>21.330000000000002</v>
      </c>
      <c r="AB156">
        <f>MAX(IF(P156&lt;&gt;"",P156,O156),USTAWIENIA!C4)*L156</f>
        <v>19.98</v>
      </c>
      <c r="AC156">
        <f>MAX(IF(Q156&lt;&gt;"",Q156*L156,Z156),USTAWIENIA!C4*L156)</f>
        <v>16.2</v>
      </c>
      <c r="AD156">
        <f>MAX(IF(R156&lt;&gt;"",R156*L156,AA156),USTAWIENIA!C4*L156)</f>
        <v>16.2</v>
      </c>
      <c r="AE156">
        <f>MAX(IF(S156&lt;&gt;"",S156*L156,AB156),USTAWIENIA!C4*L156)</f>
        <v>16.2</v>
      </c>
      <c r="AF156">
        <f>MAX(IF(T156&lt;&gt;"",T156*L156,AC156),USTAWIENIA!C4*L156)</f>
        <v>16.2</v>
      </c>
      <c r="AG156">
        <f>MAX(IF(U156&lt;&gt;"",U156*L156,AD156),USTAWIENIA!C4*L156)</f>
        <v>16.2</v>
      </c>
      <c r="AH156">
        <f>MAX(IF(V156&lt;&gt;"",V156*L156,AE156),USTAWIENIA!C4*L156)</f>
        <v>16.2</v>
      </c>
      <c r="AI156" t="s">
        <v>3</v>
      </c>
      <c r="AJ156" t="s">
        <v>3</v>
      </c>
      <c r="AK156" t="s">
        <v>3</v>
      </c>
      <c r="AL156">
        <f>IF((USTAWIENIA!C2="TAK")+(F156="TAK"),IF(L156&gt;0,X156*(L156*USTAWIENIA!C10+(50%*L156)*USTAWIENIA!I10),""),"")</f>
        <v>19.947469879518074</v>
      </c>
      <c r="AM156">
        <f>IF((USTAWIENIA!C2="TAK")+(F156="TAK"),IF(Z156&gt;0,SUMPRODUCT(Z156:AH156,USTAWIENIA!C9:K9)*X156,""),"")</f>
        <v>19.165836144578314</v>
      </c>
      <c r="AN156">
        <f>IF((USTAWIENIA!C2="TAK")+(F156="TAK"),IF(Z156&gt;0,SUMPRODUCT(Z156:AH156,USTAWIENIA!C8:K8)*X156,""),"")</f>
        <v>17.752499999999998</v>
      </c>
      <c r="AO156">
        <f>IF((USTAWIENIA!C2="TAK")+(F156="TAK"),IF(Z156&gt;0,Z156*X156,""),"")</f>
        <v>22.41</v>
      </c>
      <c r="AP156">
        <f>IF((USTAWIENIA!C2="TAK")+(F156="TAK"),IF(Z156&gt;0,L156*X156,""),"")</f>
        <v>27</v>
      </c>
      <c r="AQ156">
        <f>IF((USTAWIENIA!C2="TAK")+(F156="TAK"),X156,"")</f>
        <v>1</v>
      </c>
    </row>
    <row r="157" spans="4:43" x14ac:dyDescent="0.3">
      <c r="D157" t="s">
        <v>3</v>
      </c>
      <c r="E157" t="s">
        <v>452</v>
      </c>
      <c r="F157" t="str">
        <f t="shared" si="6"/>
        <v>TAK</v>
      </c>
      <c r="G157" s="4">
        <f t="shared" si="7"/>
        <v>0.6</v>
      </c>
      <c r="H157" s="4">
        <f t="shared" si="8"/>
        <v>0.6</v>
      </c>
      <c r="I157" t="s">
        <v>493</v>
      </c>
      <c r="J157" t="s">
        <v>458</v>
      </c>
      <c r="K157" t="s">
        <v>524</v>
      </c>
      <c r="L157">
        <v>27</v>
      </c>
      <c r="M157" t="s">
        <v>460</v>
      </c>
      <c r="N157">
        <v>0.83</v>
      </c>
      <c r="O157">
        <v>0.79</v>
      </c>
      <c r="P157">
        <v>0.74</v>
      </c>
      <c r="Q157">
        <v>0.6</v>
      </c>
      <c r="R157">
        <v>0.6</v>
      </c>
      <c r="S157">
        <v>0.6</v>
      </c>
      <c r="T157">
        <v>0.6</v>
      </c>
      <c r="U157">
        <v>0.6</v>
      </c>
      <c r="V157">
        <v>0.6</v>
      </c>
      <c r="W157">
        <v>3657098</v>
      </c>
      <c r="X157">
        <v>1</v>
      </c>
      <c r="Z157">
        <f>MAX(N157,USTAWIENIA!C4)*L157</f>
        <v>22.41</v>
      </c>
      <c r="AA157">
        <f>MAX(O157,USTAWIENIA!C4)*L157</f>
        <v>21.330000000000002</v>
      </c>
      <c r="AB157">
        <f>MAX(IF(P157&lt;&gt;"",P157,O157),USTAWIENIA!C4)*L157</f>
        <v>19.98</v>
      </c>
      <c r="AC157">
        <f>MAX(IF(Q157&lt;&gt;"",Q157*L157,Z157),USTAWIENIA!C4*L157)</f>
        <v>16.2</v>
      </c>
      <c r="AD157">
        <f>MAX(IF(R157&lt;&gt;"",R157*L157,AA157),USTAWIENIA!C4*L157)</f>
        <v>16.2</v>
      </c>
      <c r="AE157">
        <f>MAX(IF(S157&lt;&gt;"",S157*L157,AB157),USTAWIENIA!C4*L157)</f>
        <v>16.2</v>
      </c>
      <c r="AF157">
        <f>MAX(IF(T157&lt;&gt;"",T157*L157,AC157),USTAWIENIA!C4*L157)</f>
        <v>16.2</v>
      </c>
      <c r="AG157">
        <f>MAX(IF(U157&lt;&gt;"",U157*L157,AD157),USTAWIENIA!C4*L157)</f>
        <v>16.2</v>
      </c>
      <c r="AH157">
        <f>MAX(IF(V157&lt;&gt;"",V157*L157,AE157),USTAWIENIA!C4*L157)</f>
        <v>16.2</v>
      </c>
      <c r="AI157" t="s">
        <v>3</v>
      </c>
      <c r="AJ157" t="s">
        <v>3</v>
      </c>
      <c r="AK157" t="s">
        <v>3</v>
      </c>
      <c r="AL157">
        <f>IF((USTAWIENIA!C2="TAK")+(F157="TAK"),IF(L157&gt;0,X157*(L157*USTAWIENIA!C10+(50%*L157)*USTAWIENIA!I10),""),"")</f>
        <v>19.947469879518074</v>
      </c>
      <c r="AM157">
        <f>IF((USTAWIENIA!C2="TAK")+(F157="TAK"),IF(Z157&gt;0,SUMPRODUCT(Z157:AH157,USTAWIENIA!C9:K9)*X157,""),"")</f>
        <v>19.165836144578314</v>
      </c>
      <c r="AN157">
        <f>IF((USTAWIENIA!C2="TAK")+(F157="TAK"),IF(Z157&gt;0,SUMPRODUCT(Z157:AH157,USTAWIENIA!C8:K8)*X157,""),"")</f>
        <v>17.752499999999998</v>
      </c>
      <c r="AO157">
        <f>IF((USTAWIENIA!C2="TAK")+(F157="TAK"),IF(Z157&gt;0,Z157*X157,""),"")</f>
        <v>22.41</v>
      </c>
      <c r="AP157">
        <f>IF((USTAWIENIA!C2="TAK")+(F157="TAK"),IF(Z157&gt;0,L157*X157,""),"")</f>
        <v>27</v>
      </c>
      <c r="AQ157">
        <f>IF((USTAWIENIA!C2="TAK")+(F157="TAK"),X157,"")</f>
        <v>1</v>
      </c>
    </row>
    <row r="158" spans="4:43" x14ac:dyDescent="0.3">
      <c r="D158" t="s">
        <v>3</v>
      </c>
      <c r="E158" t="s">
        <v>452</v>
      </c>
      <c r="F158" t="str">
        <f t="shared" si="6"/>
        <v>TAK</v>
      </c>
      <c r="G158" s="4">
        <f t="shared" si="7"/>
        <v>0.6</v>
      </c>
      <c r="H158" s="4">
        <f t="shared" si="8"/>
        <v>0.6</v>
      </c>
      <c r="I158" t="s">
        <v>493</v>
      </c>
      <c r="J158" t="s">
        <v>458</v>
      </c>
      <c r="K158" t="s">
        <v>524</v>
      </c>
      <c r="L158">
        <v>27</v>
      </c>
      <c r="M158" t="s">
        <v>460</v>
      </c>
      <c r="N158">
        <v>0.83</v>
      </c>
      <c r="O158">
        <v>0.79</v>
      </c>
      <c r="P158">
        <v>0.74</v>
      </c>
      <c r="Q158">
        <v>0.6</v>
      </c>
      <c r="R158">
        <v>0.6</v>
      </c>
      <c r="S158">
        <v>0.6</v>
      </c>
      <c r="T158">
        <v>0.6</v>
      </c>
      <c r="U158">
        <v>0.6</v>
      </c>
      <c r="V158">
        <v>0.6</v>
      </c>
      <c r="W158">
        <v>3657098</v>
      </c>
      <c r="X158">
        <v>1</v>
      </c>
      <c r="Z158">
        <f>MAX(N158,USTAWIENIA!C4)*L158</f>
        <v>22.41</v>
      </c>
      <c r="AA158">
        <f>MAX(O158,USTAWIENIA!C4)*L158</f>
        <v>21.330000000000002</v>
      </c>
      <c r="AB158">
        <f>MAX(IF(P158&lt;&gt;"",P158,O158),USTAWIENIA!C4)*L158</f>
        <v>19.98</v>
      </c>
      <c r="AC158">
        <f>MAX(IF(Q158&lt;&gt;"",Q158*L158,Z158),USTAWIENIA!C4*L158)</f>
        <v>16.2</v>
      </c>
      <c r="AD158">
        <f>MAX(IF(R158&lt;&gt;"",R158*L158,AA158),USTAWIENIA!C4*L158)</f>
        <v>16.2</v>
      </c>
      <c r="AE158">
        <f>MAX(IF(S158&lt;&gt;"",S158*L158,AB158),USTAWIENIA!C4*L158)</f>
        <v>16.2</v>
      </c>
      <c r="AF158">
        <f>MAX(IF(T158&lt;&gt;"",T158*L158,AC158),USTAWIENIA!C4*L158)</f>
        <v>16.2</v>
      </c>
      <c r="AG158">
        <f>MAX(IF(U158&lt;&gt;"",U158*L158,AD158),USTAWIENIA!C4*L158)</f>
        <v>16.2</v>
      </c>
      <c r="AH158">
        <f>MAX(IF(V158&lt;&gt;"",V158*L158,AE158),USTAWIENIA!C4*L158)</f>
        <v>16.2</v>
      </c>
      <c r="AI158" t="s">
        <v>3</v>
      </c>
      <c r="AJ158" t="s">
        <v>3</v>
      </c>
      <c r="AK158" t="s">
        <v>3</v>
      </c>
      <c r="AL158">
        <f>IF((USTAWIENIA!C2="TAK")+(F158="TAK"),IF(L158&gt;0,X158*(L158*USTAWIENIA!C10+(50%*L158)*USTAWIENIA!I10),""),"")</f>
        <v>19.947469879518074</v>
      </c>
      <c r="AM158">
        <f>IF((USTAWIENIA!C2="TAK")+(F158="TAK"),IF(Z158&gt;0,SUMPRODUCT(Z158:AH158,USTAWIENIA!C9:K9)*X158,""),"")</f>
        <v>19.165836144578314</v>
      </c>
      <c r="AN158">
        <f>IF((USTAWIENIA!C2="TAK")+(F158="TAK"),IF(Z158&gt;0,SUMPRODUCT(Z158:AH158,USTAWIENIA!C8:K8)*X158,""),"")</f>
        <v>17.752499999999998</v>
      </c>
      <c r="AO158">
        <f>IF((USTAWIENIA!C2="TAK")+(F158="TAK"),IF(Z158&gt;0,Z158*X158,""),"")</f>
        <v>22.41</v>
      </c>
      <c r="AP158">
        <f>IF((USTAWIENIA!C2="TAK")+(F158="TAK"),IF(Z158&gt;0,L158*X158,""),"")</f>
        <v>27</v>
      </c>
      <c r="AQ158">
        <f>IF((USTAWIENIA!C2="TAK")+(F158="TAK"),X158,"")</f>
        <v>1</v>
      </c>
    </row>
    <row r="159" spans="4:43" x14ac:dyDescent="0.3">
      <c r="D159" t="s">
        <v>3</v>
      </c>
      <c r="E159" t="s">
        <v>452</v>
      </c>
      <c r="F159" t="str">
        <f t="shared" si="6"/>
        <v>TAK</v>
      </c>
      <c r="G159" s="4">
        <f t="shared" si="7"/>
        <v>0.6</v>
      </c>
      <c r="H159" s="4">
        <f t="shared" si="8"/>
        <v>0.6</v>
      </c>
      <c r="I159" t="s">
        <v>493</v>
      </c>
      <c r="J159" t="s">
        <v>458</v>
      </c>
      <c r="K159" t="s">
        <v>524</v>
      </c>
      <c r="L159">
        <v>27</v>
      </c>
      <c r="M159" t="s">
        <v>460</v>
      </c>
      <c r="N159">
        <v>0.83</v>
      </c>
      <c r="O159">
        <v>0.79</v>
      </c>
      <c r="P159">
        <v>0.74</v>
      </c>
      <c r="Q159">
        <v>0.6</v>
      </c>
      <c r="R159">
        <v>0.6</v>
      </c>
      <c r="S159">
        <v>0.6</v>
      </c>
      <c r="T159">
        <v>0.6</v>
      </c>
      <c r="U159">
        <v>0.6</v>
      </c>
      <c r="V159">
        <v>0.6</v>
      </c>
      <c r="W159">
        <v>3657098</v>
      </c>
      <c r="X159">
        <v>1</v>
      </c>
      <c r="Z159">
        <f>MAX(N159,USTAWIENIA!C4)*L159</f>
        <v>22.41</v>
      </c>
      <c r="AA159">
        <f>MAX(O159,USTAWIENIA!C4)*L159</f>
        <v>21.330000000000002</v>
      </c>
      <c r="AB159">
        <f>MAX(IF(P159&lt;&gt;"",P159,O159),USTAWIENIA!C4)*L159</f>
        <v>19.98</v>
      </c>
      <c r="AC159">
        <f>MAX(IF(Q159&lt;&gt;"",Q159*L159,Z159),USTAWIENIA!C4*L159)</f>
        <v>16.2</v>
      </c>
      <c r="AD159">
        <f>MAX(IF(R159&lt;&gt;"",R159*L159,AA159),USTAWIENIA!C4*L159)</f>
        <v>16.2</v>
      </c>
      <c r="AE159">
        <f>MAX(IF(S159&lt;&gt;"",S159*L159,AB159),USTAWIENIA!C4*L159)</f>
        <v>16.2</v>
      </c>
      <c r="AF159">
        <f>MAX(IF(T159&lt;&gt;"",T159*L159,AC159),USTAWIENIA!C4*L159)</f>
        <v>16.2</v>
      </c>
      <c r="AG159">
        <f>MAX(IF(U159&lt;&gt;"",U159*L159,AD159),USTAWIENIA!C4*L159)</f>
        <v>16.2</v>
      </c>
      <c r="AH159">
        <f>MAX(IF(V159&lt;&gt;"",V159*L159,AE159),USTAWIENIA!C4*L159)</f>
        <v>16.2</v>
      </c>
      <c r="AI159" t="s">
        <v>3</v>
      </c>
      <c r="AJ159" t="s">
        <v>3</v>
      </c>
      <c r="AK159" t="s">
        <v>3</v>
      </c>
      <c r="AL159">
        <f>IF((USTAWIENIA!C2="TAK")+(F159="TAK"),IF(L159&gt;0,X159*(L159*USTAWIENIA!C10+(50%*L159)*USTAWIENIA!I10),""),"")</f>
        <v>19.947469879518074</v>
      </c>
      <c r="AM159">
        <f>IF((USTAWIENIA!C2="TAK")+(F159="TAK"),IF(Z159&gt;0,SUMPRODUCT(Z159:AH159,USTAWIENIA!C9:K9)*X159,""),"")</f>
        <v>19.165836144578314</v>
      </c>
      <c r="AN159">
        <f>IF((USTAWIENIA!C2="TAK")+(F159="TAK"),IF(Z159&gt;0,SUMPRODUCT(Z159:AH159,USTAWIENIA!C8:K8)*X159,""),"")</f>
        <v>17.752499999999998</v>
      </c>
      <c r="AO159">
        <f>IF((USTAWIENIA!C2="TAK")+(F159="TAK"),IF(Z159&gt;0,Z159*X159,""),"")</f>
        <v>22.41</v>
      </c>
      <c r="AP159">
        <f>IF((USTAWIENIA!C2="TAK")+(F159="TAK"),IF(Z159&gt;0,L159*X159,""),"")</f>
        <v>27</v>
      </c>
      <c r="AQ159">
        <f>IF((USTAWIENIA!C2="TAK")+(F159="TAK"),X159,"")</f>
        <v>1</v>
      </c>
    </row>
    <row r="160" spans="4:43" x14ac:dyDescent="0.3">
      <c r="D160" t="s">
        <v>3</v>
      </c>
      <c r="E160" t="s">
        <v>452</v>
      </c>
      <c r="F160" t="str">
        <f t="shared" si="6"/>
        <v>TAK</v>
      </c>
      <c r="G160" s="4">
        <f t="shared" si="7"/>
        <v>0.6</v>
      </c>
      <c r="H160" s="4">
        <f t="shared" si="8"/>
        <v>0.6</v>
      </c>
      <c r="I160" t="s">
        <v>493</v>
      </c>
      <c r="J160" t="s">
        <v>458</v>
      </c>
      <c r="K160" t="s">
        <v>524</v>
      </c>
      <c r="L160">
        <v>27</v>
      </c>
      <c r="M160" t="s">
        <v>460</v>
      </c>
      <c r="N160">
        <v>0.83</v>
      </c>
      <c r="O160">
        <v>0.79</v>
      </c>
      <c r="P160">
        <v>0.74</v>
      </c>
      <c r="Q160">
        <v>0.6</v>
      </c>
      <c r="R160">
        <v>0.6</v>
      </c>
      <c r="S160">
        <v>0.6</v>
      </c>
      <c r="T160">
        <v>0.6</v>
      </c>
      <c r="U160">
        <v>0.6</v>
      </c>
      <c r="V160">
        <v>0.6</v>
      </c>
      <c r="W160">
        <v>3657098</v>
      </c>
      <c r="X160">
        <v>1</v>
      </c>
      <c r="Z160">
        <f>MAX(N160,USTAWIENIA!C4)*L160</f>
        <v>22.41</v>
      </c>
      <c r="AA160">
        <f>MAX(O160,USTAWIENIA!C4)*L160</f>
        <v>21.330000000000002</v>
      </c>
      <c r="AB160">
        <f>MAX(IF(P160&lt;&gt;"",P160,O160),USTAWIENIA!C4)*L160</f>
        <v>19.98</v>
      </c>
      <c r="AC160">
        <f>MAX(IF(Q160&lt;&gt;"",Q160*L160,Z160),USTAWIENIA!C4*L160)</f>
        <v>16.2</v>
      </c>
      <c r="AD160">
        <f>MAX(IF(R160&lt;&gt;"",R160*L160,AA160),USTAWIENIA!C4*L160)</f>
        <v>16.2</v>
      </c>
      <c r="AE160">
        <f>MAX(IF(S160&lt;&gt;"",S160*L160,AB160),USTAWIENIA!C4*L160)</f>
        <v>16.2</v>
      </c>
      <c r="AF160">
        <f>MAX(IF(T160&lt;&gt;"",T160*L160,AC160),USTAWIENIA!C4*L160)</f>
        <v>16.2</v>
      </c>
      <c r="AG160">
        <f>MAX(IF(U160&lt;&gt;"",U160*L160,AD160),USTAWIENIA!C4*L160)</f>
        <v>16.2</v>
      </c>
      <c r="AH160">
        <f>MAX(IF(V160&lt;&gt;"",V160*L160,AE160),USTAWIENIA!C4*L160)</f>
        <v>16.2</v>
      </c>
      <c r="AI160" t="s">
        <v>3</v>
      </c>
      <c r="AJ160" t="s">
        <v>3</v>
      </c>
      <c r="AK160" t="s">
        <v>3</v>
      </c>
      <c r="AL160">
        <f>IF((USTAWIENIA!C2="TAK")+(F160="TAK"),IF(L160&gt;0,X160*(L160*USTAWIENIA!C10+(50%*L160)*USTAWIENIA!I10),""),"")</f>
        <v>19.947469879518074</v>
      </c>
      <c r="AM160">
        <f>IF((USTAWIENIA!C2="TAK")+(F160="TAK"),IF(Z160&gt;0,SUMPRODUCT(Z160:AH160,USTAWIENIA!C9:K9)*X160,""),"")</f>
        <v>19.165836144578314</v>
      </c>
      <c r="AN160">
        <f>IF((USTAWIENIA!C2="TAK")+(F160="TAK"),IF(Z160&gt;0,SUMPRODUCT(Z160:AH160,USTAWIENIA!C8:K8)*X160,""),"")</f>
        <v>17.752499999999998</v>
      </c>
      <c r="AO160">
        <f>IF((USTAWIENIA!C2="TAK")+(F160="TAK"),IF(Z160&gt;0,Z160*X160,""),"")</f>
        <v>22.41</v>
      </c>
      <c r="AP160">
        <f>IF((USTAWIENIA!C2="TAK")+(F160="TAK"),IF(Z160&gt;0,L160*X160,""),"")</f>
        <v>27</v>
      </c>
      <c r="AQ160">
        <f>IF((USTAWIENIA!C2="TAK")+(F160="TAK"),X160,"")</f>
        <v>1</v>
      </c>
    </row>
    <row r="161" spans="4:43" x14ac:dyDescent="0.3">
      <c r="D161" t="s">
        <v>3</v>
      </c>
      <c r="E161" t="s">
        <v>452</v>
      </c>
      <c r="F161" t="str">
        <f t="shared" si="6"/>
        <v>TAK</v>
      </c>
      <c r="G161" s="4">
        <f t="shared" si="7"/>
        <v>0.6</v>
      </c>
      <c r="H161" s="4">
        <f t="shared" si="8"/>
        <v>0.6</v>
      </c>
      <c r="I161" t="s">
        <v>493</v>
      </c>
      <c r="J161" t="s">
        <v>458</v>
      </c>
      <c r="K161" t="s">
        <v>524</v>
      </c>
      <c r="L161">
        <v>27</v>
      </c>
      <c r="M161" t="s">
        <v>460</v>
      </c>
      <c r="N161">
        <v>0.83</v>
      </c>
      <c r="O161">
        <v>0.79</v>
      </c>
      <c r="P161">
        <v>0.74</v>
      </c>
      <c r="Q161">
        <v>0.6</v>
      </c>
      <c r="R161">
        <v>0.6</v>
      </c>
      <c r="S161">
        <v>0.6</v>
      </c>
      <c r="T161">
        <v>0.6</v>
      </c>
      <c r="U161">
        <v>0.6</v>
      </c>
      <c r="V161">
        <v>0.6</v>
      </c>
      <c r="W161">
        <v>3657098</v>
      </c>
      <c r="X161">
        <v>1</v>
      </c>
      <c r="Z161">
        <f>MAX(N161,USTAWIENIA!C4)*L161</f>
        <v>22.41</v>
      </c>
      <c r="AA161">
        <f>MAX(O161,USTAWIENIA!C4)*L161</f>
        <v>21.330000000000002</v>
      </c>
      <c r="AB161">
        <f>MAX(IF(P161&lt;&gt;"",P161,O161),USTAWIENIA!C4)*L161</f>
        <v>19.98</v>
      </c>
      <c r="AC161">
        <f>MAX(IF(Q161&lt;&gt;"",Q161*L161,Z161),USTAWIENIA!C4*L161)</f>
        <v>16.2</v>
      </c>
      <c r="AD161">
        <f>MAX(IF(R161&lt;&gt;"",R161*L161,AA161),USTAWIENIA!C4*L161)</f>
        <v>16.2</v>
      </c>
      <c r="AE161">
        <f>MAX(IF(S161&lt;&gt;"",S161*L161,AB161),USTAWIENIA!C4*L161)</f>
        <v>16.2</v>
      </c>
      <c r="AF161">
        <f>MAX(IF(T161&lt;&gt;"",T161*L161,AC161),USTAWIENIA!C4*L161)</f>
        <v>16.2</v>
      </c>
      <c r="AG161">
        <f>MAX(IF(U161&lt;&gt;"",U161*L161,AD161),USTAWIENIA!C4*L161)</f>
        <v>16.2</v>
      </c>
      <c r="AH161">
        <f>MAX(IF(V161&lt;&gt;"",V161*L161,AE161),USTAWIENIA!C4*L161)</f>
        <v>16.2</v>
      </c>
      <c r="AI161" t="s">
        <v>3</v>
      </c>
      <c r="AJ161" t="s">
        <v>3</v>
      </c>
      <c r="AK161" t="s">
        <v>3</v>
      </c>
      <c r="AL161">
        <f>IF((USTAWIENIA!C2="TAK")+(F161="TAK"),IF(L161&gt;0,X161*(L161*USTAWIENIA!C10+(50%*L161)*USTAWIENIA!I10),""),"")</f>
        <v>19.947469879518074</v>
      </c>
      <c r="AM161">
        <f>IF((USTAWIENIA!C2="TAK")+(F161="TAK"),IF(Z161&gt;0,SUMPRODUCT(Z161:AH161,USTAWIENIA!C9:K9)*X161,""),"")</f>
        <v>19.165836144578314</v>
      </c>
      <c r="AN161">
        <f>IF((USTAWIENIA!C2="TAK")+(F161="TAK"),IF(Z161&gt;0,SUMPRODUCT(Z161:AH161,USTAWIENIA!C8:K8)*X161,""),"")</f>
        <v>17.752499999999998</v>
      </c>
      <c r="AO161">
        <f>IF((USTAWIENIA!C2="TAK")+(F161="TAK"),IF(Z161&gt;0,Z161*X161,""),"")</f>
        <v>22.41</v>
      </c>
      <c r="AP161">
        <f>IF((USTAWIENIA!C2="TAK")+(F161="TAK"),IF(Z161&gt;0,L161*X161,""),"")</f>
        <v>27</v>
      </c>
      <c r="AQ161">
        <f>IF((USTAWIENIA!C2="TAK")+(F161="TAK"),X161,"")</f>
        <v>1</v>
      </c>
    </row>
    <row r="162" spans="4:43" x14ac:dyDescent="0.3">
      <c r="D162" t="s">
        <v>3</v>
      </c>
      <c r="E162" t="s">
        <v>452</v>
      </c>
      <c r="F162" t="str">
        <f t="shared" si="6"/>
        <v>TAK</v>
      </c>
      <c r="G162" s="4">
        <f t="shared" si="7"/>
        <v>0.6</v>
      </c>
      <c r="H162" s="4">
        <f t="shared" si="8"/>
        <v>0.6</v>
      </c>
      <c r="I162" t="s">
        <v>493</v>
      </c>
      <c r="J162" t="s">
        <v>458</v>
      </c>
      <c r="K162" t="s">
        <v>524</v>
      </c>
      <c r="L162">
        <v>27</v>
      </c>
      <c r="M162" t="s">
        <v>460</v>
      </c>
      <c r="N162">
        <v>0.83</v>
      </c>
      <c r="O162">
        <v>0.79</v>
      </c>
      <c r="P162">
        <v>0.74</v>
      </c>
      <c r="Q162">
        <v>0.6</v>
      </c>
      <c r="R162">
        <v>0.6</v>
      </c>
      <c r="S162">
        <v>0.6</v>
      </c>
      <c r="T162">
        <v>0.6</v>
      </c>
      <c r="U162">
        <v>0.6</v>
      </c>
      <c r="V162">
        <v>0.6</v>
      </c>
      <c r="W162">
        <v>3657098</v>
      </c>
      <c r="X162">
        <v>1</v>
      </c>
      <c r="Z162">
        <f>MAX(N162,USTAWIENIA!C4)*L162</f>
        <v>22.41</v>
      </c>
      <c r="AA162">
        <f>MAX(O162,USTAWIENIA!C4)*L162</f>
        <v>21.330000000000002</v>
      </c>
      <c r="AB162">
        <f>MAX(IF(P162&lt;&gt;"",P162,O162),USTAWIENIA!C4)*L162</f>
        <v>19.98</v>
      </c>
      <c r="AC162">
        <f>MAX(IF(Q162&lt;&gt;"",Q162*L162,Z162),USTAWIENIA!C4*L162)</f>
        <v>16.2</v>
      </c>
      <c r="AD162">
        <f>MAX(IF(R162&lt;&gt;"",R162*L162,AA162),USTAWIENIA!C4*L162)</f>
        <v>16.2</v>
      </c>
      <c r="AE162">
        <f>MAX(IF(S162&lt;&gt;"",S162*L162,AB162),USTAWIENIA!C4*L162)</f>
        <v>16.2</v>
      </c>
      <c r="AF162">
        <f>MAX(IF(T162&lt;&gt;"",T162*L162,AC162),USTAWIENIA!C4*L162)</f>
        <v>16.2</v>
      </c>
      <c r="AG162">
        <f>MAX(IF(U162&lt;&gt;"",U162*L162,AD162),USTAWIENIA!C4*L162)</f>
        <v>16.2</v>
      </c>
      <c r="AH162">
        <f>MAX(IF(V162&lt;&gt;"",V162*L162,AE162),USTAWIENIA!C4*L162)</f>
        <v>16.2</v>
      </c>
      <c r="AI162" t="s">
        <v>3</v>
      </c>
      <c r="AJ162" t="s">
        <v>3</v>
      </c>
      <c r="AK162" t="s">
        <v>3</v>
      </c>
      <c r="AL162">
        <f>IF((USTAWIENIA!C2="TAK")+(F162="TAK"),IF(L162&gt;0,X162*(L162*USTAWIENIA!C10+(50%*L162)*USTAWIENIA!I10),""),"")</f>
        <v>19.947469879518074</v>
      </c>
      <c r="AM162">
        <f>IF((USTAWIENIA!C2="TAK")+(F162="TAK"),IF(Z162&gt;0,SUMPRODUCT(Z162:AH162,USTAWIENIA!C9:K9)*X162,""),"")</f>
        <v>19.165836144578314</v>
      </c>
      <c r="AN162">
        <f>IF((USTAWIENIA!C2="TAK")+(F162="TAK"),IF(Z162&gt;0,SUMPRODUCT(Z162:AH162,USTAWIENIA!C8:K8)*X162,""),"")</f>
        <v>17.752499999999998</v>
      </c>
      <c r="AO162">
        <f>IF((USTAWIENIA!C2="TAK")+(F162="TAK"),IF(Z162&gt;0,Z162*X162,""),"")</f>
        <v>22.41</v>
      </c>
      <c r="AP162">
        <f>IF((USTAWIENIA!C2="TAK")+(F162="TAK"),IF(Z162&gt;0,L162*X162,""),"")</f>
        <v>27</v>
      </c>
      <c r="AQ162">
        <f>IF((USTAWIENIA!C2="TAK")+(F162="TAK"),X162,"")</f>
        <v>1</v>
      </c>
    </row>
    <row r="163" spans="4:43" x14ac:dyDescent="0.3">
      <c r="D163" t="s">
        <v>3</v>
      </c>
      <c r="E163" t="s">
        <v>452</v>
      </c>
      <c r="F163" t="str">
        <f t="shared" si="6"/>
        <v>TAK</v>
      </c>
      <c r="G163" s="4">
        <f t="shared" si="7"/>
        <v>0.6</v>
      </c>
      <c r="H163" s="4">
        <f t="shared" si="8"/>
        <v>0.6</v>
      </c>
      <c r="I163" t="s">
        <v>493</v>
      </c>
      <c r="J163" t="s">
        <v>458</v>
      </c>
      <c r="K163" t="s">
        <v>524</v>
      </c>
      <c r="L163">
        <v>27</v>
      </c>
      <c r="M163" t="s">
        <v>460</v>
      </c>
      <c r="N163">
        <v>0.83</v>
      </c>
      <c r="O163">
        <v>0.79</v>
      </c>
      <c r="P163">
        <v>0.74</v>
      </c>
      <c r="Q163">
        <v>0.6</v>
      </c>
      <c r="R163">
        <v>0.6</v>
      </c>
      <c r="S163">
        <v>0.6</v>
      </c>
      <c r="T163">
        <v>0.6</v>
      </c>
      <c r="U163">
        <v>0.6</v>
      </c>
      <c r="V163">
        <v>0.6</v>
      </c>
      <c r="W163">
        <v>3657098</v>
      </c>
      <c r="X163">
        <v>1</v>
      </c>
      <c r="Z163">
        <f>MAX(N163,USTAWIENIA!C4)*L163</f>
        <v>22.41</v>
      </c>
      <c r="AA163">
        <f>MAX(O163,USTAWIENIA!C4)*L163</f>
        <v>21.330000000000002</v>
      </c>
      <c r="AB163">
        <f>MAX(IF(P163&lt;&gt;"",P163,O163),USTAWIENIA!C4)*L163</f>
        <v>19.98</v>
      </c>
      <c r="AC163">
        <f>MAX(IF(Q163&lt;&gt;"",Q163*L163,Z163),USTAWIENIA!C4*L163)</f>
        <v>16.2</v>
      </c>
      <c r="AD163">
        <f>MAX(IF(R163&lt;&gt;"",R163*L163,AA163),USTAWIENIA!C4*L163)</f>
        <v>16.2</v>
      </c>
      <c r="AE163">
        <f>MAX(IF(S163&lt;&gt;"",S163*L163,AB163),USTAWIENIA!C4*L163)</f>
        <v>16.2</v>
      </c>
      <c r="AF163">
        <f>MAX(IF(T163&lt;&gt;"",T163*L163,AC163),USTAWIENIA!C4*L163)</f>
        <v>16.2</v>
      </c>
      <c r="AG163">
        <f>MAX(IF(U163&lt;&gt;"",U163*L163,AD163),USTAWIENIA!C4*L163)</f>
        <v>16.2</v>
      </c>
      <c r="AH163">
        <f>MAX(IF(V163&lt;&gt;"",V163*L163,AE163),USTAWIENIA!C4*L163)</f>
        <v>16.2</v>
      </c>
      <c r="AI163" t="s">
        <v>3</v>
      </c>
      <c r="AJ163" t="s">
        <v>3</v>
      </c>
      <c r="AK163" t="s">
        <v>3</v>
      </c>
      <c r="AL163">
        <f>IF((USTAWIENIA!C2="TAK")+(F163="TAK"),IF(L163&gt;0,X163*(L163*USTAWIENIA!C10+(50%*L163)*USTAWIENIA!I10),""),"")</f>
        <v>19.947469879518074</v>
      </c>
      <c r="AM163">
        <f>IF((USTAWIENIA!C2="TAK")+(F163="TAK"),IF(Z163&gt;0,SUMPRODUCT(Z163:AH163,USTAWIENIA!C9:K9)*X163,""),"")</f>
        <v>19.165836144578314</v>
      </c>
      <c r="AN163">
        <f>IF((USTAWIENIA!C2="TAK")+(F163="TAK"),IF(Z163&gt;0,SUMPRODUCT(Z163:AH163,USTAWIENIA!C8:K8)*X163,""),"")</f>
        <v>17.752499999999998</v>
      </c>
      <c r="AO163">
        <f>IF((USTAWIENIA!C2="TAK")+(F163="TAK"),IF(Z163&gt;0,Z163*X163,""),"")</f>
        <v>22.41</v>
      </c>
      <c r="AP163">
        <f>IF((USTAWIENIA!C2="TAK")+(F163="TAK"),IF(Z163&gt;0,L163*X163,""),"")</f>
        <v>27</v>
      </c>
      <c r="AQ163">
        <f>IF((USTAWIENIA!C2="TAK")+(F163="TAK"),X163,"")</f>
        <v>1</v>
      </c>
    </row>
    <row r="164" spans="4:43" x14ac:dyDescent="0.3">
      <c r="D164" t="s">
        <v>3</v>
      </c>
      <c r="E164" t="s">
        <v>452</v>
      </c>
      <c r="F164" t="str">
        <f t="shared" si="6"/>
        <v>TAK</v>
      </c>
      <c r="G164" s="4">
        <f t="shared" si="7"/>
        <v>0.6</v>
      </c>
      <c r="H164" s="4">
        <f t="shared" si="8"/>
        <v>0.6</v>
      </c>
      <c r="I164" t="s">
        <v>493</v>
      </c>
      <c r="J164" t="s">
        <v>458</v>
      </c>
      <c r="K164" t="s">
        <v>524</v>
      </c>
      <c r="L164">
        <v>27</v>
      </c>
      <c r="M164" t="s">
        <v>460</v>
      </c>
      <c r="N164">
        <v>0.83</v>
      </c>
      <c r="O164">
        <v>0.79</v>
      </c>
      <c r="P164">
        <v>0.74</v>
      </c>
      <c r="Q164">
        <v>0.6</v>
      </c>
      <c r="R164">
        <v>0.6</v>
      </c>
      <c r="S164">
        <v>0.6</v>
      </c>
      <c r="T164">
        <v>0.6</v>
      </c>
      <c r="U164">
        <v>0.6</v>
      </c>
      <c r="V164">
        <v>0.6</v>
      </c>
      <c r="W164">
        <v>3657098</v>
      </c>
      <c r="X164">
        <v>1</v>
      </c>
      <c r="Z164">
        <f>MAX(N164,USTAWIENIA!C4)*L164</f>
        <v>22.41</v>
      </c>
      <c r="AA164">
        <f>MAX(O164,USTAWIENIA!C4)*L164</f>
        <v>21.330000000000002</v>
      </c>
      <c r="AB164">
        <f>MAX(IF(P164&lt;&gt;"",P164,O164),USTAWIENIA!C4)*L164</f>
        <v>19.98</v>
      </c>
      <c r="AC164">
        <f>MAX(IF(Q164&lt;&gt;"",Q164*L164,Z164),USTAWIENIA!C4*L164)</f>
        <v>16.2</v>
      </c>
      <c r="AD164">
        <f>MAX(IF(R164&lt;&gt;"",R164*L164,AA164),USTAWIENIA!C4*L164)</f>
        <v>16.2</v>
      </c>
      <c r="AE164">
        <f>MAX(IF(S164&lt;&gt;"",S164*L164,AB164),USTAWIENIA!C4*L164)</f>
        <v>16.2</v>
      </c>
      <c r="AF164">
        <f>MAX(IF(T164&lt;&gt;"",T164*L164,AC164),USTAWIENIA!C4*L164)</f>
        <v>16.2</v>
      </c>
      <c r="AG164">
        <f>MAX(IF(U164&lt;&gt;"",U164*L164,AD164),USTAWIENIA!C4*L164)</f>
        <v>16.2</v>
      </c>
      <c r="AH164">
        <f>MAX(IF(V164&lt;&gt;"",V164*L164,AE164),USTAWIENIA!C4*L164)</f>
        <v>16.2</v>
      </c>
      <c r="AI164" t="s">
        <v>3</v>
      </c>
      <c r="AJ164" t="s">
        <v>3</v>
      </c>
      <c r="AK164" t="s">
        <v>3</v>
      </c>
      <c r="AL164">
        <f>IF((USTAWIENIA!C2="TAK")+(F164="TAK"),IF(L164&gt;0,X164*(L164*USTAWIENIA!C10+(50%*L164)*USTAWIENIA!I10),""),"")</f>
        <v>19.947469879518074</v>
      </c>
      <c r="AM164">
        <f>IF((USTAWIENIA!C2="TAK")+(F164="TAK"),IF(Z164&gt;0,SUMPRODUCT(Z164:AH164,USTAWIENIA!C9:K9)*X164,""),"")</f>
        <v>19.165836144578314</v>
      </c>
      <c r="AN164">
        <f>IF((USTAWIENIA!C2="TAK")+(F164="TAK"),IF(Z164&gt;0,SUMPRODUCT(Z164:AH164,USTAWIENIA!C8:K8)*X164,""),"")</f>
        <v>17.752499999999998</v>
      </c>
      <c r="AO164">
        <f>IF((USTAWIENIA!C2="TAK")+(F164="TAK"),IF(Z164&gt;0,Z164*X164,""),"")</f>
        <v>22.41</v>
      </c>
      <c r="AP164">
        <f>IF((USTAWIENIA!C2="TAK")+(F164="TAK"),IF(Z164&gt;0,L164*X164,""),"")</f>
        <v>27</v>
      </c>
      <c r="AQ164">
        <f>IF((USTAWIENIA!C2="TAK")+(F164="TAK"),X164,"")</f>
        <v>1</v>
      </c>
    </row>
    <row r="165" spans="4:43" x14ac:dyDescent="0.3">
      <c r="D165" t="s">
        <v>3</v>
      </c>
      <c r="E165" t="s">
        <v>452</v>
      </c>
      <c r="F165" t="str">
        <f t="shared" si="6"/>
        <v>TAK</v>
      </c>
      <c r="G165" s="4">
        <f t="shared" si="7"/>
        <v>0.6</v>
      </c>
      <c r="H165" s="4">
        <f t="shared" si="8"/>
        <v>0.6</v>
      </c>
      <c r="I165" t="s">
        <v>493</v>
      </c>
      <c r="J165" t="s">
        <v>458</v>
      </c>
      <c r="K165" t="s">
        <v>524</v>
      </c>
      <c r="L165">
        <v>27</v>
      </c>
      <c r="M165" t="s">
        <v>460</v>
      </c>
      <c r="N165">
        <v>0.83</v>
      </c>
      <c r="O165">
        <v>0.79</v>
      </c>
      <c r="P165">
        <v>0.74</v>
      </c>
      <c r="Q165">
        <v>0.6</v>
      </c>
      <c r="R165">
        <v>0.6</v>
      </c>
      <c r="S165">
        <v>0.6</v>
      </c>
      <c r="T165">
        <v>0.6</v>
      </c>
      <c r="U165">
        <v>0.6</v>
      </c>
      <c r="V165">
        <v>0.6</v>
      </c>
      <c r="W165">
        <v>3657098</v>
      </c>
      <c r="X165">
        <v>1</v>
      </c>
      <c r="Z165">
        <f>MAX(N165,USTAWIENIA!C4)*L165</f>
        <v>22.41</v>
      </c>
      <c r="AA165">
        <f>MAX(O165,USTAWIENIA!C4)*L165</f>
        <v>21.330000000000002</v>
      </c>
      <c r="AB165">
        <f>MAX(IF(P165&lt;&gt;"",P165,O165),USTAWIENIA!C4)*L165</f>
        <v>19.98</v>
      </c>
      <c r="AC165">
        <f>MAX(IF(Q165&lt;&gt;"",Q165*L165,Z165),USTAWIENIA!C4*L165)</f>
        <v>16.2</v>
      </c>
      <c r="AD165">
        <f>MAX(IF(R165&lt;&gt;"",R165*L165,AA165),USTAWIENIA!C4*L165)</f>
        <v>16.2</v>
      </c>
      <c r="AE165">
        <f>MAX(IF(S165&lt;&gt;"",S165*L165,AB165),USTAWIENIA!C4*L165)</f>
        <v>16.2</v>
      </c>
      <c r="AF165">
        <f>MAX(IF(T165&lt;&gt;"",T165*L165,AC165),USTAWIENIA!C4*L165)</f>
        <v>16.2</v>
      </c>
      <c r="AG165">
        <f>MAX(IF(U165&lt;&gt;"",U165*L165,AD165),USTAWIENIA!C4*L165)</f>
        <v>16.2</v>
      </c>
      <c r="AH165">
        <f>MAX(IF(V165&lt;&gt;"",V165*L165,AE165),USTAWIENIA!C4*L165)</f>
        <v>16.2</v>
      </c>
      <c r="AI165" t="s">
        <v>3</v>
      </c>
      <c r="AJ165" t="s">
        <v>3</v>
      </c>
      <c r="AK165" t="s">
        <v>3</v>
      </c>
      <c r="AL165">
        <f>IF((USTAWIENIA!C2="TAK")+(F165="TAK"),IF(L165&gt;0,X165*(L165*USTAWIENIA!C10+(50%*L165)*USTAWIENIA!I10),""),"")</f>
        <v>19.947469879518074</v>
      </c>
      <c r="AM165">
        <f>IF((USTAWIENIA!C2="TAK")+(F165="TAK"),IF(Z165&gt;0,SUMPRODUCT(Z165:AH165,USTAWIENIA!C9:K9)*X165,""),"")</f>
        <v>19.165836144578314</v>
      </c>
      <c r="AN165">
        <f>IF((USTAWIENIA!C2="TAK")+(F165="TAK"),IF(Z165&gt;0,SUMPRODUCT(Z165:AH165,USTAWIENIA!C8:K8)*X165,""),"")</f>
        <v>17.752499999999998</v>
      </c>
      <c r="AO165">
        <f>IF((USTAWIENIA!C2="TAK")+(F165="TAK"),IF(Z165&gt;0,Z165*X165,""),"")</f>
        <v>22.41</v>
      </c>
      <c r="AP165">
        <f>IF((USTAWIENIA!C2="TAK")+(F165="TAK"),IF(Z165&gt;0,L165*X165,""),"")</f>
        <v>27</v>
      </c>
      <c r="AQ165">
        <f>IF((USTAWIENIA!C2="TAK")+(F165="TAK"),X165,"")</f>
        <v>1</v>
      </c>
    </row>
    <row r="166" spans="4:43" x14ac:dyDescent="0.3">
      <c r="D166" t="s">
        <v>3</v>
      </c>
      <c r="E166" t="s">
        <v>452</v>
      </c>
      <c r="F166" t="str">
        <f t="shared" si="6"/>
        <v>TAK</v>
      </c>
      <c r="G166" s="4">
        <f t="shared" si="7"/>
        <v>0.6</v>
      </c>
      <c r="H166" s="4">
        <f t="shared" si="8"/>
        <v>0.6</v>
      </c>
      <c r="I166" t="s">
        <v>501</v>
      </c>
      <c r="J166" t="s">
        <v>502</v>
      </c>
      <c r="K166" t="s">
        <v>526</v>
      </c>
      <c r="L166">
        <v>31</v>
      </c>
      <c r="M166" t="s">
        <v>470</v>
      </c>
      <c r="N166">
        <v>0.6</v>
      </c>
      <c r="O166">
        <v>0.6</v>
      </c>
      <c r="P166">
        <v>0.6</v>
      </c>
      <c r="Q166">
        <v>0.6</v>
      </c>
      <c r="R166">
        <v>0.6</v>
      </c>
      <c r="S166">
        <v>0.6</v>
      </c>
      <c r="W166">
        <v>3657118</v>
      </c>
      <c r="X166">
        <v>1</v>
      </c>
      <c r="Z166">
        <f>MAX(N166,USTAWIENIA!C4)*L166</f>
        <v>18.599999999999998</v>
      </c>
      <c r="AA166">
        <f>MAX(O166,USTAWIENIA!C4)*L166</f>
        <v>18.599999999999998</v>
      </c>
      <c r="AB166">
        <f>MAX(IF(P166&lt;&gt;"",P166,O166),USTAWIENIA!C4)*L166</f>
        <v>18.599999999999998</v>
      </c>
      <c r="AC166">
        <f>MAX(IF(Q166&lt;&gt;"",Q166*L166,Z166),USTAWIENIA!C4*L166)</f>
        <v>18.599999999999998</v>
      </c>
      <c r="AD166">
        <f>MAX(IF(R166&lt;&gt;"",R166*L166,AA166),USTAWIENIA!C4*L166)</f>
        <v>18.599999999999998</v>
      </c>
      <c r="AE166">
        <f>MAX(IF(S166&lt;&gt;"",S166*L166,AB166),USTAWIENIA!C4*L166)</f>
        <v>18.599999999999998</v>
      </c>
      <c r="AF166">
        <f>MAX(IF(T166&lt;&gt;"",T166*L166,AC166),USTAWIENIA!C4*L166)</f>
        <v>18.599999999999998</v>
      </c>
      <c r="AG166">
        <f>MAX(IF(U166&lt;&gt;"",U166*L166,AD166),USTAWIENIA!C4*L166)</f>
        <v>18.599999999999998</v>
      </c>
      <c r="AH166">
        <f>MAX(IF(V166&lt;&gt;"",V166*L166,AE166),USTAWIENIA!C4*L166)</f>
        <v>18.599999999999998</v>
      </c>
      <c r="AI166" t="s">
        <v>3</v>
      </c>
      <c r="AJ166" t="s">
        <v>3</v>
      </c>
      <c r="AK166" t="s">
        <v>3</v>
      </c>
      <c r="AL166">
        <f>IF((USTAWIENIA!C2="TAK")+(F166="TAK"),IF(L166&gt;0,X166*(L166*USTAWIENIA!C10+(50%*L166)*USTAWIENIA!I10),""),"")</f>
        <v>22.90265060240964</v>
      </c>
      <c r="AM166">
        <f>IF((USTAWIENIA!C2="TAK")+(F166="TAK"),IF(Z166&gt;0,SUMPRODUCT(Z166:AH166,USTAWIENIA!C9:K9)*X166,""),"")</f>
        <v>18.599999999999998</v>
      </c>
      <c r="AN166">
        <f>IF((USTAWIENIA!C2="TAK")+(F166="TAK"),IF(Z166&gt;0,SUMPRODUCT(Z166:AH166,USTAWIENIA!C8:K8)*X166,""),"")</f>
        <v>18.599999999999998</v>
      </c>
      <c r="AO166">
        <f>IF((USTAWIENIA!C2="TAK")+(F166="TAK"),IF(Z166&gt;0,Z166*X166,""),"")</f>
        <v>18.599999999999998</v>
      </c>
      <c r="AP166">
        <f>IF((USTAWIENIA!C2="TAK")+(F166="TAK"),IF(Z166&gt;0,L166*X166,""),"")</f>
        <v>31</v>
      </c>
      <c r="AQ166">
        <f>IF((USTAWIENIA!C2="TAK")+(F166="TAK"),X166,"")</f>
        <v>1</v>
      </c>
    </row>
    <row r="167" spans="4:43" x14ac:dyDescent="0.3">
      <c r="D167" t="s">
        <v>3</v>
      </c>
      <c r="E167" t="s">
        <v>452</v>
      </c>
      <c r="F167" t="str">
        <f t="shared" si="6"/>
        <v>TAK</v>
      </c>
      <c r="G167" s="4">
        <f t="shared" si="7"/>
        <v>0.6</v>
      </c>
      <c r="H167" s="4">
        <f t="shared" si="8"/>
        <v>0.6</v>
      </c>
      <c r="I167" t="s">
        <v>503</v>
      </c>
      <c r="J167" t="s">
        <v>504</v>
      </c>
      <c r="K167" t="s">
        <v>526</v>
      </c>
      <c r="L167">
        <v>31</v>
      </c>
      <c r="M167" t="s">
        <v>460</v>
      </c>
      <c r="N167">
        <v>0.6</v>
      </c>
      <c r="O167">
        <v>0.6</v>
      </c>
      <c r="P167">
        <v>0.6</v>
      </c>
      <c r="Q167">
        <v>0.6</v>
      </c>
      <c r="R167">
        <v>0.6</v>
      </c>
      <c r="S167">
        <v>0.6</v>
      </c>
      <c r="T167">
        <v>0.6</v>
      </c>
      <c r="U167">
        <v>0.6</v>
      </c>
      <c r="V167">
        <v>0.6</v>
      </c>
      <c r="W167">
        <v>3657114</v>
      </c>
      <c r="X167">
        <v>1</v>
      </c>
      <c r="Z167">
        <f>MAX(N167,USTAWIENIA!C4)*L167</f>
        <v>18.599999999999998</v>
      </c>
      <c r="AA167">
        <f>MAX(O167,USTAWIENIA!C4)*L167</f>
        <v>18.599999999999998</v>
      </c>
      <c r="AB167">
        <f>MAX(IF(P167&lt;&gt;"",P167,O167),USTAWIENIA!C4)*L167</f>
        <v>18.599999999999998</v>
      </c>
      <c r="AC167">
        <f>MAX(IF(Q167&lt;&gt;"",Q167*L167,Z167),USTAWIENIA!C4*L167)</f>
        <v>18.599999999999998</v>
      </c>
      <c r="AD167">
        <f>MAX(IF(R167&lt;&gt;"",R167*L167,AA167),USTAWIENIA!C4*L167)</f>
        <v>18.599999999999998</v>
      </c>
      <c r="AE167">
        <f>MAX(IF(S167&lt;&gt;"",S167*L167,AB167),USTAWIENIA!C4*L167)</f>
        <v>18.599999999999998</v>
      </c>
      <c r="AF167">
        <f>MAX(IF(T167&lt;&gt;"",T167*L167,AC167),USTAWIENIA!C4*L167)</f>
        <v>18.599999999999998</v>
      </c>
      <c r="AG167">
        <f>MAX(IF(U167&lt;&gt;"",U167*L167,AD167),USTAWIENIA!C4*L167)</f>
        <v>18.599999999999998</v>
      </c>
      <c r="AH167">
        <f>MAX(IF(V167&lt;&gt;"",V167*L167,AE167),USTAWIENIA!C4*L167)</f>
        <v>18.599999999999998</v>
      </c>
      <c r="AI167" t="s">
        <v>3</v>
      </c>
      <c r="AJ167" t="s">
        <v>3</v>
      </c>
      <c r="AK167" t="s">
        <v>3</v>
      </c>
      <c r="AL167">
        <f>IF((USTAWIENIA!C2="TAK")+(F167="TAK"),IF(L167&gt;0,X167*(L167*USTAWIENIA!C10+(50%*L167)*USTAWIENIA!I10),""),"")</f>
        <v>22.90265060240964</v>
      </c>
      <c r="AM167">
        <f>IF((USTAWIENIA!C2="TAK")+(F167="TAK"),IF(Z167&gt;0,SUMPRODUCT(Z167:AH167,USTAWIENIA!C9:K9)*X167,""),"")</f>
        <v>18.599999999999998</v>
      </c>
      <c r="AN167">
        <f>IF((USTAWIENIA!C2="TAK")+(F167="TAK"),IF(Z167&gt;0,SUMPRODUCT(Z167:AH167,USTAWIENIA!C8:K8)*X167,""),"")</f>
        <v>18.599999999999998</v>
      </c>
      <c r="AO167">
        <f>IF((USTAWIENIA!C2="TAK")+(F167="TAK"),IF(Z167&gt;0,Z167*X167,""),"")</f>
        <v>18.599999999999998</v>
      </c>
      <c r="AP167">
        <f>IF((USTAWIENIA!C2="TAK")+(F167="TAK"),IF(Z167&gt;0,L167*X167,""),"")</f>
        <v>31</v>
      </c>
      <c r="AQ167">
        <f>IF((USTAWIENIA!C2="TAK")+(F167="TAK"),X167,"")</f>
        <v>1</v>
      </c>
    </row>
    <row r="168" spans="4:43" x14ac:dyDescent="0.3">
      <c r="D168" t="s">
        <v>3</v>
      </c>
      <c r="E168" t="s">
        <v>452</v>
      </c>
      <c r="F168" t="str">
        <f t="shared" si="6"/>
        <v>TAK</v>
      </c>
      <c r="G168" s="4">
        <f t="shared" si="7"/>
        <v>0.6</v>
      </c>
      <c r="H168" s="4">
        <f t="shared" si="8"/>
        <v>0.6</v>
      </c>
      <c r="I168" t="s">
        <v>505</v>
      </c>
      <c r="J168" t="s">
        <v>506</v>
      </c>
      <c r="K168" t="s">
        <v>526</v>
      </c>
      <c r="L168">
        <v>31</v>
      </c>
      <c r="M168" t="s">
        <v>460</v>
      </c>
      <c r="N168">
        <v>0.64</v>
      </c>
      <c r="O168">
        <v>0.61</v>
      </c>
      <c r="P168">
        <v>0.6</v>
      </c>
      <c r="Q168">
        <v>0.6</v>
      </c>
      <c r="R168">
        <v>0.6</v>
      </c>
      <c r="S168">
        <v>0.6</v>
      </c>
      <c r="T168">
        <v>0.6</v>
      </c>
      <c r="U168">
        <v>0.6</v>
      </c>
      <c r="V168">
        <v>0.6</v>
      </c>
      <c r="W168">
        <v>3657116</v>
      </c>
      <c r="X168">
        <v>1</v>
      </c>
      <c r="Z168">
        <f>MAX(N168,USTAWIENIA!C4)*L168</f>
        <v>19.84</v>
      </c>
      <c r="AA168">
        <f>MAX(O168,USTAWIENIA!C4)*L168</f>
        <v>18.91</v>
      </c>
      <c r="AB168">
        <f>MAX(IF(P168&lt;&gt;"",P168,O168),USTAWIENIA!C4)*L168</f>
        <v>18.599999999999998</v>
      </c>
      <c r="AC168">
        <f>MAX(IF(Q168&lt;&gt;"",Q168*L168,Z168),USTAWIENIA!C4*L168)</f>
        <v>18.599999999999998</v>
      </c>
      <c r="AD168">
        <f>MAX(IF(R168&lt;&gt;"",R168*L168,AA168),USTAWIENIA!C4*L168)</f>
        <v>18.599999999999998</v>
      </c>
      <c r="AE168">
        <f>MAX(IF(S168&lt;&gt;"",S168*L168,AB168),USTAWIENIA!C4*L168)</f>
        <v>18.599999999999998</v>
      </c>
      <c r="AF168">
        <f>MAX(IF(T168&lt;&gt;"",T168*L168,AC168),USTAWIENIA!C4*L168)</f>
        <v>18.599999999999998</v>
      </c>
      <c r="AG168">
        <f>MAX(IF(U168&lt;&gt;"",U168*L168,AD168),USTAWIENIA!C4*L168)</f>
        <v>18.599999999999998</v>
      </c>
      <c r="AH168">
        <f>MAX(IF(V168&lt;&gt;"",V168*L168,AE168),USTAWIENIA!C4*L168)</f>
        <v>18.599999999999998</v>
      </c>
      <c r="AI168" t="s">
        <v>3</v>
      </c>
      <c r="AJ168" t="s">
        <v>3</v>
      </c>
      <c r="AK168" t="s">
        <v>3</v>
      </c>
      <c r="AL168">
        <f>IF((USTAWIENIA!C2="TAK")+(F168="TAK"),IF(L168&gt;0,X168*(L168*USTAWIENIA!C10+(50%*L168)*USTAWIENIA!I10),""),"")</f>
        <v>22.90265060240964</v>
      </c>
      <c r="AM168">
        <f>IF((USTAWIENIA!C2="TAK")+(F168="TAK"),IF(Z168&gt;0,SUMPRODUCT(Z168:AH168,USTAWIENIA!C9:K9)*X168,""),"")</f>
        <v>19.192212048192768</v>
      </c>
      <c r="AN168">
        <f>IF((USTAWIENIA!C2="TAK")+(F168="TAK"),IF(Z168&gt;0,SUMPRODUCT(Z168:AH168,USTAWIENIA!C8:K8)*X168,""),"")</f>
        <v>18.909999999999997</v>
      </c>
      <c r="AO168">
        <f>IF((USTAWIENIA!C2="TAK")+(F168="TAK"),IF(Z168&gt;0,Z168*X168,""),"")</f>
        <v>19.84</v>
      </c>
      <c r="AP168">
        <f>IF((USTAWIENIA!C2="TAK")+(F168="TAK"),IF(Z168&gt;0,L168*X168,""),"")</f>
        <v>31</v>
      </c>
      <c r="AQ168">
        <f>IF((USTAWIENIA!C2="TAK")+(F168="TAK"),X168,"")</f>
        <v>1</v>
      </c>
    </row>
    <row r="169" spans="4:43" x14ac:dyDescent="0.3">
      <c r="D169" t="s">
        <v>3</v>
      </c>
      <c r="E169" t="s">
        <v>452</v>
      </c>
      <c r="F169" t="str">
        <f t="shared" si="6"/>
        <v>TAK</v>
      </c>
      <c r="G169" s="4">
        <f t="shared" si="7"/>
        <v>0.6</v>
      </c>
      <c r="H169" s="4">
        <f t="shared" si="8"/>
        <v>0.6</v>
      </c>
      <c r="I169" t="s">
        <v>505</v>
      </c>
      <c r="J169" t="s">
        <v>506</v>
      </c>
      <c r="K169" t="s">
        <v>526</v>
      </c>
      <c r="L169">
        <v>31</v>
      </c>
      <c r="M169" t="s">
        <v>460</v>
      </c>
      <c r="N169">
        <v>0.64</v>
      </c>
      <c r="O169">
        <v>0.61</v>
      </c>
      <c r="P169">
        <v>0.6</v>
      </c>
      <c r="Q169">
        <v>0.6</v>
      </c>
      <c r="R169">
        <v>0.6</v>
      </c>
      <c r="S169">
        <v>0.6</v>
      </c>
      <c r="T169">
        <v>0.6</v>
      </c>
      <c r="U169">
        <v>0.6</v>
      </c>
      <c r="V169">
        <v>0.6</v>
      </c>
      <c r="W169">
        <v>3657116</v>
      </c>
      <c r="X169">
        <v>1</v>
      </c>
      <c r="Z169">
        <f>MAX(N169,USTAWIENIA!C4)*L169</f>
        <v>19.84</v>
      </c>
      <c r="AA169">
        <f>MAX(O169,USTAWIENIA!C4)*L169</f>
        <v>18.91</v>
      </c>
      <c r="AB169">
        <f>MAX(IF(P169&lt;&gt;"",P169,O169),USTAWIENIA!C4)*L169</f>
        <v>18.599999999999998</v>
      </c>
      <c r="AC169">
        <f>MAX(IF(Q169&lt;&gt;"",Q169*L169,Z169),USTAWIENIA!C4*L169)</f>
        <v>18.599999999999998</v>
      </c>
      <c r="AD169">
        <f>MAX(IF(R169&lt;&gt;"",R169*L169,AA169),USTAWIENIA!C4*L169)</f>
        <v>18.599999999999998</v>
      </c>
      <c r="AE169">
        <f>MAX(IF(S169&lt;&gt;"",S169*L169,AB169),USTAWIENIA!C4*L169)</f>
        <v>18.599999999999998</v>
      </c>
      <c r="AF169">
        <f>MAX(IF(T169&lt;&gt;"",T169*L169,AC169),USTAWIENIA!C4*L169)</f>
        <v>18.599999999999998</v>
      </c>
      <c r="AG169">
        <f>MAX(IF(U169&lt;&gt;"",U169*L169,AD169),USTAWIENIA!C4*L169)</f>
        <v>18.599999999999998</v>
      </c>
      <c r="AH169">
        <f>MAX(IF(V169&lt;&gt;"",V169*L169,AE169),USTAWIENIA!C4*L169)</f>
        <v>18.599999999999998</v>
      </c>
      <c r="AI169" t="s">
        <v>3</v>
      </c>
      <c r="AJ169" t="s">
        <v>3</v>
      </c>
      <c r="AK169" t="s">
        <v>3</v>
      </c>
      <c r="AL169">
        <f>IF((USTAWIENIA!C2="TAK")+(F169="TAK"),IF(L169&gt;0,X169*(L169*USTAWIENIA!C10+(50%*L169)*USTAWIENIA!I10),""),"")</f>
        <v>22.90265060240964</v>
      </c>
      <c r="AM169">
        <f>IF((USTAWIENIA!C2="TAK")+(F169="TAK"),IF(Z169&gt;0,SUMPRODUCT(Z169:AH169,USTAWIENIA!C9:K9)*X169,""),"")</f>
        <v>19.192212048192768</v>
      </c>
      <c r="AN169">
        <f>IF((USTAWIENIA!C2="TAK")+(F169="TAK"),IF(Z169&gt;0,SUMPRODUCT(Z169:AH169,USTAWIENIA!C8:K8)*X169,""),"")</f>
        <v>18.909999999999997</v>
      </c>
      <c r="AO169">
        <f>IF((USTAWIENIA!C2="TAK")+(F169="TAK"),IF(Z169&gt;0,Z169*X169,""),"")</f>
        <v>19.84</v>
      </c>
      <c r="AP169">
        <f>IF((USTAWIENIA!C2="TAK")+(F169="TAK"),IF(Z169&gt;0,L169*X169,""),"")</f>
        <v>31</v>
      </c>
      <c r="AQ169">
        <f>IF((USTAWIENIA!C2="TAK")+(F169="TAK"),X169,"")</f>
        <v>1</v>
      </c>
    </row>
    <row r="170" spans="4:43" x14ac:dyDescent="0.3">
      <c r="D170" t="s">
        <v>3</v>
      </c>
      <c r="E170" t="s">
        <v>452</v>
      </c>
      <c r="F170" t="str">
        <f t="shared" si="6"/>
        <v>TAK</v>
      </c>
      <c r="G170" s="4">
        <f t="shared" si="7"/>
        <v>0.6</v>
      </c>
      <c r="H170" s="4">
        <f t="shared" si="8"/>
        <v>0.6</v>
      </c>
      <c r="I170" t="s">
        <v>507</v>
      </c>
      <c r="J170" t="s">
        <v>506</v>
      </c>
      <c r="K170" t="s">
        <v>526</v>
      </c>
      <c r="L170">
        <v>31</v>
      </c>
      <c r="M170" t="s">
        <v>460</v>
      </c>
      <c r="N170">
        <v>0.67</v>
      </c>
      <c r="O170">
        <v>0.64</v>
      </c>
      <c r="P170">
        <v>0.61</v>
      </c>
      <c r="Q170">
        <v>0.6</v>
      </c>
      <c r="R170">
        <v>0.6</v>
      </c>
      <c r="S170">
        <v>0.6</v>
      </c>
      <c r="T170">
        <v>0.6</v>
      </c>
      <c r="U170">
        <v>0.6</v>
      </c>
      <c r="V170">
        <v>0.6</v>
      </c>
      <c r="W170">
        <v>3657117</v>
      </c>
      <c r="X170">
        <v>1</v>
      </c>
      <c r="Z170">
        <f>MAX(N170,USTAWIENIA!C4)*L170</f>
        <v>20.77</v>
      </c>
      <c r="AA170">
        <f>MAX(O170,USTAWIENIA!C4)*L170</f>
        <v>19.84</v>
      </c>
      <c r="AB170">
        <f>MAX(IF(P170&lt;&gt;"",P170,O170),USTAWIENIA!C4)*L170</f>
        <v>18.91</v>
      </c>
      <c r="AC170">
        <f>MAX(IF(Q170&lt;&gt;"",Q170*L170,Z170),USTAWIENIA!C4*L170)</f>
        <v>18.599999999999998</v>
      </c>
      <c r="AD170">
        <f>MAX(IF(R170&lt;&gt;"",R170*L170,AA170),USTAWIENIA!C4*L170)</f>
        <v>18.599999999999998</v>
      </c>
      <c r="AE170">
        <f>MAX(IF(S170&lt;&gt;"",S170*L170,AB170),USTAWIENIA!C4*L170)</f>
        <v>18.599999999999998</v>
      </c>
      <c r="AF170">
        <f>MAX(IF(T170&lt;&gt;"",T170*L170,AC170),USTAWIENIA!C4*L170)</f>
        <v>18.599999999999998</v>
      </c>
      <c r="AG170">
        <f>MAX(IF(U170&lt;&gt;"",U170*L170,AD170),USTAWIENIA!C4*L170)</f>
        <v>18.599999999999998</v>
      </c>
      <c r="AH170">
        <f>MAX(IF(V170&lt;&gt;"",V170*L170,AE170),USTAWIENIA!C4*L170)</f>
        <v>18.599999999999998</v>
      </c>
      <c r="AI170" t="s">
        <v>3</v>
      </c>
      <c r="AJ170" t="s">
        <v>3</v>
      </c>
      <c r="AK170" t="s">
        <v>3</v>
      </c>
      <c r="AL170">
        <f>IF((USTAWIENIA!C2="TAK")+(F170="TAK"),IF(L170&gt;0,X170*(L170*USTAWIENIA!C10+(50%*L170)*USTAWIENIA!I10),""),"")</f>
        <v>22.90265060240964</v>
      </c>
      <c r="AM170">
        <f>IF((USTAWIENIA!C2="TAK")+(F170="TAK"),IF(Z170&gt;0,SUMPRODUCT(Z170:AH170,USTAWIENIA!C9:K9)*X170,""),"")</f>
        <v>19.636371084337348</v>
      </c>
      <c r="AN170">
        <f>IF((USTAWIENIA!C2="TAK")+(F170="TAK"),IF(Z170&gt;0,SUMPRODUCT(Z170:AH170,USTAWIENIA!C8:K8)*X170,""),"")</f>
        <v>19.142499999999998</v>
      </c>
      <c r="AO170">
        <f>IF((USTAWIENIA!C2="TAK")+(F170="TAK"),IF(Z170&gt;0,Z170*X170,""),"")</f>
        <v>20.77</v>
      </c>
      <c r="AP170">
        <f>IF((USTAWIENIA!C2="TAK")+(F170="TAK"),IF(Z170&gt;0,L170*X170,""),"")</f>
        <v>31</v>
      </c>
      <c r="AQ170">
        <f>IF((USTAWIENIA!C2="TAK")+(F170="TAK"),X170,"")</f>
        <v>1</v>
      </c>
    </row>
    <row r="171" spans="4:43" x14ac:dyDescent="0.3">
      <c r="D171" t="s">
        <v>3</v>
      </c>
      <c r="E171" t="s">
        <v>452</v>
      </c>
      <c r="F171" t="str">
        <f t="shared" si="6"/>
        <v>TAK</v>
      </c>
      <c r="G171" s="4">
        <f t="shared" si="7"/>
        <v>0.6</v>
      </c>
      <c r="H171" s="4">
        <f t="shared" si="8"/>
        <v>0.6</v>
      </c>
      <c r="I171" t="s">
        <v>508</v>
      </c>
      <c r="J171" t="s">
        <v>509</v>
      </c>
      <c r="K171" t="s">
        <v>526</v>
      </c>
      <c r="L171">
        <v>31</v>
      </c>
      <c r="M171" t="s">
        <v>460</v>
      </c>
      <c r="N171">
        <v>0.69</v>
      </c>
      <c r="O171">
        <v>0.66</v>
      </c>
      <c r="P171">
        <v>0.63</v>
      </c>
      <c r="Q171">
        <v>0.6</v>
      </c>
      <c r="R171">
        <v>0.6</v>
      </c>
      <c r="S171">
        <v>0.6</v>
      </c>
      <c r="T171">
        <v>0.6</v>
      </c>
      <c r="U171">
        <v>0.6</v>
      </c>
      <c r="V171">
        <v>0.6</v>
      </c>
      <c r="W171">
        <v>3657110</v>
      </c>
      <c r="X171">
        <v>1</v>
      </c>
      <c r="Z171">
        <f>MAX(N171,USTAWIENIA!C4)*L171</f>
        <v>21.389999999999997</v>
      </c>
      <c r="AA171">
        <f>MAX(O171,USTAWIENIA!C4)*L171</f>
        <v>20.46</v>
      </c>
      <c r="AB171">
        <f>MAX(IF(P171&lt;&gt;"",P171,O171),USTAWIENIA!C4)*L171</f>
        <v>19.53</v>
      </c>
      <c r="AC171">
        <f>MAX(IF(Q171&lt;&gt;"",Q171*L171,Z171),USTAWIENIA!C4*L171)</f>
        <v>18.599999999999998</v>
      </c>
      <c r="AD171">
        <f>MAX(IF(R171&lt;&gt;"",R171*L171,AA171),USTAWIENIA!C4*L171)</f>
        <v>18.599999999999998</v>
      </c>
      <c r="AE171">
        <f>MAX(IF(S171&lt;&gt;"",S171*L171,AB171),USTAWIENIA!C4*L171)</f>
        <v>18.599999999999998</v>
      </c>
      <c r="AF171">
        <f>MAX(IF(T171&lt;&gt;"",T171*L171,AC171),USTAWIENIA!C4*L171)</f>
        <v>18.599999999999998</v>
      </c>
      <c r="AG171">
        <f>MAX(IF(U171&lt;&gt;"",U171*L171,AD171),USTAWIENIA!C4*L171)</f>
        <v>18.599999999999998</v>
      </c>
      <c r="AH171">
        <f>MAX(IF(V171&lt;&gt;"",V171*L171,AE171),USTAWIENIA!C4*L171)</f>
        <v>18.599999999999998</v>
      </c>
      <c r="AI171" t="s">
        <v>3</v>
      </c>
      <c r="AJ171" t="s">
        <v>3</v>
      </c>
      <c r="AK171" t="s">
        <v>3</v>
      </c>
      <c r="AL171">
        <f>IF((USTAWIENIA!C2="TAK")+(F171="TAK"),IF(L171&gt;0,X171*(L171*USTAWIENIA!C10+(50%*L171)*USTAWIENIA!I10),""),"")</f>
        <v>22.90265060240964</v>
      </c>
      <c r="AM171">
        <f>IF((USTAWIENIA!C2="TAK")+(F171="TAK"),IF(Z171&gt;0,SUMPRODUCT(Z171:AH171,USTAWIENIA!C9:K9)*X171,""),"")</f>
        <v>19.93247710843373</v>
      </c>
      <c r="AN171">
        <f>IF((USTAWIENIA!C2="TAK")+(F171="TAK"),IF(Z171&gt;0,SUMPRODUCT(Z171:AH171,USTAWIENIA!C8:K8)*X171,""),"")</f>
        <v>19.297499999999996</v>
      </c>
      <c r="AO171">
        <f>IF((USTAWIENIA!C2="TAK")+(F171="TAK"),IF(Z171&gt;0,Z171*X171,""),"")</f>
        <v>21.389999999999997</v>
      </c>
      <c r="AP171">
        <f>IF((USTAWIENIA!C2="TAK")+(F171="TAK"),IF(Z171&gt;0,L171*X171,""),"")</f>
        <v>31</v>
      </c>
      <c r="AQ171">
        <f>IF((USTAWIENIA!C2="TAK")+(F171="TAK"),X171,"")</f>
        <v>1</v>
      </c>
    </row>
    <row r="172" spans="4:43" x14ac:dyDescent="0.3">
      <c r="D172" t="s">
        <v>3</v>
      </c>
      <c r="E172" t="s">
        <v>452</v>
      </c>
      <c r="F172" t="str">
        <f t="shared" si="6"/>
        <v>TAK</v>
      </c>
      <c r="G172" s="4">
        <f t="shared" si="7"/>
        <v>0.6</v>
      </c>
      <c r="H172" s="4">
        <f t="shared" si="8"/>
        <v>0.6</v>
      </c>
      <c r="I172" t="s">
        <v>508</v>
      </c>
      <c r="J172" t="s">
        <v>509</v>
      </c>
      <c r="K172" t="s">
        <v>526</v>
      </c>
      <c r="L172">
        <v>31</v>
      </c>
      <c r="M172" t="s">
        <v>460</v>
      </c>
      <c r="N172">
        <v>0.69</v>
      </c>
      <c r="O172">
        <v>0.66</v>
      </c>
      <c r="P172">
        <v>0.63</v>
      </c>
      <c r="Q172">
        <v>0.6</v>
      </c>
      <c r="R172">
        <v>0.6</v>
      </c>
      <c r="S172">
        <v>0.6</v>
      </c>
      <c r="T172">
        <v>0.6</v>
      </c>
      <c r="U172">
        <v>0.6</v>
      </c>
      <c r="V172">
        <v>0.6</v>
      </c>
      <c r="W172">
        <v>3657110</v>
      </c>
      <c r="X172">
        <v>1</v>
      </c>
      <c r="Z172">
        <f>MAX(N172,USTAWIENIA!C4)*L172</f>
        <v>21.389999999999997</v>
      </c>
      <c r="AA172">
        <f>MAX(O172,USTAWIENIA!C4)*L172</f>
        <v>20.46</v>
      </c>
      <c r="AB172">
        <f>MAX(IF(P172&lt;&gt;"",P172,O172),USTAWIENIA!C4)*L172</f>
        <v>19.53</v>
      </c>
      <c r="AC172">
        <f>MAX(IF(Q172&lt;&gt;"",Q172*L172,Z172),USTAWIENIA!C4*L172)</f>
        <v>18.599999999999998</v>
      </c>
      <c r="AD172">
        <f>MAX(IF(R172&lt;&gt;"",R172*L172,AA172),USTAWIENIA!C4*L172)</f>
        <v>18.599999999999998</v>
      </c>
      <c r="AE172">
        <f>MAX(IF(S172&lt;&gt;"",S172*L172,AB172),USTAWIENIA!C4*L172)</f>
        <v>18.599999999999998</v>
      </c>
      <c r="AF172">
        <f>MAX(IF(T172&lt;&gt;"",T172*L172,AC172),USTAWIENIA!C4*L172)</f>
        <v>18.599999999999998</v>
      </c>
      <c r="AG172">
        <f>MAX(IF(U172&lt;&gt;"",U172*L172,AD172),USTAWIENIA!C4*L172)</f>
        <v>18.599999999999998</v>
      </c>
      <c r="AH172">
        <f>MAX(IF(V172&lt;&gt;"",V172*L172,AE172),USTAWIENIA!C4*L172)</f>
        <v>18.599999999999998</v>
      </c>
      <c r="AI172" t="s">
        <v>3</v>
      </c>
      <c r="AJ172" t="s">
        <v>3</v>
      </c>
      <c r="AK172" t="s">
        <v>3</v>
      </c>
      <c r="AL172">
        <f>IF((USTAWIENIA!C2="TAK")+(F172="TAK"),IF(L172&gt;0,X172*(L172*USTAWIENIA!C10+(50%*L172)*USTAWIENIA!I10),""),"")</f>
        <v>22.90265060240964</v>
      </c>
      <c r="AM172">
        <f>IF((USTAWIENIA!C2="TAK")+(F172="TAK"),IF(Z172&gt;0,SUMPRODUCT(Z172:AH172,USTAWIENIA!C9:K9)*X172,""),"")</f>
        <v>19.93247710843373</v>
      </c>
      <c r="AN172">
        <f>IF((USTAWIENIA!C2="TAK")+(F172="TAK"),IF(Z172&gt;0,SUMPRODUCT(Z172:AH172,USTAWIENIA!C8:K8)*X172,""),"")</f>
        <v>19.297499999999996</v>
      </c>
      <c r="AO172">
        <f>IF((USTAWIENIA!C2="TAK")+(F172="TAK"),IF(Z172&gt;0,Z172*X172,""),"")</f>
        <v>21.389999999999997</v>
      </c>
      <c r="AP172">
        <f>IF((USTAWIENIA!C2="TAK")+(F172="TAK"),IF(Z172&gt;0,L172*X172,""),"")</f>
        <v>31</v>
      </c>
      <c r="AQ172">
        <f>IF((USTAWIENIA!C2="TAK")+(F172="TAK"),X172,"")</f>
        <v>1</v>
      </c>
    </row>
    <row r="173" spans="4:43" x14ac:dyDescent="0.3">
      <c r="D173" t="s">
        <v>3</v>
      </c>
      <c r="E173" t="s">
        <v>452</v>
      </c>
      <c r="F173" t="str">
        <f t="shared" si="6"/>
        <v>TAK</v>
      </c>
      <c r="G173" s="4">
        <f t="shared" si="7"/>
        <v>0.6</v>
      </c>
      <c r="H173" s="4">
        <f t="shared" si="8"/>
        <v>0.6</v>
      </c>
      <c r="I173" t="s">
        <v>508</v>
      </c>
      <c r="J173" t="s">
        <v>509</v>
      </c>
      <c r="K173" t="s">
        <v>526</v>
      </c>
      <c r="L173">
        <v>31</v>
      </c>
      <c r="M173" t="s">
        <v>460</v>
      </c>
      <c r="N173">
        <v>0.69</v>
      </c>
      <c r="O173">
        <v>0.66</v>
      </c>
      <c r="P173">
        <v>0.63</v>
      </c>
      <c r="Q173">
        <v>0.6</v>
      </c>
      <c r="R173">
        <v>0.6</v>
      </c>
      <c r="S173">
        <v>0.6</v>
      </c>
      <c r="T173">
        <v>0.6</v>
      </c>
      <c r="U173">
        <v>0.6</v>
      </c>
      <c r="V173">
        <v>0.6</v>
      </c>
      <c r="W173">
        <v>3657110</v>
      </c>
      <c r="X173">
        <v>1</v>
      </c>
      <c r="Z173">
        <f>MAX(N173,USTAWIENIA!C4)*L173</f>
        <v>21.389999999999997</v>
      </c>
      <c r="AA173">
        <f>MAX(O173,USTAWIENIA!C4)*L173</f>
        <v>20.46</v>
      </c>
      <c r="AB173">
        <f>MAX(IF(P173&lt;&gt;"",P173,O173),USTAWIENIA!C4)*L173</f>
        <v>19.53</v>
      </c>
      <c r="AC173">
        <f>MAX(IF(Q173&lt;&gt;"",Q173*L173,Z173),USTAWIENIA!C4*L173)</f>
        <v>18.599999999999998</v>
      </c>
      <c r="AD173">
        <f>MAX(IF(R173&lt;&gt;"",R173*L173,AA173),USTAWIENIA!C4*L173)</f>
        <v>18.599999999999998</v>
      </c>
      <c r="AE173">
        <f>MAX(IF(S173&lt;&gt;"",S173*L173,AB173),USTAWIENIA!C4*L173)</f>
        <v>18.599999999999998</v>
      </c>
      <c r="AF173">
        <f>MAX(IF(T173&lt;&gt;"",T173*L173,AC173),USTAWIENIA!C4*L173)</f>
        <v>18.599999999999998</v>
      </c>
      <c r="AG173">
        <f>MAX(IF(U173&lt;&gt;"",U173*L173,AD173),USTAWIENIA!C4*L173)</f>
        <v>18.599999999999998</v>
      </c>
      <c r="AH173">
        <f>MAX(IF(V173&lt;&gt;"",V173*L173,AE173),USTAWIENIA!C4*L173)</f>
        <v>18.599999999999998</v>
      </c>
      <c r="AI173" t="s">
        <v>3</v>
      </c>
      <c r="AJ173" t="s">
        <v>3</v>
      </c>
      <c r="AK173" t="s">
        <v>3</v>
      </c>
      <c r="AL173">
        <f>IF((USTAWIENIA!C2="TAK")+(F173="TAK"),IF(L173&gt;0,X173*(L173*USTAWIENIA!C10+(50%*L173)*USTAWIENIA!I10),""),"")</f>
        <v>22.90265060240964</v>
      </c>
      <c r="AM173">
        <f>IF((USTAWIENIA!C2="TAK")+(F173="TAK"),IF(Z173&gt;0,SUMPRODUCT(Z173:AH173,USTAWIENIA!C9:K9)*X173,""),"")</f>
        <v>19.93247710843373</v>
      </c>
      <c r="AN173">
        <f>IF((USTAWIENIA!C2="TAK")+(F173="TAK"),IF(Z173&gt;0,SUMPRODUCT(Z173:AH173,USTAWIENIA!C8:K8)*X173,""),"")</f>
        <v>19.297499999999996</v>
      </c>
      <c r="AO173">
        <f>IF((USTAWIENIA!C2="TAK")+(F173="TAK"),IF(Z173&gt;0,Z173*X173,""),"")</f>
        <v>21.389999999999997</v>
      </c>
      <c r="AP173">
        <f>IF((USTAWIENIA!C2="TAK")+(F173="TAK"),IF(Z173&gt;0,L173*X173,""),"")</f>
        <v>31</v>
      </c>
      <c r="AQ173">
        <f>IF((USTAWIENIA!C2="TAK")+(F173="TAK"),X173,"")</f>
        <v>1</v>
      </c>
    </row>
    <row r="174" spans="4:43" x14ac:dyDescent="0.3">
      <c r="D174" t="s">
        <v>3</v>
      </c>
      <c r="E174" t="s">
        <v>452</v>
      </c>
      <c r="F174" t="str">
        <f t="shared" si="6"/>
        <v>TAK</v>
      </c>
      <c r="G174" s="4">
        <f t="shared" si="7"/>
        <v>0.6</v>
      </c>
      <c r="H174" s="4">
        <f t="shared" si="8"/>
        <v>0.6</v>
      </c>
      <c r="I174" t="s">
        <v>508</v>
      </c>
      <c r="J174" t="s">
        <v>509</v>
      </c>
      <c r="K174" t="s">
        <v>526</v>
      </c>
      <c r="L174">
        <v>31</v>
      </c>
      <c r="M174" t="s">
        <v>460</v>
      </c>
      <c r="N174">
        <v>0.69</v>
      </c>
      <c r="O174">
        <v>0.66</v>
      </c>
      <c r="P174">
        <v>0.63</v>
      </c>
      <c r="Q174">
        <v>0.6</v>
      </c>
      <c r="R174">
        <v>0.6</v>
      </c>
      <c r="S174">
        <v>0.6</v>
      </c>
      <c r="T174">
        <v>0.6</v>
      </c>
      <c r="U174">
        <v>0.6</v>
      </c>
      <c r="V174">
        <v>0.6</v>
      </c>
      <c r="W174">
        <v>3657110</v>
      </c>
      <c r="X174">
        <v>1</v>
      </c>
      <c r="Z174">
        <f>MAX(N174,USTAWIENIA!C4)*L174</f>
        <v>21.389999999999997</v>
      </c>
      <c r="AA174">
        <f>MAX(O174,USTAWIENIA!C4)*L174</f>
        <v>20.46</v>
      </c>
      <c r="AB174">
        <f>MAX(IF(P174&lt;&gt;"",P174,O174),USTAWIENIA!C4)*L174</f>
        <v>19.53</v>
      </c>
      <c r="AC174">
        <f>MAX(IF(Q174&lt;&gt;"",Q174*L174,Z174),USTAWIENIA!C4*L174)</f>
        <v>18.599999999999998</v>
      </c>
      <c r="AD174">
        <f>MAX(IF(R174&lt;&gt;"",R174*L174,AA174),USTAWIENIA!C4*L174)</f>
        <v>18.599999999999998</v>
      </c>
      <c r="AE174">
        <f>MAX(IF(S174&lt;&gt;"",S174*L174,AB174),USTAWIENIA!C4*L174)</f>
        <v>18.599999999999998</v>
      </c>
      <c r="AF174">
        <f>MAX(IF(T174&lt;&gt;"",T174*L174,AC174),USTAWIENIA!C4*L174)</f>
        <v>18.599999999999998</v>
      </c>
      <c r="AG174">
        <f>MAX(IF(U174&lt;&gt;"",U174*L174,AD174),USTAWIENIA!C4*L174)</f>
        <v>18.599999999999998</v>
      </c>
      <c r="AH174">
        <f>MAX(IF(V174&lt;&gt;"",V174*L174,AE174),USTAWIENIA!C4*L174)</f>
        <v>18.599999999999998</v>
      </c>
      <c r="AI174" t="s">
        <v>3</v>
      </c>
      <c r="AJ174" t="s">
        <v>3</v>
      </c>
      <c r="AK174" t="s">
        <v>3</v>
      </c>
      <c r="AL174">
        <f>IF((USTAWIENIA!C2="TAK")+(F174="TAK"),IF(L174&gt;0,X174*(L174*USTAWIENIA!C10+(50%*L174)*USTAWIENIA!I10),""),"")</f>
        <v>22.90265060240964</v>
      </c>
      <c r="AM174">
        <f>IF((USTAWIENIA!C2="TAK")+(F174="TAK"),IF(Z174&gt;0,SUMPRODUCT(Z174:AH174,USTAWIENIA!C9:K9)*X174,""),"")</f>
        <v>19.93247710843373</v>
      </c>
      <c r="AN174">
        <f>IF((USTAWIENIA!C2="TAK")+(F174="TAK"),IF(Z174&gt;0,SUMPRODUCT(Z174:AH174,USTAWIENIA!C8:K8)*X174,""),"")</f>
        <v>19.297499999999996</v>
      </c>
      <c r="AO174">
        <f>IF((USTAWIENIA!C2="TAK")+(F174="TAK"),IF(Z174&gt;0,Z174*X174,""),"")</f>
        <v>21.389999999999997</v>
      </c>
      <c r="AP174">
        <f>IF((USTAWIENIA!C2="TAK")+(F174="TAK"),IF(Z174&gt;0,L174*X174,""),"")</f>
        <v>31</v>
      </c>
      <c r="AQ174">
        <f>IF((USTAWIENIA!C2="TAK")+(F174="TAK"),X174,"")</f>
        <v>1</v>
      </c>
    </row>
    <row r="175" spans="4:43" x14ac:dyDescent="0.3">
      <c r="D175" t="s">
        <v>3</v>
      </c>
      <c r="E175" t="s">
        <v>452</v>
      </c>
      <c r="F175" t="str">
        <f t="shared" si="6"/>
        <v>TAK</v>
      </c>
      <c r="G175" s="4">
        <f t="shared" si="7"/>
        <v>0.6</v>
      </c>
      <c r="H175" s="4">
        <f t="shared" si="8"/>
        <v>0.6</v>
      </c>
      <c r="I175" t="s">
        <v>508</v>
      </c>
      <c r="J175" t="s">
        <v>509</v>
      </c>
      <c r="K175" t="s">
        <v>526</v>
      </c>
      <c r="L175">
        <v>31</v>
      </c>
      <c r="M175" t="s">
        <v>460</v>
      </c>
      <c r="N175">
        <v>0.69</v>
      </c>
      <c r="O175">
        <v>0.66</v>
      </c>
      <c r="P175">
        <v>0.63</v>
      </c>
      <c r="Q175">
        <v>0.6</v>
      </c>
      <c r="R175">
        <v>0.6</v>
      </c>
      <c r="S175">
        <v>0.6</v>
      </c>
      <c r="T175">
        <v>0.6</v>
      </c>
      <c r="U175">
        <v>0.6</v>
      </c>
      <c r="V175">
        <v>0.6</v>
      </c>
      <c r="W175">
        <v>3657110</v>
      </c>
      <c r="X175">
        <v>1</v>
      </c>
      <c r="Z175">
        <f>MAX(N175,USTAWIENIA!C4)*L175</f>
        <v>21.389999999999997</v>
      </c>
      <c r="AA175">
        <f>MAX(O175,USTAWIENIA!C4)*L175</f>
        <v>20.46</v>
      </c>
      <c r="AB175">
        <f>MAX(IF(P175&lt;&gt;"",P175,O175),USTAWIENIA!C4)*L175</f>
        <v>19.53</v>
      </c>
      <c r="AC175">
        <f>MAX(IF(Q175&lt;&gt;"",Q175*L175,Z175),USTAWIENIA!C4*L175)</f>
        <v>18.599999999999998</v>
      </c>
      <c r="AD175">
        <f>MAX(IF(R175&lt;&gt;"",R175*L175,AA175),USTAWIENIA!C4*L175)</f>
        <v>18.599999999999998</v>
      </c>
      <c r="AE175">
        <f>MAX(IF(S175&lt;&gt;"",S175*L175,AB175),USTAWIENIA!C4*L175)</f>
        <v>18.599999999999998</v>
      </c>
      <c r="AF175">
        <f>MAX(IF(T175&lt;&gt;"",T175*L175,AC175),USTAWIENIA!C4*L175)</f>
        <v>18.599999999999998</v>
      </c>
      <c r="AG175">
        <f>MAX(IF(U175&lt;&gt;"",U175*L175,AD175),USTAWIENIA!C4*L175)</f>
        <v>18.599999999999998</v>
      </c>
      <c r="AH175">
        <f>MAX(IF(V175&lt;&gt;"",V175*L175,AE175),USTAWIENIA!C4*L175)</f>
        <v>18.599999999999998</v>
      </c>
      <c r="AI175" t="s">
        <v>3</v>
      </c>
      <c r="AJ175" t="s">
        <v>3</v>
      </c>
      <c r="AK175" t="s">
        <v>3</v>
      </c>
      <c r="AL175">
        <f>IF((USTAWIENIA!C2="TAK")+(F175="TAK"),IF(L175&gt;0,X175*(L175*USTAWIENIA!C10+(50%*L175)*USTAWIENIA!I10),""),"")</f>
        <v>22.90265060240964</v>
      </c>
      <c r="AM175">
        <f>IF((USTAWIENIA!C2="TAK")+(F175="TAK"),IF(Z175&gt;0,SUMPRODUCT(Z175:AH175,USTAWIENIA!C9:K9)*X175,""),"")</f>
        <v>19.93247710843373</v>
      </c>
      <c r="AN175">
        <f>IF((USTAWIENIA!C2="TAK")+(F175="TAK"),IF(Z175&gt;0,SUMPRODUCT(Z175:AH175,USTAWIENIA!C8:K8)*X175,""),"")</f>
        <v>19.297499999999996</v>
      </c>
      <c r="AO175">
        <f>IF((USTAWIENIA!C2="TAK")+(F175="TAK"),IF(Z175&gt;0,Z175*X175,""),"")</f>
        <v>21.389999999999997</v>
      </c>
      <c r="AP175">
        <f>IF((USTAWIENIA!C2="TAK")+(F175="TAK"),IF(Z175&gt;0,L175*X175,""),"")</f>
        <v>31</v>
      </c>
      <c r="AQ175">
        <f>IF((USTAWIENIA!C2="TAK")+(F175="TAK"),X175,"")</f>
        <v>1</v>
      </c>
    </row>
    <row r="176" spans="4:43" x14ac:dyDescent="0.3">
      <c r="D176" t="s">
        <v>3</v>
      </c>
      <c r="E176" t="s">
        <v>452</v>
      </c>
      <c r="F176" t="str">
        <f t="shared" si="6"/>
        <v>TAK</v>
      </c>
      <c r="G176" s="4">
        <f t="shared" si="7"/>
        <v>0.6</v>
      </c>
      <c r="H176" s="4">
        <f t="shared" si="8"/>
        <v>0.6</v>
      </c>
      <c r="I176" t="s">
        <v>508</v>
      </c>
      <c r="J176" t="s">
        <v>509</v>
      </c>
      <c r="K176" t="s">
        <v>526</v>
      </c>
      <c r="L176">
        <v>31</v>
      </c>
      <c r="M176" t="s">
        <v>460</v>
      </c>
      <c r="N176">
        <v>0.69</v>
      </c>
      <c r="O176">
        <v>0.66</v>
      </c>
      <c r="P176">
        <v>0.63</v>
      </c>
      <c r="Q176">
        <v>0.6</v>
      </c>
      <c r="R176">
        <v>0.6</v>
      </c>
      <c r="S176">
        <v>0.6</v>
      </c>
      <c r="T176">
        <v>0.6</v>
      </c>
      <c r="U176">
        <v>0.6</v>
      </c>
      <c r="V176">
        <v>0.6</v>
      </c>
      <c r="W176">
        <v>3657110</v>
      </c>
      <c r="X176">
        <v>1</v>
      </c>
      <c r="Z176">
        <f>MAX(N176,USTAWIENIA!C4)*L176</f>
        <v>21.389999999999997</v>
      </c>
      <c r="AA176">
        <f>MAX(O176,USTAWIENIA!C4)*L176</f>
        <v>20.46</v>
      </c>
      <c r="AB176">
        <f>MAX(IF(P176&lt;&gt;"",P176,O176),USTAWIENIA!C4)*L176</f>
        <v>19.53</v>
      </c>
      <c r="AC176">
        <f>MAX(IF(Q176&lt;&gt;"",Q176*L176,Z176),USTAWIENIA!C4*L176)</f>
        <v>18.599999999999998</v>
      </c>
      <c r="AD176">
        <f>MAX(IF(R176&lt;&gt;"",R176*L176,AA176),USTAWIENIA!C4*L176)</f>
        <v>18.599999999999998</v>
      </c>
      <c r="AE176">
        <f>MAX(IF(S176&lt;&gt;"",S176*L176,AB176),USTAWIENIA!C4*L176)</f>
        <v>18.599999999999998</v>
      </c>
      <c r="AF176">
        <f>MAX(IF(T176&lt;&gt;"",T176*L176,AC176),USTAWIENIA!C4*L176)</f>
        <v>18.599999999999998</v>
      </c>
      <c r="AG176">
        <f>MAX(IF(U176&lt;&gt;"",U176*L176,AD176),USTAWIENIA!C4*L176)</f>
        <v>18.599999999999998</v>
      </c>
      <c r="AH176">
        <f>MAX(IF(V176&lt;&gt;"",V176*L176,AE176),USTAWIENIA!C4*L176)</f>
        <v>18.599999999999998</v>
      </c>
      <c r="AI176" t="s">
        <v>3</v>
      </c>
      <c r="AJ176" t="s">
        <v>3</v>
      </c>
      <c r="AK176" t="s">
        <v>3</v>
      </c>
      <c r="AL176">
        <f>IF((USTAWIENIA!C2="TAK")+(F176="TAK"),IF(L176&gt;0,X176*(L176*USTAWIENIA!C10+(50%*L176)*USTAWIENIA!I10),""),"")</f>
        <v>22.90265060240964</v>
      </c>
      <c r="AM176">
        <f>IF((USTAWIENIA!C2="TAK")+(F176="TAK"),IF(Z176&gt;0,SUMPRODUCT(Z176:AH176,USTAWIENIA!C9:K9)*X176,""),"")</f>
        <v>19.93247710843373</v>
      </c>
      <c r="AN176">
        <f>IF((USTAWIENIA!C2="TAK")+(F176="TAK"),IF(Z176&gt;0,SUMPRODUCT(Z176:AH176,USTAWIENIA!C8:K8)*X176,""),"")</f>
        <v>19.297499999999996</v>
      </c>
      <c r="AO176">
        <f>IF((USTAWIENIA!C2="TAK")+(F176="TAK"),IF(Z176&gt;0,Z176*X176,""),"")</f>
        <v>21.389999999999997</v>
      </c>
      <c r="AP176">
        <f>IF((USTAWIENIA!C2="TAK")+(F176="TAK"),IF(Z176&gt;0,L176*X176,""),"")</f>
        <v>31</v>
      </c>
      <c r="AQ176">
        <f>IF((USTAWIENIA!C2="TAK")+(F176="TAK"),X176,"")</f>
        <v>1</v>
      </c>
    </row>
    <row r="177" spans="4:43" x14ac:dyDescent="0.3">
      <c r="D177" t="s">
        <v>3</v>
      </c>
      <c r="E177" t="s">
        <v>452</v>
      </c>
      <c r="F177" t="str">
        <f t="shared" si="6"/>
        <v>TAK</v>
      </c>
      <c r="G177" s="4">
        <f t="shared" si="7"/>
        <v>0.6</v>
      </c>
      <c r="H177" s="4">
        <f t="shared" si="8"/>
        <v>0.6</v>
      </c>
      <c r="I177" t="s">
        <v>508</v>
      </c>
      <c r="J177" t="s">
        <v>509</v>
      </c>
      <c r="K177" t="s">
        <v>526</v>
      </c>
      <c r="L177">
        <v>31</v>
      </c>
      <c r="M177" t="s">
        <v>460</v>
      </c>
      <c r="N177">
        <v>0.69</v>
      </c>
      <c r="O177">
        <v>0.66</v>
      </c>
      <c r="P177">
        <v>0.63</v>
      </c>
      <c r="Q177">
        <v>0.6</v>
      </c>
      <c r="R177">
        <v>0.6</v>
      </c>
      <c r="S177">
        <v>0.6</v>
      </c>
      <c r="T177">
        <v>0.6</v>
      </c>
      <c r="U177">
        <v>0.6</v>
      </c>
      <c r="V177">
        <v>0.6</v>
      </c>
      <c r="W177">
        <v>3657110</v>
      </c>
      <c r="X177">
        <v>1</v>
      </c>
      <c r="Z177">
        <f>MAX(N177,USTAWIENIA!C4)*L177</f>
        <v>21.389999999999997</v>
      </c>
      <c r="AA177">
        <f>MAX(O177,USTAWIENIA!C4)*L177</f>
        <v>20.46</v>
      </c>
      <c r="AB177">
        <f>MAX(IF(P177&lt;&gt;"",P177,O177),USTAWIENIA!C4)*L177</f>
        <v>19.53</v>
      </c>
      <c r="AC177">
        <f>MAX(IF(Q177&lt;&gt;"",Q177*L177,Z177),USTAWIENIA!C4*L177)</f>
        <v>18.599999999999998</v>
      </c>
      <c r="AD177">
        <f>MAX(IF(R177&lt;&gt;"",R177*L177,AA177),USTAWIENIA!C4*L177)</f>
        <v>18.599999999999998</v>
      </c>
      <c r="AE177">
        <f>MAX(IF(S177&lt;&gt;"",S177*L177,AB177),USTAWIENIA!C4*L177)</f>
        <v>18.599999999999998</v>
      </c>
      <c r="AF177">
        <f>MAX(IF(T177&lt;&gt;"",T177*L177,AC177),USTAWIENIA!C4*L177)</f>
        <v>18.599999999999998</v>
      </c>
      <c r="AG177">
        <f>MAX(IF(U177&lt;&gt;"",U177*L177,AD177),USTAWIENIA!C4*L177)</f>
        <v>18.599999999999998</v>
      </c>
      <c r="AH177">
        <f>MAX(IF(V177&lt;&gt;"",V177*L177,AE177),USTAWIENIA!C4*L177)</f>
        <v>18.599999999999998</v>
      </c>
      <c r="AI177" t="s">
        <v>3</v>
      </c>
      <c r="AJ177" t="s">
        <v>3</v>
      </c>
      <c r="AK177" t="s">
        <v>3</v>
      </c>
      <c r="AL177">
        <f>IF((USTAWIENIA!C2="TAK")+(F177="TAK"),IF(L177&gt;0,X177*(L177*USTAWIENIA!C10+(50%*L177)*USTAWIENIA!I10),""),"")</f>
        <v>22.90265060240964</v>
      </c>
      <c r="AM177">
        <f>IF((USTAWIENIA!C2="TAK")+(F177="TAK"),IF(Z177&gt;0,SUMPRODUCT(Z177:AH177,USTAWIENIA!C9:K9)*X177,""),"")</f>
        <v>19.93247710843373</v>
      </c>
      <c r="AN177">
        <f>IF((USTAWIENIA!C2="TAK")+(F177="TAK"),IF(Z177&gt;0,SUMPRODUCT(Z177:AH177,USTAWIENIA!C8:K8)*X177,""),"")</f>
        <v>19.297499999999996</v>
      </c>
      <c r="AO177">
        <f>IF((USTAWIENIA!C2="TAK")+(F177="TAK"),IF(Z177&gt;0,Z177*X177,""),"")</f>
        <v>21.389999999999997</v>
      </c>
      <c r="AP177">
        <f>IF((USTAWIENIA!C2="TAK")+(F177="TAK"),IF(Z177&gt;0,L177*X177,""),"")</f>
        <v>31</v>
      </c>
      <c r="AQ177">
        <f>IF((USTAWIENIA!C2="TAK")+(F177="TAK"),X177,"")</f>
        <v>1</v>
      </c>
    </row>
    <row r="178" spans="4:43" x14ac:dyDescent="0.3">
      <c r="D178" t="s">
        <v>3</v>
      </c>
      <c r="E178" t="s">
        <v>452</v>
      </c>
      <c r="F178" t="str">
        <f t="shared" si="6"/>
        <v>TAK</v>
      </c>
      <c r="G178" s="4">
        <f t="shared" si="7"/>
        <v>0.6</v>
      </c>
      <c r="H178" s="4">
        <f t="shared" si="8"/>
        <v>0.6</v>
      </c>
      <c r="I178" t="s">
        <v>510</v>
      </c>
      <c r="J178" t="s">
        <v>454</v>
      </c>
      <c r="K178" t="s">
        <v>523</v>
      </c>
      <c r="L178">
        <v>22</v>
      </c>
      <c r="M178" t="s">
        <v>460</v>
      </c>
      <c r="N178">
        <v>0.6</v>
      </c>
      <c r="O178">
        <v>0.6</v>
      </c>
      <c r="P178">
        <v>0.6</v>
      </c>
      <c r="Q178">
        <v>0.6</v>
      </c>
      <c r="R178">
        <v>0.6</v>
      </c>
      <c r="S178">
        <v>0.6</v>
      </c>
      <c r="T178">
        <v>0.6</v>
      </c>
      <c r="U178">
        <v>0.6</v>
      </c>
      <c r="V178">
        <v>0.6</v>
      </c>
      <c r="W178">
        <v>3657113</v>
      </c>
      <c r="X178">
        <v>1</v>
      </c>
      <c r="Z178">
        <f>MAX(N178,USTAWIENIA!C4)*L178</f>
        <v>13.2</v>
      </c>
      <c r="AA178">
        <f>MAX(O178,USTAWIENIA!C4)*L178</f>
        <v>13.2</v>
      </c>
      <c r="AB178">
        <f>MAX(IF(P178&lt;&gt;"",P178,O178),USTAWIENIA!C4)*L178</f>
        <v>13.2</v>
      </c>
      <c r="AC178">
        <f>MAX(IF(Q178&lt;&gt;"",Q178*L178,Z178),USTAWIENIA!C4*L178)</f>
        <v>13.2</v>
      </c>
      <c r="AD178">
        <f>MAX(IF(R178&lt;&gt;"",R178*L178,AA178),USTAWIENIA!C4*L178)</f>
        <v>13.2</v>
      </c>
      <c r="AE178">
        <f>MAX(IF(S178&lt;&gt;"",S178*L178,AB178),USTAWIENIA!C4*L178)</f>
        <v>13.2</v>
      </c>
      <c r="AF178">
        <f>MAX(IF(T178&lt;&gt;"",T178*L178,AC178),USTAWIENIA!C4*L178)</f>
        <v>13.2</v>
      </c>
      <c r="AG178">
        <f>MAX(IF(U178&lt;&gt;"",U178*L178,AD178),USTAWIENIA!C4*L178)</f>
        <v>13.2</v>
      </c>
      <c r="AH178">
        <f>MAX(IF(V178&lt;&gt;"",V178*L178,AE178),USTAWIENIA!C4*L178)</f>
        <v>13.2</v>
      </c>
      <c r="AI178" t="s">
        <v>3</v>
      </c>
      <c r="AJ178" t="s">
        <v>3</v>
      </c>
      <c r="AK178" t="s">
        <v>3</v>
      </c>
      <c r="AL178">
        <f>IF((USTAWIENIA!C2="TAK")+(F178="TAK"),IF(L178&gt;0,X178*(L178*USTAWIENIA!C10+(50%*L178)*USTAWIENIA!I10),""),"")</f>
        <v>16.253493975903616</v>
      </c>
      <c r="AM178">
        <f>IF((USTAWIENIA!C2="TAK")+(F178="TAK"),IF(Z178&gt;0,SUMPRODUCT(Z178:AH178,USTAWIENIA!C9:K9)*X178,""),"")</f>
        <v>13.2</v>
      </c>
      <c r="AN178">
        <f>IF((USTAWIENIA!C2="TAK")+(F178="TAK"),IF(Z178&gt;0,SUMPRODUCT(Z178:AH178,USTAWIENIA!C8:K8)*X178,""),"")</f>
        <v>13.2</v>
      </c>
      <c r="AO178">
        <f>IF((USTAWIENIA!C2="TAK")+(F178="TAK"),IF(Z178&gt;0,Z178*X178,""),"")</f>
        <v>13.2</v>
      </c>
      <c r="AP178">
        <f>IF((USTAWIENIA!C2="TAK")+(F178="TAK"),IF(Z178&gt;0,L178*X178,""),"")</f>
        <v>22</v>
      </c>
      <c r="AQ178">
        <f>IF((USTAWIENIA!C2="TAK")+(F178="TAK"),X178,"")</f>
        <v>1</v>
      </c>
    </row>
    <row r="179" spans="4:43" x14ac:dyDescent="0.3">
      <c r="D179" t="s">
        <v>3</v>
      </c>
      <c r="E179" t="s">
        <v>452</v>
      </c>
      <c r="F179" t="str">
        <f t="shared" si="6"/>
        <v>TAK</v>
      </c>
      <c r="G179" s="4">
        <f t="shared" si="7"/>
        <v>0.6</v>
      </c>
      <c r="H179" s="4">
        <f t="shared" si="8"/>
        <v>0.6</v>
      </c>
      <c r="I179" t="s">
        <v>510</v>
      </c>
      <c r="J179" t="s">
        <v>454</v>
      </c>
      <c r="K179" t="s">
        <v>523</v>
      </c>
      <c r="L179">
        <v>22</v>
      </c>
      <c r="M179" t="s">
        <v>460</v>
      </c>
      <c r="N179">
        <v>0.6</v>
      </c>
      <c r="O179">
        <v>0.6</v>
      </c>
      <c r="P179">
        <v>0.6</v>
      </c>
      <c r="Q179">
        <v>0.6</v>
      </c>
      <c r="R179">
        <v>0.6</v>
      </c>
      <c r="S179">
        <v>0.6</v>
      </c>
      <c r="T179">
        <v>0.6</v>
      </c>
      <c r="U179">
        <v>0.6</v>
      </c>
      <c r="V179">
        <v>0.6</v>
      </c>
      <c r="W179">
        <v>3657113</v>
      </c>
      <c r="X179">
        <v>1</v>
      </c>
      <c r="Z179">
        <f>MAX(N179,USTAWIENIA!C4)*L179</f>
        <v>13.2</v>
      </c>
      <c r="AA179">
        <f>MAX(O179,USTAWIENIA!C4)*L179</f>
        <v>13.2</v>
      </c>
      <c r="AB179">
        <f>MAX(IF(P179&lt;&gt;"",P179,O179),USTAWIENIA!C4)*L179</f>
        <v>13.2</v>
      </c>
      <c r="AC179">
        <f>MAX(IF(Q179&lt;&gt;"",Q179*L179,Z179),USTAWIENIA!C4*L179)</f>
        <v>13.2</v>
      </c>
      <c r="AD179">
        <f>MAX(IF(R179&lt;&gt;"",R179*L179,AA179),USTAWIENIA!C4*L179)</f>
        <v>13.2</v>
      </c>
      <c r="AE179">
        <f>MAX(IF(S179&lt;&gt;"",S179*L179,AB179),USTAWIENIA!C4*L179)</f>
        <v>13.2</v>
      </c>
      <c r="AF179">
        <f>MAX(IF(T179&lt;&gt;"",T179*L179,AC179),USTAWIENIA!C4*L179)</f>
        <v>13.2</v>
      </c>
      <c r="AG179">
        <f>MAX(IF(U179&lt;&gt;"",U179*L179,AD179),USTAWIENIA!C4*L179)</f>
        <v>13.2</v>
      </c>
      <c r="AH179">
        <f>MAX(IF(V179&lt;&gt;"",V179*L179,AE179),USTAWIENIA!C4*L179)</f>
        <v>13.2</v>
      </c>
      <c r="AI179" t="s">
        <v>3</v>
      </c>
      <c r="AJ179" t="s">
        <v>3</v>
      </c>
      <c r="AK179" t="s">
        <v>3</v>
      </c>
      <c r="AL179">
        <f>IF((USTAWIENIA!C2="TAK")+(F179="TAK"),IF(L179&gt;0,X179*(L179*USTAWIENIA!C10+(50%*L179)*USTAWIENIA!I10),""),"")</f>
        <v>16.253493975903616</v>
      </c>
      <c r="AM179">
        <f>IF((USTAWIENIA!C2="TAK")+(F179="TAK"),IF(Z179&gt;0,SUMPRODUCT(Z179:AH179,USTAWIENIA!C9:K9)*X179,""),"")</f>
        <v>13.2</v>
      </c>
      <c r="AN179">
        <f>IF((USTAWIENIA!C2="TAK")+(F179="TAK"),IF(Z179&gt;0,SUMPRODUCT(Z179:AH179,USTAWIENIA!C8:K8)*X179,""),"")</f>
        <v>13.2</v>
      </c>
      <c r="AO179">
        <f>IF((USTAWIENIA!C2="TAK")+(F179="TAK"),IF(Z179&gt;0,Z179*X179,""),"")</f>
        <v>13.2</v>
      </c>
      <c r="AP179">
        <f>IF((USTAWIENIA!C2="TAK")+(F179="TAK"),IF(Z179&gt;0,L179*X179,""),"")</f>
        <v>22</v>
      </c>
      <c r="AQ179">
        <f>IF((USTAWIENIA!C2="TAK")+(F179="TAK"),X179,"")</f>
        <v>1</v>
      </c>
    </row>
    <row r="180" spans="4:43" x14ac:dyDescent="0.3">
      <c r="D180" t="s">
        <v>3</v>
      </c>
      <c r="E180" t="s">
        <v>452</v>
      </c>
      <c r="F180" t="str">
        <f t="shared" si="6"/>
        <v>TAK</v>
      </c>
      <c r="G180" s="4">
        <f t="shared" si="7"/>
        <v>0.6</v>
      </c>
      <c r="H180" s="4">
        <f t="shared" si="8"/>
        <v>0.6</v>
      </c>
      <c r="I180" t="s">
        <v>510</v>
      </c>
      <c r="J180" t="s">
        <v>454</v>
      </c>
      <c r="K180" t="s">
        <v>523</v>
      </c>
      <c r="L180">
        <v>22</v>
      </c>
      <c r="M180" t="s">
        <v>460</v>
      </c>
      <c r="N180">
        <v>0.6</v>
      </c>
      <c r="O180">
        <v>0.6</v>
      </c>
      <c r="P180">
        <v>0.6</v>
      </c>
      <c r="Q180">
        <v>0.6</v>
      </c>
      <c r="R180">
        <v>0.6</v>
      </c>
      <c r="S180">
        <v>0.6</v>
      </c>
      <c r="T180">
        <v>0.6</v>
      </c>
      <c r="U180">
        <v>0.6</v>
      </c>
      <c r="V180">
        <v>0.6</v>
      </c>
      <c r="W180">
        <v>3657113</v>
      </c>
      <c r="X180">
        <v>1</v>
      </c>
      <c r="Z180">
        <f>MAX(N180,USTAWIENIA!C4)*L180</f>
        <v>13.2</v>
      </c>
      <c r="AA180">
        <f>MAX(O180,USTAWIENIA!C4)*L180</f>
        <v>13.2</v>
      </c>
      <c r="AB180">
        <f>MAX(IF(P180&lt;&gt;"",P180,O180),USTAWIENIA!C4)*L180</f>
        <v>13.2</v>
      </c>
      <c r="AC180">
        <f>MAX(IF(Q180&lt;&gt;"",Q180*L180,Z180),USTAWIENIA!C4*L180)</f>
        <v>13.2</v>
      </c>
      <c r="AD180">
        <f>MAX(IF(R180&lt;&gt;"",R180*L180,AA180),USTAWIENIA!C4*L180)</f>
        <v>13.2</v>
      </c>
      <c r="AE180">
        <f>MAX(IF(S180&lt;&gt;"",S180*L180,AB180),USTAWIENIA!C4*L180)</f>
        <v>13.2</v>
      </c>
      <c r="AF180">
        <f>MAX(IF(T180&lt;&gt;"",T180*L180,AC180),USTAWIENIA!C4*L180)</f>
        <v>13.2</v>
      </c>
      <c r="AG180">
        <f>MAX(IF(U180&lt;&gt;"",U180*L180,AD180),USTAWIENIA!C4*L180)</f>
        <v>13.2</v>
      </c>
      <c r="AH180">
        <f>MAX(IF(V180&lt;&gt;"",V180*L180,AE180),USTAWIENIA!C4*L180)</f>
        <v>13.2</v>
      </c>
      <c r="AI180" t="s">
        <v>3</v>
      </c>
      <c r="AJ180" t="s">
        <v>3</v>
      </c>
      <c r="AK180" t="s">
        <v>3</v>
      </c>
      <c r="AL180">
        <f>IF((USTAWIENIA!C2="TAK")+(F180="TAK"),IF(L180&gt;0,X180*(L180*USTAWIENIA!C10+(50%*L180)*USTAWIENIA!I10),""),"")</f>
        <v>16.253493975903616</v>
      </c>
      <c r="AM180">
        <f>IF((USTAWIENIA!C2="TAK")+(F180="TAK"),IF(Z180&gt;0,SUMPRODUCT(Z180:AH180,USTAWIENIA!C9:K9)*X180,""),"")</f>
        <v>13.2</v>
      </c>
      <c r="AN180">
        <f>IF((USTAWIENIA!C2="TAK")+(F180="TAK"),IF(Z180&gt;0,SUMPRODUCT(Z180:AH180,USTAWIENIA!C8:K8)*X180,""),"")</f>
        <v>13.2</v>
      </c>
      <c r="AO180">
        <f>IF((USTAWIENIA!C2="TAK")+(F180="TAK"),IF(Z180&gt;0,Z180*X180,""),"")</f>
        <v>13.2</v>
      </c>
      <c r="AP180">
        <f>IF((USTAWIENIA!C2="TAK")+(F180="TAK"),IF(Z180&gt;0,L180*X180,""),"")</f>
        <v>22</v>
      </c>
      <c r="AQ180">
        <f>IF((USTAWIENIA!C2="TAK")+(F180="TAK"),X180,"")</f>
        <v>1</v>
      </c>
    </row>
    <row r="181" spans="4:43" x14ac:dyDescent="0.3">
      <c r="D181" t="s">
        <v>3</v>
      </c>
      <c r="E181" t="s">
        <v>452</v>
      </c>
      <c r="F181" t="str">
        <f t="shared" si="6"/>
        <v>TAK</v>
      </c>
      <c r="G181" s="4">
        <f t="shared" si="7"/>
        <v>0.6</v>
      </c>
      <c r="H181" s="4">
        <f t="shared" si="8"/>
        <v>0.6</v>
      </c>
      <c r="I181" t="s">
        <v>511</v>
      </c>
      <c r="J181" t="s">
        <v>454</v>
      </c>
      <c r="K181" t="s">
        <v>523</v>
      </c>
      <c r="L181">
        <v>22</v>
      </c>
      <c r="M181" t="s">
        <v>460</v>
      </c>
      <c r="N181">
        <v>0.6</v>
      </c>
      <c r="O181">
        <v>0.6</v>
      </c>
      <c r="P181">
        <v>0.6</v>
      </c>
      <c r="Q181">
        <v>0.6</v>
      </c>
      <c r="R181">
        <v>0.6</v>
      </c>
      <c r="S181">
        <v>0.6</v>
      </c>
      <c r="T181">
        <v>0.6</v>
      </c>
      <c r="U181">
        <v>0.6</v>
      </c>
      <c r="V181">
        <v>0.6</v>
      </c>
      <c r="W181">
        <v>3657120</v>
      </c>
      <c r="X181">
        <v>1</v>
      </c>
      <c r="Z181">
        <f>MAX(N181,USTAWIENIA!C4)*L181</f>
        <v>13.2</v>
      </c>
      <c r="AA181">
        <f>MAX(O181,USTAWIENIA!C4)*L181</f>
        <v>13.2</v>
      </c>
      <c r="AB181">
        <f>MAX(IF(P181&lt;&gt;"",P181,O181),USTAWIENIA!C4)*L181</f>
        <v>13.2</v>
      </c>
      <c r="AC181">
        <f>MAX(IF(Q181&lt;&gt;"",Q181*L181,Z181),USTAWIENIA!C4*L181)</f>
        <v>13.2</v>
      </c>
      <c r="AD181">
        <f>MAX(IF(R181&lt;&gt;"",R181*L181,AA181),USTAWIENIA!C4*L181)</f>
        <v>13.2</v>
      </c>
      <c r="AE181">
        <f>MAX(IF(S181&lt;&gt;"",S181*L181,AB181),USTAWIENIA!C4*L181)</f>
        <v>13.2</v>
      </c>
      <c r="AF181">
        <f>MAX(IF(T181&lt;&gt;"",T181*L181,AC181),USTAWIENIA!C4*L181)</f>
        <v>13.2</v>
      </c>
      <c r="AG181">
        <f>MAX(IF(U181&lt;&gt;"",U181*L181,AD181),USTAWIENIA!C4*L181)</f>
        <v>13.2</v>
      </c>
      <c r="AH181">
        <f>MAX(IF(V181&lt;&gt;"",V181*L181,AE181),USTAWIENIA!C4*L181)</f>
        <v>13.2</v>
      </c>
      <c r="AI181" t="s">
        <v>3</v>
      </c>
      <c r="AJ181" t="s">
        <v>3</v>
      </c>
      <c r="AK181" t="s">
        <v>3</v>
      </c>
      <c r="AL181">
        <f>IF((USTAWIENIA!C2="TAK")+(F181="TAK"),IF(L181&gt;0,X181*(L181*USTAWIENIA!C10+(50%*L181)*USTAWIENIA!I10),""),"")</f>
        <v>16.253493975903616</v>
      </c>
      <c r="AM181">
        <f>IF((USTAWIENIA!C2="TAK")+(F181="TAK"),IF(Z181&gt;0,SUMPRODUCT(Z181:AH181,USTAWIENIA!C9:K9)*X181,""),"")</f>
        <v>13.2</v>
      </c>
      <c r="AN181">
        <f>IF((USTAWIENIA!C2="TAK")+(F181="TAK"),IF(Z181&gt;0,SUMPRODUCT(Z181:AH181,USTAWIENIA!C8:K8)*X181,""),"")</f>
        <v>13.2</v>
      </c>
      <c r="AO181">
        <f>IF((USTAWIENIA!C2="TAK")+(F181="TAK"),IF(Z181&gt;0,Z181*X181,""),"")</f>
        <v>13.2</v>
      </c>
      <c r="AP181">
        <f>IF((USTAWIENIA!C2="TAK")+(F181="TAK"),IF(Z181&gt;0,L181*X181,""),"")</f>
        <v>22</v>
      </c>
      <c r="AQ181">
        <f>IF((USTAWIENIA!C2="TAK")+(F181="TAK"),X181,"")</f>
        <v>1</v>
      </c>
    </row>
    <row r="182" spans="4:43" x14ac:dyDescent="0.3">
      <c r="D182" t="s">
        <v>3</v>
      </c>
      <c r="E182" t="s">
        <v>452</v>
      </c>
      <c r="F182" t="str">
        <f t="shared" si="6"/>
        <v>TAK</v>
      </c>
      <c r="G182" s="4">
        <f t="shared" si="7"/>
        <v>0.6</v>
      </c>
      <c r="H182" s="4">
        <f t="shared" si="8"/>
        <v>0.6</v>
      </c>
      <c r="I182" t="s">
        <v>510</v>
      </c>
      <c r="J182" t="s">
        <v>454</v>
      </c>
      <c r="K182" t="s">
        <v>523</v>
      </c>
      <c r="L182">
        <v>22</v>
      </c>
      <c r="M182" t="s">
        <v>460</v>
      </c>
      <c r="N182">
        <v>0.6</v>
      </c>
      <c r="O182">
        <v>0.6</v>
      </c>
      <c r="P182">
        <v>0.6</v>
      </c>
      <c r="Q182">
        <v>0.6</v>
      </c>
      <c r="R182">
        <v>0.6</v>
      </c>
      <c r="S182">
        <v>0.6</v>
      </c>
      <c r="T182">
        <v>0.6</v>
      </c>
      <c r="U182">
        <v>0.6</v>
      </c>
      <c r="V182">
        <v>0.6</v>
      </c>
      <c r="W182">
        <v>3657113</v>
      </c>
      <c r="X182">
        <v>1</v>
      </c>
      <c r="Z182">
        <f>MAX(N182,USTAWIENIA!C4)*L182</f>
        <v>13.2</v>
      </c>
      <c r="AA182">
        <f>MAX(O182,USTAWIENIA!C4)*L182</f>
        <v>13.2</v>
      </c>
      <c r="AB182">
        <f>MAX(IF(P182&lt;&gt;"",P182,O182),USTAWIENIA!C4)*L182</f>
        <v>13.2</v>
      </c>
      <c r="AC182">
        <f>MAX(IF(Q182&lt;&gt;"",Q182*L182,Z182),USTAWIENIA!C4*L182)</f>
        <v>13.2</v>
      </c>
      <c r="AD182">
        <f>MAX(IF(R182&lt;&gt;"",R182*L182,AA182),USTAWIENIA!C4*L182)</f>
        <v>13.2</v>
      </c>
      <c r="AE182">
        <f>MAX(IF(S182&lt;&gt;"",S182*L182,AB182),USTAWIENIA!C4*L182)</f>
        <v>13.2</v>
      </c>
      <c r="AF182">
        <f>MAX(IF(T182&lt;&gt;"",T182*L182,AC182),USTAWIENIA!C4*L182)</f>
        <v>13.2</v>
      </c>
      <c r="AG182">
        <f>MAX(IF(U182&lt;&gt;"",U182*L182,AD182),USTAWIENIA!C4*L182)</f>
        <v>13.2</v>
      </c>
      <c r="AH182">
        <f>MAX(IF(V182&lt;&gt;"",V182*L182,AE182),USTAWIENIA!C4*L182)</f>
        <v>13.2</v>
      </c>
      <c r="AI182" t="s">
        <v>3</v>
      </c>
      <c r="AJ182" t="s">
        <v>3</v>
      </c>
      <c r="AK182" t="s">
        <v>3</v>
      </c>
      <c r="AL182">
        <f>IF((USTAWIENIA!C2="TAK")+(F182="TAK"),IF(L182&gt;0,X182*(L182*USTAWIENIA!C10+(50%*L182)*USTAWIENIA!I10),""),"")</f>
        <v>16.253493975903616</v>
      </c>
      <c r="AM182">
        <f>IF((USTAWIENIA!C2="TAK")+(F182="TAK"),IF(Z182&gt;0,SUMPRODUCT(Z182:AH182,USTAWIENIA!C9:K9)*X182,""),"")</f>
        <v>13.2</v>
      </c>
      <c r="AN182">
        <f>IF((USTAWIENIA!C2="TAK")+(F182="TAK"),IF(Z182&gt;0,SUMPRODUCT(Z182:AH182,USTAWIENIA!C8:K8)*X182,""),"")</f>
        <v>13.2</v>
      </c>
      <c r="AO182">
        <f>IF((USTAWIENIA!C2="TAK")+(F182="TAK"),IF(Z182&gt;0,Z182*X182,""),"")</f>
        <v>13.2</v>
      </c>
      <c r="AP182">
        <f>IF((USTAWIENIA!C2="TAK")+(F182="TAK"),IF(Z182&gt;0,L182*X182,""),"")</f>
        <v>22</v>
      </c>
      <c r="AQ182">
        <f>IF((USTAWIENIA!C2="TAK")+(F182="TAK"),X182,"")</f>
        <v>1</v>
      </c>
    </row>
    <row r="183" spans="4:43" x14ac:dyDescent="0.3">
      <c r="D183" t="s">
        <v>3</v>
      </c>
      <c r="E183" t="s">
        <v>452</v>
      </c>
      <c r="F183" t="str">
        <f t="shared" si="6"/>
        <v>TAK</v>
      </c>
      <c r="G183" s="4">
        <f t="shared" si="7"/>
        <v>0.6</v>
      </c>
      <c r="H183" s="4">
        <f t="shared" si="8"/>
        <v>0.6</v>
      </c>
      <c r="I183" t="s">
        <v>510</v>
      </c>
      <c r="J183" t="s">
        <v>454</v>
      </c>
      <c r="K183" t="s">
        <v>523</v>
      </c>
      <c r="L183">
        <v>22</v>
      </c>
      <c r="M183" t="s">
        <v>460</v>
      </c>
      <c r="N183">
        <v>0.6</v>
      </c>
      <c r="O183">
        <v>0.6</v>
      </c>
      <c r="P183">
        <v>0.6</v>
      </c>
      <c r="Q183">
        <v>0.6</v>
      </c>
      <c r="R183">
        <v>0.6</v>
      </c>
      <c r="S183">
        <v>0.6</v>
      </c>
      <c r="T183">
        <v>0.6</v>
      </c>
      <c r="U183">
        <v>0.6</v>
      </c>
      <c r="V183">
        <v>0.6</v>
      </c>
      <c r="W183">
        <v>3657113</v>
      </c>
      <c r="X183">
        <v>1</v>
      </c>
      <c r="Z183">
        <f>MAX(N183,USTAWIENIA!C4)*L183</f>
        <v>13.2</v>
      </c>
      <c r="AA183">
        <f>MAX(O183,USTAWIENIA!C4)*L183</f>
        <v>13.2</v>
      </c>
      <c r="AB183">
        <f>MAX(IF(P183&lt;&gt;"",P183,O183),USTAWIENIA!C4)*L183</f>
        <v>13.2</v>
      </c>
      <c r="AC183">
        <f>MAX(IF(Q183&lt;&gt;"",Q183*L183,Z183),USTAWIENIA!C4*L183)</f>
        <v>13.2</v>
      </c>
      <c r="AD183">
        <f>MAX(IF(R183&lt;&gt;"",R183*L183,AA183),USTAWIENIA!C4*L183)</f>
        <v>13.2</v>
      </c>
      <c r="AE183">
        <f>MAX(IF(S183&lt;&gt;"",S183*L183,AB183),USTAWIENIA!C4*L183)</f>
        <v>13.2</v>
      </c>
      <c r="AF183">
        <f>MAX(IF(T183&lt;&gt;"",T183*L183,AC183),USTAWIENIA!C4*L183)</f>
        <v>13.2</v>
      </c>
      <c r="AG183">
        <f>MAX(IF(U183&lt;&gt;"",U183*L183,AD183),USTAWIENIA!C4*L183)</f>
        <v>13.2</v>
      </c>
      <c r="AH183">
        <f>MAX(IF(V183&lt;&gt;"",V183*L183,AE183),USTAWIENIA!C4*L183)</f>
        <v>13.2</v>
      </c>
      <c r="AI183" t="s">
        <v>3</v>
      </c>
      <c r="AJ183" t="s">
        <v>3</v>
      </c>
      <c r="AK183" t="s">
        <v>3</v>
      </c>
      <c r="AL183">
        <f>IF((USTAWIENIA!C2="TAK")+(F183="TAK"),IF(L183&gt;0,X183*(L183*USTAWIENIA!C10+(50%*L183)*USTAWIENIA!I10),""),"")</f>
        <v>16.253493975903616</v>
      </c>
      <c r="AM183">
        <f>IF((USTAWIENIA!C2="TAK")+(F183="TAK"),IF(Z183&gt;0,SUMPRODUCT(Z183:AH183,USTAWIENIA!C9:K9)*X183,""),"")</f>
        <v>13.2</v>
      </c>
      <c r="AN183">
        <f>IF((USTAWIENIA!C2="TAK")+(F183="TAK"),IF(Z183&gt;0,SUMPRODUCT(Z183:AH183,USTAWIENIA!C8:K8)*X183,""),"")</f>
        <v>13.2</v>
      </c>
      <c r="AO183">
        <f>IF((USTAWIENIA!C2="TAK")+(F183="TAK"),IF(Z183&gt;0,Z183*X183,""),"")</f>
        <v>13.2</v>
      </c>
      <c r="AP183">
        <f>IF((USTAWIENIA!C2="TAK")+(F183="TAK"),IF(Z183&gt;0,L183*X183,""),"")</f>
        <v>22</v>
      </c>
      <c r="AQ183">
        <f>IF((USTAWIENIA!C2="TAK")+(F183="TAK"),X183,"")</f>
        <v>1</v>
      </c>
    </row>
    <row r="184" spans="4:43" x14ac:dyDescent="0.3">
      <c r="D184" t="s">
        <v>3</v>
      </c>
      <c r="E184" t="s">
        <v>452</v>
      </c>
      <c r="F184" t="str">
        <f t="shared" si="6"/>
        <v>TAK</v>
      </c>
      <c r="G184" s="4">
        <f t="shared" si="7"/>
        <v>0.6</v>
      </c>
      <c r="H184" s="4">
        <f t="shared" si="8"/>
        <v>0.6</v>
      </c>
      <c r="I184" t="s">
        <v>511</v>
      </c>
      <c r="J184" t="s">
        <v>454</v>
      </c>
      <c r="K184" t="s">
        <v>523</v>
      </c>
      <c r="L184">
        <v>22</v>
      </c>
      <c r="M184" t="s">
        <v>460</v>
      </c>
      <c r="N184">
        <v>0.6</v>
      </c>
      <c r="O184">
        <v>0.6</v>
      </c>
      <c r="P184">
        <v>0.6</v>
      </c>
      <c r="Q184">
        <v>0.6</v>
      </c>
      <c r="R184">
        <v>0.6</v>
      </c>
      <c r="S184">
        <v>0.6</v>
      </c>
      <c r="T184">
        <v>0.6</v>
      </c>
      <c r="U184">
        <v>0.6</v>
      </c>
      <c r="V184">
        <v>0.6</v>
      </c>
      <c r="W184">
        <v>3657120</v>
      </c>
      <c r="X184">
        <v>1</v>
      </c>
      <c r="Z184">
        <f>MAX(N184,USTAWIENIA!C4)*L184</f>
        <v>13.2</v>
      </c>
      <c r="AA184">
        <f>MAX(O184,USTAWIENIA!C4)*L184</f>
        <v>13.2</v>
      </c>
      <c r="AB184">
        <f>MAX(IF(P184&lt;&gt;"",P184,O184),USTAWIENIA!C4)*L184</f>
        <v>13.2</v>
      </c>
      <c r="AC184">
        <f>MAX(IF(Q184&lt;&gt;"",Q184*L184,Z184),USTAWIENIA!C4*L184)</f>
        <v>13.2</v>
      </c>
      <c r="AD184">
        <f>MAX(IF(R184&lt;&gt;"",R184*L184,AA184),USTAWIENIA!C4*L184)</f>
        <v>13.2</v>
      </c>
      <c r="AE184">
        <f>MAX(IF(S184&lt;&gt;"",S184*L184,AB184),USTAWIENIA!C4*L184)</f>
        <v>13.2</v>
      </c>
      <c r="AF184">
        <f>MAX(IF(T184&lt;&gt;"",T184*L184,AC184),USTAWIENIA!C4*L184)</f>
        <v>13.2</v>
      </c>
      <c r="AG184">
        <f>MAX(IF(U184&lt;&gt;"",U184*L184,AD184),USTAWIENIA!C4*L184)</f>
        <v>13.2</v>
      </c>
      <c r="AH184">
        <f>MAX(IF(V184&lt;&gt;"",V184*L184,AE184),USTAWIENIA!C4*L184)</f>
        <v>13.2</v>
      </c>
      <c r="AI184" t="s">
        <v>3</v>
      </c>
      <c r="AJ184" t="s">
        <v>3</v>
      </c>
      <c r="AK184" t="s">
        <v>3</v>
      </c>
      <c r="AL184">
        <f>IF((USTAWIENIA!C2="TAK")+(F184="TAK"),IF(L184&gt;0,X184*(L184*USTAWIENIA!C10+(50%*L184)*USTAWIENIA!I10),""),"")</f>
        <v>16.253493975903616</v>
      </c>
      <c r="AM184">
        <f>IF((USTAWIENIA!C2="TAK")+(F184="TAK"),IF(Z184&gt;0,SUMPRODUCT(Z184:AH184,USTAWIENIA!C9:K9)*X184,""),"")</f>
        <v>13.2</v>
      </c>
      <c r="AN184">
        <f>IF((USTAWIENIA!C2="TAK")+(F184="TAK"),IF(Z184&gt;0,SUMPRODUCT(Z184:AH184,USTAWIENIA!C8:K8)*X184,""),"")</f>
        <v>13.2</v>
      </c>
      <c r="AO184">
        <f>IF((USTAWIENIA!C2="TAK")+(F184="TAK"),IF(Z184&gt;0,Z184*X184,""),"")</f>
        <v>13.2</v>
      </c>
      <c r="AP184">
        <f>IF((USTAWIENIA!C2="TAK")+(F184="TAK"),IF(Z184&gt;0,L184*X184,""),"")</f>
        <v>22</v>
      </c>
      <c r="AQ184">
        <f>IF((USTAWIENIA!C2="TAK")+(F184="TAK"),X184,"")</f>
        <v>1</v>
      </c>
    </row>
    <row r="185" spans="4:43" x14ac:dyDescent="0.3">
      <c r="D185" t="s">
        <v>3</v>
      </c>
      <c r="E185" t="s">
        <v>452</v>
      </c>
      <c r="F185" t="str">
        <f t="shared" si="6"/>
        <v>TAK</v>
      </c>
      <c r="G185" s="4">
        <f t="shared" si="7"/>
        <v>0.6</v>
      </c>
      <c r="H185" s="4">
        <f t="shared" si="8"/>
        <v>0.6</v>
      </c>
      <c r="I185" t="s">
        <v>510</v>
      </c>
      <c r="J185" t="s">
        <v>454</v>
      </c>
      <c r="K185" t="s">
        <v>523</v>
      </c>
      <c r="L185">
        <v>22</v>
      </c>
      <c r="M185" t="s">
        <v>460</v>
      </c>
      <c r="N185">
        <v>0.6</v>
      </c>
      <c r="O185">
        <v>0.6</v>
      </c>
      <c r="P185">
        <v>0.6</v>
      </c>
      <c r="Q185">
        <v>0.6</v>
      </c>
      <c r="R185">
        <v>0.6</v>
      </c>
      <c r="S185">
        <v>0.6</v>
      </c>
      <c r="T185">
        <v>0.6</v>
      </c>
      <c r="U185">
        <v>0.6</v>
      </c>
      <c r="V185">
        <v>0.6</v>
      </c>
      <c r="W185">
        <v>3657113</v>
      </c>
      <c r="X185">
        <v>1</v>
      </c>
      <c r="Z185">
        <f>MAX(N185,USTAWIENIA!C4)*L185</f>
        <v>13.2</v>
      </c>
      <c r="AA185">
        <f>MAX(O185,USTAWIENIA!C4)*L185</f>
        <v>13.2</v>
      </c>
      <c r="AB185">
        <f>MAX(IF(P185&lt;&gt;"",P185,O185),USTAWIENIA!C4)*L185</f>
        <v>13.2</v>
      </c>
      <c r="AC185">
        <f>MAX(IF(Q185&lt;&gt;"",Q185*L185,Z185),USTAWIENIA!C4*L185)</f>
        <v>13.2</v>
      </c>
      <c r="AD185">
        <f>MAX(IF(R185&lt;&gt;"",R185*L185,AA185),USTAWIENIA!C4*L185)</f>
        <v>13.2</v>
      </c>
      <c r="AE185">
        <f>MAX(IF(S185&lt;&gt;"",S185*L185,AB185),USTAWIENIA!C4*L185)</f>
        <v>13.2</v>
      </c>
      <c r="AF185">
        <f>MAX(IF(T185&lt;&gt;"",T185*L185,AC185),USTAWIENIA!C4*L185)</f>
        <v>13.2</v>
      </c>
      <c r="AG185">
        <f>MAX(IF(U185&lt;&gt;"",U185*L185,AD185),USTAWIENIA!C4*L185)</f>
        <v>13.2</v>
      </c>
      <c r="AH185">
        <f>MAX(IF(V185&lt;&gt;"",V185*L185,AE185),USTAWIENIA!C4*L185)</f>
        <v>13.2</v>
      </c>
      <c r="AI185" t="s">
        <v>3</v>
      </c>
      <c r="AJ185" t="s">
        <v>3</v>
      </c>
      <c r="AK185" t="s">
        <v>3</v>
      </c>
      <c r="AL185">
        <f>IF((USTAWIENIA!C2="TAK")+(F185="TAK"),IF(L185&gt;0,X185*(L185*USTAWIENIA!C10+(50%*L185)*USTAWIENIA!I10),""),"")</f>
        <v>16.253493975903616</v>
      </c>
      <c r="AM185">
        <f>IF((USTAWIENIA!C2="TAK")+(F185="TAK"),IF(Z185&gt;0,SUMPRODUCT(Z185:AH185,USTAWIENIA!C9:K9)*X185,""),"")</f>
        <v>13.2</v>
      </c>
      <c r="AN185">
        <f>IF((USTAWIENIA!C2="TAK")+(F185="TAK"),IF(Z185&gt;0,SUMPRODUCT(Z185:AH185,USTAWIENIA!C8:K8)*X185,""),"")</f>
        <v>13.2</v>
      </c>
      <c r="AO185">
        <f>IF((USTAWIENIA!C2="TAK")+(F185="TAK"),IF(Z185&gt;0,Z185*X185,""),"")</f>
        <v>13.2</v>
      </c>
      <c r="AP185">
        <f>IF((USTAWIENIA!C2="TAK")+(F185="TAK"),IF(Z185&gt;0,L185*X185,""),"")</f>
        <v>22</v>
      </c>
      <c r="AQ185">
        <f>IF((USTAWIENIA!C2="TAK")+(F185="TAK"),X185,"")</f>
        <v>1</v>
      </c>
    </row>
    <row r="186" spans="4:43" x14ac:dyDescent="0.3">
      <c r="D186" t="s">
        <v>3</v>
      </c>
      <c r="E186" t="s">
        <v>452</v>
      </c>
      <c r="F186" t="str">
        <f t="shared" si="6"/>
        <v>TAK</v>
      </c>
      <c r="G186" s="4">
        <f t="shared" si="7"/>
        <v>0.6</v>
      </c>
      <c r="H186" s="4">
        <f t="shared" si="8"/>
        <v>0.6</v>
      </c>
      <c r="I186" t="s">
        <v>510</v>
      </c>
      <c r="J186" t="s">
        <v>454</v>
      </c>
      <c r="K186" t="s">
        <v>523</v>
      </c>
      <c r="L186">
        <v>22</v>
      </c>
      <c r="M186" t="s">
        <v>460</v>
      </c>
      <c r="N186">
        <v>0.6</v>
      </c>
      <c r="O186">
        <v>0.6</v>
      </c>
      <c r="P186">
        <v>0.6</v>
      </c>
      <c r="Q186">
        <v>0.6</v>
      </c>
      <c r="R186">
        <v>0.6</v>
      </c>
      <c r="S186">
        <v>0.6</v>
      </c>
      <c r="T186">
        <v>0.6</v>
      </c>
      <c r="U186">
        <v>0.6</v>
      </c>
      <c r="V186">
        <v>0.6</v>
      </c>
      <c r="W186">
        <v>3657113</v>
      </c>
      <c r="X186">
        <v>1</v>
      </c>
      <c r="Z186">
        <f>MAX(N186,USTAWIENIA!C4)*L186</f>
        <v>13.2</v>
      </c>
      <c r="AA186">
        <f>MAX(O186,USTAWIENIA!C4)*L186</f>
        <v>13.2</v>
      </c>
      <c r="AB186">
        <f>MAX(IF(P186&lt;&gt;"",P186,O186),USTAWIENIA!C4)*L186</f>
        <v>13.2</v>
      </c>
      <c r="AC186">
        <f>MAX(IF(Q186&lt;&gt;"",Q186*L186,Z186),USTAWIENIA!C4*L186)</f>
        <v>13.2</v>
      </c>
      <c r="AD186">
        <f>MAX(IF(R186&lt;&gt;"",R186*L186,AA186),USTAWIENIA!C4*L186)</f>
        <v>13.2</v>
      </c>
      <c r="AE186">
        <f>MAX(IF(S186&lt;&gt;"",S186*L186,AB186),USTAWIENIA!C4*L186)</f>
        <v>13.2</v>
      </c>
      <c r="AF186">
        <f>MAX(IF(T186&lt;&gt;"",T186*L186,AC186),USTAWIENIA!C4*L186)</f>
        <v>13.2</v>
      </c>
      <c r="AG186">
        <f>MAX(IF(U186&lt;&gt;"",U186*L186,AD186),USTAWIENIA!C4*L186)</f>
        <v>13.2</v>
      </c>
      <c r="AH186">
        <f>MAX(IF(V186&lt;&gt;"",V186*L186,AE186),USTAWIENIA!C4*L186)</f>
        <v>13.2</v>
      </c>
      <c r="AI186" t="s">
        <v>3</v>
      </c>
      <c r="AJ186" t="s">
        <v>3</v>
      </c>
      <c r="AK186" t="s">
        <v>3</v>
      </c>
      <c r="AL186">
        <f>IF((USTAWIENIA!C2="TAK")+(F186="TAK"),IF(L186&gt;0,X186*(L186*USTAWIENIA!C10+(50%*L186)*USTAWIENIA!I10),""),"")</f>
        <v>16.253493975903616</v>
      </c>
      <c r="AM186">
        <f>IF((USTAWIENIA!C2="TAK")+(F186="TAK"),IF(Z186&gt;0,SUMPRODUCT(Z186:AH186,USTAWIENIA!C9:K9)*X186,""),"")</f>
        <v>13.2</v>
      </c>
      <c r="AN186">
        <f>IF((USTAWIENIA!C2="TAK")+(F186="TAK"),IF(Z186&gt;0,SUMPRODUCT(Z186:AH186,USTAWIENIA!C8:K8)*X186,""),"")</f>
        <v>13.2</v>
      </c>
      <c r="AO186">
        <f>IF((USTAWIENIA!C2="TAK")+(F186="TAK"),IF(Z186&gt;0,Z186*X186,""),"")</f>
        <v>13.2</v>
      </c>
      <c r="AP186">
        <f>IF((USTAWIENIA!C2="TAK")+(F186="TAK"),IF(Z186&gt;0,L186*X186,""),"")</f>
        <v>22</v>
      </c>
      <c r="AQ186">
        <f>IF((USTAWIENIA!C2="TAK")+(F186="TAK"),X186,"")</f>
        <v>1</v>
      </c>
    </row>
    <row r="187" spans="4:43" x14ac:dyDescent="0.3">
      <c r="D187" t="s">
        <v>3</v>
      </c>
      <c r="E187" t="s">
        <v>452</v>
      </c>
      <c r="F187" t="str">
        <f t="shared" si="6"/>
        <v>TAK</v>
      </c>
      <c r="G187" s="4">
        <f t="shared" si="7"/>
        <v>0.6</v>
      </c>
      <c r="H187" s="4">
        <f t="shared" si="8"/>
        <v>0.6</v>
      </c>
      <c r="I187" t="s">
        <v>510</v>
      </c>
      <c r="J187" t="s">
        <v>454</v>
      </c>
      <c r="K187" t="s">
        <v>523</v>
      </c>
      <c r="L187">
        <v>22</v>
      </c>
      <c r="M187" t="s">
        <v>460</v>
      </c>
      <c r="N187">
        <v>0.6</v>
      </c>
      <c r="O187">
        <v>0.6</v>
      </c>
      <c r="P187">
        <v>0.6</v>
      </c>
      <c r="Q187">
        <v>0.6</v>
      </c>
      <c r="R187">
        <v>0.6</v>
      </c>
      <c r="S187">
        <v>0.6</v>
      </c>
      <c r="T187">
        <v>0.6</v>
      </c>
      <c r="U187">
        <v>0.6</v>
      </c>
      <c r="V187">
        <v>0.6</v>
      </c>
      <c r="W187">
        <v>3657113</v>
      </c>
      <c r="X187">
        <v>1</v>
      </c>
      <c r="Z187">
        <f>MAX(N187,USTAWIENIA!C4)*L187</f>
        <v>13.2</v>
      </c>
      <c r="AA187">
        <f>MAX(O187,USTAWIENIA!C4)*L187</f>
        <v>13.2</v>
      </c>
      <c r="AB187">
        <f>MAX(IF(P187&lt;&gt;"",P187,O187),USTAWIENIA!C4)*L187</f>
        <v>13.2</v>
      </c>
      <c r="AC187">
        <f>MAX(IF(Q187&lt;&gt;"",Q187*L187,Z187),USTAWIENIA!C4*L187)</f>
        <v>13.2</v>
      </c>
      <c r="AD187">
        <f>MAX(IF(R187&lt;&gt;"",R187*L187,AA187),USTAWIENIA!C4*L187)</f>
        <v>13.2</v>
      </c>
      <c r="AE187">
        <f>MAX(IF(S187&lt;&gt;"",S187*L187,AB187),USTAWIENIA!C4*L187)</f>
        <v>13.2</v>
      </c>
      <c r="AF187">
        <f>MAX(IF(T187&lt;&gt;"",T187*L187,AC187),USTAWIENIA!C4*L187)</f>
        <v>13.2</v>
      </c>
      <c r="AG187">
        <f>MAX(IF(U187&lt;&gt;"",U187*L187,AD187),USTAWIENIA!C4*L187)</f>
        <v>13.2</v>
      </c>
      <c r="AH187">
        <f>MAX(IF(V187&lt;&gt;"",V187*L187,AE187),USTAWIENIA!C4*L187)</f>
        <v>13.2</v>
      </c>
      <c r="AI187" t="s">
        <v>3</v>
      </c>
      <c r="AJ187" t="s">
        <v>3</v>
      </c>
      <c r="AK187" t="s">
        <v>3</v>
      </c>
      <c r="AL187">
        <f>IF((USTAWIENIA!C2="TAK")+(F187="TAK"),IF(L187&gt;0,X187*(L187*USTAWIENIA!C10+(50%*L187)*USTAWIENIA!I10),""),"")</f>
        <v>16.253493975903616</v>
      </c>
      <c r="AM187">
        <f>IF((USTAWIENIA!C2="TAK")+(F187="TAK"),IF(Z187&gt;0,SUMPRODUCT(Z187:AH187,USTAWIENIA!C9:K9)*X187,""),"")</f>
        <v>13.2</v>
      </c>
      <c r="AN187">
        <f>IF((USTAWIENIA!C2="TAK")+(F187="TAK"),IF(Z187&gt;0,SUMPRODUCT(Z187:AH187,USTAWIENIA!C8:K8)*X187,""),"")</f>
        <v>13.2</v>
      </c>
      <c r="AO187">
        <f>IF((USTAWIENIA!C2="TAK")+(F187="TAK"),IF(Z187&gt;0,Z187*X187,""),"")</f>
        <v>13.2</v>
      </c>
      <c r="AP187">
        <f>IF((USTAWIENIA!C2="TAK")+(F187="TAK"),IF(Z187&gt;0,L187*X187,""),"")</f>
        <v>22</v>
      </c>
      <c r="AQ187">
        <f>IF((USTAWIENIA!C2="TAK")+(F187="TAK"),X187,"")</f>
        <v>1</v>
      </c>
    </row>
    <row r="188" spans="4:43" x14ac:dyDescent="0.3">
      <c r="D188" t="s">
        <v>3</v>
      </c>
      <c r="E188" t="s">
        <v>452</v>
      </c>
      <c r="F188" t="str">
        <f t="shared" si="6"/>
        <v>TAK</v>
      </c>
      <c r="G188" s="4">
        <f t="shared" si="7"/>
        <v>0.6</v>
      </c>
      <c r="H188" s="4">
        <f t="shared" si="8"/>
        <v>0.6</v>
      </c>
      <c r="I188" t="s">
        <v>510</v>
      </c>
      <c r="J188" t="s">
        <v>454</v>
      </c>
      <c r="K188" t="s">
        <v>523</v>
      </c>
      <c r="L188">
        <v>22</v>
      </c>
      <c r="M188" t="s">
        <v>460</v>
      </c>
      <c r="N188">
        <v>0.6</v>
      </c>
      <c r="O188">
        <v>0.6</v>
      </c>
      <c r="P188">
        <v>0.6</v>
      </c>
      <c r="Q188">
        <v>0.6</v>
      </c>
      <c r="R188">
        <v>0.6</v>
      </c>
      <c r="S188">
        <v>0.6</v>
      </c>
      <c r="T188">
        <v>0.6</v>
      </c>
      <c r="U188">
        <v>0.6</v>
      </c>
      <c r="V188">
        <v>0.6</v>
      </c>
      <c r="W188">
        <v>3657113</v>
      </c>
      <c r="X188">
        <v>1</v>
      </c>
      <c r="Z188">
        <f>MAX(N188,USTAWIENIA!C4)*L188</f>
        <v>13.2</v>
      </c>
      <c r="AA188">
        <f>MAX(O188,USTAWIENIA!C4)*L188</f>
        <v>13.2</v>
      </c>
      <c r="AB188">
        <f>MAX(IF(P188&lt;&gt;"",P188,O188),USTAWIENIA!C4)*L188</f>
        <v>13.2</v>
      </c>
      <c r="AC188">
        <f>MAX(IF(Q188&lt;&gt;"",Q188*L188,Z188),USTAWIENIA!C4*L188)</f>
        <v>13.2</v>
      </c>
      <c r="AD188">
        <f>MAX(IF(R188&lt;&gt;"",R188*L188,AA188),USTAWIENIA!C4*L188)</f>
        <v>13.2</v>
      </c>
      <c r="AE188">
        <f>MAX(IF(S188&lt;&gt;"",S188*L188,AB188),USTAWIENIA!C4*L188)</f>
        <v>13.2</v>
      </c>
      <c r="AF188">
        <f>MAX(IF(T188&lt;&gt;"",T188*L188,AC188),USTAWIENIA!C4*L188)</f>
        <v>13.2</v>
      </c>
      <c r="AG188">
        <f>MAX(IF(U188&lt;&gt;"",U188*L188,AD188),USTAWIENIA!C4*L188)</f>
        <v>13.2</v>
      </c>
      <c r="AH188">
        <f>MAX(IF(V188&lt;&gt;"",V188*L188,AE188),USTAWIENIA!C4*L188)</f>
        <v>13.2</v>
      </c>
      <c r="AI188" t="s">
        <v>3</v>
      </c>
      <c r="AJ188" t="s">
        <v>3</v>
      </c>
      <c r="AK188" t="s">
        <v>3</v>
      </c>
      <c r="AL188">
        <f>IF((USTAWIENIA!C2="TAK")+(F188="TAK"),IF(L188&gt;0,X188*(L188*USTAWIENIA!C10+(50%*L188)*USTAWIENIA!I10),""),"")</f>
        <v>16.253493975903616</v>
      </c>
      <c r="AM188">
        <f>IF((USTAWIENIA!C2="TAK")+(F188="TAK"),IF(Z188&gt;0,SUMPRODUCT(Z188:AH188,USTAWIENIA!C9:K9)*X188,""),"")</f>
        <v>13.2</v>
      </c>
      <c r="AN188">
        <f>IF((USTAWIENIA!C2="TAK")+(F188="TAK"),IF(Z188&gt;0,SUMPRODUCT(Z188:AH188,USTAWIENIA!C8:K8)*X188,""),"")</f>
        <v>13.2</v>
      </c>
      <c r="AO188">
        <f>IF((USTAWIENIA!C2="TAK")+(F188="TAK"),IF(Z188&gt;0,Z188*X188,""),"")</f>
        <v>13.2</v>
      </c>
      <c r="AP188">
        <f>IF((USTAWIENIA!C2="TAK")+(F188="TAK"),IF(Z188&gt;0,L188*X188,""),"")</f>
        <v>22</v>
      </c>
      <c r="AQ188">
        <f>IF((USTAWIENIA!C2="TAK")+(F188="TAK"),X188,"")</f>
        <v>1</v>
      </c>
    </row>
    <row r="189" spans="4:43" x14ac:dyDescent="0.3">
      <c r="D189" t="s">
        <v>3</v>
      </c>
      <c r="E189" t="s">
        <v>452</v>
      </c>
      <c r="F189" t="str">
        <f t="shared" si="6"/>
        <v>TAK</v>
      </c>
      <c r="G189" s="4">
        <f t="shared" si="7"/>
        <v>0.6</v>
      </c>
      <c r="H189" s="4">
        <f t="shared" si="8"/>
        <v>0.6</v>
      </c>
      <c r="I189" t="s">
        <v>511</v>
      </c>
      <c r="J189" t="s">
        <v>454</v>
      </c>
      <c r="K189" t="s">
        <v>523</v>
      </c>
      <c r="L189">
        <v>22</v>
      </c>
      <c r="M189" t="s">
        <v>460</v>
      </c>
      <c r="N189">
        <v>0.6</v>
      </c>
      <c r="O189">
        <v>0.6</v>
      </c>
      <c r="P189">
        <v>0.6</v>
      </c>
      <c r="Q189">
        <v>0.6</v>
      </c>
      <c r="R189">
        <v>0.6</v>
      </c>
      <c r="S189">
        <v>0.6</v>
      </c>
      <c r="T189">
        <v>0.6</v>
      </c>
      <c r="U189">
        <v>0.6</v>
      </c>
      <c r="V189">
        <v>0.6</v>
      </c>
      <c r="W189">
        <v>3657120</v>
      </c>
      <c r="X189">
        <v>1</v>
      </c>
      <c r="Z189">
        <f>MAX(N189,USTAWIENIA!C4)*L189</f>
        <v>13.2</v>
      </c>
      <c r="AA189">
        <f>MAX(O189,USTAWIENIA!C4)*L189</f>
        <v>13.2</v>
      </c>
      <c r="AB189">
        <f>MAX(IF(P189&lt;&gt;"",P189,O189),USTAWIENIA!C4)*L189</f>
        <v>13.2</v>
      </c>
      <c r="AC189">
        <f>MAX(IF(Q189&lt;&gt;"",Q189*L189,Z189),USTAWIENIA!C4*L189)</f>
        <v>13.2</v>
      </c>
      <c r="AD189">
        <f>MAX(IF(R189&lt;&gt;"",R189*L189,AA189),USTAWIENIA!C4*L189)</f>
        <v>13.2</v>
      </c>
      <c r="AE189">
        <f>MAX(IF(S189&lt;&gt;"",S189*L189,AB189),USTAWIENIA!C4*L189)</f>
        <v>13.2</v>
      </c>
      <c r="AF189">
        <f>MAX(IF(T189&lt;&gt;"",T189*L189,AC189),USTAWIENIA!C4*L189)</f>
        <v>13.2</v>
      </c>
      <c r="AG189">
        <f>MAX(IF(U189&lt;&gt;"",U189*L189,AD189),USTAWIENIA!C4*L189)</f>
        <v>13.2</v>
      </c>
      <c r="AH189">
        <f>MAX(IF(V189&lt;&gt;"",V189*L189,AE189),USTAWIENIA!C4*L189)</f>
        <v>13.2</v>
      </c>
      <c r="AI189" t="s">
        <v>3</v>
      </c>
      <c r="AJ189" t="s">
        <v>3</v>
      </c>
      <c r="AK189" t="s">
        <v>3</v>
      </c>
      <c r="AL189">
        <f>IF((USTAWIENIA!C2="TAK")+(F189="TAK"),IF(L189&gt;0,X189*(L189*USTAWIENIA!C10+(50%*L189)*USTAWIENIA!I10),""),"")</f>
        <v>16.253493975903616</v>
      </c>
      <c r="AM189">
        <f>IF((USTAWIENIA!C2="TAK")+(F189="TAK"),IF(Z189&gt;0,SUMPRODUCT(Z189:AH189,USTAWIENIA!C9:K9)*X189,""),"")</f>
        <v>13.2</v>
      </c>
      <c r="AN189">
        <f>IF((USTAWIENIA!C2="TAK")+(F189="TAK"),IF(Z189&gt;0,SUMPRODUCT(Z189:AH189,USTAWIENIA!C8:K8)*X189,""),"")</f>
        <v>13.2</v>
      </c>
      <c r="AO189">
        <f>IF((USTAWIENIA!C2="TAK")+(F189="TAK"),IF(Z189&gt;0,Z189*X189,""),"")</f>
        <v>13.2</v>
      </c>
      <c r="AP189">
        <f>IF((USTAWIENIA!C2="TAK")+(F189="TAK"),IF(Z189&gt;0,L189*X189,""),"")</f>
        <v>22</v>
      </c>
      <c r="AQ189">
        <f>IF((USTAWIENIA!C2="TAK")+(F189="TAK"),X189,"")</f>
        <v>1</v>
      </c>
    </row>
    <row r="190" spans="4:43" x14ac:dyDescent="0.3">
      <c r="D190" t="s">
        <v>3</v>
      </c>
      <c r="E190" t="s">
        <v>452</v>
      </c>
      <c r="F190" t="str">
        <f t="shared" si="6"/>
        <v>TAK</v>
      </c>
      <c r="G190" s="4">
        <f t="shared" si="7"/>
        <v>0.6</v>
      </c>
      <c r="H190" s="4">
        <f t="shared" si="8"/>
        <v>0.6</v>
      </c>
      <c r="I190" t="s">
        <v>510</v>
      </c>
      <c r="J190" t="s">
        <v>454</v>
      </c>
      <c r="K190" t="s">
        <v>523</v>
      </c>
      <c r="L190">
        <v>22</v>
      </c>
      <c r="M190" t="s">
        <v>460</v>
      </c>
      <c r="N190">
        <v>0.6</v>
      </c>
      <c r="O190">
        <v>0.6</v>
      </c>
      <c r="P190">
        <v>0.6</v>
      </c>
      <c r="Q190">
        <v>0.6</v>
      </c>
      <c r="R190">
        <v>0.6</v>
      </c>
      <c r="S190">
        <v>0.6</v>
      </c>
      <c r="T190">
        <v>0.6</v>
      </c>
      <c r="U190">
        <v>0.6</v>
      </c>
      <c r="V190">
        <v>0.6</v>
      </c>
      <c r="W190">
        <v>3657113</v>
      </c>
      <c r="X190">
        <v>1</v>
      </c>
      <c r="Z190">
        <f>MAX(N190,USTAWIENIA!C4)*L190</f>
        <v>13.2</v>
      </c>
      <c r="AA190">
        <f>MAX(O190,USTAWIENIA!C4)*L190</f>
        <v>13.2</v>
      </c>
      <c r="AB190">
        <f>MAX(IF(P190&lt;&gt;"",P190,O190),USTAWIENIA!C4)*L190</f>
        <v>13.2</v>
      </c>
      <c r="AC190">
        <f>MAX(IF(Q190&lt;&gt;"",Q190*L190,Z190),USTAWIENIA!C4*L190)</f>
        <v>13.2</v>
      </c>
      <c r="AD190">
        <f>MAX(IF(R190&lt;&gt;"",R190*L190,AA190),USTAWIENIA!C4*L190)</f>
        <v>13.2</v>
      </c>
      <c r="AE190">
        <f>MAX(IF(S190&lt;&gt;"",S190*L190,AB190),USTAWIENIA!C4*L190)</f>
        <v>13.2</v>
      </c>
      <c r="AF190">
        <f>MAX(IF(T190&lt;&gt;"",T190*L190,AC190),USTAWIENIA!C4*L190)</f>
        <v>13.2</v>
      </c>
      <c r="AG190">
        <f>MAX(IF(U190&lt;&gt;"",U190*L190,AD190),USTAWIENIA!C4*L190)</f>
        <v>13.2</v>
      </c>
      <c r="AH190">
        <f>MAX(IF(V190&lt;&gt;"",V190*L190,AE190),USTAWIENIA!C4*L190)</f>
        <v>13.2</v>
      </c>
      <c r="AI190" t="s">
        <v>3</v>
      </c>
      <c r="AJ190" t="s">
        <v>3</v>
      </c>
      <c r="AK190" t="s">
        <v>3</v>
      </c>
      <c r="AL190">
        <f>IF((USTAWIENIA!C2="TAK")+(F190="TAK"),IF(L190&gt;0,X190*(L190*USTAWIENIA!C10+(50%*L190)*USTAWIENIA!I10),""),"")</f>
        <v>16.253493975903616</v>
      </c>
      <c r="AM190">
        <f>IF((USTAWIENIA!C2="TAK")+(F190="TAK"),IF(Z190&gt;0,SUMPRODUCT(Z190:AH190,USTAWIENIA!C9:K9)*X190,""),"")</f>
        <v>13.2</v>
      </c>
      <c r="AN190">
        <f>IF((USTAWIENIA!C2="TAK")+(F190="TAK"),IF(Z190&gt;0,SUMPRODUCT(Z190:AH190,USTAWIENIA!C8:K8)*X190,""),"")</f>
        <v>13.2</v>
      </c>
      <c r="AO190">
        <f>IF((USTAWIENIA!C2="TAK")+(F190="TAK"),IF(Z190&gt;0,Z190*X190,""),"")</f>
        <v>13.2</v>
      </c>
      <c r="AP190">
        <f>IF((USTAWIENIA!C2="TAK")+(F190="TAK"),IF(Z190&gt;0,L190*X190,""),"")</f>
        <v>22</v>
      </c>
      <c r="AQ190">
        <f>IF((USTAWIENIA!C2="TAK")+(F190="TAK"),X190,"")</f>
        <v>1</v>
      </c>
    </row>
    <row r="191" spans="4:43" x14ac:dyDescent="0.3">
      <c r="D191" t="s">
        <v>3</v>
      </c>
      <c r="E191" t="s">
        <v>452</v>
      </c>
      <c r="F191" t="str">
        <f t="shared" si="6"/>
        <v>TAK</v>
      </c>
      <c r="G191" s="4">
        <f t="shared" si="7"/>
        <v>0.6</v>
      </c>
      <c r="H191" s="4">
        <f t="shared" si="8"/>
        <v>0.6</v>
      </c>
      <c r="I191" t="s">
        <v>511</v>
      </c>
      <c r="J191" t="s">
        <v>454</v>
      </c>
      <c r="K191" t="s">
        <v>523</v>
      </c>
      <c r="L191">
        <v>22</v>
      </c>
      <c r="M191" t="s">
        <v>460</v>
      </c>
      <c r="N191">
        <v>0.6</v>
      </c>
      <c r="O191">
        <v>0.6</v>
      </c>
      <c r="P191">
        <v>0.6</v>
      </c>
      <c r="Q191">
        <v>0.6</v>
      </c>
      <c r="R191">
        <v>0.6</v>
      </c>
      <c r="S191">
        <v>0.6</v>
      </c>
      <c r="T191">
        <v>0.6</v>
      </c>
      <c r="U191">
        <v>0.6</v>
      </c>
      <c r="V191">
        <v>0.6</v>
      </c>
      <c r="W191">
        <v>3657120</v>
      </c>
      <c r="X191">
        <v>1</v>
      </c>
      <c r="Z191">
        <f>MAX(N191,USTAWIENIA!C4)*L191</f>
        <v>13.2</v>
      </c>
      <c r="AA191">
        <f>MAX(O191,USTAWIENIA!C4)*L191</f>
        <v>13.2</v>
      </c>
      <c r="AB191">
        <f>MAX(IF(P191&lt;&gt;"",P191,O191),USTAWIENIA!C4)*L191</f>
        <v>13.2</v>
      </c>
      <c r="AC191">
        <f>MAX(IF(Q191&lt;&gt;"",Q191*L191,Z191),USTAWIENIA!C4*L191)</f>
        <v>13.2</v>
      </c>
      <c r="AD191">
        <f>MAX(IF(R191&lt;&gt;"",R191*L191,AA191),USTAWIENIA!C4*L191)</f>
        <v>13.2</v>
      </c>
      <c r="AE191">
        <f>MAX(IF(S191&lt;&gt;"",S191*L191,AB191),USTAWIENIA!C4*L191)</f>
        <v>13.2</v>
      </c>
      <c r="AF191">
        <f>MAX(IF(T191&lt;&gt;"",T191*L191,AC191),USTAWIENIA!C4*L191)</f>
        <v>13.2</v>
      </c>
      <c r="AG191">
        <f>MAX(IF(U191&lt;&gt;"",U191*L191,AD191),USTAWIENIA!C4*L191)</f>
        <v>13.2</v>
      </c>
      <c r="AH191">
        <f>MAX(IF(V191&lt;&gt;"",V191*L191,AE191),USTAWIENIA!C4*L191)</f>
        <v>13.2</v>
      </c>
      <c r="AI191" t="s">
        <v>3</v>
      </c>
      <c r="AJ191" t="s">
        <v>3</v>
      </c>
      <c r="AK191" t="s">
        <v>3</v>
      </c>
      <c r="AL191">
        <f>IF((USTAWIENIA!C2="TAK")+(F191="TAK"),IF(L191&gt;0,X191*(L191*USTAWIENIA!C10+(50%*L191)*USTAWIENIA!I10),""),"")</f>
        <v>16.253493975903616</v>
      </c>
      <c r="AM191">
        <f>IF((USTAWIENIA!C2="TAK")+(F191="TAK"),IF(Z191&gt;0,SUMPRODUCT(Z191:AH191,USTAWIENIA!C9:K9)*X191,""),"")</f>
        <v>13.2</v>
      </c>
      <c r="AN191">
        <f>IF((USTAWIENIA!C2="TAK")+(F191="TAK"),IF(Z191&gt;0,SUMPRODUCT(Z191:AH191,USTAWIENIA!C8:K8)*X191,""),"")</f>
        <v>13.2</v>
      </c>
      <c r="AO191">
        <f>IF((USTAWIENIA!C2="TAK")+(F191="TAK"),IF(Z191&gt;0,Z191*X191,""),"")</f>
        <v>13.2</v>
      </c>
      <c r="AP191">
        <f>IF((USTAWIENIA!C2="TAK")+(F191="TAK"),IF(Z191&gt;0,L191*X191,""),"")</f>
        <v>22</v>
      </c>
      <c r="AQ191">
        <f>IF((USTAWIENIA!C2="TAK")+(F191="TAK"),X191,"")</f>
        <v>1</v>
      </c>
    </row>
    <row r="192" spans="4:43" x14ac:dyDescent="0.3">
      <c r="D192" t="s">
        <v>3</v>
      </c>
      <c r="E192" t="s">
        <v>452</v>
      </c>
      <c r="F192" t="str">
        <f t="shared" si="6"/>
        <v>TAK</v>
      </c>
      <c r="G192" s="4">
        <f t="shared" si="7"/>
        <v>0.6</v>
      </c>
      <c r="H192" s="4">
        <f t="shared" si="8"/>
        <v>0.6</v>
      </c>
      <c r="I192" t="s">
        <v>511</v>
      </c>
      <c r="J192" t="s">
        <v>454</v>
      </c>
      <c r="K192" t="s">
        <v>523</v>
      </c>
      <c r="L192">
        <v>22</v>
      </c>
      <c r="M192" t="s">
        <v>460</v>
      </c>
      <c r="N192">
        <v>0.6</v>
      </c>
      <c r="O192">
        <v>0.6</v>
      </c>
      <c r="P192">
        <v>0.6</v>
      </c>
      <c r="Q192">
        <v>0.6</v>
      </c>
      <c r="R192">
        <v>0.6</v>
      </c>
      <c r="S192">
        <v>0.6</v>
      </c>
      <c r="T192">
        <v>0.6</v>
      </c>
      <c r="U192">
        <v>0.6</v>
      </c>
      <c r="V192">
        <v>0.6</v>
      </c>
      <c r="W192">
        <v>3657120</v>
      </c>
      <c r="X192">
        <v>1</v>
      </c>
      <c r="Z192">
        <f>MAX(N192,USTAWIENIA!C4)*L192</f>
        <v>13.2</v>
      </c>
      <c r="AA192">
        <f>MAX(O192,USTAWIENIA!C4)*L192</f>
        <v>13.2</v>
      </c>
      <c r="AB192">
        <f>MAX(IF(P192&lt;&gt;"",P192,O192),USTAWIENIA!C4)*L192</f>
        <v>13.2</v>
      </c>
      <c r="AC192">
        <f>MAX(IF(Q192&lt;&gt;"",Q192*L192,Z192),USTAWIENIA!C4*L192)</f>
        <v>13.2</v>
      </c>
      <c r="AD192">
        <f>MAX(IF(R192&lt;&gt;"",R192*L192,AA192),USTAWIENIA!C4*L192)</f>
        <v>13.2</v>
      </c>
      <c r="AE192">
        <f>MAX(IF(S192&lt;&gt;"",S192*L192,AB192),USTAWIENIA!C4*L192)</f>
        <v>13.2</v>
      </c>
      <c r="AF192">
        <f>MAX(IF(T192&lt;&gt;"",T192*L192,AC192),USTAWIENIA!C4*L192)</f>
        <v>13.2</v>
      </c>
      <c r="AG192">
        <f>MAX(IF(U192&lt;&gt;"",U192*L192,AD192),USTAWIENIA!C4*L192)</f>
        <v>13.2</v>
      </c>
      <c r="AH192">
        <f>MAX(IF(V192&lt;&gt;"",V192*L192,AE192),USTAWIENIA!C4*L192)</f>
        <v>13.2</v>
      </c>
      <c r="AI192" t="s">
        <v>3</v>
      </c>
      <c r="AJ192" t="s">
        <v>3</v>
      </c>
      <c r="AK192" t="s">
        <v>3</v>
      </c>
      <c r="AL192">
        <f>IF((USTAWIENIA!C2="TAK")+(F192="TAK"),IF(L192&gt;0,X192*(L192*USTAWIENIA!C10+(50%*L192)*USTAWIENIA!I10),""),"")</f>
        <v>16.253493975903616</v>
      </c>
      <c r="AM192">
        <f>IF((USTAWIENIA!C2="TAK")+(F192="TAK"),IF(Z192&gt;0,SUMPRODUCT(Z192:AH192,USTAWIENIA!C9:K9)*X192,""),"")</f>
        <v>13.2</v>
      </c>
      <c r="AN192">
        <f>IF((USTAWIENIA!C2="TAK")+(F192="TAK"),IF(Z192&gt;0,SUMPRODUCT(Z192:AH192,USTAWIENIA!C8:K8)*X192,""),"")</f>
        <v>13.2</v>
      </c>
      <c r="AO192">
        <f>IF((USTAWIENIA!C2="TAK")+(F192="TAK"),IF(Z192&gt;0,Z192*X192,""),"")</f>
        <v>13.2</v>
      </c>
      <c r="AP192">
        <f>IF((USTAWIENIA!C2="TAK")+(F192="TAK"),IF(Z192&gt;0,L192*X192,""),"")</f>
        <v>22</v>
      </c>
      <c r="AQ192">
        <f>IF((USTAWIENIA!C2="TAK")+(F192="TAK"),X192,"")</f>
        <v>1</v>
      </c>
    </row>
    <row r="193" spans="4:43" x14ac:dyDescent="0.3">
      <c r="D193" t="s">
        <v>3</v>
      </c>
      <c r="E193" t="s">
        <v>452</v>
      </c>
      <c r="F193" t="str">
        <f t="shared" si="6"/>
        <v>TAK</v>
      </c>
      <c r="G193" s="4">
        <f t="shared" si="7"/>
        <v>0.6</v>
      </c>
      <c r="H193" s="4">
        <f t="shared" si="8"/>
        <v>0.6</v>
      </c>
      <c r="I193" t="s">
        <v>510</v>
      </c>
      <c r="J193" t="s">
        <v>454</v>
      </c>
      <c r="K193" t="s">
        <v>523</v>
      </c>
      <c r="L193">
        <v>22</v>
      </c>
      <c r="M193" t="s">
        <v>460</v>
      </c>
      <c r="N193">
        <v>0.6</v>
      </c>
      <c r="O193">
        <v>0.6</v>
      </c>
      <c r="P193">
        <v>0.6</v>
      </c>
      <c r="Q193">
        <v>0.6</v>
      </c>
      <c r="R193">
        <v>0.6</v>
      </c>
      <c r="S193">
        <v>0.6</v>
      </c>
      <c r="T193">
        <v>0.6</v>
      </c>
      <c r="U193">
        <v>0.6</v>
      </c>
      <c r="V193">
        <v>0.6</v>
      </c>
      <c r="W193">
        <v>3657113</v>
      </c>
      <c r="X193">
        <v>1</v>
      </c>
      <c r="Z193">
        <f>MAX(N193,USTAWIENIA!C4)*L193</f>
        <v>13.2</v>
      </c>
      <c r="AA193">
        <f>MAX(O193,USTAWIENIA!C4)*L193</f>
        <v>13.2</v>
      </c>
      <c r="AB193">
        <f>MAX(IF(P193&lt;&gt;"",P193,O193),USTAWIENIA!C4)*L193</f>
        <v>13.2</v>
      </c>
      <c r="AC193">
        <f>MAX(IF(Q193&lt;&gt;"",Q193*L193,Z193),USTAWIENIA!C4*L193)</f>
        <v>13.2</v>
      </c>
      <c r="AD193">
        <f>MAX(IF(R193&lt;&gt;"",R193*L193,AA193),USTAWIENIA!C4*L193)</f>
        <v>13.2</v>
      </c>
      <c r="AE193">
        <f>MAX(IF(S193&lt;&gt;"",S193*L193,AB193),USTAWIENIA!C4*L193)</f>
        <v>13.2</v>
      </c>
      <c r="AF193">
        <f>MAX(IF(T193&lt;&gt;"",T193*L193,AC193),USTAWIENIA!C4*L193)</f>
        <v>13.2</v>
      </c>
      <c r="AG193">
        <f>MAX(IF(U193&lt;&gt;"",U193*L193,AD193),USTAWIENIA!C4*L193)</f>
        <v>13.2</v>
      </c>
      <c r="AH193">
        <f>MAX(IF(V193&lt;&gt;"",V193*L193,AE193),USTAWIENIA!C4*L193)</f>
        <v>13.2</v>
      </c>
      <c r="AI193" t="s">
        <v>3</v>
      </c>
      <c r="AJ193" t="s">
        <v>3</v>
      </c>
      <c r="AK193" t="s">
        <v>3</v>
      </c>
      <c r="AL193">
        <f>IF((USTAWIENIA!C2="TAK")+(F193="TAK"),IF(L193&gt;0,X193*(L193*USTAWIENIA!C10+(50%*L193)*USTAWIENIA!I10),""),"")</f>
        <v>16.253493975903616</v>
      </c>
      <c r="AM193">
        <f>IF((USTAWIENIA!C2="TAK")+(F193="TAK"),IF(Z193&gt;0,SUMPRODUCT(Z193:AH193,USTAWIENIA!C9:K9)*X193,""),"")</f>
        <v>13.2</v>
      </c>
      <c r="AN193">
        <f>IF((USTAWIENIA!C2="TAK")+(F193="TAK"),IF(Z193&gt;0,SUMPRODUCT(Z193:AH193,USTAWIENIA!C8:K8)*X193,""),"")</f>
        <v>13.2</v>
      </c>
      <c r="AO193">
        <f>IF((USTAWIENIA!C2="TAK")+(F193="TAK"),IF(Z193&gt;0,Z193*X193,""),"")</f>
        <v>13.2</v>
      </c>
      <c r="AP193">
        <f>IF((USTAWIENIA!C2="TAK")+(F193="TAK"),IF(Z193&gt;0,L193*X193,""),"")</f>
        <v>22</v>
      </c>
      <c r="AQ193">
        <f>IF((USTAWIENIA!C2="TAK")+(F193="TAK"),X193,"")</f>
        <v>1</v>
      </c>
    </row>
    <row r="194" spans="4:43" x14ac:dyDescent="0.3">
      <c r="D194" t="s">
        <v>3</v>
      </c>
      <c r="E194" t="s">
        <v>452</v>
      </c>
      <c r="F194" t="str">
        <f t="shared" ref="F194:F226" si="9">IF(E194="ok","TAK","NIE")</f>
        <v>TAK</v>
      </c>
      <c r="G194" s="4">
        <f t="shared" ref="G194:G226" si="10">IF(E194="ok",IF(MIN(N194,Q194)&lt;=0.5,"TAK",IF(Q194&gt;=0.5,Q194,IF(N194&gt;=0.5,N194,1))),"NIE")</f>
        <v>0.6</v>
      </c>
      <c r="H194" s="4">
        <f t="shared" ref="H194:H226" si="11">IF(E194="ok",IF(MIN(N194,Q194,T194)&lt;=0.5,"TAK",IF(T194&gt;=0.5,T194,IF(Q194&gt;=0.5,Q194,IF(N194&gt;=0.5,N194,1)))),"NIE")</f>
        <v>0.6</v>
      </c>
      <c r="I194" t="s">
        <v>511</v>
      </c>
      <c r="J194" t="s">
        <v>454</v>
      </c>
      <c r="K194" t="s">
        <v>523</v>
      </c>
      <c r="L194">
        <v>22</v>
      </c>
      <c r="M194" t="s">
        <v>460</v>
      </c>
      <c r="N194">
        <v>0.6</v>
      </c>
      <c r="O194">
        <v>0.6</v>
      </c>
      <c r="P194">
        <v>0.6</v>
      </c>
      <c r="Q194">
        <v>0.6</v>
      </c>
      <c r="R194">
        <v>0.6</v>
      </c>
      <c r="S194">
        <v>0.6</v>
      </c>
      <c r="T194">
        <v>0.6</v>
      </c>
      <c r="U194">
        <v>0.6</v>
      </c>
      <c r="V194">
        <v>0.6</v>
      </c>
      <c r="W194">
        <v>3657120</v>
      </c>
      <c r="X194">
        <v>1</v>
      </c>
      <c r="Z194">
        <f>MAX(N194,USTAWIENIA!C4)*L194</f>
        <v>13.2</v>
      </c>
      <c r="AA194">
        <f>MAX(O194,USTAWIENIA!C4)*L194</f>
        <v>13.2</v>
      </c>
      <c r="AB194">
        <f>MAX(IF(P194&lt;&gt;"",P194,O194),USTAWIENIA!C4)*L194</f>
        <v>13.2</v>
      </c>
      <c r="AC194">
        <f>MAX(IF(Q194&lt;&gt;"",Q194*L194,Z194),USTAWIENIA!C4*L194)</f>
        <v>13.2</v>
      </c>
      <c r="AD194">
        <f>MAX(IF(R194&lt;&gt;"",R194*L194,AA194),USTAWIENIA!C4*L194)</f>
        <v>13.2</v>
      </c>
      <c r="AE194">
        <f>MAX(IF(S194&lt;&gt;"",S194*L194,AB194),USTAWIENIA!C4*L194)</f>
        <v>13.2</v>
      </c>
      <c r="AF194">
        <f>MAX(IF(T194&lt;&gt;"",T194*L194,AC194),USTAWIENIA!C4*L194)</f>
        <v>13.2</v>
      </c>
      <c r="AG194">
        <f>MAX(IF(U194&lt;&gt;"",U194*L194,AD194),USTAWIENIA!C4*L194)</f>
        <v>13.2</v>
      </c>
      <c r="AH194">
        <f>MAX(IF(V194&lt;&gt;"",V194*L194,AE194),USTAWIENIA!C4*L194)</f>
        <v>13.2</v>
      </c>
      <c r="AI194" t="s">
        <v>3</v>
      </c>
      <c r="AJ194" t="s">
        <v>3</v>
      </c>
      <c r="AK194" t="s">
        <v>3</v>
      </c>
      <c r="AL194">
        <f>IF((USTAWIENIA!C2="TAK")+(F194="TAK"),IF(L194&gt;0,X194*(L194*USTAWIENIA!C10+(50%*L194)*USTAWIENIA!I10),""),"")</f>
        <v>16.253493975903616</v>
      </c>
      <c r="AM194">
        <f>IF((USTAWIENIA!C2="TAK")+(F194="TAK"),IF(Z194&gt;0,SUMPRODUCT(Z194:AH194,USTAWIENIA!C9:K9)*X194,""),"")</f>
        <v>13.2</v>
      </c>
      <c r="AN194">
        <f>IF((USTAWIENIA!C2="TAK")+(F194="TAK"),IF(Z194&gt;0,SUMPRODUCT(Z194:AH194,USTAWIENIA!C8:K8)*X194,""),"")</f>
        <v>13.2</v>
      </c>
      <c r="AO194">
        <f>IF((USTAWIENIA!C2="TAK")+(F194="TAK"),IF(Z194&gt;0,Z194*X194,""),"")</f>
        <v>13.2</v>
      </c>
      <c r="AP194">
        <f>IF((USTAWIENIA!C2="TAK")+(F194="TAK"),IF(Z194&gt;0,L194*X194,""),"")</f>
        <v>22</v>
      </c>
      <c r="AQ194">
        <f>IF((USTAWIENIA!C2="TAK")+(F194="TAK"),X194,"")</f>
        <v>1</v>
      </c>
    </row>
    <row r="195" spans="4:43" x14ac:dyDescent="0.3">
      <c r="D195" t="s">
        <v>3</v>
      </c>
      <c r="E195" t="s">
        <v>452</v>
      </c>
      <c r="F195" t="str">
        <f t="shared" si="9"/>
        <v>TAK</v>
      </c>
      <c r="G195" s="4">
        <f t="shared" si="10"/>
        <v>0.6</v>
      </c>
      <c r="H195" s="4">
        <f t="shared" si="11"/>
        <v>0.6</v>
      </c>
      <c r="I195" t="s">
        <v>510</v>
      </c>
      <c r="J195" t="s">
        <v>454</v>
      </c>
      <c r="K195" t="s">
        <v>523</v>
      </c>
      <c r="L195">
        <v>22</v>
      </c>
      <c r="M195" t="s">
        <v>460</v>
      </c>
      <c r="N195">
        <v>0.6</v>
      </c>
      <c r="O195">
        <v>0.6</v>
      </c>
      <c r="P195">
        <v>0.6</v>
      </c>
      <c r="Q195">
        <v>0.6</v>
      </c>
      <c r="R195">
        <v>0.6</v>
      </c>
      <c r="S195">
        <v>0.6</v>
      </c>
      <c r="T195">
        <v>0.6</v>
      </c>
      <c r="U195">
        <v>0.6</v>
      </c>
      <c r="V195">
        <v>0.6</v>
      </c>
      <c r="W195">
        <v>3657113</v>
      </c>
      <c r="X195">
        <v>1</v>
      </c>
      <c r="Z195">
        <f>MAX(N195,USTAWIENIA!C4)*L195</f>
        <v>13.2</v>
      </c>
      <c r="AA195">
        <f>MAX(O195,USTAWIENIA!C4)*L195</f>
        <v>13.2</v>
      </c>
      <c r="AB195">
        <f>MAX(IF(P195&lt;&gt;"",P195,O195),USTAWIENIA!C4)*L195</f>
        <v>13.2</v>
      </c>
      <c r="AC195">
        <f>MAX(IF(Q195&lt;&gt;"",Q195*L195,Z195),USTAWIENIA!C4*L195)</f>
        <v>13.2</v>
      </c>
      <c r="AD195">
        <f>MAX(IF(R195&lt;&gt;"",R195*L195,AA195),USTAWIENIA!C4*L195)</f>
        <v>13.2</v>
      </c>
      <c r="AE195">
        <f>MAX(IF(S195&lt;&gt;"",S195*L195,AB195),USTAWIENIA!C4*L195)</f>
        <v>13.2</v>
      </c>
      <c r="AF195">
        <f>MAX(IF(T195&lt;&gt;"",T195*L195,AC195),USTAWIENIA!C4*L195)</f>
        <v>13.2</v>
      </c>
      <c r="AG195">
        <f>MAX(IF(U195&lt;&gt;"",U195*L195,AD195),USTAWIENIA!C4*L195)</f>
        <v>13.2</v>
      </c>
      <c r="AH195">
        <f>MAX(IF(V195&lt;&gt;"",V195*L195,AE195),USTAWIENIA!C4*L195)</f>
        <v>13.2</v>
      </c>
      <c r="AI195" t="s">
        <v>3</v>
      </c>
      <c r="AJ195" t="s">
        <v>3</v>
      </c>
      <c r="AK195" t="s">
        <v>3</v>
      </c>
      <c r="AL195">
        <f>IF((USTAWIENIA!C2="TAK")+(F195="TAK"),IF(L195&gt;0,X195*(L195*USTAWIENIA!C10+(50%*L195)*USTAWIENIA!I10),""),"")</f>
        <v>16.253493975903616</v>
      </c>
      <c r="AM195">
        <f>IF((USTAWIENIA!C2="TAK")+(F195="TAK"),IF(Z195&gt;0,SUMPRODUCT(Z195:AH195,USTAWIENIA!C9:K9)*X195,""),"")</f>
        <v>13.2</v>
      </c>
      <c r="AN195">
        <f>IF((USTAWIENIA!C2="TAK")+(F195="TAK"),IF(Z195&gt;0,SUMPRODUCT(Z195:AH195,USTAWIENIA!C8:K8)*X195,""),"")</f>
        <v>13.2</v>
      </c>
      <c r="AO195">
        <f>IF((USTAWIENIA!C2="TAK")+(F195="TAK"),IF(Z195&gt;0,Z195*X195,""),"")</f>
        <v>13.2</v>
      </c>
      <c r="AP195">
        <f>IF((USTAWIENIA!C2="TAK")+(F195="TAK"),IF(Z195&gt;0,L195*X195,""),"")</f>
        <v>22</v>
      </c>
      <c r="AQ195">
        <f>IF((USTAWIENIA!C2="TAK")+(F195="TAK"),X195,"")</f>
        <v>1</v>
      </c>
    </row>
    <row r="196" spans="4:43" x14ac:dyDescent="0.3">
      <c r="D196" t="s">
        <v>3</v>
      </c>
      <c r="E196" t="s">
        <v>452</v>
      </c>
      <c r="F196" t="str">
        <f t="shared" si="9"/>
        <v>TAK</v>
      </c>
      <c r="G196" s="4">
        <f t="shared" si="10"/>
        <v>0.62</v>
      </c>
      <c r="H196" s="4">
        <f t="shared" si="11"/>
        <v>0.6</v>
      </c>
      <c r="I196" t="s">
        <v>512</v>
      </c>
      <c r="J196" t="s">
        <v>513</v>
      </c>
      <c r="K196" t="s">
        <v>524</v>
      </c>
      <c r="L196">
        <v>27</v>
      </c>
      <c r="M196" t="s">
        <v>456</v>
      </c>
      <c r="N196">
        <v>0.93</v>
      </c>
      <c r="O196">
        <v>0.89</v>
      </c>
      <c r="P196">
        <v>0.85</v>
      </c>
      <c r="Q196">
        <v>0.62</v>
      </c>
      <c r="R196">
        <v>0.6</v>
      </c>
      <c r="S196">
        <v>0.6</v>
      </c>
      <c r="T196">
        <v>0.6</v>
      </c>
      <c r="U196">
        <v>0.6</v>
      </c>
      <c r="V196">
        <v>0.6</v>
      </c>
      <c r="W196">
        <v>3657088</v>
      </c>
      <c r="X196">
        <v>1</v>
      </c>
      <c r="Z196">
        <f>MAX(N196,USTAWIENIA!C4)*L196</f>
        <v>25.110000000000003</v>
      </c>
      <c r="AA196">
        <f>MAX(O196,USTAWIENIA!C4)*L196</f>
        <v>24.03</v>
      </c>
      <c r="AB196">
        <f>MAX(IF(P196&lt;&gt;"",P196,O196),USTAWIENIA!C4)*L196</f>
        <v>22.95</v>
      </c>
      <c r="AC196">
        <f>MAX(IF(Q196&lt;&gt;"",Q196*L196,Z196),USTAWIENIA!C4*L196)</f>
        <v>16.739999999999998</v>
      </c>
      <c r="AD196">
        <f>MAX(IF(R196&lt;&gt;"",R196*L196,AA196),USTAWIENIA!C4*L196)</f>
        <v>16.2</v>
      </c>
      <c r="AE196">
        <f>MAX(IF(S196&lt;&gt;"",S196*L196,AB196),USTAWIENIA!C4*L196)</f>
        <v>16.2</v>
      </c>
      <c r="AF196">
        <f>MAX(IF(T196&lt;&gt;"",T196*L196,AC196),USTAWIENIA!C4*L196)</f>
        <v>16.2</v>
      </c>
      <c r="AG196">
        <f>MAX(IF(U196&lt;&gt;"",U196*L196,AD196),USTAWIENIA!C4*L196)</f>
        <v>16.2</v>
      </c>
      <c r="AH196">
        <f>MAX(IF(V196&lt;&gt;"",V196*L196,AE196),USTAWIENIA!C4*L196)</f>
        <v>16.2</v>
      </c>
      <c r="AI196" t="s">
        <v>3</v>
      </c>
      <c r="AJ196" t="s">
        <v>3</v>
      </c>
      <c r="AK196" t="s">
        <v>3</v>
      </c>
      <c r="AL196">
        <f>IF((USTAWIENIA!C2="TAK")+(F196="TAK"),IF(L196&gt;0,X196*(L196*USTAWIENIA!C10+(50%*L196)*USTAWIENIA!I10),""),"")</f>
        <v>19.947469879518074</v>
      </c>
      <c r="AM196">
        <f>IF((USTAWIENIA!C2="TAK")+(F196="TAK"),IF(Z196&gt;0,SUMPRODUCT(Z196:AH196,USTAWIENIA!C9:K9)*X196,""),"")</f>
        <v>20.455330120481928</v>
      </c>
      <c r="AN196">
        <f>IF((USTAWIENIA!C2="TAK")+(F196="TAK"),IF(Z196&gt;0,SUMPRODUCT(Z196:AH196,USTAWIENIA!C8:K8)*X196,""),"")</f>
        <v>18.6435</v>
      </c>
      <c r="AO196">
        <f>IF((USTAWIENIA!C2="TAK")+(F196="TAK"),IF(Z196&gt;0,Z196*X196,""),"")</f>
        <v>25.110000000000003</v>
      </c>
      <c r="AP196">
        <f>IF((USTAWIENIA!C2="TAK")+(F196="TAK"),IF(Z196&gt;0,L196*X196,""),"")</f>
        <v>27</v>
      </c>
      <c r="AQ196">
        <f>IF((USTAWIENIA!C2="TAK")+(F196="TAK"),X196,"")</f>
        <v>1</v>
      </c>
    </row>
    <row r="197" spans="4:43" x14ac:dyDescent="0.3">
      <c r="D197" t="s">
        <v>3</v>
      </c>
      <c r="E197" t="s">
        <v>452</v>
      </c>
      <c r="F197" t="str">
        <f t="shared" si="9"/>
        <v>TAK</v>
      </c>
      <c r="G197" s="4">
        <f t="shared" si="10"/>
        <v>0.62</v>
      </c>
      <c r="H197" s="4">
        <f t="shared" si="11"/>
        <v>0.6</v>
      </c>
      <c r="I197" t="s">
        <v>512</v>
      </c>
      <c r="J197" t="s">
        <v>513</v>
      </c>
      <c r="K197" t="s">
        <v>524</v>
      </c>
      <c r="L197">
        <v>27</v>
      </c>
      <c r="M197" t="s">
        <v>456</v>
      </c>
      <c r="N197">
        <v>0.93</v>
      </c>
      <c r="O197">
        <v>0.89</v>
      </c>
      <c r="P197">
        <v>0.85</v>
      </c>
      <c r="Q197">
        <v>0.62</v>
      </c>
      <c r="R197">
        <v>0.6</v>
      </c>
      <c r="S197">
        <v>0.6</v>
      </c>
      <c r="T197">
        <v>0.6</v>
      </c>
      <c r="U197">
        <v>0.6</v>
      </c>
      <c r="V197">
        <v>0.6</v>
      </c>
      <c r="W197">
        <v>3657088</v>
      </c>
      <c r="X197">
        <v>1</v>
      </c>
      <c r="Z197">
        <f>MAX(N197,USTAWIENIA!C4)*L197</f>
        <v>25.110000000000003</v>
      </c>
      <c r="AA197">
        <f>MAX(O197,USTAWIENIA!C4)*L197</f>
        <v>24.03</v>
      </c>
      <c r="AB197">
        <f>MAX(IF(P197&lt;&gt;"",P197,O197),USTAWIENIA!C4)*L197</f>
        <v>22.95</v>
      </c>
      <c r="AC197">
        <f>MAX(IF(Q197&lt;&gt;"",Q197*L197,Z197),USTAWIENIA!C4*L197)</f>
        <v>16.739999999999998</v>
      </c>
      <c r="AD197">
        <f>MAX(IF(R197&lt;&gt;"",R197*L197,AA197),USTAWIENIA!C4*L197)</f>
        <v>16.2</v>
      </c>
      <c r="AE197">
        <f>MAX(IF(S197&lt;&gt;"",S197*L197,AB197),USTAWIENIA!C4*L197)</f>
        <v>16.2</v>
      </c>
      <c r="AF197">
        <f>MAX(IF(T197&lt;&gt;"",T197*L197,AC197),USTAWIENIA!C4*L197)</f>
        <v>16.2</v>
      </c>
      <c r="AG197">
        <f>MAX(IF(U197&lt;&gt;"",U197*L197,AD197),USTAWIENIA!C4*L197)</f>
        <v>16.2</v>
      </c>
      <c r="AH197">
        <f>MAX(IF(V197&lt;&gt;"",V197*L197,AE197),USTAWIENIA!C4*L197)</f>
        <v>16.2</v>
      </c>
      <c r="AI197" t="s">
        <v>3</v>
      </c>
      <c r="AJ197" t="s">
        <v>3</v>
      </c>
      <c r="AK197" t="s">
        <v>3</v>
      </c>
      <c r="AL197">
        <f>IF((USTAWIENIA!C2="TAK")+(F197="TAK"),IF(L197&gt;0,X197*(L197*USTAWIENIA!C10+(50%*L197)*USTAWIENIA!I10),""),"")</f>
        <v>19.947469879518074</v>
      </c>
      <c r="AM197">
        <f>IF((USTAWIENIA!C2="TAK")+(F197="TAK"),IF(Z197&gt;0,SUMPRODUCT(Z197:AH197,USTAWIENIA!C9:K9)*X197,""),"")</f>
        <v>20.455330120481928</v>
      </c>
      <c r="AN197">
        <f>IF((USTAWIENIA!C2="TAK")+(F197="TAK"),IF(Z197&gt;0,SUMPRODUCT(Z197:AH197,USTAWIENIA!C8:K8)*X197,""),"")</f>
        <v>18.6435</v>
      </c>
      <c r="AO197">
        <f>IF((USTAWIENIA!C2="TAK")+(F197="TAK"),IF(Z197&gt;0,Z197*X197,""),"")</f>
        <v>25.110000000000003</v>
      </c>
      <c r="AP197">
        <f>IF((USTAWIENIA!C2="TAK")+(F197="TAK"),IF(Z197&gt;0,L197*X197,""),"")</f>
        <v>27</v>
      </c>
      <c r="AQ197">
        <f>IF((USTAWIENIA!C2="TAK")+(F197="TAK"),X197,"")</f>
        <v>1</v>
      </c>
    </row>
    <row r="198" spans="4:43" x14ac:dyDescent="0.3">
      <c r="D198" t="s">
        <v>3</v>
      </c>
      <c r="E198" t="s">
        <v>452</v>
      </c>
      <c r="F198" t="str">
        <f t="shared" si="9"/>
        <v>TAK</v>
      </c>
      <c r="G198" s="4">
        <f t="shared" si="10"/>
        <v>0.62</v>
      </c>
      <c r="H198" s="4">
        <f t="shared" si="11"/>
        <v>0.6</v>
      </c>
      <c r="I198" t="s">
        <v>512</v>
      </c>
      <c r="J198" t="s">
        <v>513</v>
      </c>
      <c r="K198" t="s">
        <v>524</v>
      </c>
      <c r="L198">
        <v>27</v>
      </c>
      <c r="M198" t="s">
        <v>456</v>
      </c>
      <c r="N198">
        <v>0.93</v>
      </c>
      <c r="O198">
        <v>0.89</v>
      </c>
      <c r="P198">
        <v>0.85</v>
      </c>
      <c r="Q198">
        <v>0.62</v>
      </c>
      <c r="R198">
        <v>0.6</v>
      </c>
      <c r="S198">
        <v>0.6</v>
      </c>
      <c r="T198">
        <v>0.6</v>
      </c>
      <c r="U198">
        <v>0.6</v>
      </c>
      <c r="V198">
        <v>0.6</v>
      </c>
      <c r="W198">
        <v>3657088</v>
      </c>
      <c r="X198">
        <v>1</v>
      </c>
      <c r="Z198">
        <f>MAX(N198,USTAWIENIA!C4)*L198</f>
        <v>25.110000000000003</v>
      </c>
      <c r="AA198">
        <f>MAX(O198,USTAWIENIA!C4)*L198</f>
        <v>24.03</v>
      </c>
      <c r="AB198">
        <f>MAX(IF(P198&lt;&gt;"",P198,O198),USTAWIENIA!C4)*L198</f>
        <v>22.95</v>
      </c>
      <c r="AC198">
        <f>MAX(IF(Q198&lt;&gt;"",Q198*L198,Z198),USTAWIENIA!C4*L198)</f>
        <v>16.739999999999998</v>
      </c>
      <c r="AD198">
        <f>MAX(IF(R198&lt;&gt;"",R198*L198,AA198),USTAWIENIA!C4*L198)</f>
        <v>16.2</v>
      </c>
      <c r="AE198">
        <f>MAX(IF(S198&lt;&gt;"",S198*L198,AB198),USTAWIENIA!C4*L198)</f>
        <v>16.2</v>
      </c>
      <c r="AF198">
        <f>MAX(IF(T198&lt;&gt;"",T198*L198,AC198),USTAWIENIA!C4*L198)</f>
        <v>16.2</v>
      </c>
      <c r="AG198">
        <f>MAX(IF(U198&lt;&gt;"",U198*L198,AD198),USTAWIENIA!C4*L198)</f>
        <v>16.2</v>
      </c>
      <c r="AH198">
        <f>MAX(IF(V198&lt;&gt;"",V198*L198,AE198),USTAWIENIA!C4*L198)</f>
        <v>16.2</v>
      </c>
      <c r="AI198" t="s">
        <v>3</v>
      </c>
      <c r="AJ198" t="s">
        <v>3</v>
      </c>
      <c r="AK198" t="s">
        <v>3</v>
      </c>
      <c r="AL198">
        <f>IF((USTAWIENIA!C2="TAK")+(F198="TAK"),IF(L198&gt;0,X198*(L198*USTAWIENIA!C10+(50%*L198)*USTAWIENIA!I10),""),"")</f>
        <v>19.947469879518074</v>
      </c>
      <c r="AM198">
        <f>IF((USTAWIENIA!C2="TAK")+(F198="TAK"),IF(Z198&gt;0,SUMPRODUCT(Z198:AH198,USTAWIENIA!C9:K9)*X198,""),"")</f>
        <v>20.455330120481928</v>
      </c>
      <c r="AN198">
        <f>IF((USTAWIENIA!C2="TAK")+(F198="TAK"),IF(Z198&gt;0,SUMPRODUCT(Z198:AH198,USTAWIENIA!C8:K8)*X198,""),"")</f>
        <v>18.6435</v>
      </c>
      <c r="AO198">
        <f>IF((USTAWIENIA!C2="TAK")+(F198="TAK"),IF(Z198&gt;0,Z198*X198,""),"")</f>
        <v>25.110000000000003</v>
      </c>
      <c r="AP198">
        <f>IF((USTAWIENIA!C2="TAK")+(F198="TAK"),IF(Z198&gt;0,L198*X198,""),"")</f>
        <v>27</v>
      </c>
      <c r="AQ198">
        <f>IF((USTAWIENIA!C2="TAK")+(F198="TAK"),X198,"")</f>
        <v>1</v>
      </c>
    </row>
    <row r="199" spans="4:43" x14ac:dyDescent="0.3">
      <c r="D199" t="s">
        <v>3</v>
      </c>
      <c r="E199" t="s">
        <v>452</v>
      </c>
      <c r="F199" t="str">
        <f t="shared" si="9"/>
        <v>TAK</v>
      </c>
      <c r="G199" s="4">
        <f t="shared" si="10"/>
        <v>0.62</v>
      </c>
      <c r="H199" s="4">
        <f t="shared" si="11"/>
        <v>0.6</v>
      </c>
      <c r="I199" t="s">
        <v>512</v>
      </c>
      <c r="J199" t="s">
        <v>513</v>
      </c>
      <c r="K199" t="s">
        <v>524</v>
      </c>
      <c r="L199">
        <v>27</v>
      </c>
      <c r="M199" t="s">
        <v>456</v>
      </c>
      <c r="N199">
        <v>0.93</v>
      </c>
      <c r="O199">
        <v>0.89</v>
      </c>
      <c r="P199">
        <v>0.85</v>
      </c>
      <c r="Q199">
        <v>0.62</v>
      </c>
      <c r="R199">
        <v>0.6</v>
      </c>
      <c r="S199">
        <v>0.6</v>
      </c>
      <c r="T199">
        <v>0.6</v>
      </c>
      <c r="U199">
        <v>0.6</v>
      </c>
      <c r="V199">
        <v>0.6</v>
      </c>
      <c r="W199">
        <v>3657088</v>
      </c>
      <c r="X199">
        <v>1</v>
      </c>
      <c r="Z199">
        <f>MAX(N199,USTAWIENIA!C4)*L199</f>
        <v>25.110000000000003</v>
      </c>
      <c r="AA199">
        <f>MAX(O199,USTAWIENIA!C4)*L199</f>
        <v>24.03</v>
      </c>
      <c r="AB199">
        <f>MAX(IF(P199&lt;&gt;"",P199,O199),USTAWIENIA!C4)*L199</f>
        <v>22.95</v>
      </c>
      <c r="AC199">
        <f>MAX(IF(Q199&lt;&gt;"",Q199*L199,Z199),USTAWIENIA!C4*L199)</f>
        <v>16.739999999999998</v>
      </c>
      <c r="AD199">
        <f>MAX(IF(R199&lt;&gt;"",R199*L199,AA199),USTAWIENIA!C4*L199)</f>
        <v>16.2</v>
      </c>
      <c r="AE199">
        <f>MAX(IF(S199&lt;&gt;"",S199*L199,AB199),USTAWIENIA!C4*L199)</f>
        <v>16.2</v>
      </c>
      <c r="AF199">
        <f>MAX(IF(T199&lt;&gt;"",T199*L199,AC199),USTAWIENIA!C4*L199)</f>
        <v>16.2</v>
      </c>
      <c r="AG199">
        <f>MAX(IF(U199&lt;&gt;"",U199*L199,AD199),USTAWIENIA!C4*L199)</f>
        <v>16.2</v>
      </c>
      <c r="AH199">
        <f>MAX(IF(V199&lt;&gt;"",V199*L199,AE199),USTAWIENIA!C4*L199)</f>
        <v>16.2</v>
      </c>
      <c r="AI199" t="s">
        <v>3</v>
      </c>
      <c r="AJ199" t="s">
        <v>3</v>
      </c>
      <c r="AK199" t="s">
        <v>3</v>
      </c>
      <c r="AL199">
        <f>IF((USTAWIENIA!C2="TAK")+(F199="TAK"),IF(L199&gt;0,X199*(L199*USTAWIENIA!C10+(50%*L199)*USTAWIENIA!I10),""),"")</f>
        <v>19.947469879518074</v>
      </c>
      <c r="AM199">
        <f>IF((USTAWIENIA!C2="TAK")+(F199="TAK"),IF(Z199&gt;0,SUMPRODUCT(Z199:AH199,USTAWIENIA!C9:K9)*X199,""),"")</f>
        <v>20.455330120481928</v>
      </c>
      <c r="AN199">
        <f>IF((USTAWIENIA!C2="TAK")+(F199="TAK"),IF(Z199&gt;0,SUMPRODUCT(Z199:AH199,USTAWIENIA!C8:K8)*X199,""),"")</f>
        <v>18.6435</v>
      </c>
      <c r="AO199">
        <f>IF((USTAWIENIA!C2="TAK")+(F199="TAK"),IF(Z199&gt;0,Z199*X199,""),"")</f>
        <v>25.110000000000003</v>
      </c>
      <c r="AP199">
        <f>IF((USTAWIENIA!C2="TAK")+(F199="TAK"),IF(Z199&gt;0,L199*X199,""),"")</f>
        <v>27</v>
      </c>
      <c r="AQ199">
        <f>IF((USTAWIENIA!C2="TAK")+(F199="TAK"),X199,"")</f>
        <v>1</v>
      </c>
    </row>
    <row r="200" spans="4:43" x14ac:dyDescent="0.3">
      <c r="D200" t="s">
        <v>3</v>
      </c>
      <c r="E200" t="s">
        <v>452</v>
      </c>
      <c r="F200" t="str">
        <f t="shared" si="9"/>
        <v>TAK</v>
      </c>
      <c r="G200" s="4">
        <f t="shared" si="10"/>
        <v>0.6</v>
      </c>
      <c r="H200" s="4">
        <f t="shared" si="11"/>
        <v>0.6</v>
      </c>
      <c r="I200" t="s">
        <v>514</v>
      </c>
      <c r="J200" t="s">
        <v>462</v>
      </c>
      <c r="K200" t="s">
        <v>524</v>
      </c>
      <c r="L200">
        <v>27</v>
      </c>
      <c r="M200" t="s">
        <v>460</v>
      </c>
      <c r="N200">
        <v>0.62</v>
      </c>
      <c r="O200">
        <v>0.6</v>
      </c>
      <c r="P200">
        <v>0.6</v>
      </c>
      <c r="Q200">
        <v>0.6</v>
      </c>
      <c r="R200">
        <v>0.6</v>
      </c>
      <c r="S200">
        <v>0.6</v>
      </c>
      <c r="T200">
        <v>0.6</v>
      </c>
      <c r="U200">
        <v>0.6</v>
      </c>
      <c r="V200">
        <v>0.6</v>
      </c>
      <c r="W200">
        <v>3657099</v>
      </c>
      <c r="X200">
        <v>1</v>
      </c>
      <c r="Z200">
        <f>MAX(N200,USTAWIENIA!C4)*L200</f>
        <v>16.739999999999998</v>
      </c>
      <c r="AA200">
        <f>MAX(O200,USTAWIENIA!C4)*L200</f>
        <v>16.2</v>
      </c>
      <c r="AB200">
        <f>MAX(IF(P200&lt;&gt;"",P200,O200),USTAWIENIA!C4)*L200</f>
        <v>16.2</v>
      </c>
      <c r="AC200">
        <f>MAX(IF(Q200&lt;&gt;"",Q200*L200,Z200),USTAWIENIA!C4*L200)</f>
        <v>16.2</v>
      </c>
      <c r="AD200">
        <f>MAX(IF(R200&lt;&gt;"",R200*L200,AA200),USTAWIENIA!C4*L200)</f>
        <v>16.2</v>
      </c>
      <c r="AE200">
        <f>MAX(IF(S200&lt;&gt;"",S200*L200,AB200),USTAWIENIA!C4*L200)</f>
        <v>16.2</v>
      </c>
      <c r="AF200">
        <f>MAX(IF(T200&lt;&gt;"",T200*L200,AC200),USTAWIENIA!C4*L200)</f>
        <v>16.2</v>
      </c>
      <c r="AG200">
        <f>MAX(IF(U200&lt;&gt;"",U200*L200,AD200),USTAWIENIA!C4*L200)</f>
        <v>16.2</v>
      </c>
      <c r="AH200">
        <f>MAX(IF(V200&lt;&gt;"",V200*L200,AE200),USTAWIENIA!C4*L200)</f>
        <v>16.2</v>
      </c>
      <c r="AI200" t="s">
        <v>3</v>
      </c>
      <c r="AJ200" t="s">
        <v>3</v>
      </c>
      <c r="AK200" t="s">
        <v>3</v>
      </c>
      <c r="AL200">
        <f>IF((USTAWIENIA!C2="TAK")+(F200="TAK"),IF(L200&gt;0,X200*(L200*USTAWIENIA!C10+(50%*L200)*USTAWIENIA!I10),""),"")</f>
        <v>19.947469879518074</v>
      </c>
      <c r="AM200">
        <f>IF((USTAWIENIA!C2="TAK")+(F200="TAK"),IF(Z200&gt;0,SUMPRODUCT(Z200:AH200,USTAWIENIA!C9:K9)*X200,""),"")</f>
        <v>16.457898795180721</v>
      </c>
      <c r="AN200">
        <f>IF((USTAWIENIA!C2="TAK")+(F200="TAK"),IF(Z200&gt;0,SUMPRODUCT(Z200:AH200,USTAWIENIA!C8:K8)*X200,""),"")</f>
        <v>16.334999999999997</v>
      </c>
      <c r="AO200">
        <f>IF((USTAWIENIA!C2="TAK")+(F200="TAK"),IF(Z200&gt;0,Z200*X200,""),"")</f>
        <v>16.739999999999998</v>
      </c>
      <c r="AP200">
        <f>IF((USTAWIENIA!C2="TAK")+(F200="TAK"),IF(Z200&gt;0,L200*X200,""),"")</f>
        <v>27</v>
      </c>
      <c r="AQ200">
        <f>IF((USTAWIENIA!C2="TAK")+(F200="TAK"),X200,"")</f>
        <v>1</v>
      </c>
    </row>
    <row r="201" spans="4:43" x14ac:dyDescent="0.3">
      <c r="D201" t="s">
        <v>3</v>
      </c>
      <c r="E201" t="s">
        <v>452</v>
      </c>
      <c r="F201" t="str">
        <f t="shared" si="9"/>
        <v>TAK</v>
      </c>
      <c r="G201" s="4">
        <f t="shared" si="10"/>
        <v>0.6</v>
      </c>
      <c r="H201" s="4">
        <f t="shared" si="11"/>
        <v>0.6</v>
      </c>
      <c r="I201" t="s">
        <v>514</v>
      </c>
      <c r="J201" t="s">
        <v>462</v>
      </c>
      <c r="K201" t="s">
        <v>524</v>
      </c>
      <c r="L201">
        <v>27</v>
      </c>
      <c r="M201" t="s">
        <v>460</v>
      </c>
      <c r="N201">
        <v>0.62</v>
      </c>
      <c r="O201">
        <v>0.6</v>
      </c>
      <c r="P201">
        <v>0.6</v>
      </c>
      <c r="Q201">
        <v>0.6</v>
      </c>
      <c r="R201">
        <v>0.6</v>
      </c>
      <c r="S201">
        <v>0.6</v>
      </c>
      <c r="T201">
        <v>0.6</v>
      </c>
      <c r="U201">
        <v>0.6</v>
      </c>
      <c r="V201">
        <v>0.6</v>
      </c>
      <c r="W201">
        <v>3657099</v>
      </c>
      <c r="X201">
        <v>1</v>
      </c>
      <c r="Z201">
        <f>MAX(N201,USTAWIENIA!C4)*L201</f>
        <v>16.739999999999998</v>
      </c>
      <c r="AA201">
        <f>MAX(O201,USTAWIENIA!C4)*L201</f>
        <v>16.2</v>
      </c>
      <c r="AB201">
        <f>MAX(IF(P201&lt;&gt;"",P201,O201),USTAWIENIA!C4)*L201</f>
        <v>16.2</v>
      </c>
      <c r="AC201">
        <f>MAX(IF(Q201&lt;&gt;"",Q201*L201,Z201),USTAWIENIA!C4*L201)</f>
        <v>16.2</v>
      </c>
      <c r="AD201">
        <f>MAX(IF(R201&lt;&gt;"",R201*L201,AA201),USTAWIENIA!C4*L201)</f>
        <v>16.2</v>
      </c>
      <c r="AE201">
        <f>MAX(IF(S201&lt;&gt;"",S201*L201,AB201),USTAWIENIA!C4*L201)</f>
        <v>16.2</v>
      </c>
      <c r="AF201">
        <f>MAX(IF(T201&lt;&gt;"",T201*L201,AC201),USTAWIENIA!C4*L201)</f>
        <v>16.2</v>
      </c>
      <c r="AG201">
        <f>MAX(IF(U201&lt;&gt;"",U201*L201,AD201),USTAWIENIA!C4*L201)</f>
        <v>16.2</v>
      </c>
      <c r="AH201">
        <f>MAX(IF(V201&lt;&gt;"",V201*L201,AE201),USTAWIENIA!C4*L201)</f>
        <v>16.2</v>
      </c>
      <c r="AI201" t="s">
        <v>3</v>
      </c>
      <c r="AJ201" t="s">
        <v>3</v>
      </c>
      <c r="AK201" t="s">
        <v>3</v>
      </c>
      <c r="AL201">
        <f>IF((USTAWIENIA!C2="TAK")+(F201="TAK"),IF(L201&gt;0,X201*(L201*USTAWIENIA!C10+(50%*L201)*USTAWIENIA!I10),""),"")</f>
        <v>19.947469879518074</v>
      </c>
      <c r="AM201">
        <f>IF((USTAWIENIA!C2="TAK")+(F201="TAK"),IF(Z201&gt;0,SUMPRODUCT(Z201:AH201,USTAWIENIA!C9:K9)*X201,""),"")</f>
        <v>16.457898795180721</v>
      </c>
      <c r="AN201">
        <f>IF((USTAWIENIA!C2="TAK")+(F201="TAK"),IF(Z201&gt;0,SUMPRODUCT(Z201:AH201,USTAWIENIA!C8:K8)*X201,""),"")</f>
        <v>16.334999999999997</v>
      </c>
      <c r="AO201">
        <f>IF((USTAWIENIA!C2="TAK")+(F201="TAK"),IF(Z201&gt;0,Z201*X201,""),"")</f>
        <v>16.739999999999998</v>
      </c>
      <c r="AP201">
        <f>IF((USTAWIENIA!C2="TAK")+(F201="TAK"),IF(Z201&gt;0,L201*X201,""),"")</f>
        <v>27</v>
      </c>
      <c r="AQ201">
        <f>IF((USTAWIENIA!C2="TAK")+(F201="TAK"),X201,"")</f>
        <v>1</v>
      </c>
    </row>
    <row r="202" spans="4:43" x14ac:dyDescent="0.3">
      <c r="D202" t="s">
        <v>3</v>
      </c>
      <c r="E202" t="s">
        <v>452</v>
      </c>
      <c r="F202" t="str">
        <f t="shared" si="9"/>
        <v>TAK</v>
      </c>
      <c r="G202" s="4">
        <f t="shared" si="10"/>
        <v>0.6</v>
      </c>
      <c r="H202" s="4">
        <f t="shared" si="11"/>
        <v>0.6</v>
      </c>
      <c r="I202" t="s">
        <v>514</v>
      </c>
      <c r="J202" t="s">
        <v>462</v>
      </c>
      <c r="K202" t="s">
        <v>524</v>
      </c>
      <c r="L202">
        <v>27</v>
      </c>
      <c r="M202" t="s">
        <v>460</v>
      </c>
      <c r="N202">
        <v>0.62</v>
      </c>
      <c r="O202">
        <v>0.6</v>
      </c>
      <c r="P202">
        <v>0.6</v>
      </c>
      <c r="Q202">
        <v>0.6</v>
      </c>
      <c r="R202">
        <v>0.6</v>
      </c>
      <c r="S202">
        <v>0.6</v>
      </c>
      <c r="T202">
        <v>0.6</v>
      </c>
      <c r="U202">
        <v>0.6</v>
      </c>
      <c r="V202">
        <v>0.6</v>
      </c>
      <c r="W202">
        <v>3657099</v>
      </c>
      <c r="X202">
        <v>1</v>
      </c>
      <c r="Z202">
        <f>MAX(N202,USTAWIENIA!C4)*L202</f>
        <v>16.739999999999998</v>
      </c>
      <c r="AA202">
        <f>MAX(O202,USTAWIENIA!C4)*L202</f>
        <v>16.2</v>
      </c>
      <c r="AB202">
        <f>MAX(IF(P202&lt;&gt;"",P202,O202),USTAWIENIA!C4)*L202</f>
        <v>16.2</v>
      </c>
      <c r="AC202">
        <f>MAX(IF(Q202&lt;&gt;"",Q202*L202,Z202),USTAWIENIA!C4*L202)</f>
        <v>16.2</v>
      </c>
      <c r="AD202">
        <f>MAX(IF(R202&lt;&gt;"",R202*L202,AA202),USTAWIENIA!C4*L202)</f>
        <v>16.2</v>
      </c>
      <c r="AE202">
        <f>MAX(IF(S202&lt;&gt;"",S202*L202,AB202),USTAWIENIA!C4*L202)</f>
        <v>16.2</v>
      </c>
      <c r="AF202">
        <f>MAX(IF(T202&lt;&gt;"",T202*L202,AC202),USTAWIENIA!C4*L202)</f>
        <v>16.2</v>
      </c>
      <c r="AG202">
        <f>MAX(IF(U202&lt;&gt;"",U202*L202,AD202),USTAWIENIA!C4*L202)</f>
        <v>16.2</v>
      </c>
      <c r="AH202">
        <f>MAX(IF(V202&lt;&gt;"",V202*L202,AE202),USTAWIENIA!C4*L202)</f>
        <v>16.2</v>
      </c>
      <c r="AI202" t="s">
        <v>3</v>
      </c>
      <c r="AJ202" t="s">
        <v>3</v>
      </c>
      <c r="AK202" t="s">
        <v>3</v>
      </c>
      <c r="AL202">
        <f>IF((USTAWIENIA!C2="TAK")+(F202="TAK"),IF(L202&gt;0,X202*(L202*USTAWIENIA!C10+(50%*L202)*USTAWIENIA!I10),""),"")</f>
        <v>19.947469879518074</v>
      </c>
      <c r="AM202">
        <f>IF((USTAWIENIA!C2="TAK")+(F202="TAK"),IF(Z202&gt;0,SUMPRODUCT(Z202:AH202,USTAWIENIA!C9:K9)*X202,""),"")</f>
        <v>16.457898795180721</v>
      </c>
      <c r="AN202">
        <f>IF((USTAWIENIA!C2="TAK")+(F202="TAK"),IF(Z202&gt;0,SUMPRODUCT(Z202:AH202,USTAWIENIA!C8:K8)*X202,""),"")</f>
        <v>16.334999999999997</v>
      </c>
      <c r="AO202">
        <f>IF((USTAWIENIA!C2="TAK")+(F202="TAK"),IF(Z202&gt;0,Z202*X202,""),"")</f>
        <v>16.739999999999998</v>
      </c>
      <c r="AP202">
        <f>IF((USTAWIENIA!C2="TAK")+(F202="TAK"),IF(Z202&gt;0,L202*X202,""),"")</f>
        <v>27</v>
      </c>
      <c r="AQ202">
        <f>IF((USTAWIENIA!C2="TAK")+(F202="TAK"),X202,"")</f>
        <v>1</v>
      </c>
    </row>
    <row r="203" spans="4:43" x14ac:dyDescent="0.3">
      <c r="D203" t="s">
        <v>3</v>
      </c>
      <c r="E203" t="s">
        <v>452</v>
      </c>
      <c r="F203" t="str">
        <f t="shared" si="9"/>
        <v>TAK</v>
      </c>
      <c r="G203" s="4">
        <f t="shared" si="10"/>
        <v>0.6</v>
      </c>
      <c r="H203" s="4">
        <f t="shared" si="11"/>
        <v>0.6</v>
      </c>
      <c r="I203" t="s">
        <v>514</v>
      </c>
      <c r="J203" t="s">
        <v>462</v>
      </c>
      <c r="K203" t="s">
        <v>524</v>
      </c>
      <c r="L203">
        <v>27</v>
      </c>
      <c r="M203" t="s">
        <v>460</v>
      </c>
      <c r="N203">
        <v>0.62</v>
      </c>
      <c r="O203">
        <v>0.6</v>
      </c>
      <c r="P203">
        <v>0.6</v>
      </c>
      <c r="Q203">
        <v>0.6</v>
      </c>
      <c r="R203">
        <v>0.6</v>
      </c>
      <c r="S203">
        <v>0.6</v>
      </c>
      <c r="T203">
        <v>0.6</v>
      </c>
      <c r="U203">
        <v>0.6</v>
      </c>
      <c r="V203">
        <v>0.6</v>
      </c>
      <c r="W203">
        <v>3657099</v>
      </c>
      <c r="X203">
        <v>1</v>
      </c>
      <c r="Z203">
        <f>MAX(N203,USTAWIENIA!C4)*L203</f>
        <v>16.739999999999998</v>
      </c>
      <c r="AA203">
        <f>MAX(O203,USTAWIENIA!C4)*L203</f>
        <v>16.2</v>
      </c>
      <c r="AB203">
        <f>MAX(IF(P203&lt;&gt;"",P203,O203),USTAWIENIA!C4)*L203</f>
        <v>16.2</v>
      </c>
      <c r="AC203">
        <f>MAX(IF(Q203&lt;&gt;"",Q203*L203,Z203),USTAWIENIA!C4*L203)</f>
        <v>16.2</v>
      </c>
      <c r="AD203">
        <f>MAX(IF(R203&lt;&gt;"",R203*L203,AA203),USTAWIENIA!C4*L203)</f>
        <v>16.2</v>
      </c>
      <c r="AE203">
        <f>MAX(IF(S203&lt;&gt;"",S203*L203,AB203),USTAWIENIA!C4*L203)</f>
        <v>16.2</v>
      </c>
      <c r="AF203">
        <f>MAX(IF(T203&lt;&gt;"",T203*L203,AC203),USTAWIENIA!C4*L203)</f>
        <v>16.2</v>
      </c>
      <c r="AG203">
        <f>MAX(IF(U203&lt;&gt;"",U203*L203,AD203),USTAWIENIA!C4*L203)</f>
        <v>16.2</v>
      </c>
      <c r="AH203">
        <f>MAX(IF(V203&lt;&gt;"",V203*L203,AE203),USTAWIENIA!C4*L203)</f>
        <v>16.2</v>
      </c>
      <c r="AI203" t="s">
        <v>3</v>
      </c>
      <c r="AJ203" t="s">
        <v>3</v>
      </c>
      <c r="AK203" t="s">
        <v>3</v>
      </c>
      <c r="AL203">
        <f>IF((USTAWIENIA!C2="TAK")+(F203="TAK"),IF(L203&gt;0,X203*(L203*USTAWIENIA!C10+(50%*L203)*USTAWIENIA!I10),""),"")</f>
        <v>19.947469879518074</v>
      </c>
      <c r="AM203">
        <f>IF((USTAWIENIA!C2="TAK")+(F203="TAK"),IF(Z203&gt;0,SUMPRODUCT(Z203:AH203,USTAWIENIA!C9:K9)*X203,""),"")</f>
        <v>16.457898795180721</v>
      </c>
      <c r="AN203">
        <f>IF((USTAWIENIA!C2="TAK")+(F203="TAK"),IF(Z203&gt;0,SUMPRODUCT(Z203:AH203,USTAWIENIA!C8:K8)*X203,""),"")</f>
        <v>16.334999999999997</v>
      </c>
      <c r="AO203">
        <f>IF((USTAWIENIA!C2="TAK")+(F203="TAK"),IF(Z203&gt;0,Z203*X203,""),"")</f>
        <v>16.739999999999998</v>
      </c>
      <c r="AP203">
        <f>IF((USTAWIENIA!C2="TAK")+(F203="TAK"),IF(Z203&gt;0,L203*X203,""),"")</f>
        <v>27</v>
      </c>
      <c r="AQ203">
        <f>IF((USTAWIENIA!C2="TAK")+(F203="TAK"),X203,"")</f>
        <v>1</v>
      </c>
    </row>
    <row r="204" spans="4:43" x14ac:dyDescent="0.3">
      <c r="D204" t="s">
        <v>3</v>
      </c>
      <c r="E204" t="s">
        <v>452</v>
      </c>
      <c r="F204" t="str">
        <f t="shared" si="9"/>
        <v>TAK</v>
      </c>
      <c r="G204" s="4">
        <f t="shared" si="10"/>
        <v>0.6</v>
      </c>
      <c r="H204" s="4">
        <f t="shared" si="11"/>
        <v>0.6</v>
      </c>
      <c r="I204" t="s">
        <v>514</v>
      </c>
      <c r="J204" t="s">
        <v>462</v>
      </c>
      <c r="K204" t="s">
        <v>524</v>
      </c>
      <c r="L204">
        <v>27</v>
      </c>
      <c r="M204" t="s">
        <v>460</v>
      </c>
      <c r="N204">
        <v>0.62</v>
      </c>
      <c r="O204">
        <v>0.6</v>
      </c>
      <c r="P204">
        <v>0.6</v>
      </c>
      <c r="Q204">
        <v>0.6</v>
      </c>
      <c r="R204">
        <v>0.6</v>
      </c>
      <c r="S204">
        <v>0.6</v>
      </c>
      <c r="T204">
        <v>0.6</v>
      </c>
      <c r="U204">
        <v>0.6</v>
      </c>
      <c r="V204">
        <v>0.6</v>
      </c>
      <c r="W204">
        <v>3657099</v>
      </c>
      <c r="X204">
        <v>1</v>
      </c>
      <c r="Z204">
        <f>MAX(N204,USTAWIENIA!C4)*L204</f>
        <v>16.739999999999998</v>
      </c>
      <c r="AA204">
        <f>MAX(O204,USTAWIENIA!C4)*L204</f>
        <v>16.2</v>
      </c>
      <c r="AB204">
        <f>MAX(IF(P204&lt;&gt;"",P204,O204),USTAWIENIA!C4)*L204</f>
        <v>16.2</v>
      </c>
      <c r="AC204">
        <f>MAX(IF(Q204&lt;&gt;"",Q204*L204,Z204),USTAWIENIA!C4*L204)</f>
        <v>16.2</v>
      </c>
      <c r="AD204">
        <f>MAX(IF(R204&lt;&gt;"",R204*L204,AA204),USTAWIENIA!C4*L204)</f>
        <v>16.2</v>
      </c>
      <c r="AE204">
        <f>MAX(IF(S204&lt;&gt;"",S204*L204,AB204),USTAWIENIA!C4*L204)</f>
        <v>16.2</v>
      </c>
      <c r="AF204">
        <f>MAX(IF(T204&lt;&gt;"",T204*L204,AC204),USTAWIENIA!C4*L204)</f>
        <v>16.2</v>
      </c>
      <c r="AG204">
        <f>MAX(IF(U204&lt;&gt;"",U204*L204,AD204),USTAWIENIA!C4*L204)</f>
        <v>16.2</v>
      </c>
      <c r="AH204">
        <f>MAX(IF(V204&lt;&gt;"",V204*L204,AE204),USTAWIENIA!C4*L204)</f>
        <v>16.2</v>
      </c>
      <c r="AI204" t="s">
        <v>3</v>
      </c>
      <c r="AJ204" t="s">
        <v>3</v>
      </c>
      <c r="AK204" t="s">
        <v>3</v>
      </c>
      <c r="AL204">
        <f>IF((USTAWIENIA!C2="TAK")+(F204="TAK"),IF(L204&gt;0,X204*(L204*USTAWIENIA!C10+(50%*L204)*USTAWIENIA!I10),""),"")</f>
        <v>19.947469879518074</v>
      </c>
      <c r="AM204">
        <f>IF((USTAWIENIA!C2="TAK")+(F204="TAK"),IF(Z204&gt;0,SUMPRODUCT(Z204:AH204,USTAWIENIA!C9:K9)*X204,""),"")</f>
        <v>16.457898795180721</v>
      </c>
      <c r="AN204">
        <f>IF((USTAWIENIA!C2="TAK")+(F204="TAK"),IF(Z204&gt;0,SUMPRODUCT(Z204:AH204,USTAWIENIA!C8:K8)*X204,""),"")</f>
        <v>16.334999999999997</v>
      </c>
      <c r="AO204">
        <f>IF((USTAWIENIA!C2="TAK")+(F204="TAK"),IF(Z204&gt;0,Z204*X204,""),"")</f>
        <v>16.739999999999998</v>
      </c>
      <c r="AP204">
        <f>IF((USTAWIENIA!C2="TAK")+(F204="TAK"),IF(Z204&gt;0,L204*X204,""),"")</f>
        <v>27</v>
      </c>
      <c r="AQ204">
        <f>IF((USTAWIENIA!C2="TAK")+(F204="TAK"),X204,"")</f>
        <v>1</v>
      </c>
    </row>
    <row r="205" spans="4:43" x14ac:dyDescent="0.3">
      <c r="D205" t="s">
        <v>3</v>
      </c>
      <c r="E205" t="s">
        <v>452</v>
      </c>
      <c r="F205" t="str">
        <f t="shared" si="9"/>
        <v>TAK</v>
      </c>
      <c r="G205" s="4">
        <f t="shared" si="10"/>
        <v>0.6</v>
      </c>
      <c r="H205" s="4">
        <f t="shared" si="11"/>
        <v>0.6</v>
      </c>
      <c r="I205" t="s">
        <v>514</v>
      </c>
      <c r="J205" t="s">
        <v>462</v>
      </c>
      <c r="K205" t="s">
        <v>524</v>
      </c>
      <c r="L205">
        <v>27</v>
      </c>
      <c r="M205" t="s">
        <v>460</v>
      </c>
      <c r="N205">
        <v>0.62</v>
      </c>
      <c r="O205">
        <v>0.6</v>
      </c>
      <c r="P205">
        <v>0.6</v>
      </c>
      <c r="Q205">
        <v>0.6</v>
      </c>
      <c r="R205">
        <v>0.6</v>
      </c>
      <c r="S205">
        <v>0.6</v>
      </c>
      <c r="T205">
        <v>0.6</v>
      </c>
      <c r="U205">
        <v>0.6</v>
      </c>
      <c r="V205">
        <v>0.6</v>
      </c>
      <c r="W205">
        <v>3657099</v>
      </c>
      <c r="X205">
        <v>1</v>
      </c>
      <c r="Z205">
        <f>MAX(N205,USTAWIENIA!C4)*L205</f>
        <v>16.739999999999998</v>
      </c>
      <c r="AA205">
        <f>MAX(O205,USTAWIENIA!C4)*L205</f>
        <v>16.2</v>
      </c>
      <c r="AB205">
        <f>MAX(IF(P205&lt;&gt;"",P205,O205),USTAWIENIA!C4)*L205</f>
        <v>16.2</v>
      </c>
      <c r="AC205">
        <f>MAX(IF(Q205&lt;&gt;"",Q205*L205,Z205),USTAWIENIA!C4*L205)</f>
        <v>16.2</v>
      </c>
      <c r="AD205">
        <f>MAX(IF(R205&lt;&gt;"",R205*L205,AA205),USTAWIENIA!C4*L205)</f>
        <v>16.2</v>
      </c>
      <c r="AE205">
        <f>MAX(IF(S205&lt;&gt;"",S205*L205,AB205),USTAWIENIA!C4*L205)</f>
        <v>16.2</v>
      </c>
      <c r="AF205">
        <f>MAX(IF(T205&lt;&gt;"",T205*L205,AC205),USTAWIENIA!C4*L205)</f>
        <v>16.2</v>
      </c>
      <c r="AG205">
        <f>MAX(IF(U205&lt;&gt;"",U205*L205,AD205),USTAWIENIA!C4*L205)</f>
        <v>16.2</v>
      </c>
      <c r="AH205">
        <f>MAX(IF(V205&lt;&gt;"",V205*L205,AE205),USTAWIENIA!C4*L205)</f>
        <v>16.2</v>
      </c>
      <c r="AI205" t="s">
        <v>3</v>
      </c>
      <c r="AJ205" t="s">
        <v>3</v>
      </c>
      <c r="AK205" t="s">
        <v>3</v>
      </c>
      <c r="AL205">
        <f>IF((USTAWIENIA!C2="TAK")+(F205="TAK"),IF(L205&gt;0,X205*(L205*USTAWIENIA!C10+(50%*L205)*USTAWIENIA!I10),""),"")</f>
        <v>19.947469879518074</v>
      </c>
      <c r="AM205">
        <f>IF((USTAWIENIA!C2="TAK")+(F205="TAK"),IF(Z205&gt;0,SUMPRODUCT(Z205:AH205,USTAWIENIA!C9:K9)*X205,""),"")</f>
        <v>16.457898795180721</v>
      </c>
      <c r="AN205">
        <f>IF((USTAWIENIA!C2="TAK")+(F205="TAK"),IF(Z205&gt;0,SUMPRODUCT(Z205:AH205,USTAWIENIA!C8:K8)*X205,""),"")</f>
        <v>16.334999999999997</v>
      </c>
      <c r="AO205">
        <f>IF((USTAWIENIA!C2="TAK")+(F205="TAK"),IF(Z205&gt;0,Z205*X205,""),"")</f>
        <v>16.739999999999998</v>
      </c>
      <c r="AP205">
        <f>IF((USTAWIENIA!C2="TAK")+(F205="TAK"),IF(Z205&gt;0,L205*X205,""),"")</f>
        <v>27</v>
      </c>
      <c r="AQ205">
        <f>IF((USTAWIENIA!C2="TAK")+(F205="TAK"),X205,"")</f>
        <v>1</v>
      </c>
    </row>
    <row r="206" spans="4:43" x14ac:dyDescent="0.3">
      <c r="D206" t="s">
        <v>3</v>
      </c>
      <c r="E206" t="s">
        <v>452</v>
      </c>
      <c r="F206" t="str">
        <f t="shared" si="9"/>
        <v>TAK</v>
      </c>
      <c r="G206" s="4">
        <f t="shared" si="10"/>
        <v>0.6</v>
      </c>
      <c r="H206" s="4">
        <f t="shared" si="11"/>
        <v>0.6</v>
      </c>
      <c r="I206" t="s">
        <v>514</v>
      </c>
      <c r="J206" t="s">
        <v>462</v>
      </c>
      <c r="K206" t="s">
        <v>524</v>
      </c>
      <c r="L206">
        <v>27</v>
      </c>
      <c r="M206" t="s">
        <v>460</v>
      </c>
      <c r="N206">
        <v>0.62</v>
      </c>
      <c r="O206">
        <v>0.6</v>
      </c>
      <c r="P206">
        <v>0.6</v>
      </c>
      <c r="Q206">
        <v>0.6</v>
      </c>
      <c r="R206">
        <v>0.6</v>
      </c>
      <c r="S206">
        <v>0.6</v>
      </c>
      <c r="T206">
        <v>0.6</v>
      </c>
      <c r="U206">
        <v>0.6</v>
      </c>
      <c r="V206">
        <v>0.6</v>
      </c>
      <c r="W206">
        <v>3657099</v>
      </c>
      <c r="X206">
        <v>1</v>
      </c>
      <c r="Z206">
        <f>MAX(N206,USTAWIENIA!C4)*L206</f>
        <v>16.739999999999998</v>
      </c>
      <c r="AA206">
        <f>MAX(O206,USTAWIENIA!C4)*L206</f>
        <v>16.2</v>
      </c>
      <c r="AB206">
        <f>MAX(IF(P206&lt;&gt;"",P206,O206),USTAWIENIA!C4)*L206</f>
        <v>16.2</v>
      </c>
      <c r="AC206">
        <f>MAX(IF(Q206&lt;&gt;"",Q206*L206,Z206),USTAWIENIA!C4*L206)</f>
        <v>16.2</v>
      </c>
      <c r="AD206">
        <f>MAX(IF(R206&lt;&gt;"",R206*L206,AA206),USTAWIENIA!C4*L206)</f>
        <v>16.2</v>
      </c>
      <c r="AE206">
        <f>MAX(IF(S206&lt;&gt;"",S206*L206,AB206),USTAWIENIA!C4*L206)</f>
        <v>16.2</v>
      </c>
      <c r="AF206">
        <f>MAX(IF(T206&lt;&gt;"",T206*L206,AC206),USTAWIENIA!C4*L206)</f>
        <v>16.2</v>
      </c>
      <c r="AG206">
        <f>MAX(IF(U206&lt;&gt;"",U206*L206,AD206),USTAWIENIA!C4*L206)</f>
        <v>16.2</v>
      </c>
      <c r="AH206">
        <f>MAX(IF(V206&lt;&gt;"",V206*L206,AE206),USTAWIENIA!C4*L206)</f>
        <v>16.2</v>
      </c>
      <c r="AI206" t="s">
        <v>3</v>
      </c>
      <c r="AJ206" t="s">
        <v>3</v>
      </c>
      <c r="AK206" t="s">
        <v>3</v>
      </c>
      <c r="AL206">
        <f>IF((USTAWIENIA!C2="TAK")+(F206="TAK"),IF(L206&gt;0,X206*(L206*USTAWIENIA!C10+(50%*L206)*USTAWIENIA!I10),""),"")</f>
        <v>19.947469879518074</v>
      </c>
      <c r="AM206">
        <f>IF((USTAWIENIA!C2="TAK")+(F206="TAK"),IF(Z206&gt;0,SUMPRODUCT(Z206:AH206,USTAWIENIA!C9:K9)*X206,""),"")</f>
        <v>16.457898795180721</v>
      </c>
      <c r="AN206">
        <f>IF((USTAWIENIA!C2="TAK")+(F206="TAK"),IF(Z206&gt;0,SUMPRODUCT(Z206:AH206,USTAWIENIA!C8:K8)*X206,""),"")</f>
        <v>16.334999999999997</v>
      </c>
      <c r="AO206">
        <f>IF((USTAWIENIA!C2="TAK")+(F206="TAK"),IF(Z206&gt;0,Z206*X206,""),"")</f>
        <v>16.739999999999998</v>
      </c>
      <c r="AP206">
        <f>IF((USTAWIENIA!C2="TAK")+(F206="TAK"),IF(Z206&gt;0,L206*X206,""),"")</f>
        <v>27</v>
      </c>
      <c r="AQ206">
        <f>IF((USTAWIENIA!C2="TAK")+(F206="TAK"),X206,"")</f>
        <v>1</v>
      </c>
    </row>
    <row r="207" spans="4:43" x14ac:dyDescent="0.3">
      <c r="D207" t="s">
        <v>3</v>
      </c>
      <c r="E207" t="s">
        <v>452</v>
      </c>
      <c r="F207" t="str">
        <f t="shared" si="9"/>
        <v>TAK</v>
      </c>
      <c r="G207" s="4">
        <f t="shared" si="10"/>
        <v>0.6</v>
      </c>
      <c r="H207" s="4">
        <f t="shared" si="11"/>
        <v>0.6</v>
      </c>
      <c r="I207" t="s">
        <v>514</v>
      </c>
      <c r="J207" t="s">
        <v>462</v>
      </c>
      <c r="K207" t="s">
        <v>524</v>
      </c>
      <c r="L207">
        <v>27</v>
      </c>
      <c r="M207" t="s">
        <v>460</v>
      </c>
      <c r="N207">
        <v>0.62</v>
      </c>
      <c r="O207">
        <v>0.6</v>
      </c>
      <c r="P207">
        <v>0.6</v>
      </c>
      <c r="Q207">
        <v>0.6</v>
      </c>
      <c r="R207">
        <v>0.6</v>
      </c>
      <c r="S207">
        <v>0.6</v>
      </c>
      <c r="T207">
        <v>0.6</v>
      </c>
      <c r="U207">
        <v>0.6</v>
      </c>
      <c r="V207">
        <v>0.6</v>
      </c>
      <c r="W207">
        <v>3657099</v>
      </c>
      <c r="X207">
        <v>1</v>
      </c>
      <c r="Z207">
        <f>MAX(N207,USTAWIENIA!C4)*L207</f>
        <v>16.739999999999998</v>
      </c>
      <c r="AA207">
        <f>MAX(O207,USTAWIENIA!C4)*L207</f>
        <v>16.2</v>
      </c>
      <c r="AB207">
        <f>MAX(IF(P207&lt;&gt;"",P207,O207),USTAWIENIA!C4)*L207</f>
        <v>16.2</v>
      </c>
      <c r="AC207">
        <f>MAX(IF(Q207&lt;&gt;"",Q207*L207,Z207),USTAWIENIA!C4*L207)</f>
        <v>16.2</v>
      </c>
      <c r="AD207">
        <f>MAX(IF(R207&lt;&gt;"",R207*L207,AA207),USTAWIENIA!C4*L207)</f>
        <v>16.2</v>
      </c>
      <c r="AE207">
        <f>MAX(IF(S207&lt;&gt;"",S207*L207,AB207),USTAWIENIA!C4*L207)</f>
        <v>16.2</v>
      </c>
      <c r="AF207">
        <f>MAX(IF(T207&lt;&gt;"",T207*L207,AC207),USTAWIENIA!C4*L207)</f>
        <v>16.2</v>
      </c>
      <c r="AG207">
        <f>MAX(IF(U207&lt;&gt;"",U207*L207,AD207),USTAWIENIA!C4*L207)</f>
        <v>16.2</v>
      </c>
      <c r="AH207">
        <f>MAX(IF(V207&lt;&gt;"",V207*L207,AE207),USTAWIENIA!C4*L207)</f>
        <v>16.2</v>
      </c>
      <c r="AI207" t="s">
        <v>3</v>
      </c>
      <c r="AJ207" t="s">
        <v>3</v>
      </c>
      <c r="AK207" t="s">
        <v>3</v>
      </c>
      <c r="AL207">
        <f>IF((USTAWIENIA!C2="TAK")+(F207="TAK"),IF(L207&gt;0,X207*(L207*USTAWIENIA!C10+(50%*L207)*USTAWIENIA!I10),""),"")</f>
        <v>19.947469879518074</v>
      </c>
      <c r="AM207">
        <f>IF((USTAWIENIA!C2="TAK")+(F207="TAK"),IF(Z207&gt;0,SUMPRODUCT(Z207:AH207,USTAWIENIA!C9:K9)*X207,""),"")</f>
        <v>16.457898795180721</v>
      </c>
      <c r="AN207">
        <f>IF((USTAWIENIA!C2="TAK")+(F207="TAK"),IF(Z207&gt;0,SUMPRODUCT(Z207:AH207,USTAWIENIA!C8:K8)*X207,""),"")</f>
        <v>16.334999999999997</v>
      </c>
      <c r="AO207">
        <f>IF((USTAWIENIA!C2="TAK")+(F207="TAK"),IF(Z207&gt;0,Z207*X207,""),"")</f>
        <v>16.739999999999998</v>
      </c>
      <c r="AP207">
        <f>IF((USTAWIENIA!C2="TAK")+(F207="TAK"),IF(Z207&gt;0,L207*X207,""),"")</f>
        <v>27</v>
      </c>
      <c r="AQ207">
        <f>IF((USTAWIENIA!C2="TAK")+(F207="TAK"),X207,"")</f>
        <v>1</v>
      </c>
    </row>
    <row r="208" spans="4:43" x14ac:dyDescent="0.3">
      <c r="D208" t="s">
        <v>3</v>
      </c>
      <c r="E208" t="s">
        <v>452</v>
      </c>
      <c r="F208" t="str">
        <f t="shared" si="9"/>
        <v>TAK</v>
      </c>
      <c r="G208" s="4">
        <f t="shared" si="10"/>
        <v>0.6</v>
      </c>
      <c r="H208" s="4">
        <f t="shared" si="11"/>
        <v>0.6</v>
      </c>
      <c r="I208" t="s">
        <v>514</v>
      </c>
      <c r="J208" t="s">
        <v>462</v>
      </c>
      <c r="K208" t="s">
        <v>524</v>
      </c>
      <c r="L208">
        <v>27</v>
      </c>
      <c r="M208" t="s">
        <v>460</v>
      </c>
      <c r="N208">
        <v>0.62</v>
      </c>
      <c r="O208">
        <v>0.6</v>
      </c>
      <c r="P208">
        <v>0.6</v>
      </c>
      <c r="Q208">
        <v>0.6</v>
      </c>
      <c r="R208">
        <v>0.6</v>
      </c>
      <c r="S208">
        <v>0.6</v>
      </c>
      <c r="T208">
        <v>0.6</v>
      </c>
      <c r="U208">
        <v>0.6</v>
      </c>
      <c r="V208">
        <v>0.6</v>
      </c>
      <c r="W208">
        <v>3657099</v>
      </c>
      <c r="X208">
        <v>1</v>
      </c>
      <c r="Z208">
        <f>MAX(N208,USTAWIENIA!C4)*L208</f>
        <v>16.739999999999998</v>
      </c>
      <c r="AA208">
        <f>MAX(O208,USTAWIENIA!C4)*L208</f>
        <v>16.2</v>
      </c>
      <c r="AB208">
        <f>MAX(IF(P208&lt;&gt;"",P208,O208),USTAWIENIA!C4)*L208</f>
        <v>16.2</v>
      </c>
      <c r="AC208">
        <f>MAX(IF(Q208&lt;&gt;"",Q208*L208,Z208),USTAWIENIA!C4*L208)</f>
        <v>16.2</v>
      </c>
      <c r="AD208">
        <f>MAX(IF(R208&lt;&gt;"",R208*L208,AA208),USTAWIENIA!C4*L208)</f>
        <v>16.2</v>
      </c>
      <c r="AE208">
        <f>MAX(IF(S208&lt;&gt;"",S208*L208,AB208),USTAWIENIA!C4*L208)</f>
        <v>16.2</v>
      </c>
      <c r="AF208">
        <f>MAX(IF(T208&lt;&gt;"",T208*L208,AC208),USTAWIENIA!C4*L208)</f>
        <v>16.2</v>
      </c>
      <c r="AG208">
        <f>MAX(IF(U208&lt;&gt;"",U208*L208,AD208),USTAWIENIA!C4*L208)</f>
        <v>16.2</v>
      </c>
      <c r="AH208">
        <f>MAX(IF(V208&lt;&gt;"",V208*L208,AE208),USTAWIENIA!C4*L208)</f>
        <v>16.2</v>
      </c>
      <c r="AI208" t="s">
        <v>3</v>
      </c>
      <c r="AJ208" t="s">
        <v>3</v>
      </c>
      <c r="AK208" t="s">
        <v>3</v>
      </c>
      <c r="AL208">
        <f>IF((USTAWIENIA!C2="TAK")+(F208="TAK"),IF(L208&gt;0,X208*(L208*USTAWIENIA!C10+(50%*L208)*USTAWIENIA!I10),""),"")</f>
        <v>19.947469879518074</v>
      </c>
      <c r="AM208">
        <f>IF((USTAWIENIA!C2="TAK")+(F208="TAK"),IF(Z208&gt;0,SUMPRODUCT(Z208:AH208,USTAWIENIA!C9:K9)*X208,""),"")</f>
        <v>16.457898795180721</v>
      </c>
      <c r="AN208">
        <f>IF((USTAWIENIA!C2="TAK")+(F208="TAK"),IF(Z208&gt;0,SUMPRODUCT(Z208:AH208,USTAWIENIA!C8:K8)*X208,""),"")</f>
        <v>16.334999999999997</v>
      </c>
      <c r="AO208">
        <f>IF((USTAWIENIA!C2="TAK")+(F208="TAK"),IF(Z208&gt;0,Z208*X208,""),"")</f>
        <v>16.739999999999998</v>
      </c>
      <c r="AP208">
        <f>IF((USTAWIENIA!C2="TAK")+(F208="TAK"),IF(Z208&gt;0,L208*X208,""),"")</f>
        <v>27</v>
      </c>
      <c r="AQ208">
        <f>IF((USTAWIENIA!C2="TAK")+(F208="TAK"),X208,"")</f>
        <v>1</v>
      </c>
    </row>
    <row r="209" spans="4:43" x14ac:dyDescent="0.3">
      <c r="D209" t="s">
        <v>3</v>
      </c>
      <c r="E209" t="s">
        <v>452</v>
      </c>
      <c r="F209" t="str">
        <f t="shared" si="9"/>
        <v>TAK</v>
      </c>
      <c r="G209" s="4">
        <f t="shared" si="10"/>
        <v>0.6</v>
      </c>
      <c r="H209" s="4">
        <f t="shared" si="11"/>
        <v>0.6</v>
      </c>
      <c r="I209" t="s">
        <v>514</v>
      </c>
      <c r="J209" t="s">
        <v>462</v>
      </c>
      <c r="K209" t="s">
        <v>524</v>
      </c>
      <c r="L209">
        <v>27</v>
      </c>
      <c r="M209" t="s">
        <v>460</v>
      </c>
      <c r="N209">
        <v>0.62</v>
      </c>
      <c r="O209">
        <v>0.6</v>
      </c>
      <c r="P209">
        <v>0.6</v>
      </c>
      <c r="Q209">
        <v>0.6</v>
      </c>
      <c r="R209">
        <v>0.6</v>
      </c>
      <c r="S209">
        <v>0.6</v>
      </c>
      <c r="T209">
        <v>0.6</v>
      </c>
      <c r="U209">
        <v>0.6</v>
      </c>
      <c r="V209">
        <v>0.6</v>
      </c>
      <c r="W209">
        <v>3657099</v>
      </c>
      <c r="X209">
        <v>1</v>
      </c>
      <c r="Z209">
        <f>MAX(N209,USTAWIENIA!C4)*L209</f>
        <v>16.739999999999998</v>
      </c>
      <c r="AA209">
        <f>MAX(O209,USTAWIENIA!C4)*L209</f>
        <v>16.2</v>
      </c>
      <c r="AB209">
        <f>MAX(IF(P209&lt;&gt;"",P209,O209),USTAWIENIA!C4)*L209</f>
        <v>16.2</v>
      </c>
      <c r="AC209">
        <f>MAX(IF(Q209&lt;&gt;"",Q209*L209,Z209),USTAWIENIA!C4*L209)</f>
        <v>16.2</v>
      </c>
      <c r="AD209">
        <f>MAX(IF(R209&lt;&gt;"",R209*L209,AA209),USTAWIENIA!C4*L209)</f>
        <v>16.2</v>
      </c>
      <c r="AE209">
        <f>MAX(IF(S209&lt;&gt;"",S209*L209,AB209),USTAWIENIA!C4*L209)</f>
        <v>16.2</v>
      </c>
      <c r="AF209">
        <f>MAX(IF(T209&lt;&gt;"",T209*L209,AC209),USTAWIENIA!C4*L209)</f>
        <v>16.2</v>
      </c>
      <c r="AG209">
        <f>MAX(IF(U209&lt;&gt;"",U209*L209,AD209),USTAWIENIA!C4*L209)</f>
        <v>16.2</v>
      </c>
      <c r="AH209">
        <f>MAX(IF(V209&lt;&gt;"",V209*L209,AE209),USTAWIENIA!C4*L209)</f>
        <v>16.2</v>
      </c>
      <c r="AI209" t="s">
        <v>3</v>
      </c>
      <c r="AJ209" t="s">
        <v>3</v>
      </c>
      <c r="AK209" t="s">
        <v>3</v>
      </c>
      <c r="AL209">
        <f>IF((USTAWIENIA!C2="TAK")+(F209="TAK"),IF(L209&gt;0,X209*(L209*USTAWIENIA!C10+(50%*L209)*USTAWIENIA!I10),""),"")</f>
        <v>19.947469879518074</v>
      </c>
      <c r="AM209">
        <f>IF((USTAWIENIA!C2="TAK")+(F209="TAK"),IF(Z209&gt;0,SUMPRODUCT(Z209:AH209,USTAWIENIA!C9:K9)*X209,""),"")</f>
        <v>16.457898795180721</v>
      </c>
      <c r="AN209">
        <f>IF((USTAWIENIA!C2="TAK")+(F209="TAK"),IF(Z209&gt;0,SUMPRODUCT(Z209:AH209,USTAWIENIA!C8:K8)*X209,""),"")</f>
        <v>16.334999999999997</v>
      </c>
      <c r="AO209">
        <f>IF((USTAWIENIA!C2="TAK")+(F209="TAK"),IF(Z209&gt;0,Z209*X209,""),"")</f>
        <v>16.739999999999998</v>
      </c>
      <c r="AP209">
        <f>IF((USTAWIENIA!C2="TAK")+(F209="TAK"),IF(Z209&gt;0,L209*X209,""),"")</f>
        <v>27</v>
      </c>
      <c r="AQ209">
        <f>IF((USTAWIENIA!C2="TAK")+(F209="TAK"),X209,"")</f>
        <v>1</v>
      </c>
    </row>
    <row r="210" spans="4:43" x14ac:dyDescent="0.3">
      <c r="D210" t="s">
        <v>3</v>
      </c>
      <c r="E210" t="s">
        <v>452</v>
      </c>
      <c r="F210" t="str">
        <f t="shared" si="9"/>
        <v>TAK</v>
      </c>
      <c r="G210" s="4">
        <f t="shared" si="10"/>
        <v>0.6</v>
      </c>
      <c r="H210" s="4">
        <f t="shared" si="11"/>
        <v>0.6</v>
      </c>
      <c r="I210" t="s">
        <v>515</v>
      </c>
      <c r="J210" t="s">
        <v>516</v>
      </c>
      <c r="K210" t="s">
        <v>526</v>
      </c>
      <c r="L210">
        <v>31</v>
      </c>
      <c r="M210" t="s">
        <v>460</v>
      </c>
      <c r="N210">
        <v>0.6</v>
      </c>
      <c r="O210">
        <v>0.6</v>
      </c>
      <c r="P210">
        <v>0.6</v>
      </c>
      <c r="Q210">
        <v>0.6</v>
      </c>
      <c r="R210">
        <v>0.6</v>
      </c>
      <c r="S210">
        <v>0.6</v>
      </c>
      <c r="T210">
        <v>0.6</v>
      </c>
      <c r="U210">
        <v>0.6</v>
      </c>
      <c r="V210">
        <v>0.6</v>
      </c>
      <c r="W210">
        <v>3657115</v>
      </c>
      <c r="X210">
        <v>1</v>
      </c>
      <c r="Z210">
        <f>MAX(N210,USTAWIENIA!C4)*L210</f>
        <v>18.599999999999998</v>
      </c>
      <c r="AA210">
        <f>MAX(O210,USTAWIENIA!C4)*L210</f>
        <v>18.599999999999998</v>
      </c>
      <c r="AB210">
        <f>MAX(IF(P210&lt;&gt;"",P210,O210),USTAWIENIA!C4)*L210</f>
        <v>18.599999999999998</v>
      </c>
      <c r="AC210">
        <f>MAX(IF(Q210&lt;&gt;"",Q210*L210,Z210),USTAWIENIA!C4*L210)</f>
        <v>18.599999999999998</v>
      </c>
      <c r="AD210">
        <f>MAX(IF(R210&lt;&gt;"",R210*L210,AA210),USTAWIENIA!C4*L210)</f>
        <v>18.599999999999998</v>
      </c>
      <c r="AE210">
        <f>MAX(IF(S210&lt;&gt;"",S210*L210,AB210),USTAWIENIA!C4*L210)</f>
        <v>18.599999999999998</v>
      </c>
      <c r="AF210">
        <f>MAX(IF(T210&lt;&gt;"",T210*L210,AC210),USTAWIENIA!C4*L210)</f>
        <v>18.599999999999998</v>
      </c>
      <c r="AG210">
        <f>MAX(IF(U210&lt;&gt;"",U210*L210,AD210),USTAWIENIA!C4*L210)</f>
        <v>18.599999999999998</v>
      </c>
      <c r="AH210">
        <f>MAX(IF(V210&lt;&gt;"",V210*L210,AE210),USTAWIENIA!C4*L210)</f>
        <v>18.599999999999998</v>
      </c>
      <c r="AI210" t="s">
        <v>3</v>
      </c>
      <c r="AJ210" t="s">
        <v>3</v>
      </c>
      <c r="AK210" t="s">
        <v>3</v>
      </c>
      <c r="AL210">
        <f>IF((USTAWIENIA!C2="TAK")+(F210="TAK"),IF(L210&gt;0,X210*(L210*USTAWIENIA!C10+(50%*L210)*USTAWIENIA!I10),""),"")</f>
        <v>22.90265060240964</v>
      </c>
      <c r="AM210">
        <f>IF((USTAWIENIA!C2="TAK")+(F210="TAK"),IF(Z210&gt;0,SUMPRODUCT(Z210:AH210,USTAWIENIA!C9:K9)*X210,""),"")</f>
        <v>18.599999999999998</v>
      </c>
      <c r="AN210">
        <f>IF((USTAWIENIA!C2="TAK")+(F210="TAK"),IF(Z210&gt;0,SUMPRODUCT(Z210:AH210,USTAWIENIA!C8:K8)*X210,""),"")</f>
        <v>18.599999999999998</v>
      </c>
      <c r="AO210">
        <f>IF((USTAWIENIA!C2="TAK")+(F210="TAK"),IF(Z210&gt;0,Z210*X210,""),"")</f>
        <v>18.599999999999998</v>
      </c>
      <c r="AP210">
        <f>IF((USTAWIENIA!C2="TAK")+(F210="TAK"),IF(Z210&gt;0,L210*X210,""),"")</f>
        <v>31</v>
      </c>
      <c r="AQ210">
        <f>IF((USTAWIENIA!C2="TAK")+(F210="TAK"),X210,"")</f>
        <v>1</v>
      </c>
    </row>
    <row r="211" spans="4:43" x14ac:dyDescent="0.3">
      <c r="D211" t="s">
        <v>3</v>
      </c>
      <c r="E211" t="s">
        <v>452</v>
      </c>
      <c r="F211" t="str">
        <f t="shared" si="9"/>
        <v>TAK</v>
      </c>
      <c r="G211" s="4">
        <f t="shared" si="10"/>
        <v>0.9</v>
      </c>
      <c r="H211" s="4">
        <f t="shared" si="11"/>
        <v>0.9</v>
      </c>
      <c r="I211" t="s">
        <v>517</v>
      </c>
      <c r="J211" t="s">
        <v>518</v>
      </c>
      <c r="K211" t="s">
        <v>526</v>
      </c>
      <c r="L211">
        <v>31</v>
      </c>
      <c r="M211" t="s">
        <v>464</v>
      </c>
      <c r="N211">
        <v>0.9</v>
      </c>
      <c r="O211">
        <v>0.86</v>
      </c>
      <c r="P211">
        <v>0.81</v>
      </c>
      <c r="W211">
        <v>3657103</v>
      </c>
      <c r="X211">
        <v>1</v>
      </c>
      <c r="Z211">
        <f>MAX(N211,USTAWIENIA!C4)*L211</f>
        <v>27.900000000000002</v>
      </c>
      <c r="AA211">
        <f>MAX(O211,USTAWIENIA!C4)*L211</f>
        <v>26.66</v>
      </c>
      <c r="AB211">
        <f>MAX(IF(P211&lt;&gt;"",P211,O211),USTAWIENIA!C4)*L211</f>
        <v>25.110000000000003</v>
      </c>
      <c r="AC211">
        <f>MAX(IF(Q211&lt;&gt;"",Q211*L211,Z211),USTAWIENIA!C4*L211)</f>
        <v>27.900000000000002</v>
      </c>
      <c r="AD211">
        <f>MAX(IF(R211&lt;&gt;"",R211*L211,AA211),USTAWIENIA!C4*L211)</f>
        <v>26.66</v>
      </c>
      <c r="AE211">
        <f>MAX(IF(S211&lt;&gt;"",S211*L211,AB211),USTAWIENIA!C4*L211)</f>
        <v>25.110000000000003</v>
      </c>
      <c r="AF211">
        <f>MAX(IF(T211&lt;&gt;"",T211*L211,AC211),USTAWIENIA!C4*L211)</f>
        <v>27.900000000000002</v>
      </c>
      <c r="AG211">
        <f>MAX(IF(U211&lt;&gt;"",U211*L211,AD211),USTAWIENIA!C4*L211)</f>
        <v>26.66</v>
      </c>
      <c r="AH211">
        <f>MAX(IF(V211&lt;&gt;"",V211*L211,AE211),USTAWIENIA!C4*L211)</f>
        <v>25.110000000000003</v>
      </c>
      <c r="AI211" t="s">
        <v>3</v>
      </c>
      <c r="AJ211" t="s">
        <v>3</v>
      </c>
      <c r="AK211" t="s">
        <v>3</v>
      </c>
      <c r="AL211">
        <f>IF((USTAWIENIA!C2="TAK")+(F211="TAK"),IF(L211&gt;0,X211*(L211*USTAWIENIA!C10+(50%*L211)*USTAWIENIA!I10),""),"")</f>
        <v>22.90265060240964</v>
      </c>
      <c r="AM211">
        <f>IF((USTAWIENIA!C2="TAK")+(F211="TAK"),IF(Z211&gt;0,SUMPRODUCT(Z211:AH211,USTAWIENIA!C9:K9)*X211,""),"")</f>
        <v>27.900000000000002</v>
      </c>
      <c r="AN211">
        <f>IF((USTAWIENIA!C2="TAK")+(F211="TAK"),IF(Z211&gt;0,SUMPRODUCT(Z211:AH211,USTAWIENIA!C8:K8)*X211,""),"")</f>
        <v>27.900000000000002</v>
      </c>
      <c r="AO211">
        <f>IF((USTAWIENIA!C2="TAK")+(F211="TAK"),IF(Z211&gt;0,Z211*X211,""),"")</f>
        <v>27.900000000000002</v>
      </c>
      <c r="AP211">
        <f>IF((USTAWIENIA!C2="TAK")+(F211="TAK"),IF(Z211&gt;0,L211*X211,""),"")</f>
        <v>31</v>
      </c>
      <c r="AQ211">
        <f>IF((USTAWIENIA!C2="TAK")+(F211="TAK"),X211,"")</f>
        <v>1</v>
      </c>
    </row>
    <row r="212" spans="4:43" x14ac:dyDescent="0.3">
      <c r="D212" t="s">
        <v>3</v>
      </c>
      <c r="E212" t="s">
        <v>452</v>
      </c>
      <c r="F212" t="str">
        <f t="shared" si="9"/>
        <v>TAK</v>
      </c>
      <c r="G212" s="4">
        <f t="shared" si="10"/>
        <v>0.9</v>
      </c>
      <c r="H212" s="4">
        <f t="shared" si="11"/>
        <v>0.9</v>
      </c>
      <c r="I212" t="s">
        <v>517</v>
      </c>
      <c r="J212" t="s">
        <v>518</v>
      </c>
      <c r="K212" t="s">
        <v>526</v>
      </c>
      <c r="L212">
        <v>31</v>
      </c>
      <c r="M212" t="s">
        <v>464</v>
      </c>
      <c r="N212">
        <v>0.9</v>
      </c>
      <c r="O212">
        <v>0.86</v>
      </c>
      <c r="P212">
        <v>0.81</v>
      </c>
      <c r="W212">
        <v>3657103</v>
      </c>
      <c r="X212">
        <v>1</v>
      </c>
      <c r="Z212">
        <f>MAX(N212,USTAWIENIA!C4)*L212</f>
        <v>27.900000000000002</v>
      </c>
      <c r="AA212">
        <f>MAX(O212,USTAWIENIA!C4)*L212</f>
        <v>26.66</v>
      </c>
      <c r="AB212">
        <f>MAX(IF(P212&lt;&gt;"",P212,O212),USTAWIENIA!C4)*L212</f>
        <v>25.110000000000003</v>
      </c>
      <c r="AC212">
        <f>MAX(IF(Q212&lt;&gt;"",Q212*L212,Z212),USTAWIENIA!C4*L212)</f>
        <v>27.900000000000002</v>
      </c>
      <c r="AD212">
        <f>MAX(IF(R212&lt;&gt;"",R212*L212,AA212),USTAWIENIA!C4*L212)</f>
        <v>26.66</v>
      </c>
      <c r="AE212">
        <f>MAX(IF(S212&lt;&gt;"",S212*L212,AB212),USTAWIENIA!C4*L212)</f>
        <v>25.110000000000003</v>
      </c>
      <c r="AF212">
        <f>MAX(IF(T212&lt;&gt;"",T212*L212,AC212),USTAWIENIA!C4*L212)</f>
        <v>27.900000000000002</v>
      </c>
      <c r="AG212">
        <f>MAX(IF(U212&lt;&gt;"",U212*L212,AD212),USTAWIENIA!C4*L212)</f>
        <v>26.66</v>
      </c>
      <c r="AH212">
        <f>MAX(IF(V212&lt;&gt;"",V212*L212,AE212),USTAWIENIA!C4*L212)</f>
        <v>25.110000000000003</v>
      </c>
      <c r="AI212" t="s">
        <v>3</v>
      </c>
      <c r="AJ212" t="s">
        <v>3</v>
      </c>
      <c r="AK212" t="s">
        <v>3</v>
      </c>
      <c r="AL212">
        <f>IF((USTAWIENIA!C2="TAK")+(F212="TAK"),IF(L212&gt;0,X212*(L212*USTAWIENIA!C10+(50%*L212)*USTAWIENIA!I10),""),"")</f>
        <v>22.90265060240964</v>
      </c>
      <c r="AM212">
        <f>IF((USTAWIENIA!C2="TAK")+(F212="TAK"),IF(Z212&gt;0,SUMPRODUCT(Z212:AH212,USTAWIENIA!C9:K9)*X212,""),"")</f>
        <v>27.900000000000002</v>
      </c>
      <c r="AN212">
        <f>IF((USTAWIENIA!C2="TAK")+(F212="TAK"),IF(Z212&gt;0,SUMPRODUCT(Z212:AH212,USTAWIENIA!C8:K8)*X212,""),"")</f>
        <v>27.900000000000002</v>
      </c>
      <c r="AO212">
        <f>IF((USTAWIENIA!C2="TAK")+(F212="TAK"),IF(Z212&gt;0,Z212*X212,""),"")</f>
        <v>27.900000000000002</v>
      </c>
      <c r="AP212">
        <f>IF((USTAWIENIA!C2="TAK")+(F212="TAK"),IF(Z212&gt;0,L212*X212,""),"")</f>
        <v>31</v>
      </c>
      <c r="AQ212">
        <f>IF((USTAWIENIA!C2="TAK")+(F212="TAK"),X212,"")</f>
        <v>1</v>
      </c>
    </row>
    <row r="213" spans="4:43" x14ac:dyDescent="0.3">
      <c r="D213" t="s">
        <v>3</v>
      </c>
      <c r="E213" t="s">
        <v>452</v>
      </c>
      <c r="F213" t="str">
        <f t="shared" si="9"/>
        <v>TAK</v>
      </c>
      <c r="G213" s="4">
        <f t="shared" si="10"/>
        <v>0.9</v>
      </c>
      <c r="H213" s="4">
        <f t="shared" si="11"/>
        <v>0.9</v>
      </c>
      <c r="I213" t="s">
        <v>517</v>
      </c>
      <c r="J213" t="s">
        <v>518</v>
      </c>
      <c r="K213" t="s">
        <v>526</v>
      </c>
      <c r="L213">
        <v>31</v>
      </c>
      <c r="M213" t="s">
        <v>464</v>
      </c>
      <c r="N213">
        <v>0.9</v>
      </c>
      <c r="O213">
        <v>0.86</v>
      </c>
      <c r="P213">
        <v>0.81</v>
      </c>
      <c r="W213">
        <v>3657103</v>
      </c>
      <c r="X213">
        <v>1</v>
      </c>
      <c r="Z213">
        <f>MAX(N213,USTAWIENIA!C4)*L213</f>
        <v>27.900000000000002</v>
      </c>
      <c r="AA213">
        <f>MAX(O213,USTAWIENIA!C4)*L213</f>
        <v>26.66</v>
      </c>
      <c r="AB213">
        <f>MAX(IF(P213&lt;&gt;"",P213,O213),USTAWIENIA!C4)*L213</f>
        <v>25.110000000000003</v>
      </c>
      <c r="AC213">
        <f>MAX(IF(Q213&lt;&gt;"",Q213*L213,Z213),USTAWIENIA!C4*L213)</f>
        <v>27.900000000000002</v>
      </c>
      <c r="AD213">
        <f>MAX(IF(R213&lt;&gt;"",R213*L213,AA213),USTAWIENIA!C4*L213)</f>
        <v>26.66</v>
      </c>
      <c r="AE213">
        <f>MAX(IF(S213&lt;&gt;"",S213*L213,AB213),USTAWIENIA!C4*L213)</f>
        <v>25.110000000000003</v>
      </c>
      <c r="AF213">
        <f>MAX(IF(T213&lt;&gt;"",T213*L213,AC213),USTAWIENIA!C4*L213)</f>
        <v>27.900000000000002</v>
      </c>
      <c r="AG213">
        <f>MAX(IF(U213&lt;&gt;"",U213*L213,AD213),USTAWIENIA!C4*L213)</f>
        <v>26.66</v>
      </c>
      <c r="AH213">
        <f>MAX(IF(V213&lt;&gt;"",V213*L213,AE213),USTAWIENIA!C4*L213)</f>
        <v>25.110000000000003</v>
      </c>
      <c r="AI213" t="s">
        <v>3</v>
      </c>
      <c r="AJ213" t="s">
        <v>3</v>
      </c>
      <c r="AK213" t="s">
        <v>3</v>
      </c>
      <c r="AL213">
        <f>IF((USTAWIENIA!C2="TAK")+(F213="TAK"),IF(L213&gt;0,X213*(L213*USTAWIENIA!C10+(50%*L213)*USTAWIENIA!I10),""),"")</f>
        <v>22.90265060240964</v>
      </c>
      <c r="AM213">
        <f>IF((USTAWIENIA!C2="TAK")+(F213="TAK"),IF(Z213&gt;0,SUMPRODUCT(Z213:AH213,USTAWIENIA!C9:K9)*X213,""),"")</f>
        <v>27.900000000000002</v>
      </c>
      <c r="AN213">
        <f>IF((USTAWIENIA!C2="TAK")+(F213="TAK"),IF(Z213&gt;0,SUMPRODUCT(Z213:AH213,USTAWIENIA!C8:K8)*X213,""),"")</f>
        <v>27.900000000000002</v>
      </c>
      <c r="AO213">
        <f>IF((USTAWIENIA!C2="TAK")+(F213="TAK"),IF(Z213&gt;0,Z213*X213,""),"")</f>
        <v>27.900000000000002</v>
      </c>
      <c r="AP213">
        <f>IF((USTAWIENIA!C2="TAK")+(F213="TAK"),IF(Z213&gt;0,L213*X213,""),"")</f>
        <v>31</v>
      </c>
      <c r="AQ213">
        <f>IF((USTAWIENIA!C2="TAK")+(F213="TAK"),X213,"")</f>
        <v>1</v>
      </c>
    </row>
    <row r="214" spans="4:43" x14ac:dyDescent="0.3">
      <c r="D214" t="s">
        <v>3</v>
      </c>
      <c r="E214" t="s">
        <v>452</v>
      </c>
      <c r="F214" t="str">
        <f t="shared" si="9"/>
        <v>TAK</v>
      </c>
      <c r="G214" s="4">
        <f t="shared" si="10"/>
        <v>0.9</v>
      </c>
      <c r="H214" s="4">
        <f t="shared" si="11"/>
        <v>0.9</v>
      </c>
      <c r="I214" t="s">
        <v>517</v>
      </c>
      <c r="J214" t="s">
        <v>518</v>
      </c>
      <c r="K214" t="s">
        <v>526</v>
      </c>
      <c r="L214">
        <v>31</v>
      </c>
      <c r="M214" t="s">
        <v>464</v>
      </c>
      <c r="N214">
        <v>0.9</v>
      </c>
      <c r="O214">
        <v>0.86</v>
      </c>
      <c r="P214">
        <v>0.81</v>
      </c>
      <c r="W214">
        <v>3657103</v>
      </c>
      <c r="X214">
        <v>1</v>
      </c>
      <c r="Z214">
        <f>MAX(N214,USTAWIENIA!C4)*L214</f>
        <v>27.900000000000002</v>
      </c>
      <c r="AA214">
        <f>MAX(O214,USTAWIENIA!C4)*L214</f>
        <v>26.66</v>
      </c>
      <c r="AB214">
        <f>MAX(IF(P214&lt;&gt;"",P214,O214),USTAWIENIA!C4)*L214</f>
        <v>25.110000000000003</v>
      </c>
      <c r="AC214">
        <f>MAX(IF(Q214&lt;&gt;"",Q214*L214,Z214),USTAWIENIA!C4*L214)</f>
        <v>27.900000000000002</v>
      </c>
      <c r="AD214">
        <f>MAX(IF(R214&lt;&gt;"",R214*L214,AA214),USTAWIENIA!C4*L214)</f>
        <v>26.66</v>
      </c>
      <c r="AE214">
        <f>MAX(IF(S214&lt;&gt;"",S214*L214,AB214),USTAWIENIA!C4*L214)</f>
        <v>25.110000000000003</v>
      </c>
      <c r="AF214">
        <f>MAX(IF(T214&lt;&gt;"",T214*L214,AC214),USTAWIENIA!C4*L214)</f>
        <v>27.900000000000002</v>
      </c>
      <c r="AG214">
        <f>MAX(IF(U214&lt;&gt;"",U214*L214,AD214),USTAWIENIA!C4*L214)</f>
        <v>26.66</v>
      </c>
      <c r="AH214">
        <f>MAX(IF(V214&lt;&gt;"",V214*L214,AE214),USTAWIENIA!C4*L214)</f>
        <v>25.110000000000003</v>
      </c>
      <c r="AI214" t="s">
        <v>3</v>
      </c>
      <c r="AJ214" t="s">
        <v>3</v>
      </c>
      <c r="AK214" t="s">
        <v>3</v>
      </c>
      <c r="AL214">
        <f>IF((USTAWIENIA!C2="TAK")+(F214="TAK"),IF(L214&gt;0,X214*(L214*USTAWIENIA!C10+(50%*L214)*USTAWIENIA!I10),""),"")</f>
        <v>22.90265060240964</v>
      </c>
      <c r="AM214">
        <f>IF((USTAWIENIA!C2="TAK")+(F214="TAK"),IF(Z214&gt;0,SUMPRODUCT(Z214:AH214,USTAWIENIA!C9:K9)*X214,""),"")</f>
        <v>27.900000000000002</v>
      </c>
      <c r="AN214">
        <f>IF((USTAWIENIA!C2="TAK")+(F214="TAK"),IF(Z214&gt;0,SUMPRODUCT(Z214:AH214,USTAWIENIA!C8:K8)*X214,""),"")</f>
        <v>27.900000000000002</v>
      </c>
      <c r="AO214">
        <f>IF((USTAWIENIA!C2="TAK")+(F214="TAK"),IF(Z214&gt;0,Z214*X214,""),"")</f>
        <v>27.900000000000002</v>
      </c>
      <c r="AP214">
        <f>IF((USTAWIENIA!C2="TAK")+(F214="TAK"),IF(Z214&gt;0,L214*X214,""),"")</f>
        <v>31</v>
      </c>
      <c r="AQ214">
        <f>IF((USTAWIENIA!C2="TAK")+(F214="TAK"),X214,"")</f>
        <v>1</v>
      </c>
    </row>
    <row r="215" spans="4:43" x14ac:dyDescent="0.3">
      <c r="D215" t="s">
        <v>3</v>
      </c>
      <c r="E215" t="s">
        <v>452</v>
      </c>
      <c r="F215" t="str">
        <f t="shared" si="9"/>
        <v>TAK</v>
      </c>
      <c r="G215" s="4">
        <f t="shared" si="10"/>
        <v>0.9</v>
      </c>
      <c r="H215" s="4">
        <f t="shared" si="11"/>
        <v>0.9</v>
      </c>
      <c r="I215" t="s">
        <v>517</v>
      </c>
      <c r="J215" t="s">
        <v>518</v>
      </c>
      <c r="K215" t="s">
        <v>526</v>
      </c>
      <c r="L215">
        <v>31</v>
      </c>
      <c r="M215" t="s">
        <v>464</v>
      </c>
      <c r="N215">
        <v>0.9</v>
      </c>
      <c r="O215">
        <v>0.86</v>
      </c>
      <c r="P215">
        <v>0.81</v>
      </c>
      <c r="W215">
        <v>3657103</v>
      </c>
      <c r="X215">
        <v>1</v>
      </c>
      <c r="Z215">
        <f>MAX(N215,USTAWIENIA!C4)*L215</f>
        <v>27.900000000000002</v>
      </c>
      <c r="AA215">
        <f>MAX(O215,USTAWIENIA!C4)*L215</f>
        <v>26.66</v>
      </c>
      <c r="AB215">
        <f>MAX(IF(P215&lt;&gt;"",P215,O215),USTAWIENIA!C4)*L215</f>
        <v>25.110000000000003</v>
      </c>
      <c r="AC215">
        <f>MAX(IF(Q215&lt;&gt;"",Q215*L215,Z215),USTAWIENIA!C4*L215)</f>
        <v>27.900000000000002</v>
      </c>
      <c r="AD215">
        <f>MAX(IF(R215&lt;&gt;"",R215*L215,AA215),USTAWIENIA!C4*L215)</f>
        <v>26.66</v>
      </c>
      <c r="AE215">
        <f>MAX(IF(S215&lt;&gt;"",S215*L215,AB215),USTAWIENIA!C4*L215)</f>
        <v>25.110000000000003</v>
      </c>
      <c r="AF215">
        <f>MAX(IF(T215&lt;&gt;"",T215*L215,AC215),USTAWIENIA!C4*L215)</f>
        <v>27.900000000000002</v>
      </c>
      <c r="AG215">
        <f>MAX(IF(U215&lt;&gt;"",U215*L215,AD215),USTAWIENIA!C4*L215)</f>
        <v>26.66</v>
      </c>
      <c r="AH215">
        <f>MAX(IF(V215&lt;&gt;"",V215*L215,AE215),USTAWIENIA!C4*L215)</f>
        <v>25.110000000000003</v>
      </c>
      <c r="AI215" t="s">
        <v>3</v>
      </c>
      <c r="AJ215" t="s">
        <v>3</v>
      </c>
      <c r="AK215" t="s">
        <v>3</v>
      </c>
      <c r="AL215">
        <f>IF((USTAWIENIA!C2="TAK")+(F215="TAK"),IF(L215&gt;0,X215*(L215*USTAWIENIA!C10+(50%*L215)*USTAWIENIA!I10),""),"")</f>
        <v>22.90265060240964</v>
      </c>
      <c r="AM215">
        <f>IF((USTAWIENIA!C2="TAK")+(F215="TAK"),IF(Z215&gt;0,SUMPRODUCT(Z215:AH215,USTAWIENIA!C9:K9)*X215,""),"")</f>
        <v>27.900000000000002</v>
      </c>
      <c r="AN215">
        <f>IF((USTAWIENIA!C2="TAK")+(F215="TAK"),IF(Z215&gt;0,SUMPRODUCT(Z215:AH215,USTAWIENIA!C8:K8)*X215,""),"")</f>
        <v>27.900000000000002</v>
      </c>
      <c r="AO215">
        <f>IF((USTAWIENIA!C2="TAK")+(F215="TAK"),IF(Z215&gt;0,Z215*X215,""),"")</f>
        <v>27.900000000000002</v>
      </c>
      <c r="AP215">
        <f>IF((USTAWIENIA!C2="TAK")+(F215="TAK"),IF(Z215&gt;0,L215*X215,""),"")</f>
        <v>31</v>
      </c>
      <c r="AQ215">
        <f>IF((USTAWIENIA!C2="TAK")+(F215="TAK"),X215,"")</f>
        <v>1</v>
      </c>
    </row>
    <row r="216" spans="4:43" x14ac:dyDescent="0.3">
      <c r="D216" t="s">
        <v>3</v>
      </c>
      <c r="E216" t="s">
        <v>452</v>
      </c>
      <c r="F216" t="str">
        <f t="shared" si="9"/>
        <v>TAK</v>
      </c>
      <c r="G216" s="4">
        <f t="shared" si="10"/>
        <v>0.9</v>
      </c>
      <c r="H216" s="4">
        <f t="shared" si="11"/>
        <v>0.9</v>
      </c>
      <c r="I216" t="s">
        <v>517</v>
      </c>
      <c r="J216" t="s">
        <v>518</v>
      </c>
      <c r="K216" t="s">
        <v>526</v>
      </c>
      <c r="L216">
        <v>31</v>
      </c>
      <c r="M216" t="s">
        <v>464</v>
      </c>
      <c r="N216">
        <v>0.9</v>
      </c>
      <c r="O216">
        <v>0.86</v>
      </c>
      <c r="P216">
        <v>0.81</v>
      </c>
      <c r="W216">
        <v>3657103</v>
      </c>
      <c r="X216">
        <v>1</v>
      </c>
      <c r="Z216">
        <f>MAX(N216,USTAWIENIA!C4)*L216</f>
        <v>27.900000000000002</v>
      </c>
      <c r="AA216">
        <f>MAX(O216,USTAWIENIA!C4)*L216</f>
        <v>26.66</v>
      </c>
      <c r="AB216">
        <f>MAX(IF(P216&lt;&gt;"",P216,O216),USTAWIENIA!C4)*L216</f>
        <v>25.110000000000003</v>
      </c>
      <c r="AC216">
        <f>MAX(IF(Q216&lt;&gt;"",Q216*L216,Z216),USTAWIENIA!C4*L216)</f>
        <v>27.900000000000002</v>
      </c>
      <c r="AD216">
        <f>MAX(IF(R216&lt;&gt;"",R216*L216,AA216),USTAWIENIA!C4*L216)</f>
        <v>26.66</v>
      </c>
      <c r="AE216">
        <f>MAX(IF(S216&lt;&gt;"",S216*L216,AB216),USTAWIENIA!C4*L216)</f>
        <v>25.110000000000003</v>
      </c>
      <c r="AF216">
        <f>MAX(IF(T216&lt;&gt;"",T216*L216,AC216),USTAWIENIA!C4*L216)</f>
        <v>27.900000000000002</v>
      </c>
      <c r="AG216">
        <f>MAX(IF(U216&lt;&gt;"",U216*L216,AD216),USTAWIENIA!C4*L216)</f>
        <v>26.66</v>
      </c>
      <c r="AH216">
        <f>MAX(IF(V216&lt;&gt;"",V216*L216,AE216),USTAWIENIA!C4*L216)</f>
        <v>25.110000000000003</v>
      </c>
      <c r="AI216" t="s">
        <v>3</v>
      </c>
      <c r="AJ216" t="s">
        <v>3</v>
      </c>
      <c r="AK216" t="s">
        <v>3</v>
      </c>
      <c r="AL216">
        <f>IF((USTAWIENIA!C2="TAK")+(F216="TAK"),IF(L216&gt;0,X216*(L216*USTAWIENIA!C10+(50%*L216)*USTAWIENIA!I10),""),"")</f>
        <v>22.90265060240964</v>
      </c>
      <c r="AM216">
        <f>IF((USTAWIENIA!C2="TAK")+(F216="TAK"),IF(Z216&gt;0,SUMPRODUCT(Z216:AH216,USTAWIENIA!C9:K9)*X216,""),"")</f>
        <v>27.900000000000002</v>
      </c>
      <c r="AN216">
        <f>IF((USTAWIENIA!C2="TAK")+(F216="TAK"),IF(Z216&gt;0,SUMPRODUCT(Z216:AH216,USTAWIENIA!C8:K8)*X216,""),"")</f>
        <v>27.900000000000002</v>
      </c>
      <c r="AO216">
        <f>IF((USTAWIENIA!C2="TAK")+(F216="TAK"),IF(Z216&gt;0,Z216*X216,""),"")</f>
        <v>27.900000000000002</v>
      </c>
      <c r="AP216">
        <f>IF((USTAWIENIA!C2="TAK")+(F216="TAK"),IF(Z216&gt;0,L216*X216,""),"")</f>
        <v>31</v>
      </c>
      <c r="AQ216">
        <f>IF((USTAWIENIA!C2="TAK")+(F216="TAK"),X216,"")</f>
        <v>1</v>
      </c>
    </row>
    <row r="217" spans="4:43" x14ac:dyDescent="0.3">
      <c r="D217" t="s">
        <v>3</v>
      </c>
      <c r="E217" t="s">
        <v>452</v>
      </c>
      <c r="F217" t="str">
        <f t="shared" si="9"/>
        <v>TAK</v>
      </c>
      <c r="G217" s="4">
        <f t="shared" si="10"/>
        <v>0.9</v>
      </c>
      <c r="H217" s="4">
        <f t="shared" si="11"/>
        <v>0.9</v>
      </c>
      <c r="I217" t="s">
        <v>517</v>
      </c>
      <c r="J217" t="s">
        <v>518</v>
      </c>
      <c r="K217" t="s">
        <v>526</v>
      </c>
      <c r="L217">
        <v>31</v>
      </c>
      <c r="M217" t="s">
        <v>464</v>
      </c>
      <c r="N217">
        <v>0.9</v>
      </c>
      <c r="O217">
        <v>0.86</v>
      </c>
      <c r="P217">
        <v>0.81</v>
      </c>
      <c r="W217">
        <v>3657103</v>
      </c>
      <c r="X217">
        <v>1</v>
      </c>
      <c r="Z217">
        <f>MAX(N217,USTAWIENIA!C4)*L217</f>
        <v>27.900000000000002</v>
      </c>
      <c r="AA217">
        <f>MAX(O217,USTAWIENIA!C4)*L217</f>
        <v>26.66</v>
      </c>
      <c r="AB217">
        <f>MAX(IF(P217&lt;&gt;"",P217,O217),USTAWIENIA!C4)*L217</f>
        <v>25.110000000000003</v>
      </c>
      <c r="AC217">
        <f>MAX(IF(Q217&lt;&gt;"",Q217*L217,Z217),USTAWIENIA!C4*L217)</f>
        <v>27.900000000000002</v>
      </c>
      <c r="AD217">
        <f>MAX(IF(R217&lt;&gt;"",R217*L217,AA217),USTAWIENIA!C4*L217)</f>
        <v>26.66</v>
      </c>
      <c r="AE217">
        <f>MAX(IF(S217&lt;&gt;"",S217*L217,AB217),USTAWIENIA!C4*L217)</f>
        <v>25.110000000000003</v>
      </c>
      <c r="AF217">
        <f>MAX(IF(T217&lt;&gt;"",T217*L217,AC217),USTAWIENIA!C4*L217)</f>
        <v>27.900000000000002</v>
      </c>
      <c r="AG217">
        <f>MAX(IF(U217&lt;&gt;"",U217*L217,AD217),USTAWIENIA!C4*L217)</f>
        <v>26.66</v>
      </c>
      <c r="AH217">
        <f>MAX(IF(V217&lt;&gt;"",V217*L217,AE217),USTAWIENIA!C4*L217)</f>
        <v>25.110000000000003</v>
      </c>
      <c r="AI217" t="s">
        <v>3</v>
      </c>
      <c r="AJ217" t="s">
        <v>3</v>
      </c>
      <c r="AK217" t="s">
        <v>3</v>
      </c>
      <c r="AL217">
        <f>IF((USTAWIENIA!C2="TAK")+(F217="TAK"),IF(L217&gt;0,X217*(L217*USTAWIENIA!C10+(50%*L217)*USTAWIENIA!I10),""),"")</f>
        <v>22.90265060240964</v>
      </c>
      <c r="AM217">
        <f>IF((USTAWIENIA!C2="TAK")+(F217="TAK"),IF(Z217&gt;0,SUMPRODUCT(Z217:AH217,USTAWIENIA!C9:K9)*X217,""),"")</f>
        <v>27.900000000000002</v>
      </c>
      <c r="AN217">
        <f>IF((USTAWIENIA!C2="TAK")+(F217="TAK"),IF(Z217&gt;0,SUMPRODUCT(Z217:AH217,USTAWIENIA!C8:K8)*X217,""),"")</f>
        <v>27.900000000000002</v>
      </c>
      <c r="AO217">
        <f>IF((USTAWIENIA!C2="TAK")+(F217="TAK"),IF(Z217&gt;0,Z217*X217,""),"")</f>
        <v>27.900000000000002</v>
      </c>
      <c r="AP217">
        <f>IF((USTAWIENIA!C2="TAK")+(F217="TAK"),IF(Z217&gt;0,L217*X217,""),"")</f>
        <v>31</v>
      </c>
      <c r="AQ217">
        <f>IF((USTAWIENIA!C2="TAK")+(F217="TAK"),X217,"")</f>
        <v>1</v>
      </c>
    </row>
    <row r="218" spans="4:43" x14ac:dyDescent="0.3">
      <c r="D218" t="s">
        <v>3</v>
      </c>
      <c r="E218" t="s">
        <v>452</v>
      </c>
      <c r="F218" t="str">
        <f t="shared" si="9"/>
        <v>TAK</v>
      </c>
      <c r="G218" s="4">
        <f t="shared" si="10"/>
        <v>0.9</v>
      </c>
      <c r="H218" s="4">
        <f t="shared" si="11"/>
        <v>0.9</v>
      </c>
      <c r="I218" t="s">
        <v>517</v>
      </c>
      <c r="J218" t="s">
        <v>518</v>
      </c>
      <c r="K218" t="s">
        <v>526</v>
      </c>
      <c r="L218">
        <v>31</v>
      </c>
      <c r="M218" t="s">
        <v>464</v>
      </c>
      <c r="N218">
        <v>0.9</v>
      </c>
      <c r="O218">
        <v>0.86</v>
      </c>
      <c r="P218">
        <v>0.81</v>
      </c>
      <c r="W218">
        <v>3657103</v>
      </c>
      <c r="X218">
        <v>1</v>
      </c>
      <c r="Z218">
        <f>MAX(N218,USTAWIENIA!C4)*L218</f>
        <v>27.900000000000002</v>
      </c>
      <c r="AA218">
        <f>MAX(O218,USTAWIENIA!C4)*L218</f>
        <v>26.66</v>
      </c>
      <c r="AB218">
        <f>MAX(IF(P218&lt;&gt;"",P218,O218),USTAWIENIA!C4)*L218</f>
        <v>25.110000000000003</v>
      </c>
      <c r="AC218">
        <f>MAX(IF(Q218&lt;&gt;"",Q218*L218,Z218),USTAWIENIA!C4*L218)</f>
        <v>27.900000000000002</v>
      </c>
      <c r="AD218">
        <f>MAX(IF(R218&lt;&gt;"",R218*L218,AA218),USTAWIENIA!C4*L218)</f>
        <v>26.66</v>
      </c>
      <c r="AE218">
        <f>MAX(IF(S218&lt;&gt;"",S218*L218,AB218),USTAWIENIA!C4*L218)</f>
        <v>25.110000000000003</v>
      </c>
      <c r="AF218">
        <f>MAX(IF(T218&lt;&gt;"",T218*L218,AC218),USTAWIENIA!C4*L218)</f>
        <v>27.900000000000002</v>
      </c>
      <c r="AG218">
        <f>MAX(IF(U218&lt;&gt;"",U218*L218,AD218),USTAWIENIA!C4*L218)</f>
        <v>26.66</v>
      </c>
      <c r="AH218">
        <f>MAX(IF(V218&lt;&gt;"",V218*L218,AE218),USTAWIENIA!C4*L218)</f>
        <v>25.110000000000003</v>
      </c>
      <c r="AI218" t="s">
        <v>3</v>
      </c>
      <c r="AJ218" t="s">
        <v>3</v>
      </c>
      <c r="AK218" t="s">
        <v>3</v>
      </c>
      <c r="AL218">
        <f>IF((USTAWIENIA!C2="TAK")+(F218="TAK"),IF(L218&gt;0,X218*(L218*USTAWIENIA!C10+(50%*L218)*USTAWIENIA!I10),""),"")</f>
        <v>22.90265060240964</v>
      </c>
      <c r="AM218">
        <f>IF((USTAWIENIA!C2="TAK")+(F218="TAK"),IF(Z218&gt;0,SUMPRODUCT(Z218:AH218,USTAWIENIA!C9:K9)*X218,""),"")</f>
        <v>27.900000000000002</v>
      </c>
      <c r="AN218">
        <f>IF((USTAWIENIA!C2="TAK")+(F218="TAK"),IF(Z218&gt;0,SUMPRODUCT(Z218:AH218,USTAWIENIA!C8:K8)*X218,""),"")</f>
        <v>27.900000000000002</v>
      </c>
      <c r="AO218">
        <f>IF((USTAWIENIA!C2="TAK")+(F218="TAK"),IF(Z218&gt;0,Z218*X218,""),"")</f>
        <v>27.900000000000002</v>
      </c>
      <c r="AP218">
        <f>IF((USTAWIENIA!C2="TAK")+(F218="TAK"),IF(Z218&gt;0,L218*X218,""),"")</f>
        <v>31</v>
      </c>
      <c r="AQ218">
        <f>IF((USTAWIENIA!C2="TAK")+(F218="TAK"),X218,"")</f>
        <v>1</v>
      </c>
    </row>
    <row r="219" spans="4:43" x14ac:dyDescent="0.3">
      <c r="D219" t="s">
        <v>3</v>
      </c>
      <c r="E219" t="s">
        <v>452</v>
      </c>
      <c r="F219" t="str">
        <f t="shared" si="9"/>
        <v>TAK</v>
      </c>
      <c r="G219" s="4">
        <f t="shared" si="10"/>
        <v>0.6</v>
      </c>
      <c r="H219" s="4">
        <f t="shared" si="11"/>
        <v>0.6</v>
      </c>
      <c r="I219" t="s">
        <v>519</v>
      </c>
      <c r="J219" t="s">
        <v>498</v>
      </c>
      <c r="K219" t="s">
        <v>526</v>
      </c>
      <c r="L219">
        <v>31</v>
      </c>
      <c r="M219" t="s">
        <v>456</v>
      </c>
      <c r="N219">
        <v>0.8</v>
      </c>
      <c r="O219">
        <v>0.77</v>
      </c>
      <c r="P219">
        <v>0.74</v>
      </c>
      <c r="Q219">
        <v>0.6</v>
      </c>
      <c r="R219">
        <v>0.6</v>
      </c>
      <c r="S219">
        <v>0.6</v>
      </c>
      <c r="T219">
        <v>0.6</v>
      </c>
      <c r="U219">
        <v>0.6</v>
      </c>
      <c r="V219">
        <v>0.6</v>
      </c>
      <c r="W219">
        <v>3657090</v>
      </c>
      <c r="X219">
        <v>1</v>
      </c>
      <c r="Z219">
        <f>MAX(N219,USTAWIENIA!C4)*L219</f>
        <v>24.8</v>
      </c>
      <c r="AA219">
        <f>MAX(O219,USTAWIENIA!C4)*L219</f>
        <v>23.87</v>
      </c>
      <c r="AB219">
        <f>MAX(IF(P219&lt;&gt;"",P219,O219),USTAWIENIA!C4)*L219</f>
        <v>22.94</v>
      </c>
      <c r="AC219">
        <f>MAX(IF(Q219&lt;&gt;"",Q219*L219,Z219),USTAWIENIA!C4*L219)</f>
        <v>18.599999999999998</v>
      </c>
      <c r="AD219">
        <f>MAX(IF(R219&lt;&gt;"",R219*L219,AA219),USTAWIENIA!C4*L219)</f>
        <v>18.599999999999998</v>
      </c>
      <c r="AE219">
        <f>MAX(IF(S219&lt;&gt;"",S219*L219,AB219),USTAWIENIA!C4*L219)</f>
        <v>18.599999999999998</v>
      </c>
      <c r="AF219">
        <f>MAX(IF(T219&lt;&gt;"",T219*L219,AC219),USTAWIENIA!C4*L219)</f>
        <v>18.599999999999998</v>
      </c>
      <c r="AG219">
        <f>MAX(IF(U219&lt;&gt;"",U219*L219,AD219),USTAWIENIA!C4*L219)</f>
        <v>18.599999999999998</v>
      </c>
      <c r="AH219">
        <f>MAX(IF(V219&lt;&gt;"",V219*L219,AE219),USTAWIENIA!C4*L219)</f>
        <v>18.599999999999998</v>
      </c>
      <c r="AI219" t="s">
        <v>3</v>
      </c>
      <c r="AJ219" t="s">
        <v>3</v>
      </c>
      <c r="AK219" t="s">
        <v>3</v>
      </c>
      <c r="AL219">
        <f>IF((USTAWIENIA!C2="TAK")+(F219="TAK"),IF(L219&gt;0,X219*(L219*USTAWIENIA!C10+(50%*L219)*USTAWIENIA!I10),""),"")</f>
        <v>22.90265060240964</v>
      </c>
      <c r="AM219">
        <f>IF((USTAWIENIA!C2="TAK")+(F219="TAK"),IF(Z219&gt;0,SUMPRODUCT(Z219:AH219,USTAWIENIA!C9:K9)*X219,""),"")</f>
        <v>21.561060240963855</v>
      </c>
      <c r="AN219">
        <f>IF((USTAWIENIA!C2="TAK")+(F219="TAK"),IF(Z219&gt;0,SUMPRODUCT(Z219:AH219,USTAWIENIA!C8:K8)*X219,""),"")</f>
        <v>20.149999999999999</v>
      </c>
      <c r="AO219">
        <f>IF((USTAWIENIA!C2="TAK")+(F219="TAK"),IF(Z219&gt;0,Z219*X219,""),"")</f>
        <v>24.8</v>
      </c>
      <c r="AP219">
        <f>IF((USTAWIENIA!C2="TAK")+(F219="TAK"),IF(Z219&gt;0,L219*X219,""),"")</f>
        <v>31</v>
      </c>
      <c r="AQ219">
        <f>IF((USTAWIENIA!C2="TAK")+(F219="TAK"),X219,"")</f>
        <v>1</v>
      </c>
    </row>
    <row r="220" spans="4:43" x14ac:dyDescent="0.3">
      <c r="D220" t="s">
        <v>3</v>
      </c>
      <c r="E220" t="s">
        <v>452</v>
      </c>
      <c r="F220" t="str">
        <f t="shared" si="9"/>
        <v>TAK</v>
      </c>
      <c r="G220" s="4">
        <f t="shared" si="10"/>
        <v>0.6</v>
      </c>
      <c r="H220" s="4">
        <f t="shared" si="11"/>
        <v>0.6</v>
      </c>
      <c r="I220" t="s">
        <v>519</v>
      </c>
      <c r="J220" t="s">
        <v>498</v>
      </c>
      <c r="K220" t="s">
        <v>526</v>
      </c>
      <c r="L220">
        <v>31</v>
      </c>
      <c r="M220" t="s">
        <v>456</v>
      </c>
      <c r="N220">
        <v>0.8</v>
      </c>
      <c r="O220">
        <v>0.77</v>
      </c>
      <c r="P220">
        <v>0.74</v>
      </c>
      <c r="Q220">
        <v>0.6</v>
      </c>
      <c r="R220">
        <v>0.6</v>
      </c>
      <c r="S220">
        <v>0.6</v>
      </c>
      <c r="T220">
        <v>0.6</v>
      </c>
      <c r="U220">
        <v>0.6</v>
      </c>
      <c r="V220">
        <v>0.6</v>
      </c>
      <c r="W220">
        <v>3657090</v>
      </c>
      <c r="X220">
        <v>1</v>
      </c>
      <c r="Z220">
        <f>MAX(N220,USTAWIENIA!C4)*L220</f>
        <v>24.8</v>
      </c>
      <c r="AA220">
        <f>MAX(O220,USTAWIENIA!C4)*L220</f>
        <v>23.87</v>
      </c>
      <c r="AB220">
        <f>MAX(IF(P220&lt;&gt;"",P220,O220),USTAWIENIA!C4)*L220</f>
        <v>22.94</v>
      </c>
      <c r="AC220">
        <f>MAX(IF(Q220&lt;&gt;"",Q220*L220,Z220),USTAWIENIA!C4*L220)</f>
        <v>18.599999999999998</v>
      </c>
      <c r="AD220">
        <f>MAX(IF(R220&lt;&gt;"",R220*L220,AA220),USTAWIENIA!C4*L220)</f>
        <v>18.599999999999998</v>
      </c>
      <c r="AE220">
        <f>MAX(IF(S220&lt;&gt;"",S220*L220,AB220),USTAWIENIA!C4*L220)</f>
        <v>18.599999999999998</v>
      </c>
      <c r="AF220">
        <f>MAX(IF(T220&lt;&gt;"",T220*L220,AC220),USTAWIENIA!C4*L220)</f>
        <v>18.599999999999998</v>
      </c>
      <c r="AG220">
        <f>MAX(IF(U220&lt;&gt;"",U220*L220,AD220),USTAWIENIA!C4*L220)</f>
        <v>18.599999999999998</v>
      </c>
      <c r="AH220">
        <f>MAX(IF(V220&lt;&gt;"",V220*L220,AE220),USTAWIENIA!C4*L220)</f>
        <v>18.599999999999998</v>
      </c>
      <c r="AI220" t="s">
        <v>3</v>
      </c>
      <c r="AJ220" t="s">
        <v>3</v>
      </c>
      <c r="AK220" t="s">
        <v>3</v>
      </c>
      <c r="AL220">
        <f>IF((USTAWIENIA!C2="TAK")+(F220="TAK"),IF(L220&gt;0,X220*(L220*USTAWIENIA!C10+(50%*L220)*USTAWIENIA!I10),""),"")</f>
        <v>22.90265060240964</v>
      </c>
      <c r="AM220">
        <f>IF((USTAWIENIA!C2="TAK")+(F220="TAK"),IF(Z220&gt;0,SUMPRODUCT(Z220:AH220,USTAWIENIA!C9:K9)*X220,""),"")</f>
        <v>21.561060240963855</v>
      </c>
      <c r="AN220">
        <f>IF((USTAWIENIA!C2="TAK")+(F220="TAK"),IF(Z220&gt;0,SUMPRODUCT(Z220:AH220,USTAWIENIA!C8:K8)*X220,""),"")</f>
        <v>20.149999999999999</v>
      </c>
      <c r="AO220">
        <f>IF((USTAWIENIA!C2="TAK")+(F220="TAK"),IF(Z220&gt;0,Z220*X220,""),"")</f>
        <v>24.8</v>
      </c>
      <c r="AP220">
        <f>IF((USTAWIENIA!C2="TAK")+(F220="TAK"),IF(Z220&gt;0,L220*X220,""),"")</f>
        <v>31</v>
      </c>
      <c r="AQ220">
        <f>IF((USTAWIENIA!C2="TAK")+(F220="TAK"),X220,"")</f>
        <v>1</v>
      </c>
    </row>
    <row r="221" spans="4:43" x14ac:dyDescent="0.3">
      <c r="D221" t="s">
        <v>3</v>
      </c>
      <c r="E221" t="s">
        <v>452</v>
      </c>
      <c r="F221" t="str">
        <f t="shared" si="9"/>
        <v>TAK</v>
      </c>
      <c r="G221" s="4">
        <f t="shared" si="10"/>
        <v>0.6</v>
      </c>
      <c r="H221" s="4">
        <f t="shared" si="11"/>
        <v>0.6</v>
      </c>
      <c r="I221" t="s">
        <v>519</v>
      </c>
      <c r="J221" t="s">
        <v>498</v>
      </c>
      <c r="K221" t="s">
        <v>526</v>
      </c>
      <c r="L221">
        <v>31</v>
      </c>
      <c r="M221" t="s">
        <v>456</v>
      </c>
      <c r="N221">
        <v>0.8</v>
      </c>
      <c r="O221">
        <v>0.77</v>
      </c>
      <c r="P221">
        <v>0.74</v>
      </c>
      <c r="Q221">
        <v>0.6</v>
      </c>
      <c r="R221">
        <v>0.6</v>
      </c>
      <c r="S221">
        <v>0.6</v>
      </c>
      <c r="T221">
        <v>0.6</v>
      </c>
      <c r="U221">
        <v>0.6</v>
      </c>
      <c r="V221">
        <v>0.6</v>
      </c>
      <c r="W221">
        <v>3657090</v>
      </c>
      <c r="X221">
        <v>1</v>
      </c>
      <c r="Z221">
        <f>MAX(N221,USTAWIENIA!C4)*L221</f>
        <v>24.8</v>
      </c>
      <c r="AA221">
        <f>MAX(O221,USTAWIENIA!C4)*L221</f>
        <v>23.87</v>
      </c>
      <c r="AB221">
        <f>MAX(IF(P221&lt;&gt;"",P221,O221),USTAWIENIA!C4)*L221</f>
        <v>22.94</v>
      </c>
      <c r="AC221">
        <f>MAX(IF(Q221&lt;&gt;"",Q221*L221,Z221),USTAWIENIA!C4*L221)</f>
        <v>18.599999999999998</v>
      </c>
      <c r="AD221">
        <f>MAX(IF(R221&lt;&gt;"",R221*L221,AA221),USTAWIENIA!C4*L221)</f>
        <v>18.599999999999998</v>
      </c>
      <c r="AE221">
        <f>MAX(IF(S221&lt;&gt;"",S221*L221,AB221),USTAWIENIA!C4*L221)</f>
        <v>18.599999999999998</v>
      </c>
      <c r="AF221">
        <f>MAX(IF(T221&lt;&gt;"",T221*L221,AC221),USTAWIENIA!C4*L221)</f>
        <v>18.599999999999998</v>
      </c>
      <c r="AG221">
        <f>MAX(IF(U221&lt;&gt;"",U221*L221,AD221),USTAWIENIA!C4*L221)</f>
        <v>18.599999999999998</v>
      </c>
      <c r="AH221">
        <f>MAX(IF(V221&lt;&gt;"",V221*L221,AE221),USTAWIENIA!C4*L221)</f>
        <v>18.599999999999998</v>
      </c>
      <c r="AI221" t="s">
        <v>3</v>
      </c>
      <c r="AJ221" t="s">
        <v>3</v>
      </c>
      <c r="AK221" t="s">
        <v>3</v>
      </c>
      <c r="AL221">
        <f>IF((USTAWIENIA!C2="TAK")+(F221="TAK"),IF(L221&gt;0,X221*(L221*USTAWIENIA!C10+(50%*L221)*USTAWIENIA!I10),""),"")</f>
        <v>22.90265060240964</v>
      </c>
      <c r="AM221">
        <f>IF((USTAWIENIA!C2="TAK")+(F221="TAK"),IF(Z221&gt;0,SUMPRODUCT(Z221:AH221,USTAWIENIA!C9:K9)*X221,""),"")</f>
        <v>21.561060240963855</v>
      </c>
      <c r="AN221">
        <f>IF((USTAWIENIA!C2="TAK")+(F221="TAK"),IF(Z221&gt;0,SUMPRODUCT(Z221:AH221,USTAWIENIA!C8:K8)*X221,""),"")</f>
        <v>20.149999999999999</v>
      </c>
      <c r="AO221">
        <f>IF((USTAWIENIA!C2="TAK")+(F221="TAK"),IF(Z221&gt;0,Z221*X221,""),"")</f>
        <v>24.8</v>
      </c>
      <c r="AP221">
        <f>IF((USTAWIENIA!C2="TAK")+(F221="TAK"),IF(Z221&gt;0,L221*X221,""),"")</f>
        <v>31</v>
      </c>
      <c r="AQ221">
        <f>IF((USTAWIENIA!C2="TAK")+(F221="TAK"),X221,"")</f>
        <v>1</v>
      </c>
    </row>
    <row r="222" spans="4:43" x14ac:dyDescent="0.3">
      <c r="D222" t="s">
        <v>3</v>
      </c>
      <c r="E222" t="s">
        <v>452</v>
      </c>
      <c r="F222" t="str">
        <f t="shared" si="9"/>
        <v>TAK</v>
      </c>
      <c r="G222" s="4">
        <f t="shared" si="10"/>
        <v>0.6</v>
      </c>
      <c r="H222" s="4">
        <f t="shared" si="11"/>
        <v>0.6</v>
      </c>
      <c r="I222" t="s">
        <v>519</v>
      </c>
      <c r="J222" t="s">
        <v>498</v>
      </c>
      <c r="K222" t="s">
        <v>526</v>
      </c>
      <c r="L222">
        <v>31</v>
      </c>
      <c r="M222" t="s">
        <v>456</v>
      </c>
      <c r="N222">
        <v>0.8</v>
      </c>
      <c r="O222">
        <v>0.77</v>
      </c>
      <c r="P222">
        <v>0.74</v>
      </c>
      <c r="Q222">
        <v>0.6</v>
      </c>
      <c r="R222">
        <v>0.6</v>
      </c>
      <c r="S222">
        <v>0.6</v>
      </c>
      <c r="T222">
        <v>0.6</v>
      </c>
      <c r="U222">
        <v>0.6</v>
      </c>
      <c r="V222">
        <v>0.6</v>
      </c>
      <c r="W222">
        <v>3657090</v>
      </c>
      <c r="X222">
        <v>1</v>
      </c>
      <c r="Z222">
        <f>MAX(N222,USTAWIENIA!C4)*L222</f>
        <v>24.8</v>
      </c>
      <c r="AA222">
        <f>MAX(O222,USTAWIENIA!C4)*L222</f>
        <v>23.87</v>
      </c>
      <c r="AB222">
        <f>MAX(IF(P222&lt;&gt;"",P222,O222),USTAWIENIA!C4)*L222</f>
        <v>22.94</v>
      </c>
      <c r="AC222">
        <f>MAX(IF(Q222&lt;&gt;"",Q222*L222,Z222),USTAWIENIA!C4*L222)</f>
        <v>18.599999999999998</v>
      </c>
      <c r="AD222">
        <f>MAX(IF(R222&lt;&gt;"",R222*L222,AA222),USTAWIENIA!C4*L222)</f>
        <v>18.599999999999998</v>
      </c>
      <c r="AE222">
        <f>MAX(IF(S222&lt;&gt;"",S222*L222,AB222),USTAWIENIA!C4*L222)</f>
        <v>18.599999999999998</v>
      </c>
      <c r="AF222">
        <f>MAX(IF(T222&lt;&gt;"",T222*L222,AC222),USTAWIENIA!C4*L222)</f>
        <v>18.599999999999998</v>
      </c>
      <c r="AG222">
        <f>MAX(IF(U222&lt;&gt;"",U222*L222,AD222),USTAWIENIA!C4*L222)</f>
        <v>18.599999999999998</v>
      </c>
      <c r="AH222">
        <f>MAX(IF(V222&lt;&gt;"",V222*L222,AE222),USTAWIENIA!C4*L222)</f>
        <v>18.599999999999998</v>
      </c>
      <c r="AI222" t="s">
        <v>3</v>
      </c>
      <c r="AJ222" t="s">
        <v>3</v>
      </c>
      <c r="AK222" t="s">
        <v>3</v>
      </c>
      <c r="AL222">
        <f>IF((USTAWIENIA!C2="TAK")+(F222="TAK"),IF(L222&gt;0,X222*(L222*USTAWIENIA!C10+(50%*L222)*USTAWIENIA!I10),""),"")</f>
        <v>22.90265060240964</v>
      </c>
      <c r="AM222">
        <f>IF((USTAWIENIA!C2="TAK")+(F222="TAK"),IF(Z222&gt;0,SUMPRODUCT(Z222:AH222,USTAWIENIA!C9:K9)*X222,""),"")</f>
        <v>21.561060240963855</v>
      </c>
      <c r="AN222">
        <f>IF((USTAWIENIA!C2="TAK")+(F222="TAK"),IF(Z222&gt;0,SUMPRODUCT(Z222:AH222,USTAWIENIA!C8:K8)*X222,""),"")</f>
        <v>20.149999999999999</v>
      </c>
      <c r="AO222">
        <f>IF((USTAWIENIA!C2="TAK")+(F222="TAK"),IF(Z222&gt;0,Z222*X222,""),"")</f>
        <v>24.8</v>
      </c>
      <c r="AP222">
        <f>IF((USTAWIENIA!C2="TAK")+(F222="TAK"),IF(Z222&gt;0,L222*X222,""),"")</f>
        <v>31</v>
      </c>
      <c r="AQ222">
        <f>IF((USTAWIENIA!C2="TAK")+(F222="TAK"),X222,"")</f>
        <v>1</v>
      </c>
    </row>
    <row r="223" spans="4:43" x14ac:dyDescent="0.3">
      <c r="D223" t="s">
        <v>3</v>
      </c>
      <c r="E223" t="s">
        <v>452</v>
      </c>
      <c r="F223" t="str">
        <f t="shared" si="9"/>
        <v>TAK</v>
      </c>
      <c r="G223" s="4">
        <f t="shared" si="10"/>
        <v>0.6</v>
      </c>
      <c r="H223" s="4">
        <f t="shared" si="11"/>
        <v>0.6</v>
      </c>
      <c r="I223" t="s">
        <v>519</v>
      </c>
      <c r="J223" t="s">
        <v>498</v>
      </c>
      <c r="K223" t="s">
        <v>526</v>
      </c>
      <c r="L223">
        <v>31</v>
      </c>
      <c r="M223" t="s">
        <v>456</v>
      </c>
      <c r="N223">
        <v>0.8</v>
      </c>
      <c r="O223">
        <v>0.77</v>
      </c>
      <c r="P223">
        <v>0.74</v>
      </c>
      <c r="Q223">
        <v>0.6</v>
      </c>
      <c r="R223">
        <v>0.6</v>
      </c>
      <c r="S223">
        <v>0.6</v>
      </c>
      <c r="T223">
        <v>0.6</v>
      </c>
      <c r="U223">
        <v>0.6</v>
      </c>
      <c r="V223">
        <v>0.6</v>
      </c>
      <c r="W223">
        <v>3657090</v>
      </c>
      <c r="X223">
        <v>1</v>
      </c>
      <c r="Z223">
        <f>MAX(N223,USTAWIENIA!C4)*L223</f>
        <v>24.8</v>
      </c>
      <c r="AA223">
        <f>MAX(O223,USTAWIENIA!C4)*L223</f>
        <v>23.87</v>
      </c>
      <c r="AB223">
        <f>MAX(IF(P223&lt;&gt;"",P223,O223),USTAWIENIA!C4)*L223</f>
        <v>22.94</v>
      </c>
      <c r="AC223">
        <f>MAX(IF(Q223&lt;&gt;"",Q223*L223,Z223),USTAWIENIA!C4*L223)</f>
        <v>18.599999999999998</v>
      </c>
      <c r="AD223">
        <f>MAX(IF(R223&lt;&gt;"",R223*L223,AA223),USTAWIENIA!C4*L223)</f>
        <v>18.599999999999998</v>
      </c>
      <c r="AE223">
        <f>MAX(IF(S223&lt;&gt;"",S223*L223,AB223),USTAWIENIA!C4*L223)</f>
        <v>18.599999999999998</v>
      </c>
      <c r="AF223">
        <f>MAX(IF(T223&lt;&gt;"",T223*L223,AC223),USTAWIENIA!C4*L223)</f>
        <v>18.599999999999998</v>
      </c>
      <c r="AG223">
        <f>MAX(IF(U223&lt;&gt;"",U223*L223,AD223),USTAWIENIA!C4*L223)</f>
        <v>18.599999999999998</v>
      </c>
      <c r="AH223">
        <f>MAX(IF(V223&lt;&gt;"",V223*L223,AE223),USTAWIENIA!C4*L223)</f>
        <v>18.599999999999998</v>
      </c>
      <c r="AI223" t="s">
        <v>3</v>
      </c>
      <c r="AJ223" t="s">
        <v>3</v>
      </c>
      <c r="AK223" t="s">
        <v>3</v>
      </c>
      <c r="AL223">
        <f>IF((USTAWIENIA!C2="TAK")+(F223="TAK"),IF(L223&gt;0,X223*(L223*USTAWIENIA!C10+(50%*L223)*USTAWIENIA!I10),""),"")</f>
        <v>22.90265060240964</v>
      </c>
      <c r="AM223">
        <f>IF((USTAWIENIA!C2="TAK")+(F223="TAK"),IF(Z223&gt;0,SUMPRODUCT(Z223:AH223,USTAWIENIA!C9:K9)*X223,""),"")</f>
        <v>21.561060240963855</v>
      </c>
      <c r="AN223">
        <f>IF((USTAWIENIA!C2="TAK")+(F223="TAK"),IF(Z223&gt;0,SUMPRODUCT(Z223:AH223,USTAWIENIA!C8:K8)*X223,""),"")</f>
        <v>20.149999999999999</v>
      </c>
      <c r="AO223">
        <f>IF((USTAWIENIA!C2="TAK")+(F223="TAK"),IF(Z223&gt;0,Z223*X223,""),"")</f>
        <v>24.8</v>
      </c>
      <c r="AP223">
        <f>IF((USTAWIENIA!C2="TAK")+(F223="TAK"),IF(Z223&gt;0,L223*X223,""),"")</f>
        <v>31</v>
      </c>
      <c r="AQ223">
        <f>IF((USTAWIENIA!C2="TAK")+(F223="TAK"),X223,"")</f>
        <v>1</v>
      </c>
    </row>
    <row r="224" spans="4:43" x14ac:dyDescent="0.3">
      <c r="D224" t="s">
        <v>3</v>
      </c>
      <c r="E224" t="s">
        <v>452</v>
      </c>
      <c r="F224" t="str">
        <f t="shared" si="9"/>
        <v>TAK</v>
      </c>
      <c r="G224" s="4">
        <f t="shared" si="10"/>
        <v>0.6</v>
      </c>
      <c r="H224" s="4">
        <f t="shared" si="11"/>
        <v>0.6</v>
      </c>
      <c r="I224" t="s">
        <v>519</v>
      </c>
      <c r="J224" t="s">
        <v>498</v>
      </c>
      <c r="K224" t="s">
        <v>526</v>
      </c>
      <c r="L224">
        <v>31</v>
      </c>
      <c r="M224" t="s">
        <v>456</v>
      </c>
      <c r="N224">
        <v>0.8</v>
      </c>
      <c r="O224">
        <v>0.77</v>
      </c>
      <c r="P224">
        <v>0.74</v>
      </c>
      <c r="Q224">
        <v>0.6</v>
      </c>
      <c r="R224">
        <v>0.6</v>
      </c>
      <c r="S224">
        <v>0.6</v>
      </c>
      <c r="T224">
        <v>0.6</v>
      </c>
      <c r="U224">
        <v>0.6</v>
      </c>
      <c r="V224">
        <v>0.6</v>
      </c>
      <c r="W224">
        <v>3657090</v>
      </c>
      <c r="X224">
        <v>1</v>
      </c>
      <c r="Z224">
        <f>MAX(N224,USTAWIENIA!C4)*L224</f>
        <v>24.8</v>
      </c>
      <c r="AA224">
        <f>MAX(O224,USTAWIENIA!C4)*L224</f>
        <v>23.87</v>
      </c>
      <c r="AB224">
        <f>MAX(IF(P224&lt;&gt;"",P224,O224),USTAWIENIA!C4)*L224</f>
        <v>22.94</v>
      </c>
      <c r="AC224">
        <f>MAX(IF(Q224&lt;&gt;"",Q224*L224,Z224),USTAWIENIA!C4*L224)</f>
        <v>18.599999999999998</v>
      </c>
      <c r="AD224">
        <f>MAX(IF(R224&lt;&gt;"",R224*L224,AA224),USTAWIENIA!C4*L224)</f>
        <v>18.599999999999998</v>
      </c>
      <c r="AE224">
        <f>MAX(IF(S224&lt;&gt;"",S224*L224,AB224),USTAWIENIA!C4*L224)</f>
        <v>18.599999999999998</v>
      </c>
      <c r="AF224">
        <f>MAX(IF(T224&lt;&gt;"",T224*L224,AC224),USTAWIENIA!C4*L224)</f>
        <v>18.599999999999998</v>
      </c>
      <c r="AG224">
        <f>MAX(IF(U224&lt;&gt;"",U224*L224,AD224),USTAWIENIA!C4*L224)</f>
        <v>18.599999999999998</v>
      </c>
      <c r="AH224">
        <f>MAX(IF(V224&lt;&gt;"",V224*L224,AE224),USTAWIENIA!C4*L224)</f>
        <v>18.599999999999998</v>
      </c>
      <c r="AI224" t="s">
        <v>3</v>
      </c>
      <c r="AJ224" t="s">
        <v>3</v>
      </c>
      <c r="AK224" t="s">
        <v>3</v>
      </c>
      <c r="AL224">
        <f>IF((USTAWIENIA!C2="TAK")+(F224="TAK"),IF(L224&gt;0,X224*(L224*USTAWIENIA!C10+(50%*L224)*USTAWIENIA!I10),""),"")</f>
        <v>22.90265060240964</v>
      </c>
      <c r="AM224">
        <f>IF((USTAWIENIA!C2="TAK")+(F224="TAK"),IF(Z224&gt;0,SUMPRODUCT(Z224:AH224,USTAWIENIA!C9:K9)*X224,""),"")</f>
        <v>21.561060240963855</v>
      </c>
      <c r="AN224">
        <f>IF((USTAWIENIA!C2="TAK")+(F224="TAK"),IF(Z224&gt;0,SUMPRODUCT(Z224:AH224,USTAWIENIA!C8:K8)*X224,""),"")</f>
        <v>20.149999999999999</v>
      </c>
      <c r="AO224">
        <f>IF((USTAWIENIA!C2="TAK")+(F224="TAK"),IF(Z224&gt;0,Z224*X224,""),"")</f>
        <v>24.8</v>
      </c>
      <c r="AP224">
        <f>IF((USTAWIENIA!C2="TAK")+(F224="TAK"),IF(Z224&gt;0,L224*X224,""),"")</f>
        <v>31</v>
      </c>
      <c r="AQ224">
        <f>IF((USTAWIENIA!C2="TAK")+(F224="TAK"),X224,"")</f>
        <v>1</v>
      </c>
    </row>
    <row r="225" spans="4:43" x14ac:dyDescent="0.3">
      <c r="D225" t="s">
        <v>3</v>
      </c>
      <c r="E225" t="s">
        <v>452</v>
      </c>
      <c r="F225" t="str">
        <f t="shared" si="9"/>
        <v>TAK</v>
      </c>
      <c r="G225" s="4">
        <f t="shared" si="10"/>
        <v>0.6</v>
      </c>
      <c r="H225" s="4">
        <f t="shared" si="11"/>
        <v>0.6</v>
      </c>
      <c r="I225" t="s">
        <v>519</v>
      </c>
      <c r="J225" t="s">
        <v>498</v>
      </c>
      <c r="K225" t="s">
        <v>526</v>
      </c>
      <c r="L225">
        <v>31</v>
      </c>
      <c r="M225" t="s">
        <v>456</v>
      </c>
      <c r="N225">
        <v>0.8</v>
      </c>
      <c r="O225">
        <v>0.77</v>
      </c>
      <c r="P225">
        <v>0.74</v>
      </c>
      <c r="Q225">
        <v>0.6</v>
      </c>
      <c r="R225">
        <v>0.6</v>
      </c>
      <c r="S225">
        <v>0.6</v>
      </c>
      <c r="T225">
        <v>0.6</v>
      </c>
      <c r="U225">
        <v>0.6</v>
      </c>
      <c r="V225">
        <v>0.6</v>
      </c>
      <c r="W225">
        <v>3657090</v>
      </c>
      <c r="X225">
        <v>1</v>
      </c>
      <c r="Z225">
        <f>MAX(N225,USTAWIENIA!C4)*L225</f>
        <v>24.8</v>
      </c>
      <c r="AA225">
        <f>MAX(O225,USTAWIENIA!C4)*L225</f>
        <v>23.87</v>
      </c>
      <c r="AB225">
        <f>MAX(IF(P225&lt;&gt;"",P225,O225),USTAWIENIA!C4)*L225</f>
        <v>22.94</v>
      </c>
      <c r="AC225">
        <f>MAX(IF(Q225&lt;&gt;"",Q225*L225,Z225),USTAWIENIA!C4*L225)</f>
        <v>18.599999999999998</v>
      </c>
      <c r="AD225">
        <f>MAX(IF(R225&lt;&gt;"",R225*L225,AA225),USTAWIENIA!C4*L225)</f>
        <v>18.599999999999998</v>
      </c>
      <c r="AE225">
        <f>MAX(IF(S225&lt;&gt;"",S225*L225,AB225),USTAWIENIA!C4*L225)</f>
        <v>18.599999999999998</v>
      </c>
      <c r="AF225">
        <f>MAX(IF(T225&lt;&gt;"",T225*L225,AC225),USTAWIENIA!C4*L225)</f>
        <v>18.599999999999998</v>
      </c>
      <c r="AG225">
        <f>MAX(IF(U225&lt;&gt;"",U225*L225,AD225),USTAWIENIA!C4*L225)</f>
        <v>18.599999999999998</v>
      </c>
      <c r="AH225">
        <f>MAX(IF(V225&lt;&gt;"",V225*L225,AE225),USTAWIENIA!C4*L225)</f>
        <v>18.599999999999998</v>
      </c>
      <c r="AI225" t="s">
        <v>3</v>
      </c>
      <c r="AJ225" t="s">
        <v>3</v>
      </c>
      <c r="AK225" t="s">
        <v>3</v>
      </c>
      <c r="AL225">
        <f>IF((USTAWIENIA!C2="TAK")+(F225="TAK"),IF(L225&gt;0,X225*(L225*USTAWIENIA!C10+(50%*L225)*USTAWIENIA!I10),""),"")</f>
        <v>22.90265060240964</v>
      </c>
      <c r="AM225">
        <f>IF((USTAWIENIA!C2="TAK")+(F225="TAK"),IF(Z225&gt;0,SUMPRODUCT(Z225:AH225,USTAWIENIA!C9:K9)*X225,""),"")</f>
        <v>21.561060240963855</v>
      </c>
      <c r="AN225">
        <f>IF((USTAWIENIA!C2="TAK")+(F225="TAK"),IF(Z225&gt;0,SUMPRODUCT(Z225:AH225,USTAWIENIA!C8:K8)*X225,""),"")</f>
        <v>20.149999999999999</v>
      </c>
      <c r="AO225">
        <f>IF((USTAWIENIA!C2="TAK")+(F225="TAK"),IF(Z225&gt;0,Z225*X225,""),"")</f>
        <v>24.8</v>
      </c>
      <c r="AP225">
        <f>IF((USTAWIENIA!C2="TAK")+(F225="TAK"),IF(Z225&gt;0,L225*X225,""),"")</f>
        <v>31</v>
      </c>
      <c r="AQ225">
        <f>IF((USTAWIENIA!C2="TAK")+(F225="TAK"),X225,"")</f>
        <v>1</v>
      </c>
    </row>
    <row r="226" spans="4:43" x14ac:dyDescent="0.3">
      <c r="D226" t="s">
        <v>3</v>
      </c>
      <c r="E226" t="s">
        <v>452</v>
      </c>
      <c r="F226" t="str">
        <f t="shared" si="9"/>
        <v>TAK</v>
      </c>
      <c r="G226" s="4">
        <f t="shared" si="10"/>
        <v>0.6</v>
      </c>
      <c r="H226" s="4">
        <f t="shared" si="11"/>
        <v>0.6</v>
      </c>
      <c r="I226" t="s">
        <v>520</v>
      </c>
      <c r="J226" t="s">
        <v>521</v>
      </c>
      <c r="K226" t="s">
        <v>526</v>
      </c>
      <c r="L226">
        <v>31</v>
      </c>
      <c r="M226" t="s">
        <v>470</v>
      </c>
      <c r="N226">
        <v>0.6</v>
      </c>
      <c r="O226">
        <v>0.6</v>
      </c>
      <c r="P226">
        <v>0.6</v>
      </c>
      <c r="Q226">
        <v>0.6</v>
      </c>
      <c r="R226">
        <v>0.6</v>
      </c>
      <c r="S226">
        <v>0.6</v>
      </c>
      <c r="W226">
        <v>3657093</v>
      </c>
      <c r="X226">
        <v>1</v>
      </c>
      <c r="Z226">
        <f>MAX(N226,USTAWIENIA!C4)*L226</f>
        <v>18.599999999999998</v>
      </c>
      <c r="AA226">
        <f>MAX(O226,USTAWIENIA!C4)*L226</f>
        <v>18.599999999999998</v>
      </c>
      <c r="AB226">
        <f>MAX(IF(P226&lt;&gt;"",P226,O226),USTAWIENIA!C4)*L226</f>
        <v>18.599999999999998</v>
      </c>
      <c r="AC226">
        <f>MAX(IF(Q226&lt;&gt;"",Q226*L226,Z226),USTAWIENIA!C4*L226)</f>
        <v>18.599999999999998</v>
      </c>
      <c r="AD226">
        <f>MAX(IF(R226&lt;&gt;"",R226*L226,AA226),USTAWIENIA!C4*L226)</f>
        <v>18.599999999999998</v>
      </c>
      <c r="AE226">
        <f>MAX(IF(S226&lt;&gt;"",S226*L226,AB226),USTAWIENIA!C4*L226)</f>
        <v>18.599999999999998</v>
      </c>
      <c r="AF226">
        <f>MAX(IF(T226&lt;&gt;"",T226*L226,AC226),USTAWIENIA!C4*L226)</f>
        <v>18.599999999999998</v>
      </c>
      <c r="AG226">
        <f>MAX(IF(U226&lt;&gt;"",U226*L226,AD226),USTAWIENIA!C4*L226)</f>
        <v>18.599999999999998</v>
      </c>
      <c r="AH226">
        <f>MAX(IF(V226&lt;&gt;"",V226*L226,AE226),USTAWIENIA!C4*L226)</f>
        <v>18.599999999999998</v>
      </c>
      <c r="AI226" t="s">
        <v>3</v>
      </c>
      <c r="AJ226" t="s">
        <v>3</v>
      </c>
      <c r="AK226" t="s">
        <v>3</v>
      </c>
      <c r="AL226">
        <f>IF((USTAWIENIA!C2="TAK")+(F226="TAK"),IF(L226&gt;0,X226*(L226*USTAWIENIA!C10+(50%*L226)*USTAWIENIA!I10),""),"")</f>
        <v>22.90265060240964</v>
      </c>
      <c r="AM226">
        <f>IF((USTAWIENIA!C2="TAK")+(F226="TAK"),IF(Z226&gt;0,SUMPRODUCT(Z226:AH226,USTAWIENIA!C9:K9)*X226,""),"")</f>
        <v>18.599999999999998</v>
      </c>
      <c r="AN226">
        <f>IF((USTAWIENIA!C2="TAK")+(F226="TAK"),IF(Z226&gt;0,SUMPRODUCT(Z226:AH226,USTAWIENIA!C8:K8)*X226,""),"")</f>
        <v>18.599999999999998</v>
      </c>
      <c r="AO226">
        <f>IF((USTAWIENIA!C2="TAK")+(F226="TAK"),IF(Z226&gt;0,Z226*X226,""),"")</f>
        <v>18.599999999999998</v>
      </c>
      <c r="AP226">
        <f>IF((USTAWIENIA!C2="TAK")+(F226="TAK"),IF(Z226&gt;0,L226*X226,""),"")</f>
        <v>31</v>
      </c>
      <c r="AQ226">
        <f>IF((USTAWIENIA!C2="TAK")+(F226="TAK"),X226,"")</f>
        <v>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Z1:AB1"/>
    <mergeCell ref="AC1:AE1"/>
    <mergeCell ref="AF1:A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226"/>
  <sheetViews>
    <sheetView workbookViewId="0">
      <selection activeCell="H226" sqref="H226"/>
    </sheetView>
  </sheetViews>
  <sheetFormatPr defaultRowHeight="14.4" x14ac:dyDescent="0.3"/>
  <cols>
    <col min="1" max="1" width="9" customWidth="1"/>
    <col min="2" max="2" width="12" customWidth="1"/>
    <col min="3" max="4" width="2" customWidth="1"/>
    <col min="5" max="5" width="9.109375" hidden="1"/>
    <col min="6" max="8" width="15" customWidth="1"/>
    <col min="9" max="9" width="55" customWidth="1"/>
    <col min="10" max="10" width="33" customWidth="1"/>
    <col min="11" max="11" width="45" customWidth="1"/>
    <col min="12" max="15" width="22" customWidth="1"/>
    <col min="16" max="16" width="25" customWidth="1"/>
    <col min="17" max="21" width="10" customWidth="1"/>
    <col min="23" max="23" width="10" customWidth="1"/>
    <col min="24" max="24" width="20" customWidth="1"/>
    <col min="25" max="25" width="2" customWidth="1"/>
    <col min="26" max="26" width="10" customWidth="1"/>
    <col min="27" max="34" width="8" customWidth="1"/>
    <col min="35" max="37" width="2" customWidth="1"/>
    <col min="38" max="43" width="20" customWidth="1"/>
  </cols>
  <sheetData>
    <row r="1" spans="1:43" ht="43.2" x14ac:dyDescent="0.3">
      <c r="A1" s="1" t="s">
        <v>429</v>
      </c>
      <c r="B1" s="1">
        <v>15075</v>
      </c>
      <c r="C1" s="1"/>
      <c r="D1" s="1"/>
      <c r="E1" s="2" t="s">
        <v>430</v>
      </c>
      <c r="F1" s="3" t="s">
        <v>431</v>
      </c>
      <c r="G1" s="3" t="s">
        <v>432</v>
      </c>
      <c r="H1" s="3" t="s">
        <v>433</v>
      </c>
      <c r="I1" s="2" t="s">
        <v>434</v>
      </c>
      <c r="J1" s="2" t="s">
        <v>435</v>
      </c>
      <c r="K1" s="2" t="s">
        <v>436</v>
      </c>
      <c r="L1" s="2" t="s">
        <v>437</v>
      </c>
      <c r="M1" s="2" t="s">
        <v>438</v>
      </c>
      <c r="N1" s="2" t="s">
        <v>439</v>
      </c>
      <c r="O1" s="2" t="s">
        <v>440</v>
      </c>
      <c r="P1" s="2" t="s">
        <v>441</v>
      </c>
      <c r="Q1" s="2" t="s">
        <v>442</v>
      </c>
      <c r="R1" s="2" t="s">
        <v>443</v>
      </c>
      <c r="S1" s="2" t="s">
        <v>444</v>
      </c>
      <c r="T1" s="2" t="s">
        <v>445</v>
      </c>
      <c r="U1" s="2" t="s">
        <v>446</v>
      </c>
      <c r="V1" s="2" t="s">
        <v>447</v>
      </c>
      <c r="W1" s="2" t="s">
        <v>448</v>
      </c>
      <c r="X1" s="2" t="s">
        <v>449</v>
      </c>
      <c r="Y1" s="2"/>
      <c r="Z1" s="24" t="s">
        <v>13</v>
      </c>
      <c r="AA1" s="24"/>
      <c r="AB1" s="24"/>
      <c r="AC1" s="24" t="s">
        <v>14</v>
      </c>
      <c r="AD1" s="24"/>
      <c r="AE1" s="24"/>
      <c r="AF1" s="24" t="s">
        <v>15</v>
      </c>
      <c r="AG1" s="24"/>
      <c r="AH1" s="24"/>
      <c r="AI1" s="2"/>
      <c r="AJ1" s="2"/>
      <c r="AK1" s="2"/>
      <c r="AL1" s="2" t="s">
        <v>424</v>
      </c>
      <c r="AM1" s="2" t="s">
        <v>425</v>
      </c>
      <c r="AN1" s="2" t="s">
        <v>426</v>
      </c>
      <c r="AO1" s="2" t="s">
        <v>427</v>
      </c>
      <c r="AP1" s="2" t="s">
        <v>428</v>
      </c>
      <c r="AQ1" s="1" t="s">
        <v>11</v>
      </c>
    </row>
    <row r="2" spans="1:43" x14ac:dyDescent="0.3">
      <c r="A2" t="s">
        <v>450</v>
      </c>
      <c r="B2" t="s">
        <v>527</v>
      </c>
      <c r="D2" t="s">
        <v>3</v>
      </c>
      <c r="E2" t="s">
        <v>528</v>
      </c>
      <c r="F2" t="str">
        <f t="shared" ref="F2:F65" si="0">IF(E2="ok","TAK","NIE")</f>
        <v>NIE</v>
      </c>
      <c r="G2" s="4" t="str">
        <f t="shared" ref="G2:G65" si="1">IF(E2="ok",IF(MIN(N2,Q2)&lt;=0.5,"TAK",IF(Q2&gt;=0.5,Q2,IF(N2&gt;=0.5,N2,1))),"NIE")</f>
        <v>NIE</v>
      </c>
      <c r="H2" s="4" t="str">
        <f t="shared" ref="H2:H65" si="2">IF(E2="ok",IF(MIN(N2,Q2,T2)&lt;=0.5,"TAK",IF(T2&gt;=0.5,T2,IF(Q2&gt;=0.5,Q2,IF(N2&gt;=0.5,N2,1)))),"NIE")</f>
        <v>NIE</v>
      </c>
      <c r="I2" t="s">
        <v>453</v>
      </c>
      <c r="J2" t="s">
        <v>454</v>
      </c>
      <c r="M2" t="s">
        <v>456</v>
      </c>
      <c r="X2">
        <v>1</v>
      </c>
      <c r="Z2">
        <f>MAX(N2,USTAWIENIA!C4)*L2</f>
        <v>0</v>
      </c>
      <c r="AA2">
        <f>MAX(O2,USTAWIENIA!C4)*L2</f>
        <v>0</v>
      </c>
      <c r="AB2">
        <f>MAX(IF(P2&lt;&gt;"",P2,O2),USTAWIENIA!C4)*L2</f>
        <v>0</v>
      </c>
      <c r="AC2">
        <f>MAX(IF(Q2&lt;&gt;"",Q2*L2,Z2),USTAWIENIA!C4*L2)</f>
        <v>0</v>
      </c>
      <c r="AD2">
        <f>MAX(IF(R2&lt;&gt;"",R2*L2,AA2),USTAWIENIA!C4*L2)</f>
        <v>0</v>
      </c>
      <c r="AE2">
        <f>MAX(IF(S2&lt;&gt;"",S2*L2,AB2),USTAWIENIA!C4*L2)</f>
        <v>0</v>
      </c>
      <c r="AF2">
        <f>MAX(IF(T2&lt;&gt;"",T2*L2,AC2),USTAWIENIA!C4*L2)</f>
        <v>0</v>
      </c>
      <c r="AG2">
        <f>MAX(IF(U2&lt;&gt;"",U2*L2,AD2),USTAWIENIA!C4*L2)</f>
        <v>0</v>
      </c>
      <c r="AH2">
        <f>MAX(IF(V2&lt;&gt;"",V2*L2,AE2),USTAWIENIA!C4*L2)</f>
        <v>0</v>
      </c>
      <c r="AI2" t="s">
        <v>3</v>
      </c>
      <c r="AJ2" t="s">
        <v>3</v>
      </c>
      <c r="AK2" t="s">
        <v>3</v>
      </c>
      <c r="AL2" t="str">
        <f>IF((USTAWIENIA!C2="TAK")+(F2="TAK"),IF(L2&gt;0,X2*(L2*USTAWIENIA!C10+(50%*L2)*USTAWIENIA!I10),""),"")</f>
        <v/>
      </c>
      <c r="AM2" t="str">
        <f>IF((USTAWIENIA!C2="TAK")+(F2="TAK"),IF(Z2&gt;0,SUMPRODUCT(Z2:AH2,USTAWIENIA!C9:K9)*X2,""),"")</f>
        <v/>
      </c>
      <c r="AN2" t="str">
        <f>IF((USTAWIENIA!C2="TAK")+(F2="TAK"),IF(Z2&gt;0,SUMPRODUCT(Z2:AH2,USTAWIENIA!C8:K8)*X2,""),"")</f>
        <v/>
      </c>
      <c r="AO2" t="str">
        <f>IF((USTAWIENIA!C2="TAK")+(F2="TAK"),IF(Z2&gt;0,Z2*X2,""),"")</f>
        <v/>
      </c>
      <c r="AP2" t="str">
        <f>IF((USTAWIENIA!C2="TAK")+(F2="TAK"),IF(Z2&gt;0,L2*X2,""),"")</f>
        <v/>
      </c>
      <c r="AQ2">
        <f>IF((USTAWIENIA!C2="TAK")+(F2="TAK"),X2,"")</f>
        <v>1</v>
      </c>
    </row>
    <row r="3" spans="1:43" x14ac:dyDescent="0.3">
      <c r="D3" t="s">
        <v>3</v>
      </c>
      <c r="E3" t="s">
        <v>528</v>
      </c>
      <c r="F3" t="str">
        <f t="shared" si="0"/>
        <v>NIE</v>
      </c>
      <c r="G3" s="4" t="str">
        <f t="shared" si="1"/>
        <v>NIE</v>
      </c>
      <c r="H3" s="4" t="str">
        <f t="shared" si="2"/>
        <v>NIE</v>
      </c>
      <c r="I3" t="s">
        <v>453</v>
      </c>
      <c r="J3" t="s">
        <v>454</v>
      </c>
      <c r="M3" t="s">
        <v>456</v>
      </c>
      <c r="X3">
        <v>1</v>
      </c>
      <c r="Z3">
        <f>MAX(N3,USTAWIENIA!C4)*L3</f>
        <v>0</v>
      </c>
      <c r="AA3">
        <f>MAX(O3,USTAWIENIA!C4)*L3</f>
        <v>0</v>
      </c>
      <c r="AB3">
        <f>MAX(IF(P3&lt;&gt;"",P3,O3),USTAWIENIA!C4)*L3</f>
        <v>0</v>
      </c>
      <c r="AC3">
        <f>MAX(IF(Q3&lt;&gt;"",Q3*L3,Z3),USTAWIENIA!C4*L3)</f>
        <v>0</v>
      </c>
      <c r="AD3">
        <f>MAX(IF(R3&lt;&gt;"",R3*L3,AA3),USTAWIENIA!C4*L3)</f>
        <v>0</v>
      </c>
      <c r="AE3">
        <f>MAX(IF(S3&lt;&gt;"",S3*L3,AB3),USTAWIENIA!C4*L3)</f>
        <v>0</v>
      </c>
      <c r="AF3">
        <f>MAX(IF(T3&lt;&gt;"",T3*L3,AC3),USTAWIENIA!C4*L3)</f>
        <v>0</v>
      </c>
      <c r="AG3">
        <f>MAX(IF(U3&lt;&gt;"",U3*L3,AD3),USTAWIENIA!C4*L3)</f>
        <v>0</v>
      </c>
      <c r="AH3">
        <f>MAX(IF(V3&lt;&gt;"",V3*L3,AE3),USTAWIENIA!C4*L3)</f>
        <v>0</v>
      </c>
      <c r="AI3" t="s">
        <v>3</v>
      </c>
      <c r="AJ3" t="s">
        <v>3</v>
      </c>
      <c r="AK3" t="s">
        <v>3</v>
      </c>
      <c r="AL3" t="str">
        <f>IF((USTAWIENIA!C2="TAK")+(F3="TAK"),IF(L3&gt;0,X3*(L3*USTAWIENIA!C10+(50%*L3)*USTAWIENIA!I10),""),"")</f>
        <v/>
      </c>
      <c r="AM3" t="str">
        <f>IF((USTAWIENIA!C2="TAK")+(F3="TAK"),IF(Z3&gt;0,SUMPRODUCT(Z3:AH3,USTAWIENIA!C9:K9)*X3,""),"")</f>
        <v/>
      </c>
      <c r="AN3" t="str">
        <f>IF((USTAWIENIA!C2="TAK")+(F3="TAK"),IF(Z3&gt;0,SUMPRODUCT(Z3:AH3,USTAWIENIA!C8:K8)*X3,""),"")</f>
        <v/>
      </c>
      <c r="AO3" t="str">
        <f>IF((USTAWIENIA!C2="TAK")+(F3="TAK"),IF(Z3&gt;0,Z3*X3,""),"")</f>
        <v/>
      </c>
      <c r="AP3" t="str">
        <f>IF((USTAWIENIA!C2="TAK")+(F3="TAK"),IF(Z3&gt;0,L3*X3,""),"")</f>
        <v/>
      </c>
      <c r="AQ3">
        <f>IF((USTAWIENIA!C2="TAK")+(F3="TAK"),X3,"")</f>
        <v>1</v>
      </c>
    </row>
    <row r="4" spans="1:43" x14ac:dyDescent="0.3">
      <c r="D4" t="s">
        <v>3</v>
      </c>
      <c r="E4" t="s">
        <v>528</v>
      </c>
      <c r="F4" t="str">
        <f t="shared" si="0"/>
        <v>NIE</v>
      </c>
      <c r="G4" s="4" t="str">
        <f t="shared" si="1"/>
        <v>NIE</v>
      </c>
      <c r="H4" s="4" t="str">
        <f t="shared" si="2"/>
        <v>NIE</v>
      </c>
      <c r="I4" t="s">
        <v>453</v>
      </c>
      <c r="J4" t="s">
        <v>454</v>
      </c>
      <c r="M4" t="s">
        <v>456</v>
      </c>
      <c r="X4">
        <v>1</v>
      </c>
      <c r="Z4">
        <f>MAX(N4,USTAWIENIA!C4)*L4</f>
        <v>0</v>
      </c>
      <c r="AA4">
        <f>MAX(O4,USTAWIENIA!C4)*L4</f>
        <v>0</v>
      </c>
      <c r="AB4">
        <f>MAX(IF(P4&lt;&gt;"",P4,O4),USTAWIENIA!C4)*L4</f>
        <v>0</v>
      </c>
      <c r="AC4">
        <f>MAX(IF(Q4&lt;&gt;"",Q4*L4,Z4),USTAWIENIA!C4*L4)</f>
        <v>0</v>
      </c>
      <c r="AD4">
        <f>MAX(IF(R4&lt;&gt;"",R4*L4,AA4),USTAWIENIA!C4*L4)</f>
        <v>0</v>
      </c>
      <c r="AE4">
        <f>MAX(IF(S4&lt;&gt;"",S4*L4,AB4),USTAWIENIA!C4*L4)</f>
        <v>0</v>
      </c>
      <c r="AF4">
        <f>MAX(IF(T4&lt;&gt;"",T4*L4,AC4),USTAWIENIA!C4*L4)</f>
        <v>0</v>
      </c>
      <c r="AG4">
        <f>MAX(IF(U4&lt;&gt;"",U4*L4,AD4),USTAWIENIA!C4*L4)</f>
        <v>0</v>
      </c>
      <c r="AH4">
        <f>MAX(IF(V4&lt;&gt;"",V4*L4,AE4),USTAWIENIA!C4*L4)</f>
        <v>0</v>
      </c>
      <c r="AI4" t="s">
        <v>3</v>
      </c>
      <c r="AJ4" t="s">
        <v>3</v>
      </c>
      <c r="AK4" t="s">
        <v>3</v>
      </c>
      <c r="AL4" t="str">
        <f>IF((USTAWIENIA!C2="TAK")+(F4="TAK"),IF(L4&gt;0,X4*(L4*USTAWIENIA!C10+(50%*L4)*USTAWIENIA!I10),""),"")</f>
        <v/>
      </c>
      <c r="AM4" t="str">
        <f>IF((USTAWIENIA!C2="TAK")+(F4="TAK"),IF(Z4&gt;0,SUMPRODUCT(Z4:AH4,USTAWIENIA!C9:K9)*X4,""),"")</f>
        <v/>
      </c>
      <c r="AN4" t="str">
        <f>IF((USTAWIENIA!C2="TAK")+(F4="TAK"),IF(Z4&gt;0,SUMPRODUCT(Z4:AH4,USTAWIENIA!C8:K8)*X4,""),"")</f>
        <v/>
      </c>
      <c r="AO4" t="str">
        <f>IF((USTAWIENIA!C2="TAK")+(F4="TAK"),IF(Z4&gt;0,Z4*X4,""),"")</f>
        <v/>
      </c>
      <c r="AP4" t="str">
        <f>IF((USTAWIENIA!C2="TAK")+(F4="TAK"),IF(Z4&gt;0,L4*X4,""),"")</f>
        <v/>
      </c>
      <c r="AQ4">
        <f>IF((USTAWIENIA!C2="TAK")+(F4="TAK"),X4,"")</f>
        <v>1</v>
      </c>
    </row>
    <row r="5" spans="1:43" x14ac:dyDescent="0.3">
      <c r="D5" t="s">
        <v>3</v>
      </c>
      <c r="E5" t="s">
        <v>528</v>
      </c>
      <c r="F5" t="str">
        <f t="shared" si="0"/>
        <v>NIE</v>
      </c>
      <c r="G5" s="4" t="str">
        <f t="shared" si="1"/>
        <v>NIE</v>
      </c>
      <c r="H5" s="4" t="str">
        <f t="shared" si="2"/>
        <v>NIE</v>
      </c>
      <c r="I5" t="s">
        <v>453</v>
      </c>
      <c r="J5" t="s">
        <v>454</v>
      </c>
      <c r="M5" t="s">
        <v>456</v>
      </c>
      <c r="X5">
        <v>1</v>
      </c>
      <c r="Z5">
        <f>MAX(N5,USTAWIENIA!C4)*L5</f>
        <v>0</v>
      </c>
      <c r="AA5">
        <f>MAX(O5,USTAWIENIA!C4)*L5</f>
        <v>0</v>
      </c>
      <c r="AB5">
        <f>MAX(IF(P5&lt;&gt;"",P5,O5),USTAWIENIA!C4)*L5</f>
        <v>0</v>
      </c>
      <c r="AC5">
        <f>MAX(IF(Q5&lt;&gt;"",Q5*L5,Z5),USTAWIENIA!C4*L5)</f>
        <v>0</v>
      </c>
      <c r="AD5">
        <f>MAX(IF(R5&lt;&gt;"",R5*L5,AA5),USTAWIENIA!C4*L5)</f>
        <v>0</v>
      </c>
      <c r="AE5">
        <f>MAX(IF(S5&lt;&gt;"",S5*L5,AB5),USTAWIENIA!C4*L5)</f>
        <v>0</v>
      </c>
      <c r="AF5">
        <f>MAX(IF(T5&lt;&gt;"",T5*L5,AC5),USTAWIENIA!C4*L5)</f>
        <v>0</v>
      </c>
      <c r="AG5">
        <f>MAX(IF(U5&lt;&gt;"",U5*L5,AD5),USTAWIENIA!C4*L5)</f>
        <v>0</v>
      </c>
      <c r="AH5">
        <f>MAX(IF(V5&lt;&gt;"",V5*L5,AE5),USTAWIENIA!C4*L5)</f>
        <v>0</v>
      </c>
      <c r="AI5" t="s">
        <v>3</v>
      </c>
      <c r="AJ5" t="s">
        <v>3</v>
      </c>
      <c r="AK5" t="s">
        <v>3</v>
      </c>
      <c r="AL5" t="str">
        <f>IF((USTAWIENIA!C2="TAK")+(F5="TAK"),IF(L5&gt;0,X5*(L5*USTAWIENIA!C10+(50%*L5)*USTAWIENIA!I10),""),"")</f>
        <v/>
      </c>
      <c r="AM5" t="str">
        <f>IF((USTAWIENIA!C2="TAK")+(F5="TAK"),IF(Z5&gt;0,SUMPRODUCT(Z5:AH5,USTAWIENIA!C9:K9)*X5,""),"")</f>
        <v/>
      </c>
      <c r="AN5" t="str">
        <f>IF((USTAWIENIA!C2="TAK")+(F5="TAK"),IF(Z5&gt;0,SUMPRODUCT(Z5:AH5,USTAWIENIA!C8:K8)*X5,""),"")</f>
        <v/>
      </c>
      <c r="AO5" t="str">
        <f>IF((USTAWIENIA!C2="TAK")+(F5="TAK"),IF(Z5&gt;0,Z5*X5,""),"")</f>
        <v/>
      </c>
      <c r="AP5" t="str">
        <f>IF((USTAWIENIA!C2="TAK")+(F5="TAK"),IF(Z5&gt;0,L5*X5,""),"")</f>
        <v/>
      </c>
      <c r="AQ5">
        <f>IF((USTAWIENIA!C2="TAK")+(F5="TAK"),X5,"")</f>
        <v>1</v>
      </c>
    </row>
    <row r="6" spans="1:43" x14ac:dyDescent="0.3">
      <c r="D6" t="s">
        <v>3</v>
      </c>
      <c r="E6" t="s">
        <v>528</v>
      </c>
      <c r="F6" t="str">
        <f t="shared" si="0"/>
        <v>NIE</v>
      </c>
      <c r="G6" s="4" t="str">
        <f t="shared" si="1"/>
        <v>NIE</v>
      </c>
      <c r="H6" s="4" t="str">
        <f t="shared" si="2"/>
        <v>NIE</v>
      </c>
      <c r="I6" t="s">
        <v>453</v>
      </c>
      <c r="J6" t="s">
        <v>454</v>
      </c>
      <c r="M6" t="s">
        <v>456</v>
      </c>
      <c r="X6">
        <v>1</v>
      </c>
      <c r="Z6">
        <f>MAX(N6,USTAWIENIA!C4)*L6</f>
        <v>0</v>
      </c>
      <c r="AA6">
        <f>MAX(O6,USTAWIENIA!C4)*L6</f>
        <v>0</v>
      </c>
      <c r="AB6">
        <f>MAX(IF(P6&lt;&gt;"",P6,O6),USTAWIENIA!C4)*L6</f>
        <v>0</v>
      </c>
      <c r="AC6">
        <f>MAX(IF(Q6&lt;&gt;"",Q6*L6,Z6),USTAWIENIA!C4*L6)</f>
        <v>0</v>
      </c>
      <c r="AD6">
        <f>MAX(IF(R6&lt;&gt;"",R6*L6,AA6),USTAWIENIA!C4*L6)</f>
        <v>0</v>
      </c>
      <c r="AE6">
        <f>MAX(IF(S6&lt;&gt;"",S6*L6,AB6),USTAWIENIA!C4*L6)</f>
        <v>0</v>
      </c>
      <c r="AF6">
        <f>MAX(IF(T6&lt;&gt;"",T6*L6,AC6),USTAWIENIA!C4*L6)</f>
        <v>0</v>
      </c>
      <c r="AG6">
        <f>MAX(IF(U6&lt;&gt;"",U6*L6,AD6),USTAWIENIA!C4*L6)</f>
        <v>0</v>
      </c>
      <c r="AH6">
        <f>MAX(IF(V6&lt;&gt;"",V6*L6,AE6),USTAWIENIA!C4*L6)</f>
        <v>0</v>
      </c>
      <c r="AI6" t="s">
        <v>3</v>
      </c>
      <c r="AJ6" t="s">
        <v>3</v>
      </c>
      <c r="AK6" t="s">
        <v>3</v>
      </c>
      <c r="AL6" t="str">
        <f>IF((USTAWIENIA!C2="TAK")+(F6="TAK"),IF(L6&gt;0,X6*(L6*USTAWIENIA!C10+(50%*L6)*USTAWIENIA!I10),""),"")</f>
        <v/>
      </c>
      <c r="AM6" t="str">
        <f>IF((USTAWIENIA!C2="TAK")+(F6="TAK"),IF(Z6&gt;0,SUMPRODUCT(Z6:AH6,USTAWIENIA!C9:K9)*X6,""),"")</f>
        <v/>
      </c>
      <c r="AN6" t="str">
        <f>IF((USTAWIENIA!C2="TAK")+(F6="TAK"),IF(Z6&gt;0,SUMPRODUCT(Z6:AH6,USTAWIENIA!C8:K8)*X6,""),"")</f>
        <v/>
      </c>
      <c r="AO6" t="str">
        <f>IF((USTAWIENIA!C2="TAK")+(F6="TAK"),IF(Z6&gt;0,Z6*X6,""),"")</f>
        <v/>
      </c>
      <c r="AP6" t="str">
        <f>IF((USTAWIENIA!C2="TAK")+(F6="TAK"),IF(Z6&gt;0,L6*X6,""),"")</f>
        <v/>
      </c>
      <c r="AQ6">
        <f>IF((USTAWIENIA!C2="TAK")+(F6="TAK"),X6,"")</f>
        <v>1</v>
      </c>
    </row>
    <row r="7" spans="1:43" x14ac:dyDescent="0.3">
      <c r="D7" t="s">
        <v>3</v>
      </c>
      <c r="E7" t="s">
        <v>528</v>
      </c>
      <c r="F7" t="str">
        <f t="shared" si="0"/>
        <v>NIE</v>
      </c>
      <c r="G7" s="4" t="str">
        <f t="shared" si="1"/>
        <v>NIE</v>
      </c>
      <c r="H7" s="4" t="str">
        <f t="shared" si="2"/>
        <v>NIE</v>
      </c>
      <c r="I7" t="s">
        <v>453</v>
      </c>
      <c r="J7" t="s">
        <v>454</v>
      </c>
      <c r="M7" t="s">
        <v>456</v>
      </c>
      <c r="X7">
        <v>1</v>
      </c>
      <c r="Z7">
        <f>MAX(N7,USTAWIENIA!C4)*L7</f>
        <v>0</v>
      </c>
      <c r="AA7">
        <f>MAX(O7,USTAWIENIA!C4)*L7</f>
        <v>0</v>
      </c>
      <c r="AB7">
        <f>MAX(IF(P7&lt;&gt;"",P7,O7),USTAWIENIA!C4)*L7</f>
        <v>0</v>
      </c>
      <c r="AC7">
        <f>MAX(IF(Q7&lt;&gt;"",Q7*L7,Z7),USTAWIENIA!C4*L7)</f>
        <v>0</v>
      </c>
      <c r="AD7">
        <f>MAX(IF(R7&lt;&gt;"",R7*L7,AA7),USTAWIENIA!C4*L7)</f>
        <v>0</v>
      </c>
      <c r="AE7">
        <f>MAX(IF(S7&lt;&gt;"",S7*L7,AB7),USTAWIENIA!C4*L7)</f>
        <v>0</v>
      </c>
      <c r="AF7">
        <f>MAX(IF(T7&lt;&gt;"",T7*L7,AC7),USTAWIENIA!C4*L7)</f>
        <v>0</v>
      </c>
      <c r="AG7">
        <f>MAX(IF(U7&lt;&gt;"",U7*L7,AD7),USTAWIENIA!C4*L7)</f>
        <v>0</v>
      </c>
      <c r="AH7">
        <f>MAX(IF(V7&lt;&gt;"",V7*L7,AE7),USTAWIENIA!C4*L7)</f>
        <v>0</v>
      </c>
      <c r="AI7" t="s">
        <v>3</v>
      </c>
      <c r="AJ7" t="s">
        <v>3</v>
      </c>
      <c r="AK7" t="s">
        <v>3</v>
      </c>
      <c r="AL7" t="str">
        <f>IF((USTAWIENIA!C2="TAK")+(F7="TAK"),IF(L7&gt;0,X7*(L7*USTAWIENIA!C10+(50%*L7)*USTAWIENIA!I10),""),"")</f>
        <v/>
      </c>
      <c r="AM7" t="str">
        <f>IF((USTAWIENIA!C2="TAK")+(F7="TAK"),IF(Z7&gt;0,SUMPRODUCT(Z7:AH7,USTAWIENIA!C9:K9)*X7,""),"")</f>
        <v/>
      </c>
      <c r="AN7" t="str">
        <f>IF((USTAWIENIA!C2="TAK")+(F7="TAK"),IF(Z7&gt;0,SUMPRODUCT(Z7:AH7,USTAWIENIA!C8:K8)*X7,""),"")</f>
        <v/>
      </c>
      <c r="AO7" t="str">
        <f>IF((USTAWIENIA!C2="TAK")+(F7="TAK"),IF(Z7&gt;0,Z7*X7,""),"")</f>
        <v/>
      </c>
      <c r="AP7" t="str">
        <f>IF((USTAWIENIA!C2="TAK")+(F7="TAK"),IF(Z7&gt;0,L7*X7,""),"")</f>
        <v/>
      </c>
      <c r="AQ7">
        <f>IF((USTAWIENIA!C2="TAK")+(F7="TAK"),X7,"")</f>
        <v>1</v>
      </c>
    </row>
    <row r="8" spans="1:43" x14ac:dyDescent="0.3">
      <c r="D8" t="s">
        <v>3</v>
      </c>
      <c r="E8" t="s">
        <v>528</v>
      </c>
      <c r="F8" t="str">
        <f t="shared" si="0"/>
        <v>NIE</v>
      </c>
      <c r="G8" s="4" t="str">
        <f t="shared" si="1"/>
        <v>NIE</v>
      </c>
      <c r="H8" s="4" t="str">
        <f t="shared" si="2"/>
        <v>NIE</v>
      </c>
      <c r="I8" t="s">
        <v>453</v>
      </c>
      <c r="J8" t="s">
        <v>454</v>
      </c>
      <c r="M8" t="s">
        <v>456</v>
      </c>
      <c r="X8">
        <v>1</v>
      </c>
      <c r="Z8">
        <f>MAX(N8,USTAWIENIA!C4)*L8</f>
        <v>0</v>
      </c>
      <c r="AA8">
        <f>MAX(O8,USTAWIENIA!C4)*L8</f>
        <v>0</v>
      </c>
      <c r="AB8">
        <f>MAX(IF(P8&lt;&gt;"",P8,O8),USTAWIENIA!C4)*L8</f>
        <v>0</v>
      </c>
      <c r="AC8">
        <f>MAX(IF(Q8&lt;&gt;"",Q8*L8,Z8),USTAWIENIA!C4*L8)</f>
        <v>0</v>
      </c>
      <c r="AD8">
        <f>MAX(IF(R8&lt;&gt;"",R8*L8,AA8),USTAWIENIA!C4*L8)</f>
        <v>0</v>
      </c>
      <c r="AE8">
        <f>MAX(IF(S8&lt;&gt;"",S8*L8,AB8),USTAWIENIA!C4*L8)</f>
        <v>0</v>
      </c>
      <c r="AF8">
        <f>MAX(IF(T8&lt;&gt;"",T8*L8,AC8),USTAWIENIA!C4*L8)</f>
        <v>0</v>
      </c>
      <c r="AG8">
        <f>MAX(IF(U8&lt;&gt;"",U8*L8,AD8),USTAWIENIA!C4*L8)</f>
        <v>0</v>
      </c>
      <c r="AH8">
        <f>MAX(IF(V8&lt;&gt;"",V8*L8,AE8),USTAWIENIA!C4*L8)</f>
        <v>0</v>
      </c>
      <c r="AI8" t="s">
        <v>3</v>
      </c>
      <c r="AJ8" t="s">
        <v>3</v>
      </c>
      <c r="AK8" t="s">
        <v>3</v>
      </c>
      <c r="AL8" t="str">
        <f>IF((USTAWIENIA!C2="TAK")+(F8="TAK"),IF(L8&gt;0,X8*(L8*USTAWIENIA!C10+(50%*L8)*USTAWIENIA!I10),""),"")</f>
        <v/>
      </c>
      <c r="AM8" t="str">
        <f>IF((USTAWIENIA!C2="TAK")+(F8="TAK"),IF(Z8&gt;0,SUMPRODUCT(Z8:AH8,USTAWIENIA!C9:K9)*X8,""),"")</f>
        <v/>
      </c>
      <c r="AN8" t="str">
        <f>IF((USTAWIENIA!C2="TAK")+(F8="TAK"),IF(Z8&gt;0,SUMPRODUCT(Z8:AH8,USTAWIENIA!C8:K8)*X8,""),"")</f>
        <v/>
      </c>
      <c r="AO8" t="str">
        <f>IF((USTAWIENIA!C2="TAK")+(F8="TAK"),IF(Z8&gt;0,Z8*X8,""),"")</f>
        <v/>
      </c>
      <c r="AP8" t="str">
        <f>IF((USTAWIENIA!C2="TAK")+(F8="TAK"),IF(Z8&gt;0,L8*X8,""),"")</f>
        <v/>
      </c>
      <c r="AQ8">
        <f>IF((USTAWIENIA!C2="TAK")+(F8="TAK"),X8,"")</f>
        <v>1</v>
      </c>
    </row>
    <row r="9" spans="1:43" x14ac:dyDescent="0.3">
      <c r="D9" t="s">
        <v>3</v>
      </c>
      <c r="E9" t="s">
        <v>528</v>
      </c>
      <c r="F9" t="str">
        <f t="shared" si="0"/>
        <v>NIE</v>
      </c>
      <c r="G9" s="4" t="str">
        <f t="shared" si="1"/>
        <v>NIE</v>
      </c>
      <c r="H9" s="4" t="str">
        <f t="shared" si="2"/>
        <v>NIE</v>
      </c>
      <c r="I9" t="s">
        <v>453</v>
      </c>
      <c r="J9" t="s">
        <v>454</v>
      </c>
      <c r="M9" t="s">
        <v>456</v>
      </c>
      <c r="X9">
        <v>1</v>
      </c>
      <c r="Z9">
        <f>MAX(N9,USTAWIENIA!C4)*L9</f>
        <v>0</v>
      </c>
      <c r="AA9">
        <f>MAX(O9,USTAWIENIA!C4)*L9</f>
        <v>0</v>
      </c>
      <c r="AB9">
        <f>MAX(IF(P9&lt;&gt;"",P9,O9),USTAWIENIA!C4)*L9</f>
        <v>0</v>
      </c>
      <c r="AC9">
        <f>MAX(IF(Q9&lt;&gt;"",Q9*L9,Z9),USTAWIENIA!C4*L9)</f>
        <v>0</v>
      </c>
      <c r="AD9">
        <f>MAX(IF(R9&lt;&gt;"",R9*L9,AA9),USTAWIENIA!C4*L9)</f>
        <v>0</v>
      </c>
      <c r="AE9">
        <f>MAX(IF(S9&lt;&gt;"",S9*L9,AB9),USTAWIENIA!C4*L9)</f>
        <v>0</v>
      </c>
      <c r="AF9">
        <f>MAX(IF(T9&lt;&gt;"",T9*L9,AC9),USTAWIENIA!C4*L9)</f>
        <v>0</v>
      </c>
      <c r="AG9">
        <f>MAX(IF(U9&lt;&gt;"",U9*L9,AD9),USTAWIENIA!C4*L9)</f>
        <v>0</v>
      </c>
      <c r="AH9">
        <f>MAX(IF(V9&lt;&gt;"",V9*L9,AE9),USTAWIENIA!C4*L9)</f>
        <v>0</v>
      </c>
      <c r="AI9" t="s">
        <v>3</v>
      </c>
      <c r="AJ9" t="s">
        <v>3</v>
      </c>
      <c r="AK9" t="s">
        <v>3</v>
      </c>
      <c r="AL9" t="str">
        <f>IF((USTAWIENIA!C2="TAK")+(F9="TAK"),IF(L9&gt;0,X9*(L9*USTAWIENIA!C10+(50%*L9)*USTAWIENIA!I10),""),"")</f>
        <v/>
      </c>
      <c r="AM9" t="str">
        <f>IF((USTAWIENIA!C2="TAK")+(F9="TAK"),IF(Z9&gt;0,SUMPRODUCT(Z9:AH9,USTAWIENIA!C9:K9)*X9,""),"")</f>
        <v/>
      </c>
      <c r="AN9" t="str">
        <f>IF((USTAWIENIA!C2="TAK")+(F9="TAK"),IF(Z9&gt;0,SUMPRODUCT(Z9:AH9,USTAWIENIA!C8:K8)*X9,""),"")</f>
        <v/>
      </c>
      <c r="AO9" t="str">
        <f>IF((USTAWIENIA!C2="TAK")+(F9="TAK"),IF(Z9&gt;0,Z9*X9,""),"")</f>
        <v/>
      </c>
      <c r="AP9" t="str">
        <f>IF((USTAWIENIA!C2="TAK")+(F9="TAK"),IF(Z9&gt;0,L9*X9,""),"")</f>
        <v/>
      </c>
      <c r="AQ9">
        <f>IF((USTAWIENIA!C2="TAK")+(F9="TAK"),X9,"")</f>
        <v>1</v>
      </c>
    </row>
    <row r="10" spans="1:43" x14ac:dyDescent="0.3">
      <c r="D10" t="s">
        <v>3</v>
      </c>
      <c r="E10" t="s">
        <v>528</v>
      </c>
      <c r="F10" t="str">
        <f t="shared" si="0"/>
        <v>NIE</v>
      </c>
      <c r="G10" s="4" t="str">
        <f t="shared" si="1"/>
        <v>NIE</v>
      </c>
      <c r="H10" s="4" t="str">
        <f t="shared" si="2"/>
        <v>NIE</v>
      </c>
      <c r="I10" t="s">
        <v>453</v>
      </c>
      <c r="J10" t="s">
        <v>454</v>
      </c>
      <c r="M10" t="s">
        <v>456</v>
      </c>
      <c r="X10">
        <v>1</v>
      </c>
      <c r="Z10">
        <f>MAX(N10,USTAWIENIA!C4)*L10</f>
        <v>0</v>
      </c>
      <c r="AA10">
        <f>MAX(O10,USTAWIENIA!C4)*L10</f>
        <v>0</v>
      </c>
      <c r="AB10">
        <f>MAX(IF(P10&lt;&gt;"",P10,O10),USTAWIENIA!C4)*L10</f>
        <v>0</v>
      </c>
      <c r="AC10">
        <f>MAX(IF(Q10&lt;&gt;"",Q10*L10,Z10),USTAWIENIA!C4*L10)</f>
        <v>0</v>
      </c>
      <c r="AD10">
        <f>MAX(IF(R10&lt;&gt;"",R10*L10,AA10),USTAWIENIA!C4*L10)</f>
        <v>0</v>
      </c>
      <c r="AE10">
        <f>MAX(IF(S10&lt;&gt;"",S10*L10,AB10),USTAWIENIA!C4*L10)</f>
        <v>0</v>
      </c>
      <c r="AF10">
        <f>MAX(IF(T10&lt;&gt;"",T10*L10,AC10),USTAWIENIA!C4*L10)</f>
        <v>0</v>
      </c>
      <c r="AG10">
        <f>MAX(IF(U10&lt;&gt;"",U10*L10,AD10),USTAWIENIA!C4*L10)</f>
        <v>0</v>
      </c>
      <c r="AH10">
        <f>MAX(IF(V10&lt;&gt;"",V10*L10,AE10),USTAWIENIA!C4*L10)</f>
        <v>0</v>
      </c>
      <c r="AI10" t="s">
        <v>3</v>
      </c>
      <c r="AJ10" t="s">
        <v>3</v>
      </c>
      <c r="AK10" t="s">
        <v>3</v>
      </c>
      <c r="AL10" t="str">
        <f>IF((USTAWIENIA!C2="TAK")+(F10="TAK"),IF(L10&gt;0,X10*(L10*USTAWIENIA!C10+(50%*L10)*USTAWIENIA!I10),""),"")</f>
        <v/>
      </c>
      <c r="AM10" t="str">
        <f>IF((USTAWIENIA!C2="TAK")+(F10="TAK"),IF(Z10&gt;0,SUMPRODUCT(Z10:AH10,USTAWIENIA!C9:K9)*X10,""),"")</f>
        <v/>
      </c>
      <c r="AN10" t="str">
        <f>IF((USTAWIENIA!C2="TAK")+(F10="TAK"),IF(Z10&gt;0,SUMPRODUCT(Z10:AH10,USTAWIENIA!C8:K8)*X10,""),"")</f>
        <v/>
      </c>
      <c r="AO10" t="str">
        <f>IF((USTAWIENIA!C2="TAK")+(F10="TAK"),IF(Z10&gt;0,Z10*X10,""),"")</f>
        <v/>
      </c>
      <c r="AP10" t="str">
        <f>IF((USTAWIENIA!C2="TAK")+(F10="TAK"),IF(Z10&gt;0,L10*X10,""),"")</f>
        <v/>
      </c>
      <c r="AQ10">
        <f>IF((USTAWIENIA!C2="TAK")+(F10="TAK"),X10,"")</f>
        <v>1</v>
      </c>
    </row>
    <row r="11" spans="1:43" x14ac:dyDescent="0.3">
      <c r="D11" t="s">
        <v>3</v>
      </c>
      <c r="E11" t="s">
        <v>528</v>
      </c>
      <c r="F11" t="str">
        <f t="shared" si="0"/>
        <v>NIE</v>
      </c>
      <c r="G11" s="4" t="str">
        <f t="shared" si="1"/>
        <v>NIE</v>
      </c>
      <c r="H11" s="4" t="str">
        <f t="shared" si="2"/>
        <v>NIE</v>
      </c>
      <c r="I11" t="s">
        <v>453</v>
      </c>
      <c r="J11" t="s">
        <v>454</v>
      </c>
      <c r="M11" t="s">
        <v>456</v>
      </c>
      <c r="X11">
        <v>1</v>
      </c>
      <c r="Z11">
        <f>MAX(N11,USTAWIENIA!C4)*L11</f>
        <v>0</v>
      </c>
      <c r="AA11">
        <f>MAX(O11,USTAWIENIA!C4)*L11</f>
        <v>0</v>
      </c>
      <c r="AB11">
        <f>MAX(IF(P11&lt;&gt;"",P11,O11),USTAWIENIA!C4)*L11</f>
        <v>0</v>
      </c>
      <c r="AC11">
        <f>MAX(IF(Q11&lt;&gt;"",Q11*L11,Z11),USTAWIENIA!C4*L11)</f>
        <v>0</v>
      </c>
      <c r="AD11">
        <f>MAX(IF(R11&lt;&gt;"",R11*L11,AA11),USTAWIENIA!C4*L11)</f>
        <v>0</v>
      </c>
      <c r="AE11">
        <f>MAX(IF(S11&lt;&gt;"",S11*L11,AB11),USTAWIENIA!C4*L11)</f>
        <v>0</v>
      </c>
      <c r="AF11">
        <f>MAX(IF(T11&lt;&gt;"",T11*L11,AC11),USTAWIENIA!C4*L11)</f>
        <v>0</v>
      </c>
      <c r="AG11">
        <f>MAX(IF(U11&lt;&gt;"",U11*L11,AD11),USTAWIENIA!C4*L11)</f>
        <v>0</v>
      </c>
      <c r="AH11">
        <f>MAX(IF(V11&lt;&gt;"",V11*L11,AE11),USTAWIENIA!C4*L11)</f>
        <v>0</v>
      </c>
      <c r="AI11" t="s">
        <v>3</v>
      </c>
      <c r="AJ11" t="s">
        <v>3</v>
      </c>
      <c r="AK11" t="s">
        <v>3</v>
      </c>
      <c r="AL11" t="str">
        <f>IF((USTAWIENIA!C2="TAK")+(F11="TAK"),IF(L11&gt;0,X11*(L11*USTAWIENIA!C10+(50%*L11)*USTAWIENIA!I10),""),"")</f>
        <v/>
      </c>
      <c r="AM11" t="str">
        <f>IF((USTAWIENIA!C2="TAK")+(F11="TAK"),IF(Z11&gt;0,SUMPRODUCT(Z11:AH11,USTAWIENIA!C9:K9)*X11,""),"")</f>
        <v/>
      </c>
      <c r="AN11" t="str">
        <f>IF((USTAWIENIA!C2="TAK")+(F11="TAK"),IF(Z11&gt;0,SUMPRODUCT(Z11:AH11,USTAWIENIA!C8:K8)*X11,""),"")</f>
        <v/>
      </c>
      <c r="AO11" t="str">
        <f>IF((USTAWIENIA!C2="TAK")+(F11="TAK"),IF(Z11&gt;0,Z11*X11,""),"")</f>
        <v/>
      </c>
      <c r="AP11" t="str">
        <f>IF((USTAWIENIA!C2="TAK")+(F11="TAK"),IF(Z11&gt;0,L11*X11,""),"")</f>
        <v/>
      </c>
      <c r="AQ11">
        <f>IF((USTAWIENIA!C2="TAK")+(F11="TAK"),X11,"")</f>
        <v>1</v>
      </c>
    </row>
    <row r="12" spans="1:43" x14ac:dyDescent="0.3">
      <c r="D12" t="s">
        <v>3</v>
      </c>
      <c r="E12" t="s">
        <v>528</v>
      </c>
      <c r="F12" t="str">
        <f t="shared" si="0"/>
        <v>NIE</v>
      </c>
      <c r="G12" s="4" t="str">
        <f t="shared" si="1"/>
        <v>NIE</v>
      </c>
      <c r="H12" s="4" t="str">
        <f t="shared" si="2"/>
        <v>NIE</v>
      </c>
      <c r="I12" t="s">
        <v>453</v>
      </c>
      <c r="J12" t="s">
        <v>454</v>
      </c>
      <c r="M12" t="s">
        <v>456</v>
      </c>
      <c r="X12">
        <v>1</v>
      </c>
      <c r="Z12">
        <f>MAX(N12,USTAWIENIA!C4)*L12</f>
        <v>0</v>
      </c>
      <c r="AA12">
        <f>MAX(O12,USTAWIENIA!C4)*L12</f>
        <v>0</v>
      </c>
      <c r="AB12">
        <f>MAX(IF(P12&lt;&gt;"",P12,O12),USTAWIENIA!C4)*L12</f>
        <v>0</v>
      </c>
      <c r="AC12">
        <f>MAX(IF(Q12&lt;&gt;"",Q12*L12,Z12),USTAWIENIA!C4*L12)</f>
        <v>0</v>
      </c>
      <c r="AD12">
        <f>MAX(IF(R12&lt;&gt;"",R12*L12,AA12),USTAWIENIA!C4*L12)</f>
        <v>0</v>
      </c>
      <c r="AE12">
        <f>MAX(IF(S12&lt;&gt;"",S12*L12,AB12),USTAWIENIA!C4*L12)</f>
        <v>0</v>
      </c>
      <c r="AF12">
        <f>MAX(IF(T12&lt;&gt;"",T12*L12,AC12),USTAWIENIA!C4*L12)</f>
        <v>0</v>
      </c>
      <c r="AG12">
        <f>MAX(IF(U12&lt;&gt;"",U12*L12,AD12),USTAWIENIA!C4*L12)</f>
        <v>0</v>
      </c>
      <c r="AH12">
        <f>MAX(IF(V12&lt;&gt;"",V12*L12,AE12),USTAWIENIA!C4*L12)</f>
        <v>0</v>
      </c>
      <c r="AI12" t="s">
        <v>3</v>
      </c>
      <c r="AJ12" t="s">
        <v>3</v>
      </c>
      <c r="AK12" t="s">
        <v>3</v>
      </c>
      <c r="AL12" t="str">
        <f>IF((USTAWIENIA!C2="TAK")+(F12="TAK"),IF(L12&gt;0,X12*(L12*USTAWIENIA!C10+(50%*L12)*USTAWIENIA!I10),""),"")</f>
        <v/>
      </c>
      <c r="AM12" t="str">
        <f>IF((USTAWIENIA!C2="TAK")+(F12="TAK"),IF(Z12&gt;0,SUMPRODUCT(Z12:AH12,USTAWIENIA!C9:K9)*X12,""),"")</f>
        <v/>
      </c>
      <c r="AN12" t="str">
        <f>IF((USTAWIENIA!C2="TAK")+(F12="TAK"),IF(Z12&gt;0,SUMPRODUCT(Z12:AH12,USTAWIENIA!C8:K8)*X12,""),"")</f>
        <v/>
      </c>
      <c r="AO12" t="str">
        <f>IF((USTAWIENIA!C2="TAK")+(F12="TAK"),IF(Z12&gt;0,Z12*X12,""),"")</f>
        <v/>
      </c>
      <c r="AP12" t="str">
        <f>IF((USTAWIENIA!C2="TAK")+(F12="TAK"),IF(Z12&gt;0,L12*X12,""),"")</f>
        <v/>
      </c>
      <c r="AQ12">
        <f>IF((USTAWIENIA!C2="TAK")+(F12="TAK"),X12,"")</f>
        <v>1</v>
      </c>
    </row>
    <row r="13" spans="1:43" x14ac:dyDescent="0.3">
      <c r="D13" t="s">
        <v>3</v>
      </c>
      <c r="E13" t="s">
        <v>528</v>
      </c>
      <c r="F13" t="str">
        <f t="shared" si="0"/>
        <v>NIE</v>
      </c>
      <c r="G13" s="4" t="str">
        <f t="shared" si="1"/>
        <v>NIE</v>
      </c>
      <c r="H13" s="4" t="str">
        <f t="shared" si="2"/>
        <v>NIE</v>
      </c>
      <c r="I13" t="s">
        <v>453</v>
      </c>
      <c r="J13" t="s">
        <v>454</v>
      </c>
      <c r="M13" t="s">
        <v>456</v>
      </c>
      <c r="X13">
        <v>1</v>
      </c>
      <c r="Z13">
        <f>MAX(N13,USTAWIENIA!C4)*L13</f>
        <v>0</v>
      </c>
      <c r="AA13">
        <f>MAX(O13,USTAWIENIA!C4)*L13</f>
        <v>0</v>
      </c>
      <c r="AB13">
        <f>MAX(IF(P13&lt;&gt;"",P13,O13),USTAWIENIA!C4)*L13</f>
        <v>0</v>
      </c>
      <c r="AC13">
        <f>MAX(IF(Q13&lt;&gt;"",Q13*L13,Z13),USTAWIENIA!C4*L13)</f>
        <v>0</v>
      </c>
      <c r="AD13">
        <f>MAX(IF(R13&lt;&gt;"",R13*L13,AA13),USTAWIENIA!C4*L13)</f>
        <v>0</v>
      </c>
      <c r="AE13">
        <f>MAX(IF(S13&lt;&gt;"",S13*L13,AB13),USTAWIENIA!C4*L13)</f>
        <v>0</v>
      </c>
      <c r="AF13">
        <f>MAX(IF(T13&lt;&gt;"",T13*L13,AC13),USTAWIENIA!C4*L13)</f>
        <v>0</v>
      </c>
      <c r="AG13">
        <f>MAX(IF(U13&lt;&gt;"",U13*L13,AD13),USTAWIENIA!C4*L13)</f>
        <v>0</v>
      </c>
      <c r="AH13">
        <f>MAX(IF(V13&lt;&gt;"",V13*L13,AE13),USTAWIENIA!C4*L13)</f>
        <v>0</v>
      </c>
      <c r="AI13" t="s">
        <v>3</v>
      </c>
      <c r="AJ13" t="s">
        <v>3</v>
      </c>
      <c r="AK13" t="s">
        <v>3</v>
      </c>
      <c r="AL13" t="str">
        <f>IF((USTAWIENIA!C2="TAK")+(F13="TAK"),IF(L13&gt;0,X13*(L13*USTAWIENIA!C10+(50%*L13)*USTAWIENIA!I10),""),"")</f>
        <v/>
      </c>
      <c r="AM13" t="str">
        <f>IF((USTAWIENIA!C2="TAK")+(F13="TAK"),IF(Z13&gt;0,SUMPRODUCT(Z13:AH13,USTAWIENIA!C9:K9)*X13,""),"")</f>
        <v/>
      </c>
      <c r="AN13" t="str">
        <f>IF((USTAWIENIA!C2="TAK")+(F13="TAK"),IF(Z13&gt;0,SUMPRODUCT(Z13:AH13,USTAWIENIA!C8:K8)*X13,""),"")</f>
        <v/>
      </c>
      <c r="AO13" t="str">
        <f>IF((USTAWIENIA!C2="TAK")+(F13="TAK"),IF(Z13&gt;0,Z13*X13,""),"")</f>
        <v/>
      </c>
      <c r="AP13" t="str">
        <f>IF((USTAWIENIA!C2="TAK")+(F13="TAK"),IF(Z13&gt;0,L13*X13,""),"")</f>
        <v/>
      </c>
      <c r="AQ13">
        <f>IF((USTAWIENIA!C2="TAK")+(F13="TAK"),X13,"")</f>
        <v>1</v>
      </c>
    </row>
    <row r="14" spans="1:43" x14ac:dyDescent="0.3">
      <c r="D14" t="s">
        <v>3</v>
      </c>
      <c r="E14" t="s">
        <v>528</v>
      </c>
      <c r="F14" t="str">
        <f t="shared" si="0"/>
        <v>NIE</v>
      </c>
      <c r="G14" s="4" t="str">
        <f t="shared" si="1"/>
        <v>NIE</v>
      </c>
      <c r="H14" s="4" t="str">
        <f t="shared" si="2"/>
        <v>NIE</v>
      </c>
      <c r="I14" t="s">
        <v>453</v>
      </c>
      <c r="J14" t="s">
        <v>454</v>
      </c>
      <c r="M14" t="s">
        <v>456</v>
      </c>
      <c r="X14">
        <v>1</v>
      </c>
      <c r="Z14">
        <f>MAX(N14,USTAWIENIA!C4)*L14</f>
        <v>0</v>
      </c>
      <c r="AA14">
        <f>MAX(O14,USTAWIENIA!C4)*L14</f>
        <v>0</v>
      </c>
      <c r="AB14">
        <f>MAX(IF(P14&lt;&gt;"",P14,O14),USTAWIENIA!C4)*L14</f>
        <v>0</v>
      </c>
      <c r="AC14">
        <f>MAX(IF(Q14&lt;&gt;"",Q14*L14,Z14),USTAWIENIA!C4*L14)</f>
        <v>0</v>
      </c>
      <c r="AD14">
        <f>MAX(IF(R14&lt;&gt;"",R14*L14,AA14),USTAWIENIA!C4*L14)</f>
        <v>0</v>
      </c>
      <c r="AE14">
        <f>MAX(IF(S14&lt;&gt;"",S14*L14,AB14),USTAWIENIA!C4*L14)</f>
        <v>0</v>
      </c>
      <c r="AF14">
        <f>MAX(IF(T14&lt;&gt;"",T14*L14,AC14),USTAWIENIA!C4*L14)</f>
        <v>0</v>
      </c>
      <c r="AG14">
        <f>MAX(IF(U14&lt;&gt;"",U14*L14,AD14),USTAWIENIA!C4*L14)</f>
        <v>0</v>
      </c>
      <c r="AH14">
        <f>MAX(IF(V14&lt;&gt;"",V14*L14,AE14),USTAWIENIA!C4*L14)</f>
        <v>0</v>
      </c>
      <c r="AI14" t="s">
        <v>3</v>
      </c>
      <c r="AJ14" t="s">
        <v>3</v>
      </c>
      <c r="AK14" t="s">
        <v>3</v>
      </c>
      <c r="AL14" t="str">
        <f>IF((USTAWIENIA!C2="TAK")+(F14="TAK"),IF(L14&gt;0,X14*(L14*USTAWIENIA!C10+(50%*L14)*USTAWIENIA!I10),""),"")</f>
        <v/>
      </c>
      <c r="AM14" t="str">
        <f>IF((USTAWIENIA!C2="TAK")+(F14="TAK"),IF(Z14&gt;0,SUMPRODUCT(Z14:AH14,USTAWIENIA!C9:K9)*X14,""),"")</f>
        <v/>
      </c>
      <c r="AN14" t="str">
        <f>IF((USTAWIENIA!C2="TAK")+(F14="TAK"),IF(Z14&gt;0,SUMPRODUCT(Z14:AH14,USTAWIENIA!C8:K8)*X14,""),"")</f>
        <v/>
      </c>
      <c r="AO14" t="str">
        <f>IF((USTAWIENIA!C2="TAK")+(F14="TAK"),IF(Z14&gt;0,Z14*X14,""),"")</f>
        <v/>
      </c>
      <c r="AP14" t="str">
        <f>IF((USTAWIENIA!C2="TAK")+(F14="TAK"),IF(Z14&gt;0,L14*X14,""),"")</f>
        <v/>
      </c>
      <c r="AQ14">
        <f>IF((USTAWIENIA!C2="TAK")+(F14="TAK"),X14,"")</f>
        <v>1</v>
      </c>
    </row>
    <row r="15" spans="1:43" x14ac:dyDescent="0.3">
      <c r="D15" t="s">
        <v>3</v>
      </c>
      <c r="E15" t="s">
        <v>528</v>
      </c>
      <c r="F15" t="str">
        <f t="shared" si="0"/>
        <v>NIE</v>
      </c>
      <c r="G15" s="4" t="str">
        <f t="shared" si="1"/>
        <v>NIE</v>
      </c>
      <c r="H15" s="4" t="str">
        <f t="shared" si="2"/>
        <v>NIE</v>
      </c>
      <c r="I15" t="s">
        <v>453</v>
      </c>
      <c r="J15" t="s">
        <v>454</v>
      </c>
      <c r="M15" t="s">
        <v>456</v>
      </c>
      <c r="X15">
        <v>1</v>
      </c>
      <c r="Z15">
        <f>MAX(N15,USTAWIENIA!C4)*L15</f>
        <v>0</v>
      </c>
      <c r="AA15">
        <f>MAX(O15,USTAWIENIA!C4)*L15</f>
        <v>0</v>
      </c>
      <c r="AB15">
        <f>MAX(IF(P15&lt;&gt;"",P15,O15),USTAWIENIA!C4)*L15</f>
        <v>0</v>
      </c>
      <c r="AC15">
        <f>MAX(IF(Q15&lt;&gt;"",Q15*L15,Z15),USTAWIENIA!C4*L15)</f>
        <v>0</v>
      </c>
      <c r="AD15">
        <f>MAX(IF(R15&lt;&gt;"",R15*L15,AA15),USTAWIENIA!C4*L15)</f>
        <v>0</v>
      </c>
      <c r="AE15">
        <f>MAX(IF(S15&lt;&gt;"",S15*L15,AB15),USTAWIENIA!C4*L15)</f>
        <v>0</v>
      </c>
      <c r="AF15">
        <f>MAX(IF(T15&lt;&gt;"",T15*L15,AC15),USTAWIENIA!C4*L15)</f>
        <v>0</v>
      </c>
      <c r="AG15">
        <f>MAX(IF(U15&lt;&gt;"",U15*L15,AD15),USTAWIENIA!C4*L15)</f>
        <v>0</v>
      </c>
      <c r="AH15">
        <f>MAX(IF(V15&lt;&gt;"",V15*L15,AE15),USTAWIENIA!C4*L15)</f>
        <v>0</v>
      </c>
      <c r="AI15" t="s">
        <v>3</v>
      </c>
      <c r="AJ15" t="s">
        <v>3</v>
      </c>
      <c r="AK15" t="s">
        <v>3</v>
      </c>
      <c r="AL15" t="str">
        <f>IF((USTAWIENIA!C2="TAK")+(F15="TAK"),IF(L15&gt;0,X15*(L15*USTAWIENIA!C10+(50%*L15)*USTAWIENIA!I10),""),"")</f>
        <v/>
      </c>
      <c r="AM15" t="str">
        <f>IF((USTAWIENIA!C2="TAK")+(F15="TAK"),IF(Z15&gt;0,SUMPRODUCT(Z15:AH15,USTAWIENIA!C9:K9)*X15,""),"")</f>
        <v/>
      </c>
      <c r="AN15" t="str">
        <f>IF((USTAWIENIA!C2="TAK")+(F15="TAK"),IF(Z15&gt;0,SUMPRODUCT(Z15:AH15,USTAWIENIA!C8:K8)*X15,""),"")</f>
        <v/>
      </c>
      <c r="AO15" t="str">
        <f>IF((USTAWIENIA!C2="TAK")+(F15="TAK"),IF(Z15&gt;0,Z15*X15,""),"")</f>
        <v/>
      </c>
      <c r="AP15" t="str">
        <f>IF((USTAWIENIA!C2="TAK")+(F15="TAK"),IF(Z15&gt;0,L15*X15,""),"")</f>
        <v/>
      </c>
      <c r="AQ15">
        <f>IF((USTAWIENIA!C2="TAK")+(F15="TAK"),X15,"")</f>
        <v>1</v>
      </c>
    </row>
    <row r="16" spans="1:43" x14ac:dyDescent="0.3">
      <c r="D16" t="s">
        <v>3</v>
      </c>
      <c r="E16" t="s">
        <v>528</v>
      </c>
      <c r="F16" t="str">
        <f t="shared" si="0"/>
        <v>NIE</v>
      </c>
      <c r="G16" s="4" t="str">
        <f t="shared" si="1"/>
        <v>NIE</v>
      </c>
      <c r="H16" s="4" t="str">
        <f t="shared" si="2"/>
        <v>NIE</v>
      </c>
      <c r="I16" t="s">
        <v>453</v>
      </c>
      <c r="J16" t="s">
        <v>454</v>
      </c>
      <c r="M16" t="s">
        <v>456</v>
      </c>
      <c r="X16">
        <v>1</v>
      </c>
      <c r="Z16">
        <f>MAX(N16,USTAWIENIA!C4)*L16</f>
        <v>0</v>
      </c>
      <c r="AA16">
        <f>MAX(O16,USTAWIENIA!C4)*L16</f>
        <v>0</v>
      </c>
      <c r="AB16">
        <f>MAX(IF(P16&lt;&gt;"",P16,O16),USTAWIENIA!C4)*L16</f>
        <v>0</v>
      </c>
      <c r="AC16">
        <f>MAX(IF(Q16&lt;&gt;"",Q16*L16,Z16),USTAWIENIA!C4*L16)</f>
        <v>0</v>
      </c>
      <c r="AD16">
        <f>MAX(IF(R16&lt;&gt;"",R16*L16,AA16),USTAWIENIA!C4*L16)</f>
        <v>0</v>
      </c>
      <c r="AE16">
        <f>MAX(IF(S16&lt;&gt;"",S16*L16,AB16),USTAWIENIA!C4*L16)</f>
        <v>0</v>
      </c>
      <c r="AF16">
        <f>MAX(IF(T16&lt;&gt;"",T16*L16,AC16),USTAWIENIA!C4*L16)</f>
        <v>0</v>
      </c>
      <c r="AG16">
        <f>MAX(IF(U16&lt;&gt;"",U16*L16,AD16),USTAWIENIA!C4*L16)</f>
        <v>0</v>
      </c>
      <c r="AH16">
        <f>MAX(IF(V16&lt;&gt;"",V16*L16,AE16),USTAWIENIA!C4*L16)</f>
        <v>0</v>
      </c>
      <c r="AI16" t="s">
        <v>3</v>
      </c>
      <c r="AJ16" t="s">
        <v>3</v>
      </c>
      <c r="AK16" t="s">
        <v>3</v>
      </c>
      <c r="AL16" t="str">
        <f>IF((USTAWIENIA!C2="TAK")+(F16="TAK"),IF(L16&gt;0,X16*(L16*USTAWIENIA!C10+(50%*L16)*USTAWIENIA!I10),""),"")</f>
        <v/>
      </c>
      <c r="AM16" t="str">
        <f>IF((USTAWIENIA!C2="TAK")+(F16="TAK"),IF(Z16&gt;0,SUMPRODUCT(Z16:AH16,USTAWIENIA!C9:K9)*X16,""),"")</f>
        <v/>
      </c>
      <c r="AN16" t="str">
        <f>IF((USTAWIENIA!C2="TAK")+(F16="TAK"),IF(Z16&gt;0,SUMPRODUCT(Z16:AH16,USTAWIENIA!C8:K8)*X16,""),"")</f>
        <v/>
      </c>
      <c r="AO16" t="str">
        <f>IF((USTAWIENIA!C2="TAK")+(F16="TAK"),IF(Z16&gt;0,Z16*X16,""),"")</f>
        <v/>
      </c>
      <c r="AP16" t="str">
        <f>IF((USTAWIENIA!C2="TAK")+(F16="TAK"),IF(Z16&gt;0,L16*X16,""),"")</f>
        <v/>
      </c>
      <c r="AQ16">
        <f>IF((USTAWIENIA!C2="TAK")+(F16="TAK"),X16,"")</f>
        <v>1</v>
      </c>
    </row>
    <row r="17" spans="4:43" x14ac:dyDescent="0.3">
      <c r="D17" t="s">
        <v>3</v>
      </c>
      <c r="E17" t="s">
        <v>528</v>
      </c>
      <c r="F17" t="str">
        <f t="shared" si="0"/>
        <v>NIE</v>
      </c>
      <c r="G17" s="4" t="str">
        <f t="shared" si="1"/>
        <v>NIE</v>
      </c>
      <c r="H17" s="4" t="str">
        <f t="shared" si="2"/>
        <v>NIE</v>
      </c>
      <c r="I17" t="s">
        <v>453</v>
      </c>
      <c r="J17" t="s">
        <v>454</v>
      </c>
      <c r="M17" t="s">
        <v>456</v>
      </c>
      <c r="X17">
        <v>1</v>
      </c>
      <c r="Z17">
        <f>MAX(N17,USTAWIENIA!C4)*L17</f>
        <v>0</v>
      </c>
      <c r="AA17">
        <f>MAX(O17,USTAWIENIA!C4)*L17</f>
        <v>0</v>
      </c>
      <c r="AB17">
        <f>MAX(IF(P17&lt;&gt;"",P17,O17),USTAWIENIA!C4)*L17</f>
        <v>0</v>
      </c>
      <c r="AC17">
        <f>MAX(IF(Q17&lt;&gt;"",Q17*L17,Z17),USTAWIENIA!C4*L17)</f>
        <v>0</v>
      </c>
      <c r="AD17">
        <f>MAX(IF(R17&lt;&gt;"",R17*L17,AA17),USTAWIENIA!C4*L17)</f>
        <v>0</v>
      </c>
      <c r="AE17">
        <f>MAX(IF(S17&lt;&gt;"",S17*L17,AB17),USTAWIENIA!C4*L17)</f>
        <v>0</v>
      </c>
      <c r="AF17">
        <f>MAX(IF(T17&lt;&gt;"",T17*L17,AC17),USTAWIENIA!C4*L17)</f>
        <v>0</v>
      </c>
      <c r="AG17">
        <f>MAX(IF(U17&lt;&gt;"",U17*L17,AD17),USTAWIENIA!C4*L17)</f>
        <v>0</v>
      </c>
      <c r="AH17">
        <f>MAX(IF(V17&lt;&gt;"",V17*L17,AE17),USTAWIENIA!C4*L17)</f>
        <v>0</v>
      </c>
      <c r="AI17" t="s">
        <v>3</v>
      </c>
      <c r="AJ17" t="s">
        <v>3</v>
      </c>
      <c r="AK17" t="s">
        <v>3</v>
      </c>
      <c r="AL17" t="str">
        <f>IF((USTAWIENIA!C2="TAK")+(F17="TAK"),IF(L17&gt;0,X17*(L17*USTAWIENIA!C10+(50%*L17)*USTAWIENIA!I10),""),"")</f>
        <v/>
      </c>
      <c r="AM17" t="str">
        <f>IF((USTAWIENIA!C2="TAK")+(F17="TAK"),IF(Z17&gt;0,SUMPRODUCT(Z17:AH17,USTAWIENIA!C9:K9)*X17,""),"")</f>
        <v/>
      </c>
      <c r="AN17" t="str">
        <f>IF((USTAWIENIA!C2="TAK")+(F17="TAK"),IF(Z17&gt;0,SUMPRODUCT(Z17:AH17,USTAWIENIA!C8:K8)*X17,""),"")</f>
        <v/>
      </c>
      <c r="AO17" t="str">
        <f>IF((USTAWIENIA!C2="TAK")+(F17="TAK"),IF(Z17&gt;0,Z17*X17,""),"")</f>
        <v/>
      </c>
      <c r="AP17" t="str">
        <f>IF((USTAWIENIA!C2="TAK")+(F17="TAK"),IF(Z17&gt;0,L17*X17,""),"")</f>
        <v/>
      </c>
      <c r="AQ17">
        <f>IF((USTAWIENIA!C2="TAK")+(F17="TAK"),X17,"")</f>
        <v>1</v>
      </c>
    </row>
    <row r="18" spans="4:43" x14ac:dyDescent="0.3">
      <c r="D18" t="s">
        <v>3</v>
      </c>
      <c r="E18" t="s">
        <v>528</v>
      </c>
      <c r="F18" t="str">
        <f t="shared" si="0"/>
        <v>NIE</v>
      </c>
      <c r="G18" s="4" t="str">
        <f t="shared" si="1"/>
        <v>NIE</v>
      </c>
      <c r="H18" s="4" t="str">
        <f t="shared" si="2"/>
        <v>NIE</v>
      </c>
      <c r="I18" t="s">
        <v>453</v>
      </c>
      <c r="J18" t="s">
        <v>454</v>
      </c>
      <c r="M18" t="s">
        <v>456</v>
      </c>
      <c r="X18">
        <v>1</v>
      </c>
      <c r="Z18">
        <f>MAX(N18,USTAWIENIA!C4)*L18</f>
        <v>0</v>
      </c>
      <c r="AA18">
        <f>MAX(O18,USTAWIENIA!C4)*L18</f>
        <v>0</v>
      </c>
      <c r="AB18">
        <f>MAX(IF(P18&lt;&gt;"",P18,O18),USTAWIENIA!C4)*L18</f>
        <v>0</v>
      </c>
      <c r="AC18">
        <f>MAX(IF(Q18&lt;&gt;"",Q18*L18,Z18),USTAWIENIA!C4*L18)</f>
        <v>0</v>
      </c>
      <c r="AD18">
        <f>MAX(IF(R18&lt;&gt;"",R18*L18,AA18),USTAWIENIA!C4*L18)</f>
        <v>0</v>
      </c>
      <c r="AE18">
        <f>MAX(IF(S18&lt;&gt;"",S18*L18,AB18),USTAWIENIA!C4*L18)</f>
        <v>0</v>
      </c>
      <c r="AF18">
        <f>MAX(IF(T18&lt;&gt;"",T18*L18,AC18),USTAWIENIA!C4*L18)</f>
        <v>0</v>
      </c>
      <c r="AG18">
        <f>MAX(IF(U18&lt;&gt;"",U18*L18,AD18),USTAWIENIA!C4*L18)</f>
        <v>0</v>
      </c>
      <c r="AH18">
        <f>MAX(IF(V18&lt;&gt;"",V18*L18,AE18),USTAWIENIA!C4*L18)</f>
        <v>0</v>
      </c>
      <c r="AI18" t="s">
        <v>3</v>
      </c>
      <c r="AJ18" t="s">
        <v>3</v>
      </c>
      <c r="AK18" t="s">
        <v>3</v>
      </c>
      <c r="AL18" t="str">
        <f>IF((USTAWIENIA!C2="TAK")+(F18="TAK"),IF(L18&gt;0,X18*(L18*USTAWIENIA!C10+(50%*L18)*USTAWIENIA!I10),""),"")</f>
        <v/>
      </c>
      <c r="AM18" t="str">
        <f>IF((USTAWIENIA!C2="TAK")+(F18="TAK"),IF(Z18&gt;0,SUMPRODUCT(Z18:AH18,USTAWIENIA!C9:K9)*X18,""),"")</f>
        <v/>
      </c>
      <c r="AN18" t="str">
        <f>IF((USTAWIENIA!C2="TAK")+(F18="TAK"),IF(Z18&gt;0,SUMPRODUCT(Z18:AH18,USTAWIENIA!C8:K8)*X18,""),"")</f>
        <v/>
      </c>
      <c r="AO18" t="str">
        <f>IF((USTAWIENIA!C2="TAK")+(F18="TAK"),IF(Z18&gt;0,Z18*X18,""),"")</f>
        <v/>
      </c>
      <c r="AP18" t="str">
        <f>IF((USTAWIENIA!C2="TAK")+(F18="TAK"),IF(Z18&gt;0,L18*X18,""),"")</f>
        <v/>
      </c>
      <c r="AQ18">
        <f>IF((USTAWIENIA!C2="TAK")+(F18="TAK"),X18,"")</f>
        <v>1</v>
      </c>
    </row>
    <row r="19" spans="4:43" x14ac:dyDescent="0.3">
      <c r="D19" t="s">
        <v>3</v>
      </c>
      <c r="E19" t="s">
        <v>528</v>
      </c>
      <c r="F19" t="str">
        <f t="shared" si="0"/>
        <v>NIE</v>
      </c>
      <c r="G19" s="4" t="str">
        <f t="shared" si="1"/>
        <v>NIE</v>
      </c>
      <c r="H19" s="4" t="str">
        <f t="shared" si="2"/>
        <v>NIE</v>
      </c>
      <c r="I19" t="s">
        <v>453</v>
      </c>
      <c r="J19" t="s">
        <v>454</v>
      </c>
      <c r="M19" t="s">
        <v>456</v>
      </c>
      <c r="X19">
        <v>1</v>
      </c>
      <c r="Z19">
        <f>MAX(N19,USTAWIENIA!C4)*L19</f>
        <v>0</v>
      </c>
      <c r="AA19">
        <f>MAX(O19,USTAWIENIA!C4)*L19</f>
        <v>0</v>
      </c>
      <c r="AB19">
        <f>MAX(IF(P19&lt;&gt;"",P19,O19),USTAWIENIA!C4)*L19</f>
        <v>0</v>
      </c>
      <c r="AC19">
        <f>MAX(IF(Q19&lt;&gt;"",Q19*L19,Z19),USTAWIENIA!C4*L19)</f>
        <v>0</v>
      </c>
      <c r="AD19">
        <f>MAX(IF(R19&lt;&gt;"",R19*L19,AA19),USTAWIENIA!C4*L19)</f>
        <v>0</v>
      </c>
      <c r="AE19">
        <f>MAX(IF(S19&lt;&gt;"",S19*L19,AB19),USTAWIENIA!C4*L19)</f>
        <v>0</v>
      </c>
      <c r="AF19">
        <f>MAX(IF(T19&lt;&gt;"",T19*L19,AC19),USTAWIENIA!C4*L19)</f>
        <v>0</v>
      </c>
      <c r="AG19">
        <f>MAX(IF(U19&lt;&gt;"",U19*L19,AD19),USTAWIENIA!C4*L19)</f>
        <v>0</v>
      </c>
      <c r="AH19">
        <f>MAX(IF(V19&lt;&gt;"",V19*L19,AE19),USTAWIENIA!C4*L19)</f>
        <v>0</v>
      </c>
      <c r="AI19" t="s">
        <v>3</v>
      </c>
      <c r="AJ19" t="s">
        <v>3</v>
      </c>
      <c r="AK19" t="s">
        <v>3</v>
      </c>
      <c r="AL19" t="str">
        <f>IF((USTAWIENIA!C2="TAK")+(F19="TAK"),IF(L19&gt;0,X19*(L19*USTAWIENIA!C10+(50%*L19)*USTAWIENIA!I10),""),"")</f>
        <v/>
      </c>
      <c r="AM19" t="str">
        <f>IF((USTAWIENIA!C2="TAK")+(F19="TAK"),IF(Z19&gt;0,SUMPRODUCT(Z19:AH19,USTAWIENIA!C9:K9)*X19,""),"")</f>
        <v/>
      </c>
      <c r="AN19" t="str">
        <f>IF((USTAWIENIA!C2="TAK")+(F19="TAK"),IF(Z19&gt;0,SUMPRODUCT(Z19:AH19,USTAWIENIA!C8:K8)*X19,""),"")</f>
        <v/>
      </c>
      <c r="AO19" t="str">
        <f>IF((USTAWIENIA!C2="TAK")+(F19="TAK"),IF(Z19&gt;0,Z19*X19,""),"")</f>
        <v/>
      </c>
      <c r="AP19" t="str">
        <f>IF((USTAWIENIA!C2="TAK")+(F19="TAK"),IF(Z19&gt;0,L19*X19,""),"")</f>
        <v/>
      </c>
      <c r="AQ19">
        <f>IF((USTAWIENIA!C2="TAK")+(F19="TAK"),X19,"")</f>
        <v>1</v>
      </c>
    </row>
    <row r="20" spans="4:43" x14ac:dyDescent="0.3">
      <c r="D20" t="s">
        <v>3</v>
      </c>
      <c r="E20" t="s">
        <v>528</v>
      </c>
      <c r="F20" t="str">
        <f t="shared" si="0"/>
        <v>NIE</v>
      </c>
      <c r="G20" s="4" t="str">
        <f t="shared" si="1"/>
        <v>NIE</v>
      </c>
      <c r="H20" s="4" t="str">
        <f t="shared" si="2"/>
        <v>NIE</v>
      </c>
      <c r="I20" t="s">
        <v>453</v>
      </c>
      <c r="J20" t="s">
        <v>454</v>
      </c>
      <c r="M20" t="s">
        <v>456</v>
      </c>
      <c r="X20">
        <v>1</v>
      </c>
      <c r="Z20">
        <f>MAX(N20,USTAWIENIA!C4)*L20</f>
        <v>0</v>
      </c>
      <c r="AA20">
        <f>MAX(O20,USTAWIENIA!C4)*L20</f>
        <v>0</v>
      </c>
      <c r="AB20">
        <f>MAX(IF(P20&lt;&gt;"",P20,O20),USTAWIENIA!C4)*L20</f>
        <v>0</v>
      </c>
      <c r="AC20">
        <f>MAX(IF(Q20&lt;&gt;"",Q20*L20,Z20),USTAWIENIA!C4*L20)</f>
        <v>0</v>
      </c>
      <c r="AD20">
        <f>MAX(IF(R20&lt;&gt;"",R20*L20,AA20),USTAWIENIA!C4*L20)</f>
        <v>0</v>
      </c>
      <c r="AE20">
        <f>MAX(IF(S20&lt;&gt;"",S20*L20,AB20),USTAWIENIA!C4*L20)</f>
        <v>0</v>
      </c>
      <c r="AF20">
        <f>MAX(IF(T20&lt;&gt;"",T20*L20,AC20),USTAWIENIA!C4*L20)</f>
        <v>0</v>
      </c>
      <c r="AG20">
        <f>MAX(IF(U20&lt;&gt;"",U20*L20,AD20),USTAWIENIA!C4*L20)</f>
        <v>0</v>
      </c>
      <c r="AH20">
        <f>MAX(IF(V20&lt;&gt;"",V20*L20,AE20),USTAWIENIA!C4*L20)</f>
        <v>0</v>
      </c>
      <c r="AI20" t="s">
        <v>3</v>
      </c>
      <c r="AJ20" t="s">
        <v>3</v>
      </c>
      <c r="AK20" t="s">
        <v>3</v>
      </c>
      <c r="AL20" t="str">
        <f>IF((USTAWIENIA!C2="TAK")+(F20="TAK"),IF(L20&gt;0,X20*(L20*USTAWIENIA!C10+(50%*L20)*USTAWIENIA!I10),""),"")</f>
        <v/>
      </c>
      <c r="AM20" t="str">
        <f>IF((USTAWIENIA!C2="TAK")+(F20="TAK"),IF(Z20&gt;0,SUMPRODUCT(Z20:AH20,USTAWIENIA!C9:K9)*X20,""),"")</f>
        <v/>
      </c>
      <c r="AN20" t="str">
        <f>IF((USTAWIENIA!C2="TAK")+(F20="TAK"),IF(Z20&gt;0,SUMPRODUCT(Z20:AH20,USTAWIENIA!C8:K8)*X20,""),"")</f>
        <v/>
      </c>
      <c r="AO20" t="str">
        <f>IF((USTAWIENIA!C2="TAK")+(F20="TAK"),IF(Z20&gt;0,Z20*X20,""),"")</f>
        <v/>
      </c>
      <c r="AP20" t="str">
        <f>IF((USTAWIENIA!C2="TAK")+(F20="TAK"),IF(Z20&gt;0,L20*X20,""),"")</f>
        <v/>
      </c>
      <c r="AQ20">
        <f>IF((USTAWIENIA!C2="TAK")+(F20="TAK"),X20,"")</f>
        <v>1</v>
      </c>
    </row>
    <row r="21" spans="4:43" x14ac:dyDescent="0.3">
      <c r="D21" t="s">
        <v>3</v>
      </c>
      <c r="E21" t="s">
        <v>528</v>
      </c>
      <c r="F21" t="str">
        <f t="shared" si="0"/>
        <v>NIE</v>
      </c>
      <c r="G21" s="4" t="str">
        <f t="shared" si="1"/>
        <v>NIE</v>
      </c>
      <c r="H21" s="4" t="str">
        <f t="shared" si="2"/>
        <v>NIE</v>
      </c>
      <c r="I21" t="s">
        <v>453</v>
      </c>
      <c r="J21" t="s">
        <v>454</v>
      </c>
      <c r="M21" t="s">
        <v>456</v>
      </c>
      <c r="X21">
        <v>1</v>
      </c>
      <c r="Z21">
        <f>MAX(N21,USTAWIENIA!C4)*L21</f>
        <v>0</v>
      </c>
      <c r="AA21">
        <f>MAX(O21,USTAWIENIA!C4)*L21</f>
        <v>0</v>
      </c>
      <c r="AB21">
        <f>MAX(IF(P21&lt;&gt;"",P21,O21),USTAWIENIA!C4)*L21</f>
        <v>0</v>
      </c>
      <c r="AC21">
        <f>MAX(IF(Q21&lt;&gt;"",Q21*L21,Z21),USTAWIENIA!C4*L21)</f>
        <v>0</v>
      </c>
      <c r="AD21">
        <f>MAX(IF(R21&lt;&gt;"",R21*L21,AA21),USTAWIENIA!C4*L21)</f>
        <v>0</v>
      </c>
      <c r="AE21">
        <f>MAX(IF(S21&lt;&gt;"",S21*L21,AB21),USTAWIENIA!C4*L21)</f>
        <v>0</v>
      </c>
      <c r="AF21">
        <f>MAX(IF(T21&lt;&gt;"",T21*L21,AC21),USTAWIENIA!C4*L21)</f>
        <v>0</v>
      </c>
      <c r="AG21">
        <f>MAX(IF(U21&lt;&gt;"",U21*L21,AD21),USTAWIENIA!C4*L21)</f>
        <v>0</v>
      </c>
      <c r="AH21">
        <f>MAX(IF(V21&lt;&gt;"",V21*L21,AE21),USTAWIENIA!C4*L21)</f>
        <v>0</v>
      </c>
      <c r="AI21" t="s">
        <v>3</v>
      </c>
      <c r="AJ21" t="s">
        <v>3</v>
      </c>
      <c r="AK21" t="s">
        <v>3</v>
      </c>
      <c r="AL21" t="str">
        <f>IF((USTAWIENIA!C2="TAK")+(F21="TAK"),IF(L21&gt;0,X21*(L21*USTAWIENIA!C10+(50%*L21)*USTAWIENIA!I10),""),"")</f>
        <v/>
      </c>
      <c r="AM21" t="str">
        <f>IF((USTAWIENIA!C2="TAK")+(F21="TAK"),IF(Z21&gt;0,SUMPRODUCT(Z21:AH21,USTAWIENIA!C9:K9)*X21,""),"")</f>
        <v/>
      </c>
      <c r="AN21" t="str">
        <f>IF((USTAWIENIA!C2="TAK")+(F21="TAK"),IF(Z21&gt;0,SUMPRODUCT(Z21:AH21,USTAWIENIA!C8:K8)*X21,""),"")</f>
        <v/>
      </c>
      <c r="AO21" t="str">
        <f>IF((USTAWIENIA!C2="TAK")+(F21="TAK"),IF(Z21&gt;0,Z21*X21,""),"")</f>
        <v/>
      </c>
      <c r="AP21" t="str">
        <f>IF((USTAWIENIA!C2="TAK")+(F21="TAK"),IF(Z21&gt;0,L21*X21,""),"")</f>
        <v/>
      </c>
      <c r="AQ21">
        <f>IF((USTAWIENIA!C2="TAK")+(F21="TAK"),X21,"")</f>
        <v>1</v>
      </c>
    </row>
    <row r="22" spans="4:43" x14ac:dyDescent="0.3">
      <c r="D22" t="s">
        <v>3</v>
      </c>
      <c r="E22" t="s">
        <v>528</v>
      </c>
      <c r="F22" t="str">
        <f t="shared" si="0"/>
        <v>NIE</v>
      </c>
      <c r="G22" s="4" t="str">
        <f t="shared" si="1"/>
        <v>NIE</v>
      </c>
      <c r="H22" s="4" t="str">
        <f t="shared" si="2"/>
        <v>NIE</v>
      </c>
      <c r="I22" t="s">
        <v>453</v>
      </c>
      <c r="J22" t="s">
        <v>454</v>
      </c>
      <c r="M22" t="s">
        <v>456</v>
      </c>
      <c r="X22">
        <v>1</v>
      </c>
      <c r="Z22">
        <f>MAX(N22,USTAWIENIA!C4)*L22</f>
        <v>0</v>
      </c>
      <c r="AA22">
        <f>MAX(O22,USTAWIENIA!C4)*L22</f>
        <v>0</v>
      </c>
      <c r="AB22">
        <f>MAX(IF(P22&lt;&gt;"",P22,O22),USTAWIENIA!C4)*L22</f>
        <v>0</v>
      </c>
      <c r="AC22">
        <f>MAX(IF(Q22&lt;&gt;"",Q22*L22,Z22),USTAWIENIA!C4*L22)</f>
        <v>0</v>
      </c>
      <c r="AD22">
        <f>MAX(IF(R22&lt;&gt;"",R22*L22,AA22),USTAWIENIA!C4*L22)</f>
        <v>0</v>
      </c>
      <c r="AE22">
        <f>MAX(IF(S22&lt;&gt;"",S22*L22,AB22),USTAWIENIA!C4*L22)</f>
        <v>0</v>
      </c>
      <c r="AF22">
        <f>MAX(IF(T22&lt;&gt;"",T22*L22,AC22),USTAWIENIA!C4*L22)</f>
        <v>0</v>
      </c>
      <c r="AG22">
        <f>MAX(IF(U22&lt;&gt;"",U22*L22,AD22),USTAWIENIA!C4*L22)</f>
        <v>0</v>
      </c>
      <c r="AH22">
        <f>MAX(IF(V22&lt;&gt;"",V22*L22,AE22),USTAWIENIA!C4*L22)</f>
        <v>0</v>
      </c>
      <c r="AI22" t="s">
        <v>3</v>
      </c>
      <c r="AJ22" t="s">
        <v>3</v>
      </c>
      <c r="AK22" t="s">
        <v>3</v>
      </c>
      <c r="AL22" t="str">
        <f>IF((USTAWIENIA!C2="TAK")+(F22="TAK"),IF(L22&gt;0,X22*(L22*USTAWIENIA!C10+(50%*L22)*USTAWIENIA!I10),""),"")</f>
        <v/>
      </c>
      <c r="AM22" t="str">
        <f>IF((USTAWIENIA!C2="TAK")+(F22="TAK"),IF(Z22&gt;0,SUMPRODUCT(Z22:AH22,USTAWIENIA!C9:K9)*X22,""),"")</f>
        <v/>
      </c>
      <c r="AN22" t="str">
        <f>IF((USTAWIENIA!C2="TAK")+(F22="TAK"),IF(Z22&gt;0,SUMPRODUCT(Z22:AH22,USTAWIENIA!C8:K8)*X22,""),"")</f>
        <v/>
      </c>
      <c r="AO22" t="str">
        <f>IF((USTAWIENIA!C2="TAK")+(F22="TAK"),IF(Z22&gt;0,Z22*X22,""),"")</f>
        <v/>
      </c>
      <c r="AP22" t="str">
        <f>IF((USTAWIENIA!C2="TAK")+(F22="TAK"),IF(Z22&gt;0,L22*X22,""),"")</f>
        <v/>
      </c>
      <c r="AQ22">
        <f>IF((USTAWIENIA!C2="TAK")+(F22="TAK"),X22,"")</f>
        <v>1</v>
      </c>
    </row>
    <row r="23" spans="4:43" x14ac:dyDescent="0.3">
      <c r="D23" t="s">
        <v>3</v>
      </c>
      <c r="E23" t="s">
        <v>528</v>
      </c>
      <c r="F23" t="str">
        <f t="shared" si="0"/>
        <v>NIE</v>
      </c>
      <c r="G23" s="4" t="str">
        <f t="shared" si="1"/>
        <v>NIE</v>
      </c>
      <c r="H23" s="4" t="str">
        <f t="shared" si="2"/>
        <v>NIE</v>
      </c>
      <c r="I23" t="s">
        <v>453</v>
      </c>
      <c r="J23" t="s">
        <v>454</v>
      </c>
      <c r="M23" t="s">
        <v>456</v>
      </c>
      <c r="X23">
        <v>1</v>
      </c>
      <c r="Z23">
        <f>MAX(N23,USTAWIENIA!C4)*L23</f>
        <v>0</v>
      </c>
      <c r="AA23">
        <f>MAX(O23,USTAWIENIA!C4)*L23</f>
        <v>0</v>
      </c>
      <c r="AB23">
        <f>MAX(IF(P23&lt;&gt;"",P23,O23),USTAWIENIA!C4)*L23</f>
        <v>0</v>
      </c>
      <c r="AC23">
        <f>MAX(IF(Q23&lt;&gt;"",Q23*L23,Z23),USTAWIENIA!C4*L23)</f>
        <v>0</v>
      </c>
      <c r="AD23">
        <f>MAX(IF(R23&lt;&gt;"",R23*L23,AA23),USTAWIENIA!C4*L23)</f>
        <v>0</v>
      </c>
      <c r="AE23">
        <f>MAX(IF(S23&lt;&gt;"",S23*L23,AB23),USTAWIENIA!C4*L23)</f>
        <v>0</v>
      </c>
      <c r="AF23">
        <f>MAX(IF(T23&lt;&gt;"",T23*L23,AC23),USTAWIENIA!C4*L23)</f>
        <v>0</v>
      </c>
      <c r="AG23">
        <f>MAX(IF(U23&lt;&gt;"",U23*L23,AD23),USTAWIENIA!C4*L23)</f>
        <v>0</v>
      </c>
      <c r="AH23">
        <f>MAX(IF(V23&lt;&gt;"",V23*L23,AE23),USTAWIENIA!C4*L23)</f>
        <v>0</v>
      </c>
      <c r="AI23" t="s">
        <v>3</v>
      </c>
      <c r="AJ23" t="s">
        <v>3</v>
      </c>
      <c r="AK23" t="s">
        <v>3</v>
      </c>
      <c r="AL23" t="str">
        <f>IF((USTAWIENIA!C2="TAK")+(F23="TAK"),IF(L23&gt;0,X23*(L23*USTAWIENIA!C10+(50%*L23)*USTAWIENIA!I10),""),"")</f>
        <v/>
      </c>
      <c r="AM23" t="str">
        <f>IF((USTAWIENIA!C2="TAK")+(F23="TAK"),IF(Z23&gt;0,SUMPRODUCT(Z23:AH23,USTAWIENIA!C9:K9)*X23,""),"")</f>
        <v/>
      </c>
      <c r="AN23" t="str">
        <f>IF((USTAWIENIA!C2="TAK")+(F23="TAK"),IF(Z23&gt;0,SUMPRODUCT(Z23:AH23,USTAWIENIA!C8:K8)*X23,""),"")</f>
        <v/>
      </c>
      <c r="AO23" t="str">
        <f>IF((USTAWIENIA!C2="TAK")+(F23="TAK"),IF(Z23&gt;0,Z23*X23,""),"")</f>
        <v/>
      </c>
      <c r="AP23" t="str">
        <f>IF((USTAWIENIA!C2="TAK")+(F23="TAK"),IF(Z23&gt;0,L23*X23,""),"")</f>
        <v/>
      </c>
      <c r="AQ23">
        <f>IF((USTAWIENIA!C2="TAK")+(F23="TAK"),X23,"")</f>
        <v>1</v>
      </c>
    </row>
    <row r="24" spans="4:43" x14ac:dyDescent="0.3">
      <c r="D24" t="s">
        <v>3</v>
      </c>
      <c r="E24" t="s">
        <v>528</v>
      </c>
      <c r="F24" t="str">
        <f t="shared" si="0"/>
        <v>NIE</v>
      </c>
      <c r="G24" s="4" t="str">
        <f t="shared" si="1"/>
        <v>NIE</v>
      </c>
      <c r="H24" s="4" t="str">
        <f t="shared" si="2"/>
        <v>NIE</v>
      </c>
      <c r="I24" t="s">
        <v>453</v>
      </c>
      <c r="J24" t="s">
        <v>454</v>
      </c>
      <c r="M24" t="s">
        <v>456</v>
      </c>
      <c r="X24">
        <v>1</v>
      </c>
      <c r="Z24">
        <f>MAX(N24,USTAWIENIA!C4)*L24</f>
        <v>0</v>
      </c>
      <c r="AA24">
        <f>MAX(O24,USTAWIENIA!C4)*L24</f>
        <v>0</v>
      </c>
      <c r="AB24">
        <f>MAX(IF(P24&lt;&gt;"",P24,O24),USTAWIENIA!C4)*L24</f>
        <v>0</v>
      </c>
      <c r="AC24">
        <f>MAX(IF(Q24&lt;&gt;"",Q24*L24,Z24),USTAWIENIA!C4*L24)</f>
        <v>0</v>
      </c>
      <c r="AD24">
        <f>MAX(IF(R24&lt;&gt;"",R24*L24,AA24),USTAWIENIA!C4*L24)</f>
        <v>0</v>
      </c>
      <c r="AE24">
        <f>MAX(IF(S24&lt;&gt;"",S24*L24,AB24),USTAWIENIA!C4*L24)</f>
        <v>0</v>
      </c>
      <c r="AF24">
        <f>MAX(IF(T24&lt;&gt;"",T24*L24,AC24),USTAWIENIA!C4*L24)</f>
        <v>0</v>
      </c>
      <c r="AG24">
        <f>MAX(IF(U24&lt;&gt;"",U24*L24,AD24),USTAWIENIA!C4*L24)</f>
        <v>0</v>
      </c>
      <c r="AH24">
        <f>MAX(IF(V24&lt;&gt;"",V24*L24,AE24),USTAWIENIA!C4*L24)</f>
        <v>0</v>
      </c>
      <c r="AI24" t="s">
        <v>3</v>
      </c>
      <c r="AJ24" t="s">
        <v>3</v>
      </c>
      <c r="AK24" t="s">
        <v>3</v>
      </c>
      <c r="AL24" t="str">
        <f>IF((USTAWIENIA!C2="TAK")+(F24="TAK"),IF(L24&gt;0,X24*(L24*USTAWIENIA!C10+(50%*L24)*USTAWIENIA!I10),""),"")</f>
        <v/>
      </c>
      <c r="AM24" t="str">
        <f>IF((USTAWIENIA!C2="TAK")+(F24="TAK"),IF(Z24&gt;0,SUMPRODUCT(Z24:AH24,USTAWIENIA!C9:K9)*X24,""),"")</f>
        <v/>
      </c>
      <c r="AN24" t="str">
        <f>IF((USTAWIENIA!C2="TAK")+(F24="TAK"),IF(Z24&gt;0,SUMPRODUCT(Z24:AH24,USTAWIENIA!C8:K8)*X24,""),"")</f>
        <v/>
      </c>
      <c r="AO24" t="str">
        <f>IF((USTAWIENIA!C2="TAK")+(F24="TAK"),IF(Z24&gt;0,Z24*X24,""),"")</f>
        <v/>
      </c>
      <c r="AP24" t="str">
        <f>IF((USTAWIENIA!C2="TAK")+(F24="TAK"),IF(Z24&gt;0,L24*X24,""),"")</f>
        <v/>
      </c>
      <c r="AQ24">
        <f>IF((USTAWIENIA!C2="TAK")+(F24="TAK"),X24,"")</f>
        <v>1</v>
      </c>
    </row>
    <row r="25" spans="4:43" x14ac:dyDescent="0.3">
      <c r="D25" t="s">
        <v>3</v>
      </c>
      <c r="E25" t="s">
        <v>528</v>
      </c>
      <c r="F25" t="str">
        <f t="shared" si="0"/>
        <v>NIE</v>
      </c>
      <c r="G25" s="4" t="str">
        <f t="shared" si="1"/>
        <v>NIE</v>
      </c>
      <c r="H25" s="4" t="str">
        <f t="shared" si="2"/>
        <v>NIE</v>
      </c>
      <c r="I25" t="s">
        <v>453</v>
      </c>
      <c r="J25" t="s">
        <v>454</v>
      </c>
      <c r="M25" t="s">
        <v>456</v>
      </c>
      <c r="X25">
        <v>1</v>
      </c>
      <c r="Z25">
        <f>MAX(N25,USTAWIENIA!C4)*L25</f>
        <v>0</v>
      </c>
      <c r="AA25">
        <f>MAX(O25,USTAWIENIA!C4)*L25</f>
        <v>0</v>
      </c>
      <c r="AB25">
        <f>MAX(IF(P25&lt;&gt;"",P25,O25),USTAWIENIA!C4)*L25</f>
        <v>0</v>
      </c>
      <c r="AC25">
        <f>MAX(IF(Q25&lt;&gt;"",Q25*L25,Z25),USTAWIENIA!C4*L25)</f>
        <v>0</v>
      </c>
      <c r="AD25">
        <f>MAX(IF(R25&lt;&gt;"",R25*L25,AA25),USTAWIENIA!C4*L25)</f>
        <v>0</v>
      </c>
      <c r="AE25">
        <f>MAX(IF(S25&lt;&gt;"",S25*L25,AB25),USTAWIENIA!C4*L25)</f>
        <v>0</v>
      </c>
      <c r="AF25">
        <f>MAX(IF(T25&lt;&gt;"",T25*L25,AC25),USTAWIENIA!C4*L25)</f>
        <v>0</v>
      </c>
      <c r="AG25">
        <f>MAX(IF(U25&lt;&gt;"",U25*L25,AD25),USTAWIENIA!C4*L25)</f>
        <v>0</v>
      </c>
      <c r="AH25">
        <f>MAX(IF(V25&lt;&gt;"",V25*L25,AE25),USTAWIENIA!C4*L25)</f>
        <v>0</v>
      </c>
      <c r="AI25" t="s">
        <v>3</v>
      </c>
      <c r="AJ25" t="s">
        <v>3</v>
      </c>
      <c r="AK25" t="s">
        <v>3</v>
      </c>
      <c r="AL25" t="str">
        <f>IF((USTAWIENIA!C2="TAK")+(F25="TAK"),IF(L25&gt;0,X25*(L25*USTAWIENIA!C10+(50%*L25)*USTAWIENIA!I10),""),"")</f>
        <v/>
      </c>
      <c r="AM25" t="str">
        <f>IF((USTAWIENIA!C2="TAK")+(F25="TAK"),IF(Z25&gt;0,SUMPRODUCT(Z25:AH25,USTAWIENIA!C9:K9)*X25,""),"")</f>
        <v/>
      </c>
      <c r="AN25" t="str">
        <f>IF((USTAWIENIA!C2="TAK")+(F25="TAK"),IF(Z25&gt;0,SUMPRODUCT(Z25:AH25,USTAWIENIA!C8:K8)*X25,""),"")</f>
        <v/>
      </c>
      <c r="AO25" t="str">
        <f>IF((USTAWIENIA!C2="TAK")+(F25="TAK"),IF(Z25&gt;0,Z25*X25,""),"")</f>
        <v/>
      </c>
      <c r="AP25" t="str">
        <f>IF((USTAWIENIA!C2="TAK")+(F25="TAK"),IF(Z25&gt;0,L25*X25,""),"")</f>
        <v/>
      </c>
      <c r="AQ25">
        <f>IF((USTAWIENIA!C2="TAK")+(F25="TAK"),X25,"")</f>
        <v>1</v>
      </c>
    </row>
    <row r="26" spans="4:43" x14ac:dyDescent="0.3">
      <c r="D26" t="s">
        <v>3</v>
      </c>
      <c r="E26" t="s">
        <v>528</v>
      </c>
      <c r="F26" t="str">
        <f t="shared" si="0"/>
        <v>NIE</v>
      </c>
      <c r="G26" s="4" t="str">
        <f t="shared" si="1"/>
        <v>NIE</v>
      </c>
      <c r="H26" s="4" t="str">
        <f t="shared" si="2"/>
        <v>NIE</v>
      </c>
      <c r="I26" t="s">
        <v>453</v>
      </c>
      <c r="J26" t="s">
        <v>454</v>
      </c>
      <c r="M26" t="s">
        <v>456</v>
      </c>
      <c r="X26">
        <v>1</v>
      </c>
      <c r="Z26">
        <f>MAX(N26,USTAWIENIA!C4)*L26</f>
        <v>0</v>
      </c>
      <c r="AA26">
        <f>MAX(O26,USTAWIENIA!C4)*L26</f>
        <v>0</v>
      </c>
      <c r="AB26">
        <f>MAX(IF(P26&lt;&gt;"",P26,O26),USTAWIENIA!C4)*L26</f>
        <v>0</v>
      </c>
      <c r="AC26">
        <f>MAX(IF(Q26&lt;&gt;"",Q26*L26,Z26),USTAWIENIA!C4*L26)</f>
        <v>0</v>
      </c>
      <c r="AD26">
        <f>MAX(IF(R26&lt;&gt;"",R26*L26,AA26),USTAWIENIA!C4*L26)</f>
        <v>0</v>
      </c>
      <c r="AE26">
        <f>MAX(IF(S26&lt;&gt;"",S26*L26,AB26),USTAWIENIA!C4*L26)</f>
        <v>0</v>
      </c>
      <c r="AF26">
        <f>MAX(IF(T26&lt;&gt;"",T26*L26,AC26),USTAWIENIA!C4*L26)</f>
        <v>0</v>
      </c>
      <c r="AG26">
        <f>MAX(IF(U26&lt;&gt;"",U26*L26,AD26),USTAWIENIA!C4*L26)</f>
        <v>0</v>
      </c>
      <c r="AH26">
        <f>MAX(IF(V26&lt;&gt;"",V26*L26,AE26),USTAWIENIA!C4*L26)</f>
        <v>0</v>
      </c>
      <c r="AI26" t="s">
        <v>3</v>
      </c>
      <c r="AJ26" t="s">
        <v>3</v>
      </c>
      <c r="AK26" t="s">
        <v>3</v>
      </c>
      <c r="AL26" t="str">
        <f>IF((USTAWIENIA!C2="TAK")+(F26="TAK"),IF(L26&gt;0,X26*(L26*USTAWIENIA!C10+(50%*L26)*USTAWIENIA!I10),""),"")</f>
        <v/>
      </c>
      <c r="AM26" t="str">
        <f>IF((USTAWIENIA!C2="TAK")+(F26="TAK"),IF(Z26&gt;0,SUMPRODUCT(Z26:AH26,USTAWIENIA!C9:K9)*X26,""),"")</f>
        <v/>
      </c>
      <c r="AN26" t="str">
        <f>IF((USTAWIENIA!C2="TAK")+(F26="TAK"),IF(Z26&gt;0,SUMPRODUCT(Z26:AH26,USTAWIENIA!C8:K8)*X26,""),"")</f>
        <v/>
      </c>
      <c r="AO26" t="str">
        <f>IF((USTAWIENIA!C2="TAK")+(F26="TAK"),IF(Z26&gt;0,Z26*X26,""),"")</f>
        <v/>
      </c>
      <c r="AP26" t="str">
        <f>IF((USTAWIENIA!C2="TAK")+(F26="TAK"),IF(Z26&gt;0,L26*X26,""),"")</f>
        <v/>
      </c>
      <c r="AQ26">
        <f>IF((USTAWIENIA!C2="TAK")+(F26="TAK"),X26,"")</f>
        <v>1</v>
      </c>
    </row>
    <row r="27" spans="4:43" x14ac:dyDescent="0.3">
      <c r="D27" t="s">
        <v>3</v>
      </c>
      <c r="E27" t="s">
        <v>528</v>
      </c>
      <c r="F27" t="str">
        <f t="shared" si="0"/>
        <v>NIE</v>
      </c>
      <c r="G27" s="4" t="str">
        <f t="shared" si="1"/>
        <v>NIE</v>
      </c>
      <c r="H27" s="4" t="str">
        <f t="shared" si="2"/>
        <v>NIE</v>
      </c>
      <c r="I27" t="s">
        <v>453</v>
      </c>
      <c r="J27" t="s">
        <v>454</v>
      </c>
      <c r="M27" t="s">
        <v>456</v>
      </c>
      <c r="X27">
        <v>1</v>
      </c>
      <c r="Z27">
        <f>MAX(N27,USTAWIENIA!C4)*L27</f>
        <v>0</v>
      </c>
      <c r="AA27">
        <f>MAX(O27,USTAWIENIA!C4)*L27</f>
        <v>0</v>
      </c>
      <c r="AB27">
        <f>MAX(IF(P27&lt;&gt;"",P27,O27),USTAWIENIA!C4)*L27</f>
        <v>0</v>
      </c>
      <c r="AC27">
        <f>MAX(IF(Q27&lt;&gt;"",Q27*L27,Z27),USTAWIENIA!C4*L27)</f>
        <v>0</v>
      </c>
      <c r="AD27">
        <f>MAX(IF(R27&lt;&gt;"",R27*L27,AA27),USTAWIENIA!C4*L27)</f>
        <v>0</v>
      </c>
      <c r="AE27">
        <f>MAX(IF(S27&lt;&gt;"",S27*L27,AB27),USTAWIENIA!C4*L27)</f>
        <v>0</v>
      </c>
      <c r="AF27">
        <f>MAX(IF(T27&lt;&gt;"",T27*L27,AC27),USTAWIENIA!C4*L27)</f>
        <v>0</v>
      </c>
      <c r="AG27">
        <f>MAX(IF(U27&lt;&gt;"",U27*L27,AD27),USTAWIENIA!C4*L27)</f>
        <v>0</v>
      </c>
      <c r="AH27">
        <f>MAX(IF(V27&lt;&gt;"",V27*L27,AE27),USTAWIENIA!C4*L27)</f>
        <v>0</v>
      </c>
      <c r="AI27" t="s">
        <v>3</v>
      </c>
      <c r="AJ27" t="s">
        <v>3</v>
      </c>
      <c r="AK27" t="s">
        <v>3</v>
      </c>
      <c r="AL27" t="str">
        <f>IF((USTAWIENIA!C2="TAK")+(F27="TAK"),IF(L27&gt;0,X27*(L27*USTAWIENIA!C10+(50%*L27)*USTAWIENIA!I10),""),"")</f>
        <v/>
      </c>
      <c r="AM27" t="str">
        <f>IF((USTAWIENIA!C2="TAK")+(F27="TAK"),IF(Z27&gt;0,SUMPRODUCT(Z27:AH27,USTAWIENIA!C9:K9)*X27,""),"")</f>
        <v/>
      </c>
      <c r="AN27" t="str">
        <f>IF((USTAWIENIA!C2="TAK")+(F27="TAK"),IF(Z27&gt;0,SUMPRODUCT(Z27:AH27,USTAWIENIA!C8:K8)*X27,""),"")</f>
        <v/>
      </c>
      <c r="AO27" t="str">
        <f>IF((USTAWIENIA!C2="TAK")+(F27="TAK"),IF(Z27&gt;0,Z27*X27,""),"")</f>
        <v/>
      </c>
      <c r="AP27" t="str">
        <f>IF((USTAWIENIA!C2="TAK")+(F27="TAK"),IF(Z27&gt;0,L27*X27,""),"")</f>
        <v/>
      </c>
      <c r="AQ27">
        <f>IF((USTAWIENIA!C2="TAK")+(F27="TAK"),X27,"")</f>
        <v>1</v>
      </c>
    </row>
    <row r="28" spans="4:43" x14ac:dyDescent="0.3">
      <c r="D28" t="s">
        <v>3</v>
      </c>
      <c r="E28" t="s">
        <v>528</v>
      </c>
      <c r="F28" t="str">
        <f t="shared" si="0"/>
        <v>NIE</v>
      </c>
      <c r="G28" s="4" t="str">
        <f t="shared" si="1"/>
        <v>NIE</v>
      </c>
      <c r="H28" s="4" t="str">
        <f t="shared" si="2"/>
        <v>NIE</v>
      </c>
      <c r="I28" t="s">
        <v>453</v>
      </c>
      <c r="J28" t="s">
        <v>454</v>
      </c>
      <c r="M28" t="s">
        <v>456</v>
      </c>
      <c r="X28">
        <v>1</v>
      </c>
      <c r="Z28">
        <f>MAX(N28,USTAWIENIA!C4)*L28</f>
        <v>0</v>
      </c>
      <c r="AA28">
        <f>MAX(O28,USTAWIENIA!C4)*L28</f>
        <v>0</v>
      </c>
      <c r="AB28">
        <f>MAX(IF(P28&lt;&gt;"",P28,O28),USTAWIENIA!C4)*L28</f>
        <v>0</v>
      </c>
      <c r="AC28">
        <f>MAX(IF(Q28&lt;&gt;"",Q28*L28,Z28),USTAWIENIA!C4*L28)</f>
        <v>0</v>
      </c>
      <c r="AD28">
        <f>MAX(IF(R28&lt;&gt;"",R28*L28,AA28),USTAWIENIA!C4*L28)</f>
        <v>0</v>
      </c>
      <c r="AE28">
        <f>MAX(IF(S28&lt;&gt;"",S28*L28,AB28),USTAWIENIA!C4*L28)</f>
        <v>0</v>
      </c>
      <c r="AF28">
        <f>MAX(IF(T28&lt;&gt;"",T28*L28,AC28),USTAWIENIA!C4*L28)</f>
        <v>0</v>
      </c>
      <c r="AG28">
        <f>MAX(IF(U28&lt;&gt;"",U28*L28,AD28),USTAWIENIA!C4*L28)</f>
        <v>0</v>
      </c>
      <c r="AH28">
        <f>MAX(IF(V28&lt;&gt;"",V28*L28,AE28),USTAWIENIA!C4*L28)</f>
        <v>0</v>
      </c>
      <c r="AI28" t="s">
        <v>3</v>
      </c>
      <c r="AJ28" t="s">
        <v>3</v>
      </c>
      <c r="AK28" t="s">
        <v>3</v>
      </c>
      <c r="AL28" t="str">
        <f>IF((USTAWIENIA!C2="TAK")+(F28="TAK"),IF(L28&gt;0,X28*(L28*USTAWIENIA!C10+(50%*L28)*USTAWIENIA!I10),""),"")</f>
        <v/>
      </c>
      <c r="AM28" t="str">
        <f>IF((USTAWIENIA!C2="TAK")+(F28="TAK"),IF(Z28&gt;0,SUMPRODUCT(Z28:AH28,USTAWIENIA!C9:K9)*X28,""),"")</f>
        <v/>
      </c>
      <c r="AN28" t="str">
        <f>IF((USTAWIENIA!C2="TAK")+(F28="TAK"),IF(Z28&gt;0,SUMPRODUCT(Z28:AH28,USTAWIENIA!C8:K8)*X28,""),"")</f>
        <v/>
      </c>
      <c r="AO28" t="str">
        <f>IF((USTAWIENIA!C2="TAK")+(F28="TAK"),IF(Z28&gt;0,Z28*X28,""),"")</f>
        <v/>
      </c>
      <c r="AP28" t="str">
        <f>IF((USTAWIENIA!C2="TAK")+(F28="TAK"),IF(Z28&gt;0,L28*X28,""),"")</f>
        <v/>
      </c>
      <c r="AQ28">
        <f>IF((USTAWIENIA!C2="TAK")+(F28="TAK"),X28,"")</f>
        <v>1</v>
      </c>
    </row>
    <row r="29" spans="4:43" x14ac:dyDescent="0.3">
      <c r="D29" t="s">
        <v>3</v>
      </c>
      <c r="E29" t="s">
        <v>528</v>
      </c>
      <c r="F29" t="str">
        <f t="shared" si="0"/>
        <v>NIE</v>
      </c>
      <c r="G29" s="4" t="str">
        <f t="shared" si="1"/>
        <v>NIE</v>
      </c>
      <c r="H29" s="4" t="str">
        <f t="shared" si="2"/>
        <v>NIE</v>
      </c>
      <c r="I29" t="s">
        <v>453</v>
      </c>
      <c r="J29" t="s">
        <v>454</v>
      </c>
      <c r="M29" t="s">
        <v>456</v>
      </c>
      <c r="X29">
        <v>1</v>
      </c>
      <c r="Z29">
        <f>MAX(N29,USTAWIENIA!C4)*L29</f>
        <v>0</v>
      </c>
      <c r="AA29">
        <f>MAX(O29,USTAWIENIA!C4)*L29</f>
        <v>0</v>
      </c>
      <c r="AB29">
        <f>MAX(IF(P29&lt;&gt;"",P29,O29),USTAWIENIA!C4)*L29</f>
        <v>0</v>
      </c>
      <c r="AC29">
        <f>MAX(IF(Q29&lt;&gt;"",Q29*L29,Z29),USTAWIENIA!C4*L29)</f>
        <v>0</v>
      </c>
      <c r="AD29">
        <f>MAX(IF(R29&lt;&gt;"",R29*L29,AA29),USTAWIENIA!C4*L29)</f>
        <v>0</v>
      </c>
      <c r="AE29">
        <f>MAX(IF(S29&lt;&gt;"",S29*L29,AB29),USTAWIENIA!C4*L29)</f>
        <v>0</v>
      </c>
      <c r="AF29">
        <f>MAX(IF(T29&lt;&gt;"",T29*L29,AC29),USTAWIENIA!C4*L29)</f>
        <v>0</v>
      </c>
      <c r="AG29">
        <f>MAX(IF(U29&lt;&gt;"",U29*L29,AD29),USTAWIENIA!C4*L29)</f>
        <v>0</v>
      </c>
      <c r="AH29">
        <f>MAX(IF(V29&lt;&gt;"",V29*L29,AE29),USTAWIENIA!C4*L29)</f>
        <v>0</v>
      </c>
      <c r="AI29" t="s">
        <v>3</v>
      </c>
      <c r="AJ29" t="s">
        <v>3</v>
      </c>
      <c r="AK29" t="s">
        <v>3</v>
      </c>
      <c r="AL29" t="str">
        <f>IF((USTAWIENIA!C2="TAK")+(F29="TAK"),IF(L29&gt;0,X29*(L29*USTAWIENIA!C10+(50%*L29)*USTAWIENIA!I10),""),"")</f>
        <v/>
      </c>
      <c r="AM29" t="str">
        <f>IF((USTAWIENIA!C2="TAK")+(F29="TAK"),IF(Z29&gt;0,SUMPRODUCT(Z29:AH29,USTAWIENIA!C9:K9)*X29,""),"")</f>
        <v/>
      </c>
      <c r="AN29" t="str">
        <f>IF((USTAWIENIA!C2="TAK")+(F29="TAK"),IF(Z29&gt;0,SUMPRODUCT(Z29:AH29,USTAWIENIA!C8:K8)*X29,""),"")</f>
        <v/>
      </c>
      <c r="AO29" t="str">
        <f>IF((USTAWIENIA!C2="TAK")+(F29="TAK"),IF(Z29&gt;0,Z29*X29,""),"")</f>
        <v/>
      </c>
      <c r="AP29" t="str">
        <f>IF((USTAWIENIA!C2="TAK")+(F29="TAK"),IF(Z29&gt;0,L29*X29,""),"")</f>
        <v/>
      </c>
      <c r="AQ29">
        <f>IF((USTAWIENIA!C2="TAK")+(F29="TAK"),X29,"")</f>
        <v>1</v>
      </c>
    </row>
    <row r="30" spans="4:43" x14ac:dyDescent="0.3">
      <c r="D30" t="s">
        <v>3</v>
      </c>
      <c r="E30" t="s">
        <v>528</v>
      </c>
      <c r="F30" t="str">
        <f t="shared" si="0"/>
        <v>NIE</v>
      </c>
      <c r="G30" s="4" t="str">
        <f t="shared" si="1"/>
        <v>NIE</v>
      </c>
      <c r="H30" s="4" t="str">
        <f t="shared" si="2"/>
        <v>NIE</v>
      </c>
      <c r="I30" t="s">
        <v>453</v>
      </c>
      <c r="J30" t="s">
        <v>454</v>
      </c>
      <c r="M30" t="s">
        <v>456</v>
      </c>
      <c r="X30">
        <v>1</v>
      </c>
      <c r="Z30">
        <f>MAX(N30,USTAWIENIA!C4)*L30</f>
        <v>0</v>
      </c>
      <c r="AA30">
        <f>MAX(O30,USTAWIENIA!C4)*L30</f>
        <v>0</v>
      </c>
      <c r="AB30">
        <f>MAX(IF(P30&lt;&gt;"",P30,O30),USTAWIENIA!C4)*L30</f>
        <v>0</v>
      </c>
      <c r="AC30">
        <f>MAX(IF(Q30&lt;&gt;"",Q30*L30,Z30),USTAWIENIA!C4*L30)</f>
        <v>0</v>
      </c>
      <c r="AD30">
        <f>MAX(IF(R30&lt;&gt;"",R30*L30,AA30),USTAWIENIA!C4*L30)</f>
        <v>0</v>
      </c>
      <c r="AE30">
        <f>MAX(IF(S30&lt;&gt;"",S30*L30,AB30),USTAWIENIA!C4*L30)</f>
        <v>0</v>
      </c>
      <c r="AF30">
        <f>MAX(IF(T30&lt;&gt;"",T30*L30,AC30),USTAWIENIA!C4*L30)</f>
        <v>0</v>
      </c>
      <c r="AG30">
        <f>MAX(IF(U30&lt;&gt;"",U30*L30,AD30),USTAWIENIA!C4*L30)</f>
        <v>0</v>
      </c>
      <c r="AH30">
        <f>MAX(IF(V30&lt;&gt;"",V30*L30,AE30),USTAWIENIA!C4*L30)</f>
        <v>0</v>
      </c>
      <c r="AI30" t="s">
        <v>3</v>
      </c>
      <c r="AJ30" t="s">
        <v>3</v>
      </c>
      <c r="AK30" t="s">
        <v>3</v>
      </c>
      <c r="AL30" t="str">
        <f>IF((USTAWIENIA!C2="TAK")+(F30="TAK"),IF(L30&gt;0,X30*(L30*USTAWIENIA!C10+(50%*L30)*USTAWIENIA!I10),""),"")</f>
        <v/>
      </c>
      <c r="AM30" t="str">
        <f>IF((USTAWIENIA!C2="TAK")+(F30="TAK"),IF(Z30&gt;0,SUMPRODUCT(Z30:AH30,USTAWIENIA!C9:K9)*X30,""),"")</f>
        <v/>
      </c>
      <c r="AN30" t="str">
        <f>IF((USTAWIENIA!C2="TAK")+(F30="TAK"),IF(Z30&gt;0,SUMPRODUCT(Z30:AH30,USTAWIENIA!C8:K8)*X30,""),"")</f>
        <v/>
      </c>
      <c r="AO30" t="str">
        <f>IF((USTAWIENIA!C2="TAK")+(F30="TAK"),IF(Z30&gt;0,Z30*X30,""),"")</f>
        <v/>
      </c>
      <c r="AP30" t="str">
        <f>IF((USTAWIENIA!C2="TAK")+(F30="TAK"),IF(Z30&gt;0,L30*X30,""),"")</f>
        <v/>
      </c>
      <c r="AQ30">
        <f>IF((USTAWIENIA!C2="TAK")+(F30="TAK"),X30,"")</f>
        <v>1</v>
      </c>
    </row>
    <row r="31" spans="4:43" x14ac:dyDescent="0.3">
      <c r="D31" t="s">
        <v>3</v>
      </c>
      <c r="E31" t="s">
        <v>528</v>
      </c>
      <c r="F31" t="str">
        <f t="shared" si="0"/>
        <v>NIE</v>
      </c>
      <c r="G31" s="4" t="str">
        <f t="shared" si="1"/>
        <v>NIE</v>
      </c>
      <c r="H31" s="4" t="str">
        <f t="shared" si="2"/>
        <v>NIE</v>
      </c>
      <c r="I31" t="s">
        <v>453</v>
      </c>
      <c r="J31" t="s">
        <v>454</v>
      </c>
      <c r="M31" t="s">
        <v>456</v>
      </c>
      <c r="X31">
        <v>1</v>
      </c>
      <c r="Z31">
        <f>MAX(N31,USTAWIENIA!C4)*L31</f>
        <v>0</v>
      </c>
      <c r="AA31">
        <f>MAX(O31,USTAWIENIA!C4)*L31</f>
        <v>0</v>
      </c>
      <c r="AB31">
        <f>MAX(IF(P31&lt;&gt;"",P31,O31),USTAWIENIA!C4)*L31</f>
        <v>0</v>
      </c>
      <c r="AC31">
        <f>MAX(IF(Q31&lt;&gt;"",Q31*L31,Z31),USTAWIENIA!C4*L31)</f>
        <v>0</v>
      </c>
      <c r="AD31">
        <f>MAX(IF(R31&lt;&gt;"",R31*L31,AA31),USTAWIENIA!C4*L31)</f>
        <v>0</v>
      </c>
      <c r="AE31">
        <f>MAX(IF(S31&lt;&gt;"",S31*L31,AB31),USTAWIENIA!C4*L31)</f>
        <v>0</v>
      </c>
      <c r="AF31">
        <f>MAX(IF(T31&lt;&gt;"",T31*L31,AC31),USTAWIENIA!C4*L31)</f>
        <v>0</v>
      </c>
      <c r="AG31">
        <f>MAX(IF(U31&lt;&gt;"",U31*L31,AD31),USTAWIENIA!C4*L31)</f>
        <v>0</v>
      </c>
      <c r="AH31">
        <f>MAX(IF(V31&lt;&gt;"",V31*L31,AE31),USTAWIENIA!C4*L31)</f>
        <v>0</v>
      </c>
      <c r="AI31" t="s">
        <v>3</v>
      </c>
      <c r="AJ31" t="s">
        <v>3</v>
      </c>
      <c r="AK31" t="s">
        <v>3</v>
      </c>
      <c r="AL31" t="str">
        <f>IF((USTAWIENIA!C2="TAK")+(F31="TAK"),IF(L31&gt;0,X31*(L31*USTAWIENIA!C10+(50%*L31)*USTAWIENIA!I10),""),"")</f>
        <v/>
      </c>
      <c r="AM31" t="str">
        <f>IF((USTAWIENIA!C2="TAK")+(F31="TAK"),IF(Z31&gt;0,SUMPRODUCT(Z31:AH31,USTAWIENIA!C9:K9)*X31,""),"")</f>
        <v/>
      </c>
      <c r="AN31" t="str">
        <f>IF((USTAWIENIA!C2="TAK")+(F31="TAK"),IF(Z31&gt;0,SUMPRODUCT(Z31:AH31,USTAWIENIA!C8:K8)*X31,""),"")</f>
        <v/>
      </c>
      <c r="AO31" t="str">
        <f>IF((USTAWIENIA!C2="TAK")+(F31="TAK"),IF(Z31&gt;0,Z31*X31,""),"")</f>
        <v/>
      </c>
      <c r="AP31" t="str">
        <f>IF((USTAWIENIA!C2="TAK")+(F31="TAK"),IF(Z31&gt;0,L31*X31,""),"")</f>
        <v/>
      </c>
      <c r="AQ31">
        <f>IF((USTAWIENIA!C2="TAK")+(F31="TAK"),X31,"")</f>
        <v>1</v>
      </c>
    </row>
    <row r="32" spans="4:43" x14ac:dyDescent="0.3">
      <c r="D32" t="s">
        <v>3</v>
      </c>
      <c r="E32" t="s">
        <v>528</v>
      </c>
      <c r="F32" t="str">
        <f t="shared" si="0"/>
        <v>NIE</v>
      </c>
      <c r="G32" s="4" t="str">
        <f t="shared" si="1"/>
        <v>NIE</v>
      </c>
      <c r="H32" s="4" t="str">
        <f t="shared" si="2"/>
        <v>NIE</v>
      </c>
      <c r="I32" t="s">
        <v>453</v>
      </c>
      <c r="J32" t="s">
        <v>454</v>
      </c>
      <c r="M32" t="s">
        <v>456</v>
      </c>
      <c r="X32">
        <v>1</v>
      </c>
      <c r="Z32">
        <f>MAX(N32,USTAWIENIA!C4)*L32</f>
        <v>0</v>
      </c>
      <c r="AA32">
        <f>MAX(O32,USTAWIENIA!C4)*L32</f>
        <v>0</v>
      </c>
      <c r="AB32">
        <f>MAX(IF(P32&lt;&gt;"",P32,O32),USTAWIENIA!C4)*L32</f>
        <v>0</v>
      </c>
      <c r="AC32">
        <f>MAX(IF(Q32&lt;&gt;"",Q32*L32,Z32),USTAWIENIA!C4*L32)</f>
        <v>0</v>
      </c>
      <c r="AD32">
        <f>MAX(IF(R32&lt;&gt;"",R32*L32,AA32),USTAWIENIA!C4*L32)</f>
        <v>0</v>
      </c>
      <c r="AE32">
        <f>MAX(IF(S32&lt;&gt;"",S32*L32,AB32),USTAWIENIA!C4*L32)</f>
        <v>0</v>
      </c>
      <c r="AF32">
        <f>MAX(IF(T32&lt;&gt;"",T32*L32,AC32),USTAWIENIA!C4*L32)</f>
        <v>0</v>
      </c>
      <c r="AG32">
        <f>MAX(IF(U32&lt;&gt;"",U32*L32,AD32),USTAWIENIA!C4*L32)</f>
        <v>0</v>
      </c>
      <c r="AH32">
        <f>MAX(IF(V32&lt;&gt;"",V32*L32,AE32),USTAWIENIA!C4*L32)</f>
        <v>0</v>
      </c>
      <c r="AI32" t="s">
        <v>3</v>
      </c>
      <c r="AJ32" t="s">
        <v>3</v>
      </c>
      <c r="AK32" t="s">
        <v>3</v>
      </c>
      <c r="AL32" t="str">
        <f>IF((USTAWIENIA!C2="TAK")+(F32="TAK"),IF(L32&gt;0,X32*(L32*USTAWIENIA!C10+(50%*L32)*USTAWIENIA!I10),""),"")</f>
        <v/>
      </c>
      <c r="AM32" t="str">
        <f>IF((USTAWIENIA!C2="TAK")+(F32="TAK"),IF(Z32&gt;0,SUMPRODUCT(Z32:AH32,USTAWIENIA!C9:K9)*X32,""),"")</f>
        <v/>
      </c>
      <c r="AN32" t="str">
        <f>IF((USTAWIENIA!C2="TAK")+(F32="TAK"),IF(Z32&gt;0,SUMPRODUCT(Z32:AH32,USTAWIENIA!C8:K8)*X32,""),"")</f>
        <v/>
      </c>
      <c r="AO32" t="str">
        <f>IF((USTAWIENIA!C2="TAK")+(F32="TAK"),IF(Z32&gt;0,Z32*X32,""),"")</f>
        <v/>
      </c>
      <c r="AP32" t="str">
        <f>IF((USTAWIENIA!C2="TAK")+(F32="TAK"),IF(Z32&gt;0,L32*X32,""),"")</f>
        <v/>
      </c>
      <c r="AQ32">
        <f>IF((USTAWIENIA!C2="TAK")+(F32="TAK"),X32,"")</f>
        <v>1</v>
      </c>
    </row>
    <row r="33" spans="4:43" x14ac:dyDescent="0.3">
      <c r="D33" t="s">
        <v>3</v>
      </c>
      <c r="E33" t="s">
        <v>528</v>
      </c>
      <c r="F33" t="str">
        <f t="shared" si="0"/>
        <v>NIE</v>
      </c>
      <c r="G33" s="4" t="str">
        <f t="shared" si="1"/>
        <v>NIE</v>
      </c>
      <c r="H33" s="4" t="str">
        <f t="shared" si="2"/>
        <v>NIE</v>
      </c>
      <c r="I33" t="s">
        <v>453</v>
      </c>
      <c r="J33" t="s">
        <v>454</v>
      </c>
      <c r="M33" t="s">
        <v>456</v>
      </c>
      <c r="X33">
        <v>1</v>
      </c>
      <c r="Z33">
        <f>MAX(N33,USTAWIENIA!C4)*L33</f>
        <v>0</v>
      </c>
      <c r="AA33">
        <f>MAX(O33,USTAWIENIA!C4)*L33</f>
        <v>0</v>
      </c>
      <c r="AB33">
        <f>MAX(IF(P33&lt;&gt;"",P33,O33),USTAWIENIA!C4)*L33</f>
        <v>0</v>
      </c>
      <c r="AC33">
        <f>MAX(IF(Q33&lt;&gt;"",Q33*L33,Z33),USTAWIENIA!C4*L33)</f>
        <v>0</v>
      </c>
      <c r="AD33">
        <f>MAX(IF(R33&lt;&gt;"",R33*L33,AA33),USTAWIENIA!C4*L33)</f>
        <v>0</v>
      </c>
      <c r="AE33">
        <f>MAX(IF(S33&lt;&gt;"",S33*L33,AB33),USTAWIENIA!C4*L33)</f>
        <v>0</v>
      </c>
      <c r="AF33">
        <f>MAX(IF(T33&lt;&gt;"",T33*L33,AC33),USTAWIENIA!C4*L33)</f>
        <v>0</v>
      </c>
      <c r="AG33">
        <f>MAX(IF(U33&lt;&gt;"",U33*L33,AD33),USTAWIENIA!C4*L33)</f>
        <v>0</v>
      </c>
      <c r="AH33">
        <f>MAX(IF(V33&lt;&gt;"",V33*L33,AE33),USTAWIENIA!C4*L33)</f>
        <v>0</v>
      </c>
      <c r="AI33" t="s">
        <v>3</v>
      </c>
      <c r="AJ33" t="s">
        <v>3</v>
      </c>
      <c r="AK33" t="s">
        <v>3</v>
      </c>
      <c r="AL33" t="str">
        <f>IF((USTAWIENIA!C2="TAK")+(F33="TAK"),IF(L33&gt;0,X33*(L33*USTAWIENIA!C10+(50%*L33)*USTAWIENIA!I10),""),"")</f>
        <v/>
      </c>
      <c r="AM33" t="str">
        <f>IF((USTAWIENIA!C2="TAK")+(F33="TAK"),IF(Z33&gt;0,SUMPRODUCT(Z33:AH33,USTAWIENIA!C9:K9)*X33,""),"")</f>
        <v/>
      </c>
      <c r="AN33" t="str">
        <f>IF((USTAWIENIA!C2="TAK")+(F33="TAK"),IF(Z33&gt;0,SUMPRODUCT(Z33:AH33,USTAWIENIA!C8:K8)*X33,""),"")</f>
        <v/>
      </c>
      <c r="AO33" t="str">
        <f>IF((USTAWIENIA!C2="TAK")+(F33="TAK"),IF(Z33&gt;0,Z33*X33,""),"")</f>
        <v/>
      </c>
      <c r="AP33" t="str">
        <f>IF((USTAWIENIA!C2="TAK")+(F33="TAK"),IF(Z33&gt;0,L33*X33,""),"")</f>
        <v/>
      </c>
      <c r="AQ33">
        <f>IF((USTAWIENIA!C2="TAK")+(F33="TAK"),X33,"")</f>
        <v>1</v>
      </c>
    </row>
    <row r="34" spans="4:43" x14ac:dyDescent="0.3">
      <c r="D34" t="s">
        <v>3</v>
      </c>
      <c r="E34" t="s">
        <v>528</v>
      </c>
      <c r="F34" t="str">
        <f t="shared" si="0"/>
        <v>NIE</v>
      </c>
      <c r="G34" s="4" t="str">
        <f t="shared" si="1"/>
        <v>NIE</v>
      </c>
      <c r="H34" s="4" t="str">
        <f t="shared" si="2"/>
        <v>NIE</v>
      </c>
      <c r="I34" t="s">
        <v>453</v>
      </c>
      <c r="J34" t="s">
        <v>454</v>
      </c>
      <c r="M34" t="s">
        <v>456</v>
      </c>
      <c r="X34">
        <v>1</v>
      </c>
      <c r="Z34">
        <f>MAX(N34,USTAWIENIA!C4)*L34</f>
        <v>0</v>
      </c>
      <c r="AA34">
        <f>MAX(O34,USTAWIENIA!C4)*L34</f>
        <v>0</v>
      </c>
      <c r="AB34">
        <f>MAX(IF(P34&lt;&gt;"",P34,O34),USTAWIENIA!C4)*L34</f>
        <v>0</v>
      </c>
      <c r="AC34">
        <f>MAX(IF(Q34&lt;&gt;"",Q34*L34,Z34),USTAWIENIA!C4*L34)</f>
        <v>0</v>
      </c>
      <c r="AD34">
        <f>MAX(IF(R34&lt;&gt;"",R34*L34,AA34),USTAWIENIA!C4*L34)</f>
        <v>0</v>
      </c>
      <c r="AE34">
        <f>MAX(IF(S34&lt;&gt;"",S34*L34,AB34),USTAWIENIA!C4*L34)</f>
        <v>0</v>
      </c>
      <c r="AF34">
        <f>MAX(IF(T34&lt;&gt;"",T34*L34,AC34),USTAWIENIA!C4*L34)</f>
        <v>0</v>
      </c>
      <c r="AG34">
        <f>MAX(IF(U34&lt;&gt;"",U34*L34,AD34),USTAWIENIA!C4*L34)</f>
        <v>0</v>
      </c>
      <c r="AH34">
        <f>MAX(IF(V34&lt;&gt;"",V34*L34,AE34),USTAWIENIA!C4*L34)</f>
        <v>0</v>
      </c>
      <c r="AI34" t="s">
        <v>3</v>
      </c>
      <c r="AJ34" t="s">
        <v>3</v>
      </c>
      <c r="AK34" t="s">
        <v>3</v>
      </c>
      <c r="AL34" t="str">
        <f>IF((USTAWIENIA!C2="TAK")+(F34="TAK"),IF(L34&gt;0,X34*(L34*USTAWIENIA!C10+(50%*L34)*USTAWIENIA!I10),""),"")</f>
        <v/>
      </c>
      <c r="AM34" t="str">
        <f>IF((USTAWIENIA!C2="TAK")+(F34="TAK"),IF(Z34&gt;0,SUMPRODUCT(Z34:AH34,USTAWIENIA!C9:K9)*X34,""),"")</f>
        <v/>
      </c>
      <c r="AN34" t="str">
        <f>IF((USTAWIENIA!C2="TAK")+(F34="TAK"),IF(Z34&gt;0,SUMPRODUCT(Z34:AH34,USTAWIENIA!C8:K8)*X34,""),"")</f>
        <v/>
      </c>
      <c r="AO34" t="str">
        <f>IF((USTAWIENIA!C2="TAK")+(F34="TAK"),IF(Z34&gt;0,Z34*X34,""),"")</f>
        <v/>
      </c>
      <c r="AP34" t="str">
        <f>IF((USTAWIENIA!C2="TAK")+(F34="TAK"),IF(Z34&gt;0,L34*X34,""),"")</f>
        <v/>
      </c>
      <c r="AQ34">
        <f>IF((USTAWIENIA!C2="TAK")+(F34="TAK"),X34,"")</f>
        <v>1</v>
      </c>
    </row>
    <row r="35" spans="4:43" x14ac:dyDescent="0.3">
      <c r="D35" t="s">
        <v>3</v>
      </c>
      <c r="E35" t="s">
        <v>528</v>
      </c>
      <c r="F35" t="str">
        <f t="shared" si="0"/>
        <v>NIE</v>
      </c>
      <c r="G35" s="4" t="str">
        <f t="shared" si="1"/>
        <v>NIE</v>
      </c>
      <c r="H35" s="4" t="str">
        <f t="shared" si="2"/>
        <v>NIE</v>
      </c>
      <c r="I35" t="s">
        <v>453</v>
      </c>
      <c r="J35" t="s">
        <v>454</v>
      </c>
      <c r="M35" t="s">
        <v>456</v>
      </c>
      <c r="X35">
        <v>1</v>
      </c>
      <c r="Z35">
        <f>MAX(N35,USTAWIENIA!C4)*L35</f>
        <v>0</v>
      </c>
      <c r="AA35">
        <f>MAX(O35,USTAWIENIA!C4)*L35</f>
        <v>0</v>
      </c>
      <c r="AB35">
        <f>MAX(IF(P35&lt;&gt;"",P35,O35),USTAWIENIA!C4)*L35</f>
        <v>0</v>
      </c>
      <c r="AC35">
        <f>MAX(IF(Q35&lt;&gt;"",Q35*L35,Z35),USTAWIENIA!C4*L35)</f>
        <v>0</v>
      </c>
      <c r="AD35">
        <f>MAX(IF(R35&lt;&gt;"",R35*L35,AA35),USTAWIENIA!C4*L35)</f>
        <v>0</v>
      </c>
      <c r="AE35">
        <f>MAX(IF(S35&lt;&gt;"",S35*L35,AB35),USTAWIENIA!C4*L35)</f>
        <v>0</v>
      </c>
      <c r="AF35">
        <f>MAX(IF(T35&lt;&gt;"",T35*L35,AC35),USTAWIENIA!C4*L35)</f>
        <v>0</v>
      </c>
      <c r="AG35">
        <f>MAX(IF(U35&lt;&gt;"",U35*L35,AD35),USTAWIENIA!C4*L35)</f>
        <v>0</v>
      </c>
      <c r="AH35">
        <f>MAX(IF(V35&lt;&gt;"",V35*L35,AE35),USTAWIENIA!C4*L35)</f>
        <v>0</v>
      </c>
      <c r="AI35" t="s">
        <v>3</v>
      </c>
      <c r="AJ35" t="s">
        <v>3</v>
      </c>
      <c r="AK35" t="s">
        <v>3</v>
      </c>
      <c r="AL35" t="str">
        <f>IF((USTAWIENIA!C2="TAK")+(F35="TAK"),IF(L35&gt;0,X35*(L35*USTAWIENIA!C10+(50%*L35)*USTAWIENIA!I10),""),"")</f>
        <v/>
      </c>
      <c r="AM35" t="str">
        <f>IF((USTAWIENIA!C2="TAK")+(F35="TAK"),IF(Z35&gt;0,SUMPRODUCT(Z35:AH35,USTAWIENIA!C9:K9)*X35,""),"")</f>
        <v/>
      </c>
      <c r="AN35" t="str">
        <f>IF((USTAWIENIA!C2="TAK")+(F35="TAK"),IF(Z35&gt;0,SUMPRODUCT(Z35:AH35,USTAWIENIA!C8:K8)*X35,""),"")</f>
        <v/>
      </c>
      <c r="AO35" t="str">
        <f>IF((USTAWIENIA!C2="TAK")+(F35="TAK"),IF(Z35&gt;0,Z35*X35,""),"")</f>
        <v/>
      </c>
      <c r="AP35" t="str">
        <f>IF((USTAWIENIA!C2="TAK")+(F35="TAK"),IF(Z35&gt;0,L35*X35,""),"")</f>
        <v/>
      </c>
      <c r="AQ35">
        <f>IF((USTAWIENIA!C2="TAK")+(F35="TAK"),X35,"")</f>
        <v>1</v>
      </c>
    </row>
    <row r="36" spans="4:43" x14ac:dyDescent="0.3">
      <c r="D36" t="s">
        <v>3</v>
      </c>
      <c r="E36" t="s">
        <v>528</v>
      </c>
      <c r="F36" t="str">
        <f t="shared" si="0"/>
        <v>NIE</v>
      </c>
      <c r="G36" s="4" t="str">
        <f t="shared" si="1"/>
        <v>NIE</v>
      </c>
      <c r="H36" s="4" t="str">
        <f t="shared" si="2"/>
        <v>NIE</v>
      </c>
      <c r="I36" t="s">
        <v>453</v>
      </c>
      <c r="J36" t="s">
        <v>454</v>
      </c>
      <c r="M36" t="s">
        <v>456</v>
      </c>
      <c r="X36">
        <v>1</v>
      </c>
      <c r="Z36">
        <f>MAX(N36,USTAWIENIA!C4)*L36</f>
        <v>0</v>
      </c>
      <c r="AA36">
        <f>MAX(O36,USTAWIENIA!C4)*L36</f>
        <v>0</v>
      </c>
      <c r="AB36">
        <f>MAX(IF(P36&lt;&gt;"",P36,O36),USTAWIENIA!C4)*L36</f>
        <v>0</v>
      </c>
      <c r="AC36">
        <f>MAX(IF(Q36&lt;&gt;"",Q36*L36,Z36),USTAWIENIA!C4*L36)</f>
        <v>0</v>
      </c>
      <c r="AD36">
        <f>MAX(IF(R36&lt;&gt;"",R36*L36,AA36),USTAWIENIA!C4*L36)</f>
        <v>0</v>
      </c>
      <c r="AE36">
        <f>MAX(IF(S36&lt;&gt;"",S36*L36,AB36),USTAWIENIA!C4*L36)</f>
        <v>0</v>
      </c>
      <c r="AF36">
        <f>MAX(IF(T36&lt;&gt;"",T36*L36,AC36),USTAWIENIA!C4*L36)</f>
        <v>0</v>
      </c>
      <c r="AG36">
        <f>MAX(IF(U36&lt;&gt;"",U36*L36,AD36),USTAWIENIA!C4*L36)</f>
        <v>0</v>
      </c>
      <c r="AH36">
        <f>MAX(IF(V36&lt;&gt;"",V36*L36,AE36),USTAWIENIA!C4*L36)</f>
        <v>0</v>
      </c>
      <c r="AI36" t="s">
        <v>3</v>
      </c>
      <c r="AJ36" t="s">
        <v>3</v>
      </c>
      <c r="AK36" t="s">
        <v>3</v>
      </c>
      <c r="AL36" t="str">
        <f>IF((USTAWIENIA!C2="TAK")+(F36="TAK"),IF(L36&gt;0,X36*(L36*USTAWIENIA!C10+(50%*L36)*USTAWIENIA!I10),""),"")</f>
        <v/>
      </c>
      <c r="AM36" t="str">
        <f>IF((USTAWIENIA!C2="TAK")+(F36="TAK"),IF(Z36&gt;0,SUMPRODUCT(Z36:AH36,USTAWIENIA!C9:K9)*X36,""),"")</f>
        <v/>
      </c>
      <c r="AN36" t="str">
        <f>IF((USTAWIENIA!C2="TAK")+(F36="TAK"),IF(Z36&gt;0,SUMPRODUCT(Z36:AH36,USTAWIENIA!C8:K8)*X36,""),"")</f>
        <v/>
      </c>
      <c r="AO36" t="str">
        <f>IF((USTAWIENIA!C2="TAK")+(F36="TAK"),IF(Z36&gt;0,Z36*X36,""),"")</f>
        <v/>
      </c>
      <c r="AP36" t="str">
        <f>IF((USTAWIENIA!C2="TAK")+(F36="TAK"),IF(Z36&gt;0,L36*X36,""),"")</f>
        <v/>
      </c>
      <c r="AQ36">
        <f>IF((USTAWIENIA!C2="TAK")+(F36="TAK"),X36,"")</f>
        <v>1</v>
      </c>
    </row>
    <row r="37" spans="4:43" x14ac:dyDescent="0.3">
      <c r="D37" t="s">
        <v>3</v>
      </c>
      <c r="E37" t="s">
        <v>528</v>
      </c>
      <c r="F37" t="str">
        <f t="shared" si="0"/>
        <v>NIE</v>
      </c>
      <c r="G37" s="4" t="str">
        <f t="shared" si="1"/>
        <v>NIE</v>
      </c>
      <c r="H37" s="4" t="str">
        <f t="shared" si="2"/>
        <v>NIE</v>
      </c>
      <c r="I37" t="s">
        <v>453</v>
      </c>
      <c r="J37" t="s">
        <v>454</v>
      </c>
      <c r="M37" t="s">
        <v>456</v>
      </c>
      <c r="X37">
        <v>1</v>
      </c>
      <c r="Z37">
        <f>MAX(N37,USTAWIENIA!C4)*L37</f>
        <v>0</v>
      </c>
      <c r="AA37">
        <f>MAX(O37,USTAWIENIA!C4)*L37</f>
        <v>0</v>
      </c>
      <c r="AB37">
        <f>MAX(IF(P37&lt;&gt;"",P37,O37),USTAWIENIA!C4)*L37</f>
        <v>0</v>
      </c>
      <c r="AC37">
        <f>MAX(IF(Q37&lt;&gt;"",Q37*L37,Z37),USTAWIENIA!C4*L37)</f>
        <v>0</v>
      </c>
      <c r="AD37">
        <f>MAX(IF(R37&lt;&gt;"",R37*L37,AA37),USTAWIENIA!C4*L37)</f>
        <v>0</v>
      </c>
      <c r="AE37">
        <f>MAX(IF(S37&lt;&gt;"",S37*L37,AB37),USTAWIENIA!C4*L37)</f>
        <v>0</v>
      </c>
      <c r="AF37">
        <f>MAX(IF(T37&lt;&gt;"",T37*L37,AC37),USTAWIENIA!C4*L37)</f>
        <v>0</v>
      </c>
      <c r="AG37">
        <f>MAX(IF(U37&lt;&gt;"",U37*L37,AD37),USTAWIENIA!C4*L37)</f>
        <v>0</v>
      </c>
      <c r="AH37">
        <f>MAX(IF(V37&lt;&gt;"",V37*L37,AE37),USTAWIENIA!C4*L37)</f>
        <v>0</v>
      </c>
      <c r="AI37" t="s">
        <v>3</v>
      </c>
      <c r="AJ37" t="s">
        <v>3</v>
      </c>
      <c r="AK37" t="s">
        <v>3</v>
      </c>
      <c r="AL37" t="str">
        <f>IF((USTAWIENIA!C2="TAK")+(F37="TAK"),IF(L37&gt;0,X37*(L37*USTAWIENIA!C10+(50%*L37)*USTAWIENIA!I10),""),"")</f>
        <v/>
      </c>
      <c r="AM37" t="str">
        <f>IF((USTAWIENIA!C2="TAK")+(F37="TAK"),IF(Z37&gt;0,SUMPRODUCT(Z37:AH37,USTAWIENIA!C9:K9)*X37,""),"")</f>
        <v/>
      </c>
      <c r="AN37" t="str">
        <f>IF((USTAWIENIA!C2="TAK")+(F37="TAK"),IF(Z37&gt;0,SUMPRODUCT(Z37:AH37,USTAWIENIA!C8:K8)*X37,""),"")</f>
        <v/>
      </c>
      <c r="AO37" t="str">
        <f>IF((USTAWIENIA!C2="TAK")+(F37="TAK"),IF(Z37&gt;0,Z37*X37,""),"")</f>
        <v/>
      </c>
      <c r="AP37" t="str">
        <f>IF((USTAWIENIA!C2="TAK")+(F37="TAK"),IF(Z37&gt;0,L37*X37,""),"")</f>
        <v/>
      </c>
      <c r="AQ37">
        <f>IF((USTAWIENIA!C2="TAK")+(F37="TAK"),X37,"")</f>
        <v>1</v>
      </c>
    </row>
    <row r="38" spans="4:43" x14ac:dyDescent="0.3">
      <c r="D38" t="s">
        <v>3</v>
      </c>
      <c r="E38" t="s">
        <v>528</v>
      </c>
      <c r="F38" t="str">
        <f t="shared" si="0"/>
        <v>NIE</v>
      </c>
      <c r="G38" s="4" t="str">
        <f t="shared" si="1"/>
        <v>NIE</v>
      </c>
      <c r="H38" s="4" t="str">
        <f t="shared" si="2"/>
        <v>NIE</v>
      </c>
      <c r="I38" t="s">
        <v>453</v>
      </c>
      <c r="J38" t="s">
        <v>454</v>
      </c>
      <c r="M38" t="s">
        <v>456</v>
      </c>
      <c r="X38">
        <v>1</v>
      </c>
      <c r="Z38">
        <f>MAX(N38,USTAWIENIA!C4)*L38</f>
        <v>0</v>
      </c>
      <c r="AA38">
        <f>MAX(O38,USTAWIENIA!C4)*L38</f>
        <v>0</v>
      </c>
      <c r="AB38">
        <f>MAX(IF(P38&lt;&gt;"",P38,O38),USTAWIENIA!C4)*L38</f>
        <v>0</v>
      </c>
      <c r="AC38">
        <f>MAX(IF(Q38&lt;&gt;"",Q38*L38,Z38),USTAWIENIA!C4*L38)</f>
        <v>0</v>
      </c>
      <c r="AD38">
        <f>MAX(IF(R38&lt;&gt;"",R38*L38,AA38),USTAWIENIA!C4*L38)</f>
        <v>0</v>
      </c>
      <c r="AE38">
        <f>MAX(IF(S38&lt;&gt;"",S38*L38,AB38),USTAWIENIA!C4*L38)</f>
        <v>0</v>
      </c>
      <c r="AF38">
        <f>MAX(IF(T38&lt;&gt;"",T38*L38,AC38),USTAWIENIA!C4*L38)</f>
        <v>0</v>
      </c>
      <c r="AG38">
        <f>MAX(IF(U38&lt;&gt;"",U38*L38,AD38),USTAWIENIA!C4*L38)</f>
        <v>0</v>
      </c>
      <c r="AH38">
        <f>MAX(IF(V38&lt;&gt;"",V38*L38,AE38),USTAWIENIA!C4*L38)</f>
        <v>0</v>
      </c>
      <c r="AI38" t="s">
        <v>3</v>
      </c>
      <c r="AJ38" t="s">
        <v>3</v>
      </c>
      <c r="AK38" t="s">
        <v>3</v>
      </c>
      <c r="AL38" t="str">
        <f>IF((USTAWIENIA!C2="TAK")+(F38="TAK"),IF(L38&gt;0,X38*(L38*USTAWIENIA!C10+(50%*L38)*USTAWIENIA!I10),""),"")</f>
        <v/>
      </c>
      <c r="AM38" t="str">
        <f>IF((USTAWIENIA!C2="TAK")+(F38="TAK"),IF(Z38&gt;0,SUMPRODUCT(Z38:AH38,USTAWIENIA!C9:K9)*X38,""),"")</f>
        <v/>
      </c>
      <c r="AN38" t="str">
        <f>IF((USTAWIENIA!C2="TAK")+(F38="TAK"),IF(Z38&gt;0,SUMPRODUCT(Z38:AH38,USTAWIENIA!C8:K8)*X38,""),"")</f>
        <v/>
      </c>
      <c r="AO38" t="str">
        <f>IF((USTAWIENIA!C2="TAK")+(F38="TAK"),IF(Z38&gt;0,Z38*X38,""),"")</f>
        <v/>
      </c>
      <c r="AP38" t="str">
        <f>IF((USTAWIENIA!C2="TAK")+(F38="TAK"),IF(Z38&gt;0,L38*X38,""),"")</f>
        <v/>
      </c>
      <c r="AQ38">
        <f>IF((USTAWIENIA!C2="TAK")+(F38="TAK"),X38,"")</f>
        <v>1</v>
      </c>
    </row>
    <row r="39" spans="4:43" x14ac:dyDescent="0.3">
      <c r="D39" t="s">
        <v>3</v>
      </c>
      <c r="E39" t="s">
        <v>528</v>
      </c>
      <c r="F39" t="str">
        <f t="shared" si="0"/>
        <v>NIE</v>
      </c>
      <c r="G39" s="4" t="str">
        <f t="shared" si="1"/>
        <v>NIE</v>
      </c>
      <c r="H39" s="4" t="str">
        <f t="shared" si="2"/>
        <v>NIE</v>
      </c>
      <c r="I39" t="s">
        <v>453</v>
      </c>
      <c r="J39" t="s">
        <v>454</v>
      </c>
      <c r="M39" t="s">
        <v>456</v>
      </c>
      <c r="X39">
        <v>1</v>
      </c>
      <c r="Z39">
        <f>MAX(N39,USTAWIENIA!C4)*L39</f>
        <v>0</v>
      </c>
      <c r="AA39">
        <f>MAX(O39,USTAWIENIA!C4)*L39</f>
        <v>0</v>
      </c>
      <c r="AB39">
        <f>MAX(IF(P39&lt;&gt;"",P39,O39),USTAWIENIA!C4)*L39</f>
        <v>0</v>
      </c>
      <c r="AC39">
        <f>MAX(IF(Q39&lt;&gt;"",Q39*L39,Z39),USTAWIENIA!C4*L39)</f>
        <v>0</v>
      </c>
      <c r="AD39">
        <f>MAX(IF(R39&lt;&gt;"",R39*L39,AA39),USTAWIENIA!C4*L39)</f>
        <v>0</v>
      </c>
      <c r="AE39">
        <f>MAX(IF(S39&lt;&gt;"",S39*L39,AB39),USTAWIENIA!C4*L39)</f>
        <v>0</v>
      </c>
      <c r="AF39">
        <f>MAX(IF(T39&lt;&gt;"",T39*L39,AC39),USTAWIENIA!C4*L39)</f>
        <v>0</v>
      </c>
      <c r="AG39">
        <f>MAX(IF(U39&lt;&gt;"",U39*L39,AD39),USTAWIENIA!C4*L39)</f>
        <v>0</v>
      </c>
      <c r="AH39">
        <f>MAX(IF(V39&lt;&gt;"",V39*L39,AE39),USTAWIENIA!C4*L39)</f>
        <v>0</v>
      </c>
      <c r="AI39" t="s">
        <v>3</v>
      </c>
      <c r="AJ39" t="s">
        <v>3</v>
      </c>
      <c r="AK39" t="s">
        <v>3</v>
      </c>
      <c r="AL39" t="str">
        <f>IF((USTAWIENIA!C2="TAK")+(F39="TAK"),IF(L39&gt;0,X39*(L39*USTAWIENIA!C10+(50%*L39)*USTAWIENIA!I10),""),"")</f>
        <v/>
      </c>
      <c r="AM39" t="str">
        <f>IF((USTAWIENIA!C2="TAK")+(F39="TAK"),IF(Z39&gt;0,SUMPRODUCT(Z39:AH39,USTAWIENIA!C9:K9)*X39,""),"")</f>
        <v/>
      </c>
      <c r="AN39" t="str">
        <f>IF((USTAWIENIA!C2="TAK")+(F39="TAK"),IF(Z39&gt;0,SUMPRODUCT(Z39:AH39,USTAWIENIA!C8:K8)*X39,""),"")</f>
        <v/>
      </c>
      <c r="AO39" t="str">
        <f>IF((USTAWIENIA!C2="TAK")+(F39="TAK"),IF(Z39&gt;0,Z39*X39,""),"")</f>
        <v/>
      </c>
      <c r="AP39" t="str">
        <f>IF((USTAWIENIA!C2="TAK")+(F39="TAK"),IF(Z39&gt;0,L39*X39,""),"")</f>
        <v/>
      </c>
      <c r="AQ39">
        <f>IF((USTAWIENIA!C2="TAK")+(F39="TAK"),X39,"")</f>
        <v>1</v>
      </c>
    </row>
    <row r="40" spans="4:43" x14ac:dyDescent="0.3">
      <c r="D40" t="s">
        <v>3</v>
      </c>
      <c r="E40" t="s">
        <v>528</v>
      </c>
      <c r="F40" t="str">
        <f t="shared" si="0"/>
        <v>NIE</v>
      </c>
      <c r="G40" s="4" t="str">
        <f t="shared" si="1"/>
        <v>NIE</v>
      </c>
      <c r="H40" s="4" t="str">
        <f t="shared" si="2"/>
        <v>NIE</v>
      </c>
      <c r="I40" t="s">
        <v>453</v>
      </c>
      <c r="J40" t="s">
        <v>454</v>
      </c>
      <c r="M40" t="s">
        <v>456</v>
      </c>
      <c r="X40">
        <v>1</v>
      </c>
      <c r="Z40">
        <f>MAX(N40,USTAWIENIA!C4)*L40</f>
        <v>0</v>
      </c>
      <c r="AA40">
        <f>MAX(O40,USTAWIENIA!C4)*L40</f>
        <v>0</v>
      </c>
      <c r="AB40">
        <f>MAX(IF(P40&lt;&gt;"",P40,O40),USTAWIENIA!C4)*L40</f>
        <v>0</v>
      </c>
      <c r="AC40">
        <f>MAX(IF(Q40&lt;&gt;"",Q40*L40,Z40),USTAWIENIA!C4*L40)</f>
        <v>0</v>
      </c>
      <c r="AD40">
        <f>MAX(IF(R40&lt;&gt;"",R40*L40,AA40),USTAWIENIA!C4*L40)</f>
        <v>0</v>
      </c>
      <c r="AE40">
        <f>MAX(IF(S40&lt;&gt;"",S40*L40,AB40),USTAWIENIA!C4*L40)</f>
        <v>0</v>
      </c>
      <c r="AF40">
        <f>MAX(IF(T40&lt;&gt;"",T40*L40,AC40),USTAWIENIA!C4*L40)</f>
        <v>0</v>
      </c>
      <c r="AG40">
        <f>MAX(IF(U40&lt;&gt;"",U40*L40,AD40),USTAWIENIA!C4*L40)</f>
        <v>0</v>
      </c>
      <c r="AH40">
        <f>MAX(IF(V40&lt;&gt;"",V40*L40,AE40),USTAWIENIA!C4*L40)</f>
        <v>0</v>
      </c>
      <c r="AI40" t="s">
        <v>3</v>
      </c>
      <c r="AJ40" t="s">
        <v>3</v>
      </c>
      <c r="AK40" t="s">
        <v>3</v>
      </c>
      <c r="AL40" t="str">
        <f>IF((USTAWIENIA!C2="TAK")+(F40="TAK"),IF(L40&gt;0,X40*(L40*USTAWIENIA!C10+(50%*L40)*USTAWIENIA!I10),""),"")</f>
        <v/>
      </c>
      <c r="AM40" t="str">
        <f>IF((USTAWIENIA!C2="TAK")+(F40="TAK"),IF(Z40&gt;0,SUMPRODUCT(Z40:AH40,USTAWIENIA!C9:K9)*X40,""),"")</f>
        <v/>
      </c>
      <c r="AN40" t="str">
        <f>IF((USTAWIENIA!C2="TAK")+(F40="TAK"),IF(Z40&gt;0,SUMPRODUCT(Z40:AH40,USTAWIENIA!C8:K8)*X40,""),"")</f>
        <v/>
      </c>
      <c r="AO40" t="str">
        <f>IF((USTAWIENIA!C2="TAK")+(F40="TAK"),IF(Z40&gt;0,Z40*X40,""),"")</f>
        <v/>
      </c>
      <c r="AP40" t="str">
        <f>IF((USTAWIENIA!C2="TAK")+(F40="TAK"),IF(Z40&gt;0,L40*X40,""),"")</f>
        <v/>
      </c>
      <c r="AQ40">
        <f>IF((USTAWIENIA!C2="TAK")+(F40="TAK"),X40,"")</f>
        <v>1</v>
      </c>
    </row>
    <row r="41" spans="4:43" x14ac:dyDescent="0.3">
      <c r="D41" t="s">
        <v>3</v>
      </c>
      <c r="E41" t="s">
        <v>528</v>
      </c>
      <c r="F41" t="str">
        <f t="shared" si="0"/>
        <v>NIE</v>
      </c>
      <c r="G41" s="4" t="str">
        <f t="shared" si="1"/>
        <v>NIE</v>
      </c>
      <c r="H41" s="4" t="str">
        <f t="shared" si="2"/>
        <v>NIE</v>
      </c>
      <c r="I41" t="s">
        <v>453</v>
      </c>
      <c r="J41" t="s">
        <v>454</v>
      </c>
      <c r="M41" t="s">
        <v>456</v>
      </c>
      <c r="X41">
        <v>1</v>
      </c>
      <c r="Z41">
        <f>MAX(N41,USTAWIENIA!C4)*L41</f>
        <v>0</v>
      </c>
      <c r="AA41">
        <f>MAX(O41,USTAWIENIA!C4)*L41</f>
        <v>0</v>
      </c>
      <c r="AB41">
        <f>MAX(IF(P41&lt;&gt;"",P41,O41),USTAWIENIA!C4)*L41</f>
        <v>0</v>
      </c>
      <c r="AC41">
        <f>MAX(IF(Q41&lt;&gt;"",Q41*L41,Z41),USTAWIENIA!C4*L41)</f>
        <v>0</v>
      </c>
      <c r="AD41">
        <f>MAX(IF(R41&lt;&gt;"",R41*L41,AA41),USTAWIENIA!C4*L41)</f>
        <v>0</v>
      </c>
      <c r="AE41">
        <f>MAX(IF(S41&lt;&gt;"",S41*L41,AB41),USTAWIENIA!C4*L41)</f>
        <v>0</v>
      </c>
      <c r="AF41">
        <f>MAX(IF(T41&lt;&gt;"",T41*L41,AC41),USTAWIENIA!C4*L41)</f>
        <v>0</v>
      </c>
      <c r="AG41">
        <f>MAX(IF(U41&lt;&gt;"",U41*L41,AD41),USTAWIENIA!C4*L41)</f>
        <v>0</v>
      </c>
      <c r="AH41">
        <f>MAX(IF(V41&lt;&gt;"",V41*L41,AE41),USTAWIENIA!C4*L41)</f>
        <v>0</v>
      </c>
      <c r="AI41" t="s">
        <v>3</v>
      </c>
      <c r="AJ41" t="s">
        <v>3</v>
      </c>
      <c r="AK41" t="s">
        <v>3</v>
      </c>
      <c r="AL41" t="str">
        <f>IF((USTAWIENIA!C2="TAK")+(F41="TAK"),IF(L41&gt;0,X41*(L41*USTAWIENIA!C10+(50%*L41)*USTAWIENIA!I10),""),"")</f>
        <v/>
      </c>
      <c r="AM41" t="str">
        <f>IF((USTAWIENIA!C2="TAK")+(F41="TAK"),IF(Z41&gt;0,SUMPRODUCT(Z41:AH41,USTAWIENIA!C9:K9)*X41,""),"")</f>
        <v/>
      </c>
      <c r="AN41" t="str">
        <f>IF((USTAWIENIA!C2="TAK")+(F41="TAK"),IF(Z41&gt;0,SUMPRODUCT(Z41:AH41,USTAWIENIA!C8:K8)*X41,""),"")</f>
        <v/>
      </c>
      <c r="AO41" t="str">
        <f>IF((USTAWIENIA!C2="TAK")+(F41="TAK"),IF(Z41&gt;0,Z41*X41,""),"")</f>
        <v/>
      </c>
      <c r="AP41" t="str">
        <f>IF((USTAWIENIA!C2="TAK")+(F41="TAK"),IF(Z41&gt;0,L41*X41,""),"")</f>
        <v/>
      </c>
      <c r="AQ41">
        <f>IF((USTAWIENIA!C2="TAK")+(F41="TAK"),X41,"")</f>
        <v>1</v>
      </c>
    </row>
    <row r="42" spans="4:43" x14ac:dyDescent="0.3">
      <c r="D42" t="s">
        <v>3</v>
      </c>
      <c r="E42" t="s">
        <v>528</v>
      </c>
      <c r="F42" t="str">
        <f t="shared" si="0"/>
        <v>NIE</v>
      </c>
      <c r="G42" s="4" t="str">
        <f t="shared" si="1"/>
        <v>NIE</v>
      </c>
      <c r="H42" s="4" t="str">
        <f t="shared" si="2"/>
        <v>NIE</v>
      </c>
      <c r="I42" t="s">
        <v>457</v>
      </c>
      <c r="J42" t="s">
        <v>458</v>
      </c>
      <c r="M42" t="s">
        <v>460</v>
      </c>
      <c r="X42">
        <v>1</v>
      </c>
      <c r="Z42">
        <f>MAX(N42,USTAWIENIA!C4)*L42</f>
        <v>0</v>
      </c>
      <c r="AA42">
        <f>MAX(O42,USTAWIENIA!C4)*L42</f>
        <v>0</v>
      </c>
      <c r="AB42">
        <f>MAX(IF(P42&lt;&gt;"",P42,O42),USTAWIENIA!C4)*L42</f>
        <v>0</v>
      </c>
      <c r="AC42">
        <f>MAX(IF(Q42&lt;&gt;"",Q42*L42,Z42),USTAWIENIA!C4*L42)</f>
        <v>0</v>
      </c>
      <c r="AD42">
        <f>MAX(IF(R42&lt;&gt;"",R42*L42,AA42),USTAWIENIA!C4*L42)</f>
        <v>0</v>
      </c>
      <c r="AE42">
        <f>MAX(IF(S42&lt;&gt;"",S42*L42,AB42),USTAWIENIA!C4*L42)</f>
        <v>0</v>
      </c>
      <c r="AF42">
        <f>MAX(IF(T42&lt;&gt;"",T42*L42,AC42),USTAWIENIA!C4*L42)</f>
        <v>0</v>
      </c>
      <c r="AG42">
        <f>MAX(IF(U42&lt;&gt;"",U42*L42,AD42),USTAWIENIA!C4*L42)</f>
        <v>0</v>
      </c>
      <c r="AH42">
        <f>MAX(IF(V42&lt;&gt;"",V42*L42,AE42),USTAWIENIA!C4*L42)</f>
        <v>0</v>
      </c>
      <c r="AI42" t="s">
        <v>3</v>
      </c>
      <c r="AJ42" t="s">
        <v>3</v>
      </c>
      <c r="AK42" t="s">
        <v>3</v>
      </c>
      <c r="AL42" t="str">
        <f>IF((USTAWIENIA!C2="TAK")+(F42="TAK"),IF(L42&gt;0,X42*(L42*USTAWIENIA!C10+(50%*L42)*USTAWIENIA!I10),""),"")</f>
        <v/>
      </c>
      <c r="AM42" t="str">
        <f>IF((USTAWIENIA!C2="TAK")+(F42="TAK"),IF(Z42&gt;0,SUMPRODUCT(Z42:AH42,USTAWIENIA!C9:K9)*X42,""),"")</f>
        <v/>
      </c>
      <c r="AN42" t="str">
        <f>IF((USTAWIENIA!C2="TAK")+(F42="TAK"),IF(Z42&gt;0,SUMPRODUCT(Z42:AH42,USTAWIENIA!C8:K8)*X42,""),"")</f>
        <v/>
      </c>
      <c r="AO42" t="str">
        <f>IF((USTAWIENIA!C2="TAK")+(F42="TAK"),IF(Z42&gt;0,Z42*X42,""),"")</f>
        <v/>
      </c>
      <c r="AP42" t="str">
        <f>IF((USTAWIENIA!C2="TAK")+(F42="TAK"),IF(Z42&gt;0,L42*X42,""),"")</f>
        <v/>
      </c>
      <c r="AQ42">
        <f>IF((USTAWIENIA!C2="TAK")+(F42="TAK"),X42,"")</f>
        <v>1</v>
      </c>
    </row>
    <row r="43" spans="4:43" x14ac:dyDescent="0.3">
      <c r="D43" t="s">
        <v>3</v>
      </c>
      <c r="E43" t="s">
        <v>528</v>
      </c>
      <c r="F43" t="str">
        <f t="shared" si="0"/>
        <v>NIE</v>
      </c>
      <c r="G43" s="4" t="str">
        <f t="shared" si="1"/>
        <v>NIE</v>
      </c>
      <c r="H43" s="4" t="str">
        <f t="shared" si="2"/>
        <v>NIE</v>
      </c>
      <c r="I43" t="s">
        <v>457</v>
      </c>
      <c r="J43" t="s">
        <v>458</v>
      </c>
      <c r="M43" t="s">
        <v>460</v>
      </c>
      <c r="X43">
        <v>1</v>
      </c>
      <c r="Z43">
        <f>MAX(N43,USTAWIENIA!C4)*L43</f>
        <v>0</v>
      </c>
      <c r="AA43">
        <f>MAX(O43,USTAWIENIA!C4)*L43</f>
        <v>0</v>
      </c>
      <c r="AB43">
        <f>MAX(IF(P43&lt;&gt;"",P43,O43),USTAWIENIA!C4)*L43</f>
        <v>0</v>
      </c>
      <c r="AC43">
        <f>MAX(IF(Q43&lt;&gt;"",Q43*L43,Z43),USTAWIENIA!C4*L43)</f>
        <v>0</v>
      </c>
      <c r="AD43">
        <f>MAX(IF(R43&lt;&gt;"",R43*L43,AA43),USTAWIENIA!C4*L43)</f>
        <v>0</v>
      </c>
      <c r="AE43">
        <f>MAX(IF(S43&lt;&gt;"",S43*L43,AB43),USTAWIENIA!C4*L43)</f>
        <v>0</v>
      </c>
      <c r="AF43">
        <f>MAX(IF(T43&lt;&gt;"",T43*L43,AC43),USTAWIENIA!C4*L43)</f>
        <v>0</v>
      </c>
      <c r="AG43">
        <f>MAX(IF(U43&lt;&gt;"",U43*L43,AD43),USTAWIENIA!C4*L43)</f>
        <v>0</v>
      </c>
      <c r="AH43">
        <f>MAX(IF(V43&lt;&gt;"",V43*L43,AE43),USTAWIENIA!C4*L43)</f>
        <v>0</v>
      </c>
      <c r="AI43" t="s">
        <v>3</v>
      </c>
      <c r="AJ43" t="s">
        <v>3</v>
      </c>
      <c r="AK43" t="s">
        <v>3</v>
      </c>
      <c r="AL43" t="str">
        <f>IF((USTAWIENIA!C2="TAK")+(F43="TAK"),IF(L43&gt;0,X43*(L43*USTAWIENIA!C10+(50%*L43)*USTAWIENIA!I10),""),"")</f>
        <v/>
      </c>
      <c r="AM43" t="str">
        <f>IF((USTAWIENIA!C2="TAK")+(F43="TAK"),IF(Z43&gt;0,SUMPRODUCT(Z43:AH43,USTAWIENIA!C9:K9)*X43,""),"")</f>
        <v/>
      </c>
      <c r="AN43" t="str">
        <f>IF((USTAWIENIA!C2="TAK")+(F43="TAK"),IF(Z43&gt;0,SUMPRODUCT(Z43:AH43,USTAWIENIA!C8:K8)*X43,""),"")</f>
        <v/>
      </c>
      <c r="AO43" t="str">
        <f>IF((USTAWIENIA!C2="TAK")+(F43="TAK"),IF(Z43&gt;0,Z43*X43,""),"")</f>
        <v/>
      </c>
      <c r="AP43" t="str">
        <f>IF((USTAWIENIA!C2="TAK")+(F43="TAK"),IF(Z43&gt;0,L43*X43,""),"")</f>
        <v/>
      </c>
      <c r="AQ43">
        <f>IF((USTAWIENIA!C2="TAK")+(F43="TAK"),X43,"")</f>
        <v>1</v>
      </c>
    </row>
    <row r="44" spans="4:43" x14ac:dyDescent="0.3">
      <c r="D44" t="s">
        <v>3</v>
      </c>
      <c r="E44" t="s">
        <v>528</v>
      </c>
      <c r="F44" t="str">
        <f t="shared" si="0"/>
        <v>NIE</v>
      </c>
      <c r="G44" s="4" t="str">
        <f t="shared" si="1"/>
        <v>NIE</v>
      </c>
      <c r="H44" s="4" t="str">
        <f t="shared" si="2"/>
        <v>NIE</v>
      </c>
      <c r="I44" t="s">
        <v>457</v>
      </c>
      <c r="J44" t="s">
        <v>458</v>
      </c>
      <c r="M44" t="s">
        <v>460</v>
      </c>
      <c r="X44">
        <v>1</v>
      </c>
      <c r="Z44">
        <f>MAX(N44,USTAWIENIA!C4)*L44</f>
        <v>0</v>
      </c>
      <c r="AA44">
        <f>MAX(O44,USTAWIENIA!C4)*L44</f>
        <v>0</v>
      </c>
      <c r="AB44">
        <f>MAX(IF(P44&lt;&gt;"",P44,O44),USTAWIENIA!C4)*L44</f>
        <v>0</v>
      </c>
      <c r="AC44">
        <f>MAX(IF(Q44&lt;&gt;"",Q44*L44,Z44),USTAWIENIA!C4*L44)</f>
        <v>0</v>
      </c>
      <c r="AD44">
        <f>MAX(IF(R44&lt;&gt;"",R44*L44,AA44),USTAWIENIA!C4*L44)</f>
        <v>0</v>
      </c>
      <c r="AE44">
        <f>MAX(IF(S44&lt;&gt;"",S44*L44,AB44),USTAWIENIA!C4*L44)</f>
        <v>0</v>
      </c>
      <c r="AF44">
        <f>MAX(IF(T44&lt;&gt;"",T44*L44,AC44),USTAWIENIA!C4*L44)</f>
        <v>0</v>
      </c>
      <c r="AG44">
        <f>MAX(IF(U44&lt;&gt;"",U44*L44,AD44),USTAWIENIA!C4*L44)</f>
        <v>0</v>
      </c>
      <c r="AH44">
        <f>MAX(IF(V44&lt;&gt;"",V44*L44,AE44),USTAWIENIA!C4*L44)</f>
        <v>0</v>
      </c>
      <c r="AI44" t="s">
        <v>3</v>
      </c>
      <c r="AJ44" t="s">
        <v>3</v>
      </c>
      <c r="AK44" t="s">
        <v>3</v>
      </c>
      <c r="AL44" t="str">
        <f>IF((USTAWIENIA!C2="TAK")+(F44="TAK"),IF(L44&gt;0,X44*(L44*USTAWIENIA!C10+(50%*L44)*USTAWIENIA!I10),""),"")</f>
        <v/>
      </c>
      <c r="AM44" t="str">
        <f>IF((USTAWIENIA!C2="TAK")+(F44="TAK"),IF(Z44&gt;0,SUMPRODUCT(Z44:AH44,USTAWIENIA!C9:K9)*X44,""),"")</f>
        <v/>
      </c>
      <c r="AN44" t="str">
        <f>IF((USTAWIENIA!C2="TAK")+(F44="TAK"),IF(Z44&gt;0,SUMPRODUCT(Z44:AH44,USTAWIENIA!C8:K8)*X44,""),"")</f>
        <v/>
      </c>
      <c r="AO44" t="str">
        <f>IF((USTAWIENIA!C2="TAK")+(F44="TAK"),IF(Z44&gt;0,Z44*X44,""),"")</f>
        <v/>
      </c>
      <c r="AP44" t="str">
        <f>IF((USTAWIENIA!C2="TAK")+(F44="TAK"),IF(Z44&gt;0,L44*X44,""),"")</f>
        <v/>
      </c>
      <c r="AQ44">
        <f>IF((USTAWIENIA!C2="TAK")+(F44="TAK"),X44,"")</f>
        <v>1</v>
      </c>
    </row>
    <row r="45" spans="4:43" x14ac:dyDescent="0.3">
      <c r="D45" t="s">
        <v>3</v>
      </c>
      <c r="E45" t="s">
        <v>528</v>
      </c>
      <c r="F45" t="str">
        <f t="shared" si="0"/>
        <v>NIE</v>
      </c>
      <c r="G45" s="4" t="str">
        <f t="shared" si="1"/>
        <v>NIE</v>
      </c>
      <c r="H45" s="4" t="str">
        <f t="shared" si="2"/>
        <v>NIE</v>
      </c>
      <c r="I45" t="s">
        <v>457</v>
      </c>
      <c r="J45" t="s">
        <v>458</v>
      </c>
      <c r="M45" t="s">
        <v>460</v>
      </c>
      <c r="X45">
        <v>1</v>
      </c>
      <c r="Z45">
        <f>MAX(N45,USTAWIENIA!C4)*L45</f>
        <v>0</v>
      </c>
      <c r="AA45">
        <f>MAX(O45,USTAWIENIA!C4)*L45</f>
        <v>0</v>
      </c>
      <c r="AB45">
        <f>MAX(IF(P45&lt;&gt;"",P45,O45),USTAWIENIA!C4)*L45</f>
        <v>0</v>
      </c>
      <c r="AC45">
        <f>MAX(IF(Q45&lt;&gt;"",Q45*L45,Z45),USTAWIENIA!C4*L45)</f>
        <v>0</v>
      </c>
      <c r="AD45">
        <f>MAX(IF(R45&lt;&gt;"",R45*L45,AA45),USTAWIENIA!C4*L45)</f>
        <v>0</v>
      </c>
      <c r="AE45">
        <f>MAX(IF(S45&lt;&gt;"",S45*L45,AB45),USTAWIENIA!C4*L45)</f>
        <v>0</v>
      </c>
      <c r="AF45">
        <f>MAX(IF(T45&lt;&gt;"",T45*L45,AC45),USTAWIENIA!C4*L45)</f>
        <v>0</v>
      </c>
      <c r="AG45">
        <f>MAX(IF(U45&lt;&gt;"",U45*L45,AD45),USTAWIENIA!C4*L45)</f>
        <v>0</v>
      </c>
      <c r="AH45">
        <f>MAX(IF(V45&lt;&gt;"",V45*L45,AE45),USTAWIENIA!C4*L45)</f>
        <v>0</v>
      </c>
      <c r="AI45" t="s">
        <v>3</v>
      </c>
      <c r="AJ45" t="s">
        <v>3</v>
      </c>
      <c r="AK45" t="s">
        <v>3</v>
      </c>
      <c r="AL45" t="str">
        <f>IF((USTAWIENIA!C2="TAK")+(F45="TAK"),IF(L45&gt;0,X45*(L45*USTAWIENIA!C10+(50%*L45)*USTAWIENIA!I10),""),"")</f>
        <v/>
      </c>
      <c r="AM45" t="str">
        <f>IF((USTAWIENIA!C2="TAK")+(F45="TAK"),IF(Z45&gt;0,SUMPRODUCT(Z45:AH45,USTAWIENIA!C9:K9)*X45,""),"")</f>
        <v/>
      </c>
      <c r="AN45" t="str">
        <f>IF((USTAWIENIA!C2="TAK")+(F45="TAK"),IF(Z45&gt;0,SUMPRODUCT(Z45:AH45,USTAWIENIA!C8:K8)*X45,""),"")</f>
        <v/>
      </c>
      <c r="AO45" t="str">
        <f>IF((USTAWIENIA!C2="TAK")+(F45="TAK"),IF(Z45&gt;0,Z45*X45,""),"")</f>
        <v/>
      </c>
      <c r="AP45" t="str">
        <f>IF((USTAWIENIA!C2="TAK")+(F45="TAK"),IF(Z45&gt;0,L45*X45,""),"")</f>
        <v/>
      </c>
      <c r="AQ45">
        <f>IF((USTAWIENIA!C2="TAK")+(F45="TAK"),X45,"")</f>
        <v>1</v>
      </c>
    </row>
    <row r="46" spans="4:43" x14ac:dyDescent="0.3">
      <c r="D46" t="s">
        <v>3</v>
      </c>
      <c r="E46" t="s">
        <v>452</v>
      </c>
      <c r="F46" t="str">
        <f t="shared" si="0"/>
        <v>TAK</v>
      </c>
      <c r="G46" s="4">
        <f t="shared" si="1"/>
        <v>0.96</v>
      </c>
      <c r="H46" s="4">
        <f t="shared" si="2"/>
        <v>0.96</v>
      </c>
      <c r="I46" t="s">
        <v>461</v>
      </c>
      <c r="J46" t="s">
        <v>462</v>
      </c>
      <c r="K46" t="s">
        <v>529</v>
      </c>
      <c r="L46">
        <v>24</v>
      </c>
      <c r="M46" t="s">
        <v>464</v>
      </c>
      <c r="N46">
        <v>0.96</v>
      </c>
      <c r="O46">
        <v>0.92</v>
      </c>
      <c r="P46">
        <v>0.87</v>
      </c>
      <c r="W46">
        <v>3657101</v>
      </c>
      <c r="X46">
        <v>1</v>
      </c>
      <c r="Z46">
        <f>MAX(N46,USTAWIENIA!C4)*L46</f>
        <v>23.04</v>
      </c>
      <c r="AA46">
        <f>MAX(O46,USTAWIENIA!C4)*L46</f>
        <v>22.080000000000002</v>
      </c>
      <c r="AB46">
        <f>MAX(IF(P46&lt;&gt;"",P46,O46),USTAWIENIA!C4)*L46</f>
        <v>20.88</v>
      </c>
      <c r="AC46">
        <f>MAX(IF(Q46&lt;&gt;"",Q46*L46,Z46),USTAWIENIA!C4*L46)</f>
        <v>23.04</v>
      </c>
      <c r="AD46">
        <f>MAX(IF(R46&lt;&gt;"",R46*L46,AA46),USTAWIENIA!C4*L46)</f>
        <v>22.080000000000002</v>
      </c>
      <c r="AE46">
        <f>MAX(IF(S46&lt;&gt;"",S46*L46,AB46),USTAWIENIA!C4*L46)</f>
        <v>20.88</v>
      </c>
      <c r="AF46">
        <f>MAX(IF(T46&lt;&gt;"",T46*L46,AC46),USTAWIENIA!C4*L46)</f>
        <v>23.04</v>
      </c>
      <c r="AG46">
        <f>MAX(IF(U46&lt;&gt;"",U46*L46,AD46),USTAWIENIA!C4*L46)</f>
        <v>22.080000000000002</v>
      </c>
      <c r="AH46">
        <f>MAX(IF(V46&lt;&gt;"",V46*L46,AE46),USTAWIENIA!C4*L46)</f>
        <v>20.88</v>
      </c>
      <c r="AI46" t="s">
        <v>3</v>
      </c>
      <c r="AJ46" t="s">
        <v>3</v>
      </c>
      <c r="AK46" t="s">
        <v>3</v>
      </c>
      <c r="AL46">
        <f>IF((USTAWIENIA!C2="TAK")+(F46="TAK"),IF(L46&gt;0,X46*(L46*USTAWIENIA!C10+(50%*L46)*USTAWIENIA!I10),""),"")</f>
        <v>17.731084337349397</v>
      </c>
      <c r="AM46">
        <f>IF((USTAWIENIA!C2="TAK")+(F46="TAK"),IF(Z46&gt;0,SUMPRODUCT(Z46:AH46,USTAWIENIA!C9:K9)*X46,""),"")</f>
        <v>23.04</v>
      </c>
      <c r="AN46">
        <f>IF((USTAWIENIA!C2="TAK")+(F46="TAK"),IF(Z46&gt;0,SUMPRODUCT(Z46:AH46,USTAWIENIA!C8:K8)*X46,""),"")</f>
        <v>23.04</v>
      </c>
      <c r="AO46">
        <f>IF((USTAWIENIA!C2="TAK")+(F46="TAK"),IF(Z46&gt;0,Z46*X46,""),"")</f>
        <v>23.04</v>
      </c>
      <c r="AP46">
        <f>IF((USTAWIENIA!C2="TAK")+(F46="TAK"),IF(Z46&gt;0,L46*X46,""),"")</f>
        <v>24</v>
      </c>
      <c r="AQ46">
        <f>IF((USTAWIENIA!C2="TAK")+(F46="TAK"),X46,"")</f>
        <v>1</v>
      </c>
    </row>
    <row r="47" spans="4:43" x14ac:dyDescent="0.3">
      <c r="D47" t="s">
        <v>3</v>
      </c>
      <c r="E47" t="s">
        <v>452</v>
      </c>
      <c r="F47" t="str">
        <f t="shared" si="0"/>
        <v>TAK</v>
      </c>
      <c r="G47" s="4">
        <f t="shared" si="1"/>
        <v>0.96</v>
      </c>
      <c r="H47" s="4">
        <f t="shared" si="2"/>
        <v>0.96</v>
      </c>
      <c r="I47" t="s">
        <v>461</v>
      </c>
      <c r="J47" t="s">
        <v>462</v>
      </c>
      <c r="K47" t="s">
        <v>529</v>
      </c>
      <c r="L47">
        <v>24</v>
      </c>
      <c r="M47" t="s">
        <v>464</v>
      </c>
      <c r="N47">
        <v>0.96</v>
      </c>
      <c r="O47">
        <v>0.92</v>
      </c>
      <c r="P47">
        <v>0.87</v>
      </c>
      <c r="W47">
        <v>3657101</v>
      </c>
      <c r="X47">
        <v>1</v>
      </c>
      <c r="Z47">
        <f>MAX(N47,USTAWIENIA!C4)*L47</f>
        <v>23.04</v>
      </c>
      <c r="AA47">
        <f>MAX(O47,USTAWIENIA!C4)*L47</f>
        <v>22.080000000000002</v>
      </c>
      <c r="AB47">
        <f>MAX(IF(P47&lt;&gt;"",P47,O47),USTAWIENIA!C4)*L47</f>
        <v>20.88</v>
      </c>
      <c r="AC47">
        <f>MAX(IF(Q47&lt;&gt;"",Q47*L47,Z47),USTAWIENIA!C4*L47)</f>
        <v>23.04</v>
      </c>
      <c r="AD47">
        <f>MAX(IF(R47&lt;&gt;"",R47*L47,AA47),USTAWIENIA!C4*L47)</f>
        <v>22.080000000000002</v>
      </c>
      <c r="AE47">
        <f>MAX(IF(S47&lt;&gt;"",S47*L47,AB47),USTAWIENIA!C4*L47)</f>
        <v>20.88</v>
      </c>
      <c r="AF47">
        <f>MAX(IF(T47&lt;&gt;"",T47*L47,AC47),USTAWIENIA!C4*L47)</f>
        <v>23.04</v>
      </c>
      <c r="AG47">
        <f>MAX(IF(U47&lt;&gt;"",U47*L47,AD47),USTAWIENIA!C4*L47)</f>
        <v>22.080000000000002</v>
      </c>
      <c r="AH47">
        <f>MAX(IF(V47&lt;&gt;"",V47*L47,AE47),USTAWIENIA!C4*L47)</f>
        <v>20.88</v>
      </c>
      <c r="AI47" t="s">
        <v>3</v>
      </c>
      <c r="AJ47" t="s">
        <v>3</v>
      </c>
      <c r="AK47" t="s">
        <v>3</v>
      </c>
      <c r="AL47">
        <f>IF((USTAWIENIA!C2="TAK")+(F47="TAK"),IF(L47&gt;0,X47*(L47*USTAWIENIA!C10+(50%*L47)*USTAWIENIA!I10),""),"")</f>
        <v>17.731084337349397</v>
      </c>
      <c r="AM47">
        <f>IF((USTAWIENIA!C2="TAK")+(F47="TAK"),IF(Z47&gt;0,SUMPRODUCT(Z47:AH47,USTAWIENIA!C9:K9)*X47,""),"")</f>
        <v>23.04</v>
      </c>
      <c r="AN47">
        <f>IF((USTAWIENIA!C2="TAK")+(F47="TAK"),IF(Z47&gt;0,SUMPRODUCT(Z47:AH47,USTAWIENIA!C8:K8)*X47,""),"")</f>
        <v>23.04</v>
      </c>
      <c r="AO47">
        <f>IF((USTAWIENIA!C2="TAK")+(F47="TAK"),IF(Z47&gt;0,Z47*X47,""),"")</f>
        <v>23.04</v>
      </c>
      <c r="AP47">
        <f>IF((USTAWIENIA!C2="TAK")+(F47="TAK"),IF(Z47&gt;0,L47*X47,""),"")</f>
        <v>24</v>
      </c>
      <c r="AQ47">
        <f>IF((USTAWIENIA!C2="TAK")+(F47="TAK"),X47,"")</f>
        <v>1</v>
      </c>
    </row>
    <row r="48" spans="4:43" x14ac:dyDescent="0.3">
      <c r="D48" t="s">
        <v>3</v>
      </c>
      <c r="E48" t="s">
        <v>452</v>
      </c>
      <c r="F48" t="str">
        <f t="shared" si="0"/>
        <v>TAK</v>
      </c>
      <c r="G48" s="4">
        <f t="shared" si="1"/>
        <v>0.96</v>
      </c>
      <c r="H48" s="4">
        <f t="shared" si="2"/>
        <v>0.96</v>
      </c>
      <c r="I48" t="s">
        <v>461</v>
      </c>
      <c r="J48" t="s">
        <v>462</v>
      </c>
      <c r="K48" t="s">
        <v>529</v>
      </c>
      <c r="L48">
        <v>24</v>
      </c>
      <c r="M48" t="s">
        <v>464</v>
      </c>
      <c r="N48">
        <v>0.96</v>
      </c>
      <c r="O48">
        <v>0.92</v>
      </c>
      <c r="P48">
        <v>0.87</v>
      </c>
      <c r="W48">
        <v>3657101</v>
      </c>
      <c r="X48">
        <v>1</v>
      </c>
      <c r="Z48">
        <f>MAX(N48,USTAWIENIA!C4)*L48</f>
        <v>23.04</v>
      </c>
      <c r="AA48">
        <f>MAX(O48,USTAWIENIA!C4)*L48</f>
        <v>22.080000000000002</v>
      </c>
      <c r="AB48">
        <f>MAX(IF(P48&lt;&gt;"",P48,O48),USTAWIENIA!C4)*L48</f>
        <v>20.88</v>
      </c>
      <c r="AC48">
        <f>MAX(IF(Q48&lt;&gt;"",Q48*L48,Z48),USTAWIENIA!C4*L48)</f>
        <v>23.04</v>
      </c>
      <c r="AD48">
        <f>MAX(IF(R48&lt;&gt;"",R48*L48,AA48),USTAWIENIA!C4*L48)</f>
        <v>22.080000000000002</v>
      </c>
      <c r="AE48">
        <f>MAX(IF(S48&lt;&gt;"",S48*L48,AB48),USTAWIENIA!C4*L48)</f>
        <v>20.88</v>
      </c>
      <c r="AF48">
        <f>MAX(IF(T48&lt;&gt;"",T48*L48,AC48),USTAWIENIA!C4*L48)</f>
        <v>23.04</v>
      </c>
      <c r="AG48">
        <f>MAX(IF(U48&lt;&gt;"",U48*L48,AD48),USTAWIENIA!C4*L48)</f>
        <v>22.080000000000002</v>
      </c>
      <c r="AH48">
        <f>MAX(IF(V48&lt;&gt;"",V48*L48,AE48),USTAWIENIA!C4*L48)</f>
        <v>20.88</v>
      </c>
      <c r="AI48" t="s">
        <v>3</v>
      </c>
      <c r="AJ48" t="s">
        <v>3</v>
      </c>
      <c r="AK48" t="s">
        <v>3</v>
      </c>
      <c r="AL48">
        <f>IF((USTAWIENIA!C2="TAK")+(F48="TAK"),IF(L48&gt;0,X48*(L48*USTAWIENIA!C10+(50%*L48)*USTAWIENIA!I10),""),"")</f>
        <v>17.731084337349397</v>
      </c>
      <c r="AM48">
        <f>IF((USTAWIENIA!C2="TAK")+(F48="TAK"),IF(Z48&gt;0,SUMPRODUCT(Z48:AH48,USTAWIENIA!C9:K9)*X48,""),"")</f>
        <v>23.04</v>
      </c>
      <c r="AN48">
        <f>IF((USTAWIENIA!C2="TAK")+(F48="TAK"),IF(Z48&gt;0,SUMPRODUCT(Z48:AH48,USTAWIENIA!C8:K8)*X48,""),"")</f>
        <v>23.04</v>
      </c>
      <c r="AO48">
        <f>IF((USTAWIENIA!C2="TAK")+(F48="TAK"),IF(Z48&gt;0,Z48*X48,""),"")</f>
        <v>23.04</v>
      </c>
      <c r="AP48">
        <f>IF((USTAWIENIA!C2="TAK")+(F48="TAK"),IF(Z48&gt;0,L48*X48,""),"")</f>
        <v>24</v>
      </c>
      <c r="AQ48">
        <f>IF((USTAWIENIA!C2="TAK")+(F48="TAK"),X48,"")</f>
        <v>1</v>
      </c>
    </row>
    <row r="49" spans="4:43" x14ac:dyDescent="0.3">
      <c r="D49" t="s">
        <v>3</v>
      </c>
      <c r="E49" t="s">
        <v>452</v>
      </c>
      <c r="F49" t="str">
        <f t="shared" si="0"/>
        <v>TAK</v>
      </c>
      <c r="G49" s="4">
        <f t="shared" si="1"/>
        <v>0.96</v>
      </c>
      <c r="H49" s="4">
        <f t="shared" si="2"/>
        <v>0.96</v>
      </c>
      <c r="I49" t="s">
        <v>461</v>
      </c>
      <c r="J49" t="s">
        <v>462</v>
      </c>
      <c r="K49" t="s">
        <v>529</v>
      </c>
      <c r="L49">
        <v>24</v>
      </c>
      <c r="M49" t="s">
        <v>464</v>
      </c>
      <c r="N49">
        <v>0.96</v>
      </c>
      <c r="O49">
        <v>0.92</v>
      </c>
      <c r="P49">
        <v>0.87</v>
      </c>
      <c r="W49">
        <v>3657101</v>
      </c>
      <c r="X49">
        <v>1</v>
      </c>
      <c r="Z49">
        <f>MAX(N49,USTAWIENIA!C4)*L49</f>
        <v>23.04</v>
      </c>
      <c r="AA49">
        <f>MAX(O49,USTAWIENIA!C4)*L49</f>
        <v>22.080000000000002</v>
      </c>
      <c r="AB49">
        <f>MAX(IF(P49&lt;&gt;"",P49,O49),USTAWIENIA!C4)*L49</f>
        <v>20.88</v>
      </c>
      <c r="AC49">
        <f>MAX(IF(Q49&lt;&gt;"",Q49*L49,Z49),USTAWIENIA!C4*L49)</f>
        <v>23.04</v>
      </c>
      <c r="AD49">
        <f>MAX(IF(R49&lt;&gt;"",R49*L49,AA49),USTAWIENIA!C4*L49)</f>
        <v>22.080000000000002</v>
      </c>
      <c r="AE49">
        <f>MAX(IF(S49&lt;&gt;"",S49*L49,AB49),USTAWIENIA!C4*L49)</f>
        <v>20.88</v>
      </c>
      <c r="AF49">
        <f>MAX(IF(T49&lt;&gt;"",T49*L49,AC49),USTAWIENIA!C4*L49)</f>
        <v>23.04</v>
      </c>
      <c r="AG49">
        <f>MAX(IF(U49&lt;&gt;"",U49*L49,AD49),USTAWIENIA!C4*L49)</f>
        <v>22.080000000000002</v>
      </c>
      <c r="AH49">
        <f>MAX(IF(V49&lt;&gt;"",V49*L49,AE49),USTAWIENIA!C4*L49)</f>
        <v>20.88</v>
      </c>
      <c r="AI49" t="s">
        <v>3</v>
      </c>
      <c r="AJ49" t="s">
        <v>3</v>
      </c>
      <c r="AK49" t="s">
        <v>3</v>
      </c>
      <c r="AL49">
        <f>IF((USTAWIENIA!C2="TAK")+(F49="TAK"),IF(L49&gt;0,X49*(L49*USTAWIENIA!C10+(50%*L49)*USTAWIENIA!I10),""),"")</f>
        <v>17.731084337349397</v>
      </c>
      <c r="AM49">
        <f>IF((USTAWIENIA!C2="TAK")+(F49="TAK"),IF(Z49&gt;0,SUMPRODUCT(Z49:AH49,USTAWIENIA!C9:K9)*X49,""),"")</f>
        <v>23.04</v>
      </c>
      <c r="AN49">
        <f>IF((USTAWIENIA!C2="TAK")+(F49="TAK"),IF(Z49&gt;0,SUMPRODUCT(Z49:AH49,USTAWIENIA!C8:K8)*X49,""),"")</f>
        <v>23.04</v>
      </c>
      <c r="AO49">
        <f>IF((USTAWIENIA!C2="TAK")+(F49="TAK"),IF(Z49&gt;0,Z49*X49,""),"")</f>
        <v>23.04</v>
      </c>
      <c r="AP49">
        <f>IF((USTAWIENIA!C2="TAK")+(F49="TAK"),IF(Z49&gt;0,L49*X49,""),"")</f>
        <v>24</v>
      </c>
      <c r="AQ49">
        <f>IF((USTAWIENIA!C2="TAK")+(F49="TAK"),X49,"")</f>
        <v>1</v>
      </c>
    </row>
    <row r="50" spans="4:43" x14ac:dyDescent="0.3">
      <c r="D50" t="s">
        <v>3</v>
      </c>
      <c r="E50" t="s">
        <v>452</v>
      </c>
      <c r="F50" t="str">
        <f t="shared" si="0"/>
        <v>TAK</v>
      </c>
      <c r="G50" s="4">
        <f t="shared" si="1"/>
        <v>0.96</v>
      </c>
      <c r="H50" s="4">
        <f t="shared" si="2"/>
        <v>0.96</v>
      </c>
      <c r="I50" t="s">
        <v>461</v>
      </c>
      <c r="J50" t="s">
        <v>462</v>
      </c>
      <c r="K50" t="s">
        <v>529</v>
      </c>
      <c r="L50">
        <v>24</v>
      </c>
      <c r="M50" t="s">
        <v>464</v>
      </c>
      <c r="N50">
        <v>0.96</v>
      </c>
      <c r="O50">
        <v>0.92</v>
      </c>
      <c r="P50">
        <v>0.87</v>
      </c>
      <c r="W50">
        <v>3657101</v>
      </c>
      <c r="X50">
        <v>1</v>
      </c>
      <c r="Z50">
        <f>MAX(N50,USTAWIENIA!C4)*L50</f>
        <v>23.04</v>
      </c>
      <c r="AA50">
        <f>MAX(O50,USTAWIENIA!C4)*L50</f>
        <v>22.080000000000002</v>
      </c>
      <c r="AB50">
        <f>MAX(IF(P50&lt;&gt;"",P50,O50),USTAWIENIA!C4)*L50</f>
        <v>20.88</v>
      </c>
      <c r="AC50">
        <f>MAX(IF(Q50&lt;&gt;"",Q50*L50,Z50),USTAWIENIA!C4*L50)</f>
        <v>23.04</v>
      </c>
      <c r="AD50">
        <f>MAX(IF(R50&lt;&gt;"",R50*L50,AA50),USTAWIENIA!C4*L50)</f>
        <v>22.080000000000002</v>
      </c>
      <c r="AE50">
        <f>MAX(IF(S50&lt;&gt;"",S50*L50,AB50),USTAWIENIA!C4*L50)</f>
        <v>20.88</v>
      </c>
      <c r="AF50">
        <f>MAX(IF(T50&lt;&gt;"",T50*L50,AC50),USTAWIENIA!C4*L50)</f>
        <v>23.04</v>
      </c>
      <c r="AG50">
        <f>MAX(IF(U50&lt;&gt;"",U50*L50,AD50),USTAWIENIA!C4*L50)</f>
        <v>22.080000000000002</v>
      </c>
      <c r="AH50">
        <f>MAX(IF(V50&lt;&gt;"",V50*L50,AE50),USTAWIENIA!C4*L50)</f>
        <v>20.88</v>
      </c>
      <c r="AI50" t="s">
        <v>3</v>
      </c>
      <c r="AJ50" t="s">
        <v>3</v>
      </c>
      <c r="AK50" t="s">
        <v>3</v>
      </c>
      <c r="AL50">
        <f>IF((USTAWIENIA!C2="TAK")+(F50="TAK"),IF(L50&gt;0,X50*(L50*USTAWIENIA!C10+(50%*L50)*USTAWIENIA!I10),""),"")</f>
        <v>17.731084337349397</v>
      </c>
      <c r="AM50">
        <f>IF((USTAWIENIA!C2="TAK")+(F50="TAK"),IF(Z50&gt;0,SUMPRODUCT(Z50:AH50,USTAWIENIA!C9:K9)*X50,""),"")</f>
        <v>23.04</v>
      </c>
      <c r="AN50">
        <f>IF((USTAWIENIA!C2="TAK")+(F50="TAK"),IF(Z50&gt;0,SUMPRODUCT(Z50:AH50,USTAWIENIA!C8:K8)*X50,""),"")</f>
        <v>23.04</v>
      </c>
      <c r="AO50">
        <f>IF((USTAWIENIA!C2="TAK")+(F50="TAK"),IF(Z50&gt;0,Z50*X50,""),"")</f>
        <v>23.04</v>
      </c>
      <c r="AP50">
        <f>IF((USTAWIENIA!C2="TAK")+(F50="TAK"),IF(Z50&gt;0,L50*X50,""),"")</f>
        <v>24</v>
      </c>
      <c r="AQ50">
        <f>IF((USTAWIENIA!C2="TAK")+(F50="TAK"),X50,"")</f>
        <v>1</v>
      </c>
    </row>
    <row r="51" spans="4:43" x14ac:dyDescent="0.3">
      <c r="D51" t="s">
        <v>3</v>
      </c>
      <c r="E51" t="s">
        <v>452</v>
      </c>
      <c r="F51" t="str">
        <f t="shared" si="0"/>
        <v>TAK</v>
      </c>
      <c r="G51" s="4">
        <f t="shared" si="1"/>
        <v>0.96</v>
      </c>
      <c r="H51" s="4">
        <f t="shared" si="2"/>
        <v>0.96</v>
      </c>
      <c r="I51" t="s">
        <v>461</v>
      </c>
      <c r="J51" t="s">
        <v>462</v>
      </c>
      <c r="K51" t="s">
        <v>529</v>
      </c>
      <c r="L51">
        <v>24</v>
      </c>
      <c r="M51" t="s">
        <v>464</v>
      </c>
      <c r="N51">
        <v>0.96</v>
      </c>
      <c r="O51">
        <v>0.92</v>
      </c>
      <c r="P51">
        <v>0.87</v>
      </c>
      <c r="W51">
        <v>3657101</v>
      </c>
      <c r="X51">
        <v>1</v>
      </c>
      <c r="Z51">
        <f>MAX(N51,USTAWIENIA!C4)*L51</f>
        <v>23.04</v>
      </c>
      <c r="AA51">
        <f>MAX(O51,USTAWIENIA!C4)*L51</f>
        <v>22.080000000000002</v>
      </c>
      <c r="AB51">
        <f>MAX(IF(P51&lt;&gt;"",P51,O51),USTAWIENIA!C4)*L51</f>
        <v>20.88</v>
      </c>
      <c r="AC51">
        <f>MAX(IF(Q51&lt;&gt;"",Q51*L51,Z51),USTAWIENIA!C4*L51)</f>
        <v>23.04</v>
      </c>
      <c r="AD51">
        <f>MAX(IF(R51&lt;&gt;"",R51*L51,AA51),USTAWIENIA!C4*L51)</f>
        <v>22.080000000000002</v>
      </c>
      <c r="AE51">
        <f>MAX(IF(S51&lt;&gt;"",S51*L51,AB51),USTAWIENIA!C4*L51)</f>
        <v>20.88</v>
      </c>
      <c r="AF51">
        <f>MAX(IF(T51&lt;&gt;"",T51*L51,AC51),USTAWIENIA!C4*L51)</f>
        <v>23.04</v>
      </c>
      <c r="AG51">
        <f>MAX(IF(U51&lt;&gt;"",U51*L51,AD51),USTAWIENIA!C4*L51)</f>
        <v>22.080000000000002</v>
      </c>
      <c r="AH51">
        <f>MAX(IF(V51&lt;&gt;"",V51*L51,AE51),USTAWIENIA!C4*L51)</f>
        <v>20.88</v>
      </c>
      <c r="AI51" t="s">
        <v>3</v>
      </c>
      <c r="AJ51" t="s">
        <v>3</v>
      </c>
      <c r="AK51" t="s">
        <v>3</v>
      </c>
      <c r="AL51">
        <f>IF((USTAWIENIA!C2="TAK")+(F51="TAK"),IF(L51&gt;0,X51*(L51*USTAWIENIA!C10+(50%*L51)*USTAWIENIA!I10),""),"")</f>
        <v>17.731084337349397</v>
      </c>
      <c r="AM51">
        <f>IF((USTAWIENIA!C2="TAK")+(F51="TAK"),IF(Z51&gt;0,SUMPRODUCT(Z51:AH51,USTAWIENIA!C9:K9)*X51,""),"")</f>
        <v>23.04</v>
      </c>
      <c r="AN51">
        <f>IF((USTAWIENIA!C2="TAK")+(F51="TAK"),IF(Z51&gt;0,SUMPRODUCT(Z51:AH51,USTAWIENIA!C8:K8)*X51,""),"")</f>
        <v>23.04</v>
      </c>
      <c r="AO51">
        <f>IF((USTAWIENIA!C2="TAK")+(F51="TAK"),IF(Z51&gt;0,Z51*X51,""),"")</f>
        <v>23.04</v>
      </c>
      <c r="AP51">
        <f>IF((USTAWIENIA!C2="TAK")+(F51="TAK"),IF(Z51&gt;0,L51*X51,""),"")</f>
        <v>24</v>
      </c>
      <c r="AQ51">
        <f>IF((USTAWIENIA!C2="TAK")+(F51="TAK"),X51,"")</f>
        <v>1</v>
      </c>
    </row>
    <row r="52" spans="4:43" x14ac:dyDescent="0.3">
      <c r="D52" t="s">
        <v>3</v>
      </c>
      <c r="E52" t="s">
        <v>452</v>
      </c>
      <c r="F52" t="str">
        <f t="shared" si="0"/>
        <v>TAK</v>
      </c>
      <c r="G52" s="4">
        <f t="shared" si="1"/>
        <v>0.96</v>
      </c>
      <c r="H52" s="4">
        <f t="shared" si="2"/>
        <v>0.96</v>
      </c>
      <c r="I52" t="s">
        <v>461</v>
      </c>
      <c r="J52" t="s">
        <v>462</v>
      </c>
      <c r="K52" t="s">
        <v>529</v>
      </c>
      <c r="L52">
        <v>24</v>
      </c>
      <c r="M52" t="s">
        <v>464</v>
      </c>
      <c r="N52">
        <v>0.96</v>
      </c>
      <c r="O52">
        <v>0.92</v>
      </c>
      <c r="P52">
        <v>0.87</v>
      </c>
      <c r="W52">
        <v>3657101</v>
      </c>
      <c r="X52">
        <v>1</v>
      </c>
      <c r="Z52">
        <f>MAX(N52,USTAWIENIA!C4)*L52</f>
        <v>23.04</v>
      </c>
      <c r="AA52">
        <f>MAX(O52,USTAWIENIA!C4)*L52</f>
        <v>22.080000000000002</v>
      </c>
      <c r="AB52">
        <f>MAX(IF(P52&lt;&gt;"",P52,O52),USTAWIENIA!C4)*L52</f>
        <v>20.88</v>
      </c>
      <c r="AC52">
        <f>MAX(IF(Q52&lt;&gt;"",Q52*L52,Z52),USTAWIENIA!C4*L52)</f>
        <v>23.04</v>
      </c>
      <c r="AD52">
        <f>MAX(IF(R52&lt;&gt;"",R52*L52,AA52),USTAWIENIA!C4*L52)</f>
        <v>22.080000000000002</v>
      </c>
      <c r="AE52">
        <f>MAX(IF(S52&lt;&gt;"",S52*L52,AB52),USTAWIENIA!C4*L52)</f>
        <v>20.88</v>
      </c>
      <c r="AF52">
        <f>MAX(IF(T52&lt;&gt;"",T52*L52,AC52),USTAWIENIA!C4*L52)</f>
        <v>23.04</v>
      </c>
      <c r="AG52">
        <f>MAX(IF(U52&lt;&gt;"",U52*L52,AD52),USTAWIENIA!C4*L52)</f>
        <v>22.080000000000002</v>
      </c>
      <c r="AH52">
        <f>MAX(IF(V52&lt;&gt;"",V52*L52,AE52),USTAWIENIA!C4*L52)</f>
        <v>20.88</v>
      </c>
      <c r="AI52" t="s">
        <v>3</v>
      </c>
      <c r="AJ52" t="s">
        <v>3</v>
      </c>
      <c r="AK52" t="s">
        <v>3</v>
      </c>
      <c r="AL52">
        <f>IF((USTAWIENIA!C2="TAK")+(F52="TAK"),IF(L52&gt;0,X52*(L52*USTAWIENIA!C10+(50%*L52)*USTAWIENIA!I10),""),"")</f>
        <v>17.731084337349397</v>
      </c>
      <c r="AM52">
        <f>IF((USTAWIENIA!C2="TAK")+(F52="TAK"),IF(Z52&gt;0,SUMPRODUCT(Z52:AH52,USTAWIENIA!C9:K9)*X52,""),"")</f>
        <v>23.04</v>
      </c>
      <c r="AN52">
        <f>IF((USTAWIENIA!C2="TAK")+(F52="TAK"),IF(Z52&gt;0,SUMPRODUCT(Z52:AH52,USTAWIENIA!C8:K8)*X52,""),"")</f>
        <v>23.04</v>
      </c>
      <c r="AO52">
        <f>IF((USTAWIENIA!C2="TAK")+(F52="TAK"),IF(Z52&gt;0,Z52*X52,""),"")</f>
        <v>23.04</v>
      </c>
      <c r="AP52">
        <f>IF((USTAWIENIA!C2="TAK")+(F52="TAK"),IF(Z52&gt;0,L52*X52,""),"")</f>
        <v>24</v>
      </c>
      <c r="AQ52">
        <f>IF((USTAWIENIA!C2="TAK")+(F52="TAK"),X52,"")</f>
        <v>1</v>
      </c>
    </row>
    <row r="53" spans="4:43" x14ac:dyDescent="0.3">
      <c r="D53" t="s">
        <v>3</v>
      </c>
      <c r="E53" t="s">
        <v>452</v>
      </c>
      <c r="F53" t="str">
        <f t="shared" si="0"/>
        <v>TAK</v>
      </c>
      <c r="G53" s="4">
        <f t="shared" si="1"/>
        <v>0.96</v>
      </c>
      <c r="H53" s="4">
        <f t="shared" si="2"/>
        <v>0.96</v>
      </c>
      <c r="I53" t="s">
        <v>461</v>
      </c>
      <c r="J53" t="s">
        <v>462</v>
      </c>
      <c r="K53" t="s">
        <v>529</v>
      </c>
      <c r="L53">
        <v>24</v>
      </c>
      <c r="M53" t="s">
        <v>464</v>
      </c>
      <c r="N53">
        <v>0.96</v>
      </c>
      <c r="O53">
        <v>0.92</v>
      </c>
      <c r="P53">
        <v>0.87</v>
      </c>
      <c r="W53">
        <v>3657101</v>
      </c>
      <c r="X53">
        <v>1</v>
      </c>
      <c r="Z53">
        <f>MAX(N53,USTAWIENIA!C4)*L53</f>
        <v>23.04</v>
      </c>
      <c r="AA53">
        <f>MAX(O53,USTAWIENIA!C4)*L53</f>
        <v>22.080000000000002</v>
      </c>
      <c r="AB53">
        <f>MAX(IF(P53&lt;&gt;"",P53,O53),USTAWIENIA!C4)*L53</f>
        <v>20.88</v>
      </c>
      <c r="AC53">
        <f>MAX(IF(Q53&lt;&gt;"",Q53*L53,Z53),USTAWIENIA!C4*L53)</f>
        <v>23.04</v>
      </c>
      <c r="AD53">
        <f>MAX(IF(R53&lt;&gt;"",R53*L53,AA53),USTAWIENIA!C4*L53)</f>
        <v>22.080000000000002</v>
      </c>
      <c r="AE53">
        <f>MAX(IF(S53&lt;&gt;"",S53*L53,AB53),USTAWIENIA!C4*L53)</f>
        <v>20.88</v>
      </c>
      <c r="AF53">
        <f>MAX(IF(T53&lt;&gt;"",T53*L53,AC53),USTAWIENIA!C4*L53)</f>
        <v>23.04</v>
      </c>
      <c r="AG53">
        <f>MAX(IF(U53&lt;&gt;"",U53*L53,AD53),USTAWIENIA!C4*L53)</f>
        <v>22.080000000000002</v>
      </c>
      <c r="AH53">
        <f>MAX(IF(V53&lt;&gt;"",V53*L53,AE53),USTAWIENIA!C4*L53)</f>
        <v>20.88</v>
      </c>
      <c r="AI53" t="s">
        <v>3</v>
      </c>
      <c r="AJ53" t="s">
        <v>3</v>
      </c>
      <c r="AK53" t="s">
        <v>3</v>
      </c>
      <c r="AL53">
        <f>IF((USTAWIENIA!C2="TAK")+(F53="TAK"),IF(L53&gt;0,X53*(L53*USTAWIENIA!C10+(50%*L53)*USTAWIENIA!I10),""),"")</f>
        <v>17.731084337349397</v>
      </c>
      <c r="AM53">
        <f>IF((USTAWIENIA!C2="TAK")+(F53="TAK"),IF(Z53&gt;0,SUMPRODUCT(Z53:AH53,USTAWIENIA!C9:K9)*X53,""),"")</f>
        <v>23.04</v>
      </c>
      <c r="AN53">
        <f>IF((USTAWIENIA!C2="TAK")+(F53="TAK"),IF(Z53&gt;0,SUMPRODUCT(Z53:AH53,USTAWIENIA!C8:K8)*X53,""),"")</f>
        <v>23.04</v>
      </c>
      <c r="AO53">
        <f>IF((USTAWIENIA!C2="TAK")+(F53="TAK"),IF(Z53&gt;0,Z53*X53,""),"")</f>
        <v>23.04</v>
      </c>
      <c r="AP53">
        <f>IF((USTAWIENIA!C2="TAK")+(F53="TAK"),IF(Z53&gt;0,L53*X53,""),"")</f>
        <v>24</v>
      </c>
      <c r="AQ53">
        <f>IF((USTAWIENIA!C2="TAK")+(F53="TAK"),X53,"")</f>
        <v>1</v>
      </c>
    </row>
    <row r="54" spans="4:43" x14ac:dyDescent="0.3">
      <c r="D54" t="s">
        <v>3</v>
      </c>
      <c r="E54" t="s">
        <v>452</v>
      </c>
      <c r="F54" t="str">
        <f t="shared" si="0"/>
        <v>TAK</v>
      </c>
      <c r="G54" s="4">
        <f t="shared" si="1"/>
        <v>0.96</v>
      </c>
      <c r="H54" s="4">
        <f t="shared" si="2"/>
        <v>0.96</v>
      </c>
      <c r="I54" t="s">
        <v>461</v>
      </c>
      <c r="J54" t="s">
        <v>462</v>
      </c>
      <c r="K54" t="s">
        <v>529</v>
      </c>
      <c r="L54">
        <v>24</v>
      </c>
      <c r="M54" t="s">
        <v>464</v>
      </c>
      <c r="N54">
        <v>0.96</v>
      </c>
      <c r="O54">
        <v>0.92</v>
      </c>
      <c r="P54">
        <v>0.87</v>
      </c>
      <c r="W54">
        <v>3657101</v>
      </c>
      <c r="X54">
        <v>1</v>
      </c>
      <c r="Z54">
        <f>MAX(N54,USTAWIENIA!C4)*L54</f>
        <v>23.04</v>
      </c>
      <c r="AA54">
        <f>MAX(O54,USTAWIENIA!C4)*L54</f>
        <v>22.080000000000002</v>
      </c>
      <c r="AB54">
        <f>MAX(IF(P54&lt;&gt;"",P54,O54),USTAWIENIA!C4)*L54</f>
        <v>20.88</v>
      </c>
      <c r="AC54">
        <f>MAX(IF(Q54&lt;&gt;"",Q54*L54,Z54),USTAWIENIA!C4*L54)</f>
        <v>23.04</v>
      </c>
      <c r="AD54">
        <f>MAX(IF(R54&lt;&gt;"",R54*L54,AA54),USTAWIENIA!C4*L54)</f>
        <v>22.080000000000002</v>
      </c>
      <c r="AE54">
        <f>MAX(IF(S54&lt;&gt;"",S54*L54,AB54),USTAWIENIA!C4*L54)</f>
        <v>20.88</v>
      </c>
      <c r="AF54">
        <f>MAX(IF(T54&lt;&gt;"",T54*L54,AC54),USTAWIENIA!C4*L54)</f>
        <v>23.04</v>
      </c>
      <c r="AG54">
        <f>MAX(IF(U54&lt;&gt;"",U54*L54,AD54),USTAWIENIA!C4*L54)</f>
        <v>22.080000000000002</v>
      </c>
      <c r="AH54">
        <f>MAX(IF(V54&lt;&gt;"",V54*L54,AE54),USTAWIENIA!C4*L54)</f>
        <v>20.88</v>
      </c>
      <c r="AI54" t="s">
        <v>3</v>
      </c>
      <c r="AJ54" t="s">
        <v>3</v>
      </c>
      <c r="AK54" t="s">
        <v>3</v>
      </c>
      <c r="AL54">
        <f>IF((USTAWIENIA!C2="TAK")+(F54="TAK"),IF(L54&gt;0,X54*(L54*USTAWIENIA!C10+(50%*L54)*USTAWIENIA!I10),""),"")</f>
        <v>17.731084337349397</v>
      </c>
      <c r="AM54">
        <f>IF((USTAWIENIA!C2="TAK")+(F54="TAK"),IF(Z54&gt;0,SUMPRODUCT(Z54:AH54,USTAWIENIA!C9:K9)*X54,""),"")</f>
        <v>23.04</v>
      </c>
      <c r="AN54">
        <f>IF((USTAWIENIA!C2="TAK")+(F54="TAK"),IF(Z54&gt;0,SUMPRODUCT(Z54:AH54,USTAWIENIA!C8:K8)*X54,""),"")</f>
        <v>23.04</v>
      </c>
      <c r="AO54">
        <f>IF((USTAWIENIA!C2="TAK")+(F54="TAK"),IF(Z54&gt;0,Z54*X54,""),"")</f>
        <v>23.04</v>
      </c>
      <c r="AP54">
        <f>IF((USTAWIENIA!C2="TAK")+(F54="TAK"),IF(Z54&gt;0,L54*X54,""),"")</f>
        <v>24</v>
      </c>
      <c r="AQ54">
        <f>IF((USTAWIENIA!C2="TAK")+(F54="TAK"),X54,"")</f>
        <v>1</v>
      </c>
    </row>
    <row r="55" spans="4:43" x14ac:dyDescent="0.3">
      <c r="D55" t="s">
        <v>3</v>
      </c>
      <c r="E55" t="s">
        <v>452</v>
      </c>
      <c r="F55" t="str">
        <f t="shared" si="0"/>
        <v>TAK</v>
      </c>
      <c r="G55" s="4">
        <f t="shared" si="1"/>
        <v>0.6</v>
      </c>
      <c r="H55" s="4">
        <f t="shared" si="2"/>
        <v>0.6</v>
      </c>
      <c r="I55" t="s">
        <v>465</v>
      </c>
      <c r="J55" t="s">
        <v>466</v>
      </c>
      <c r="K55" t="s">
        <v>530</v>
      </c>
      <c r="L55">
        <v>27.5</v>
      </c>
      <c r="M55" t="s">
        <v>464</v>
      </c>
      <c r="N55">
        <v>0.6</v>
      </c>
      <c r="O55">
        <v>0.6</v>
      </c>
      <c r="P55">
        <v>0.6</v>
      </c>
      <c r="W55">
        <v>3657109</v>
      </c>
      <c r="X55">
        <v>1</v>
      </c>
      <c r="Z55">
        <f>MAX(N55,USTAWIENIA!C4)*L55</f>
        <v>16.5</v>
      </c>
      <c r="AA55">
        <f>MAX(O55,USTAWIENIA!C4)*L55</f>
        <v>16.5</v>
      </c>
      <c r="AB55">
        <f>MAX(IF(P55&lt;&gt;"",P55,O55),USTAWIENIA!C4)*L55</f>
        <v>16.5</v>
      </c>
      <c r="AC55">
        <f>MAX(IF(Q55&lt;&gt;"",Q55*L55,Z55),USTAWIENIA!C4*L55)</f>
        <v>16.5</v>
      </c>
      <c r="AD55">
        <f>MAX(IF(R55&lt;&gt;"",R55*L55,AA55),USTAWIENIA!C4*L55)</f>
        <v>16.5</v>
      </c>
      <c r="AE55">
        <f>MAX(IF(S55&lt;&gt;"",S55*L55,AB55),USTAWIENIA!C4*L55)</f>
        <v>16.5</v>
      </c>
      <c r="AF55">
        <f>MAX(IF(T55&lt;&gt;"",T55*L55,AC55),USTAWIENIA!C4*L55)</f>
        <v>16.5</v>
      </c>
      <c r="AG55">
        <f>MAX(IF(U55&lt;&gt;"",U55*L55,AD55),USTAWIENIA!C4*L55)</f>
        <v>16.5</v>
      </c>
      <c r="AH55">
        <f>MAX(IF(V55&lt;&gt;"",V55*L55,AE55),USTAWIENIA!C4*L55)</f>
        <v>16.5</v>
      </c>
      <c r="AI55" t="s">
        <v>3</v>
      </c>
      <c r="AJ55" t="s">
        <v>3</v>
      </c>
      <c r="AK55" t="s">
        <v>3</v>
      </c>
      <c r="AL55">
        <f>IF((USTAWIENIA!C2="TAK")+(F55="TAK"),IF(L55&gt;0,X55*(L55*USTAWIENIA!C10+(50%*L55)*USTAWIENIA!I10),""),"")</f>
        <v>20.316867469879519</v>
      </c>
      <c r="AM55">
        <f>IF((USTAWIENIA!C2="TAK")+(F55="TAK"),IF(Z55&gt;0,SUMPRODUCT(Z55:AH55,USTAWIENIA!C9:K9)*X55,""),"")</f>
        <v>16.5</v>
      </c>
      <c r="AN55">
        <f>IF((USTAWIENIA!C2="TAK")+(F55="TAK"),IF(Z55&gt;0,SUMPRODUCT(Z55:AH55,USTAWIENIA!C8:K8)*X55,""),"")</f>
        <v>16.5</v>
      </c>
      <c r="AO55">
        <f>IF((USTAWIENIA!C2="TAK")+(F55="TAK"),IF(Z55&gt;0,Z55*X55,""),"")</f>
        <v>16.5</v>
      </c>
      <c r="AP55">
        <f>IF((USTAWIENIA!C2="TAK")+(F55="TAK"),IF(Z55&gt;0,L55*X55,""),"")</f>
        <v>27.5</v>
      </c>
      <c r="AQ55">
        <f>IF((USTAWIENIA!C2="TAK")+(F55="TAK"),X55,"")</f>
        <v>1</v>
      </c>
    </row>
    <row r="56" spans="4:43" x14ac:dyDescent="0.3">
      <c r="D56" t="s">
        <v>3</v>
      </c>
      <c r="E56" t="s">
        <v>452</v>
      </c>
      <c r="F56" t="str">
        <f t="shared" si="0"/>
        <v>TAK</v>
      </c>
      <c r="G56" s="4">
        <f t="shared" si="1"/>
        <v>0.6</v>
      </c>
      <c r="H56" s="4">
        <f t="shared" si="2"/>
        <v>0.6</v>
      </c>
      <c r="I56" t="s">
        <v>465</v>
      </c>
      <c r="J56" t="s">
        <v>466</v>
      </c>
      <c r="K56" t="s">
        <v>530</v>
      </c>
      <c r="L56">
        <v>27.5</v>
      </c>
      <c r="M56" t="s">
        <v>464</v>
      </c>
      <c r="N56">
        <v>0.6</v>
      </c>
      <c r="O56">
        <v>0.6</v>
      </c>
      <c r="P56">
        <v>0.6</v>
      </c>
      <c r="W56">
        <v>3657109</v>
      </c>
      <c r="X56">
        <v>1</v>
      </c>
      <c r="Z56">
        <f>MAX(N56,USTAWIENIA!C4)*L56</f>
        <v>16.5</v>
      </c>
      <c r="AA56">
        <f>MAX(O56,USTAWIENIA!C4)*L56</f>
        <v>16.5</v>
      </c>
      <c r="AB56">
        <f>MAX(IF(P56&lt;&gt;"",P56,O56),USTAWIENIA!C4)*L56</f>
        <v>16.5</v>
      </c>
      <c r="AC56">
        <f>MAX(IF(Q56&lt;&gt;"",Q56*L56,Z56),USTAWIENIA!C4*L56)</f>
        <v>16.5</v>
      </c>
      <c r="AD56">
        <f>MAX(IF(R56&lt;&gt;"",R56*L56,AA56),USTAWIENIA!C4*L56)</f>
        <v>16.5</v>
      </c>
      <c r="AE56">
        <f>MAX(IF(S56&lt;&gt;"",S56*L56,AB56),USTAWIENIA!C4*L56)</f>
        <v>16.5</v>
      </c>
      <c r="AF56">
        <f>MAX(IF(T56&lt;&gt;"",T56*L56,AC56),USTAWIENIA!C4*L56)</f>
        <v>16.5</v>
      </c>
      <c r="AG56">
        <f>MAX(IF(U56&lt;&gt;"",U56*L56,AD56),USTAWIENIA!C4*L56)</f>
        <v>16.5</v>
      </c>
      <c r="AH56">
        <f>MAX(IF(V56&lt;&gt;"",V56*L56,AE56),USTAWIENIA!C4*L56)</f>
        <v>16.5</v>
      </c>
      <c r="AI56" t="s">
        <v>3</v>
      </c>
      <c r="AJ56" t="s">
        <v>3</v>
      </c>
      <c r="AK56" t="s">
        <v>3</v>
      </c>
      <c r="AL56">
        <f>IF((USTAWIENIA!C2="TAK")+(F56="TAK"),IF(L56&gt;0,X56*(L56*USTAWIENIA!C10+(50%*L56)*USTAWIENIA!I10),""),"")</f>
        <v>20.316867469879519</v>
      </c>
      <c r="AM56">
        <f>IF((USTAWIENIA!C2="TAK")+(F56="TAK"),IF(Z56&gt;0,SUMPRODUCT(Z56:AH56,USTAWIENIA!C9:K9)*X56,""),"")</f>
        <v>16.5</v>
      </c>
      <c r="AN56">
        <f>IF((USTAWIENIA!C2="TAK")+(F56="TAK"),IF(Z56&gt;0,SUMPRODUCT(Z56:AH56,USTAWIENIA!C8:K8)*X56,""),"")</f>
        <v>16.5</v>
      </c>
      <c r="AO56">
        <f>IF((USTAWIENIA!C2="TAK")+(F56="TAK"),IF(Z56&gt;0,Z56*X56,""),"")</f>
        <v>16.5</v>
      </c>
      <c r="AP56">
        <f>IF((USTAWIENIA!C2="TAK")+(F56="TAK"),IF(Z56&gt;0,L56*X56,""),"")</f>
        <v>27.5</v>
      </c>
      <c r="AQ56">
        <f>IF((USTAWIENIA!C2="TAK")+(F56="TAK"),X56,"")</f>
        <v>1</v>
      </c>
    </row>
    <row r="57" spans="4:43" x14ac:dyDescent="0.3">
      <c r="D57" t="s">
        <v>3</v>
      </c>
      <c r="E57" t="s">
        <v>452</v>
      </c>
      <c r="F57" t="str">
        <f t="shared" si="0"/>
        <v>TAK</v>
      </c>
      <c r="G57" s="4">
        <f t="shared" si="1"/>
        <v>0.6</v>
      </c>
      <c r="H57" s="4">
        <f t="shared" si="2"/>
        <v>0.6</v>
      </c>
      <c r="I57" t="s">
        <v>465</v>
      </c>
      <c r="J57" t="s">
        <v>466</v>
      </c>
      <c r="K57" t="s">
        <v>530</v>
      </c>
      <c r="L57">
        <v>27.5</v>
      </c>
      <c r="M57" t="s">
        <v>464</v>
      </c>
      <c r="N57">
        <v>0.6</v>
      </c>
      <c r="O57">
        <v>0.6</v>
      </c>
      <c r="P57">
        <v>0.6</v>
      </c>
      <c r="W57">
        <v>3657109</v>
      </c>
      <c r="X57">
        <v>1</v>
      </c>
      <c r="Z57">
        <f>MAX(N57,USTAWIENIA!C4)*L57</f>
        <v>16.5</v>
      </c>
      <c r="AA57">
        <f>MAX(O57,USTAWIENIA!C4)*L57</f>
        <v>16.5</v>
      </c>
      <c r="AB57">
        <f>MAX(IF(P57&lt;&gt;"",P57,O57),USTAWIENIA!C4)*L57</f>
        <v>16.5</v>
      </c>
      <c r="AC57">
        <f>MAX(IF(Q57&lt;&gt;"",Q57*L57,Z57),USTAWIENIA!C4*L57)</f>
        <v>16.5</v>
      </c>
      <c r="AD57">
        <f>MAX(IF(R57&lt;&gt;"",R57*L57,AA57),USTAWIENIA!C4*L57)</f>
        <v>16.5</v>
      </c>
      <c r="AE57">
        <f>MAX(IF(S57&lt;&gt;"",S57*L57,AB57),USTAWIENIA!C4*L57)</f>
        <v>16.5</v>
      </c>
      <c r="AF57">
        <f>MAX(IF(T57&lt;&gt;"",T57*L57,AC57),USTAWIENIA!C4*L57)</f>
        <v>16.5</v>
      </c>
      <c r="AG57">
        <f>MAX(IF(U57&lt;&gt;"",U57*L57,AD57),USTAWIENIA!C4*L57)</f>
        <v>16.5</v>
      </c>
      <c r="AH57">
        <f>MAX(IF(V57&lt;&gt;"",V57*L57,AE57),USTAWIENIA!C4*L57)</f>
        <v>16.5</v>
      </c>
      <c r="AI57" t="s">
        <v>3</v>
      </c>
      <c r="AJ57" t="s">
        <v>3</v>
      </c>
      <c r="AK57" t="s">
        <v>3</v>
      </c>
      <c r="AL57">
        <f>IF((USTAWIENIA!C2="TAK")+(F57="TAK"),IF(L57&gt;0,X57*(L57*USTAWIENIA!C10+(50%*L57)*USTAWIENIA!I10),""),"")</f>
        <v>20.316867469879519</v>
      </c>
      <c r="AM57">
        <f>IF((USTAWIENIA!C2="TAK")+(F57="TAK"),IF(Z57&gt;0,SUMPRODUCT(Z57:AH57,USTAWIENIA!C9:K9)*X57,""),"")</f>
        <v>16.5</v>
      </c>
      <c r="AN57">
        <f>IF((USTAWIENIA!C2="TAK")+(F57="TAK"),IF(Z57&gt;0,SUMPRODUCT(Z57:AH57,USTAWIENIA!C8:K8)*X57,""),"")</f>
        <v>16.5</v>
      </c>
      <c r="AO57">
        <f>IF((USTAWIENIA!C2="TAK")+(F57="TAK"),IF(Z57&gt;0,Z57*X57,""),"")</f>
        <v>16.5</v>
      </c>
      <c r="AP57">
        <f>IF((USTAWIENIA!C2="TAK")+(F57="TAK"),IF(Z57&gt;0,L57*X57,""),"")</f>
        <v>27.5</v>
      </c>
      <c r="AQ57">
        <f>IF((USTAWIENIA!C2="TAK")+(F57="TAK"),X57,"")</f>
        <v>1</v>
      </c>
    </row>
    <row r="58" spans="4:43" x14ac:dyDescent="0.3">
      <c r="D58" t="s">
        <v>3</v>
      </c>
      <c r="E58" t="s">
        <v>452</v>
      </c>
      <c r="F58" t="str">
        <f t="shared" si="0"/>
        <v>TAK</v>
      </c>
      <c r="G58" s="4">
        <f t="shared" si="1"/>
        <v>0.6</v>
      </c>
      <c r="H58" s="4">
        <f t="shared" si="2"/>
        <v>0.6</v>
      </c>
      <c r="I58" t="s">
        <v>467</v>
      </c>
      <c r="J58" t="s">
        <v>468</v>
      </c>
      <c r="K58" t="s">
        <v>531</v>
      </c>
      <c r="L58">
        <v>24</v>
      </c>
      <c r="M58" t="s">
        <v>470</v>
      </c>
      <c r="N58">
        <v>0.93</v>
      </c>
      <c r="O58">
        <v>0.9</v>
      </c>
      <c r="P58">
        <v>0.86</v>
      </c>
      <c r="Q58">
        <v>0.6</v>
      </c>
      <c r="R58">
        <v>0.6</v>
      </c>
      <c r="S58">
        <v>0.6</v>
      </c>
      <c r="W58">
        <v>3657102</v>
      </c>
      <c r="X58">
        <v>1</v>
      </c>
      <c r="Z58">
        <f>MAX(N58,USTAWIENIA!C4)*L58</f>
        <v>22.32</v>
      </c>
      <c r="AA58">
        <f>MAX(O58,USTAWIENIA!C4)*L58</f>
        <v>21.6</v>
      </c>
      <c r="AB58">
        <f>MAX(IF(P58&lt;&gt;"",P58,O58),USTAWIENIA!C4)*L58</f>
        <v>20.64</v>
      </c>
      <c r="AC58">
        <f>MAX(IF(Q58&lt;&gt;"",Q58*L58,Z58),USTAWIENIA!C4*L58)</f>
        <v>14.399999999999999</v>
      </c>
      <c r="AD58">
        <f>MAX(IF(R58&lt;&gt;"",R58*L58,AA58),USTAWIENIA!C4*L58)</f>
        <v>14.399999999999999</v>
      </c>
      <c r="AE58">
        <f>MAX(IF(S58&lt;&gt;"",S58*L58,AB58),USTAWIENIA!C4*L58)</f>
        <v>14.399999999999999</v>
      </c>
      <c r="AF58">
        <f>MAX(IF(T58&lt;&gt;"",T58*L58,AC58),USTAWIENIA!C4*L58)</f>
        <v>14.399999999999999</v>
      </c>
      <c r="AG58">
        <f>MAX(IF(U58&lt;&gt;"",U58*L58,AD58),USTAWIENIA!C4*L58)</f>
        <v>14.399999999999999</v>
      </c>
      <c r="AH58">
        <f>MAX(IF(V58&lt;&gt;"",V58*L58,AE58),USTAWIENIA!C4*L58)</f>
        <v>14.399999999999999</v>
      </c>
      <c r="AI58" t="s">
        <v>3</v>
      </c>
      <c r="AJ58" t="s">
        <v>3</v>
      </c>
      <c r="AK58" t="s">
        <v>3</v>
      </c>
      <c r="AL58">
        <f>IF((USTAWIENIA!C2="TAK")+(F58="TAK"),IF(L58&gt;0,X58*(L58*USTAWIENIA!C10+(50%*L58)*USTAWIENIA!I10),""),"")</f>
        <v>17.731084337349397</v>
      </c>
      <c r="AM58">
        <f>IF((USTAWIENIA!C2="TAK")+(F58="TAK"),IF(Z58&gt;0,SUMPRODUCT(Z58:AH58,USTAWIENIA!C9:K9)*X58,""),"")</f>
        <v>18.182515662650601</v>
      </c>
      <c r="AN58">
        <f>IF((USTAWIENIA!C2="TAK")+(F58="TAK"),IF(Z58&gt;0,SUMPRODUCT(Z58:AH58,USTAWIENIA!C8:K8)*X58,""),"")</f>
        <v>16.38</v>
      </c>
      <c r="AO58">
        <f>IF((USTAWIENIA!C2="TAK")+(F58="TAK"),IF(Z58&gt;0,Z58*X58,""),"")</f>
        <v>22.32</v>
      </c>
      <c r="AP58">
        <f>IF((USTAWIENIA!C2="TAK")+(F58="TAK"),IF(Z58&gt;0,L58*X58,""),"")</f>
        <v>24</v>
      </c>
      <c r="AQ58">
        <f>IF((USTAWIENIA!C2="TAK")+(F58="TAK"),X58,"")</f>
        <v>1</v>
      </c>
    </row>
    <row r="59" spans="4:43" x14ac:dyDescent="0.3">
      <c r="D59" t="s">
        <v>3</v>
      </c>
      <c r="E59" t="s">
        <v>452</v>
      </c>
      <c r="F59" t="str">
        <f t="shared" si="0"/>
        <v>TAK</v>
      </c>
      <c r="G59" s="4">
        <f t="shared" si="1"/>
        <v>0.6</v>
      </c>
      <c r="H59" s="4">
        <f t="shared" si="2"/>
        <v>0.6</v>
      </c>
      <c r="I59" t="s">
        <v>467</v>
      </c>
      <c r="J59" t="s">
        <v>468</v>
      </c>
      <c r="K59" t="s">
        <v>531</v>
      </c>
      <c r="L59">
        <v>24</v>
      </c>
      <c r="M59" t="s">
        <v>470</v>
      </c>
      <c r="N59">
        <v>0.93</v>
      </c>
      <c r="O59">
        <v>0.9</v>
      </c>
      <c r="P59">
        <v>0.86</v>
      </c>
      <c r="Q59">
        <v>0.6</v>
      </c>
      <c r="R59">
        <v>0.6</v>
      </c>
      <c r="S59">
        <v>0.6</v>
      </c>
      <c r="W59">
        <v>3657102</v>
      </c>
      <c r="X59">
        <v>1</v>
      </c>
      <c r="Z59">
        <f>MAX(N59,USTAWIENIA!C4)*L59</f>
        <v>22.32</v>
      </c>
      <c r="AA59">
        <f>MAX(O59,USTAWIENIA!C4)*L59</f>
        <v>21.6</v>
      </c>
      <c r="AB59">
        <f>MAX(IF(P59&lt;&gt;"",P59,O59),USTAWIENIA!C4)*L59</f>
        <v>20.64</v>
      </c>
      <c r="AC59">
        <f>MAX(IF(Q59&lt;&gt;"",Q59*L59,Z59),USTAWIENIA!C4*L59)</f>
        <v>14.399999999999999</v>
      </c>
      <c r="AD59">
        <f>MAX(IF(R59&lt;&gt;"",R59*L59,AA59),USTAWIENIA!C4*L59)</f>
        <v>14.399999999999999</v>
      </c>
      <c r="AE59">
        <f>MAX(IF(S59&lt;&gt;"",S59*L59,AB59),USTAWIENIA!C4*L59)</f>
        <v>14.399999999999999</v>
      </c>
      <c r="AF59">
        <f>MAX(IF(T59&lt;&gt;"",T59*L59,AC59),USTAWIENIA!C4*L59)</f>
        <v>14.399999999999999</v>
      </c>
      <c r="AG59">
        <f>MAX(IF(U59&lt;&gt;"",U59*L59,AD59),USTAWIENIA!C4*L59)</f>
        <v>14.399999999999999</v>
      </c>
      <c r="AH59">
        <f>MAX(IF(V59&lt;&gt;"",V59*L59,AE59),USTAWIENIA!C4*L59)</f>
        <v>14.399999999999999</v>
      </c>
      <c r="AI59" t="s">
        <v>3</v>
      </c>
      <c r="AJ59" t="s">
        <v>3</v>
      </c>
      <c r="AK59" t="s">
        <v>3</v>
      </c>
      <c r="AL59">
        <f>IF((USTAWIENIA!C2="TAK")+(F59="TAK"),IF(L59&gt;0,X59*(L59*USTAWIENIA!C10+(50%*L59)*USTAWIENIA!I10),""),"")</f>
        <v>17.731084337349397</v>
      </c>
      <c r="AM59">
        <f>IF((USTAWIENIA!C2="TAK")+(F59="TAK"),IF(Z59&gt;0,SUMPRODUCT(Z59:AH59,USTAWIENIA!C9:K9)*X59,""),"")</f>
        <v>18.182515662650601</v>
      </c>
      <c r="AN59">
        <f>IF((USTAWIENIA!C2="TAK")+(F59="TAK"),IF(Z59&gt;0,SUMPRODUCT(Z59:AH59,USTAWIENIA!C8:K8)*X59,""),"")</f>
        <v>16.38</v>
      </c>
      <c r="AO59">
        <f>IF((USTAWIENIA!C2="TAK")+(F59="TAK"),IF(Z59&gt;0,Z59*X59,""),"")</f>
        <v>22.32</v>
      </c>
      <c r="AP59">
        <f>IF((USTAWIENIA!C2="TAK")+(F59="TAK"),IF(Z59&gt;0,L59*X59,""),"")</f>
        <v>24</v>
      </c>
      <c r="AQ59">
        <f>IF((USTAWIENIA!C2="TAK")+(F59="TAK"),X59,"")</f>
        <v>1</v>
      </c>
    </row>
    <row r="60" spans="4:43" x14ac:dyDescent="0.3">
      <c r="D60" t="s">
        <v>3</v>
      </c>
      <c r="E60" t="s">
        <v>452</v>
      </c>
      <c r="F60" t="str">
        <f t="shared" si="0"/>
        <v>TAK</v>
      </c>
      <c r="G60" s="4">
        <f t="shared" si="1"/>
        <v>0.6</v>
      </c>
      <c r="H60" s="4">
        <f t="shared" si="2"/>
        <v>0.6</v>
      </c>
      <c r="I60" t="s">
        <v>467</v>
      </c>
      <c r="J60" t="s">
        <v>468</v>
      </c>
      <c r="K60" t="s">
        <v>531</v>
      </c>
      <c r="L60">
        <v>24</v>
      </c>
      <c r="M60" t="s">
        <v>470</v>
      </c>
      <c r="N60">
        <v>0.93</v>
      </c>
      <c r="O60">
        <v>0.9</v>
      </c>
      <c r="P60">
        <v>0.86</v>
      </c>
      <c r="Q60">
        <v>0.6</v>
      </c>
      <c r="R60">
        <v>0.6</v>
      </c>
      <c r="S60">
        <v>0.6</v>
      </c>
      <c r="W60">
        <v>3657102</v>
      </c>
      <c r="X60">
        <v>1</v>
      </c>
      <c r="Z60">
        <f>MAX(N60,USTAWIENIA!C4)*L60</f>
        <v>22.32</v>
      </c>
      <c r="AA60">
        <f>MAX(O60,USTAWIENIA!C4)*L60</f>
        <v>21.6</v>
      </c>
      <c r="AB60">
        <f>MAX(IF(P60&lt;&gt;"",P60,O60),USTAWIENIA!C4)*L60</f>
        <v>20.64</v>
      </c>
      <c r="AC60">
        <f>MAX(IF(Q60&lt;&gt;"",Q60*L60,Z60),USTAWIENIA!C4*L60)</f>
        <v>14.399999999999999</v>
      </c>
      <c r="AD60">
        <f>MAX(IF(R60&lt;&gt;"",R60*L60,AA60),USTAWIENIA!C4*L60)</f>
        <v>14.399999999999999</v>
      </c>
      <c r="AE60">
        <f>MAX(IF(S60&lt;&gt;"",S60*L60,AB60),USTAWIENIA!C4*L60)</f>
        <v>14.399999999999999</v>
      </c>
      <c r="AF60">
        <f>MAX(IF(T60&lt;&gt;"",T60*L60,AC60),USTAWIENIA!C4*L60)</f>
        <v>14.399999999999999</v>
      </c>
      <c r="AG60">
        <f>MAX(IF(U60&lt;&gt;"",U60*L60,AD60),USTAWIENIA!C4*L60)</f>
        <v>14.399999999999999</v>
      </c>
      <c r="AH60">
        <f>MAX(IF(V60&lt;&gt;"",V60*L60,AE60),USTAWIENIA!C4*L60)</f>
        <v>14.399999999999999</v>
      </c>
      <c r="AI60" t="s">
        <v>3</v>
      </c>
      <c r="AJ60" t="s">
        <v>3</v>
      </c>
      <c r="AK60" t="s">
        <v>3</v>
      </c>
      <c r="AL60">
        <f>IF((USTAWIENIA!C2="TAK")+(F60="TAK"),IF(L60&gt;0,X60*(L60*USTAWIENIA!C10+(50%*L60)*USTAWIENIA!I10),""),"")</f>
        <v>17.731084337349397</v>
      </c>
      <c r="AM60">
        <f>IF((USTAWIENIA!C2="TAK")+(F60="TAK"),IF(Z60&gt;0,SUMPRODUCT(Z60:AH60,USTAWIENIA!C9:K9)*X60,""),"")</f>
        <v>18.182515662650601</v>
      </c>
      <c r="AN60">
        <f>IF((USTAWIENIA!C2="TAK")+(F60="TAK"),IF(Z60&gt;0,SUMPRODUCT(Z60:AH60,USTAWIENIA!C8:K8)*X60,""),"")</f>
        <v>16.38</v>
      </c>
      <c r="AO60">
        <f>IF((USTAWIENIA!C2="TAK")+(F60="TAK"),IF(Z60&gt;0,Z60*X60,""),"")</f>
        <v>22.32</v>
      </c>
      <c r="AP60">
        <f>IF((USTAWIENIA!C2="TAK")+(F60="TAK"),IF(Z60&gt;0,L60*X60,""),"")</f>
        <v>24</v>
      </c>
      <c r="AQ60">
        <f>IF((USTAWIENIA!C2="TAK")+(F60="TAK"),X60,"")</f>
        <v>1</v>
      </c>
    </row>
    <row r="61" spans="4:43" x14ac:dyDescent="0.3">
      <c r="D61" t="s">
        <v>3</v>
      </c>
      <c r="E61" t="s">
        <v>452</v>
      </c>
      <c r="F61" t="str">
        <f t="shared" si="0"/>
        <v>TAK</v>
      </c>
      <c r="G61" s="4">
        <f t="shared" si="1"/>
        <v>0.6</v>
      </c>
      <c r="H61" s="4">
        <f t="shared" si="2"/>
        <v>0.6</v>
      </c>
      <c r="I61" t="s">
        <v>467</v>
      </c>
      <c r="J61" t="s">
        <v>468</v>
      </c>
      <c r="K61" t="s">
        <v>531</v>
      </c>
      <c r="L61">
        <v>24</v>
      </c>
      <c r="M61" t="s">
        <v>470</v>
      </c>
      <c r="N61">
        <v>0.93</v>
      </c>
      <c r="O61">
        <v>0.9</v>
      </c>
      <c r="P61">
        <v>0.86</v>
      </c>
      <c r="Q61">
        <v>0.6</v>
      </c>
      <c r="R61">
        <v>0.6</v>
      </c>
      <c r="S61">
        <v>0.6</v>
      </c>
      <c r="W61">
        <v>3657102</v>
      </c>
      <c r="X61">
        <v>1</v>
      </c>
      <c r="Z61">
        <f>MAX(N61,USTAWIENIA!C4)*L61</f>
        <v>22.32</v>
      </c>
      <c r="AA61">
        <f>MAX(O61,USTAWIENIA!C4)*L61</f>
        <v>21.6</v>
      </c>
      <c r="AB61">
        <f>MAX(IF(P61&lt;&gt;"",P61,O61),USTAWIENIA!C4)*L61</f>
        <v>20.64</v>
      </c>
      <c r="AC61">
        <f>MAX(IF(Q61&lt;&gt;"",Q61*L61,Z61),USTAWIENIA!C4*L61)</f>
        <v>14.399999999999999</v>
      </c>
      <c r="AD61">
        <f>MAX(IF(R61&lt;&gt;"",R61*L61,AA61),USTAWIENIA!C4*L61)</f>
        <v>14.399999999999999</v>
      </c>
      <c r="AE61">
        <f>MAX(IF(S61&lt;&gt;"",S61*L61,AB61),USTAWIENIA!C4*L61)</f>
        <v>14.399999999999999</v>
      </c>
      <c r="AF61">
        <f>MAX(IF(T61&lt;&gt;"",T61*L61,AC61),USTAWIENIA!C4*L61)</f>
        <v>14.399999999999999</v>
      </c>
      <c r="AG61">
        <f>MAX(IF(U61&lt;&gt;"",U61*L61,AD61),USTAWIENIA!C4*L61)</f>
        <v>14.399999999999999</v>
      </c>
      <c r="AH61">
        <f>MAX(IF(V61&lt;&gt;"",V61*L61,AE61),USTAWIENIA!C4*L61)</f>
        <v>14.399999999999999</v>
      </c>
      <c r="AI61" t="s">
        <v>3</v>
      </c>
      <c r="AJ61" t="s">
        <v>3</v>
      </c>
      <c r="AK61" t="s">
        <v>3</v>
      </c>
      <c r="AL61">
        <f>IF((USTAWIENIA!C2="TAK")+(F61="TAK"),IF(L61&gt;0,X61*(L61*USTAWIENIA!C10+(50%*L61)*USTAWIENIA!I10),""),"")</f>
        <v>17.731084337349397</v>
      </c>
      <c r="AM61">
        <f>IF((USTAWIENIA!C2="TAK")+(F61="TAK"),IF(Z61&gt;0,SUMPRODUCT(Z61:AH61,USTAWIENIA!C9:K9)*X61,""),"")</f>
        <v>18.182515662650601</v>
      </c>
      <c r="AN61">
        <f>IF((USTAWIENIA!C2="TAK")+(F61="TAK"),IF(Z61&gt;0,SUMPRODUCT(Z61:AH61,USTAWIENIA!C8:K8)*X61,""),"")</f>
        <v>16.38</v>
      </c>
      <c r="AO61">
        <f>IF((USTAWIENIA!C2="TAK")+(F61="TAK"),IF(Z61&gt;0,Z61*X61,""),"")</f>
        <v>22.32</v>
      </c>
      <c r="AP61">
        <f>IF((USTAWIENIA!C2="TAK")+(F61="TAK"),IF(Z61&gt;0,L61*X61,""),"")</f>
        <v>24</v>
      </c>
      <c r="AQ61">
        <f>IF((USTAWIENIA!C2="TAK")+(F61="TAK"),X61,"")</f>
        <v>1</v>
      </c>
    </row>
    <row r="62" spans="4:43" x14ac:dyDescent="0.3">
      <c r="D62" t="s">
        <v>3</v>
      </c>
      <c r="E62" t="s">
        <v>452</v>
      </c>
      <c r="F62" t="str">
        <f t="shared" si="0"/>
        <v>TAK</v>
      </c>
      <c r="G62" s="4">
        <f t="shared" si="1"/>
        <v>0.6</v>
      </c>
      <c r="H62" s="4">
        <f t="shared" si="2"/>
        <v>0.6</v>
      </c>
      <c r="I62" t="s">
        <v>467</v>
      </c>
      <c r="J62" t="s">
        <v>468</v>
      </c>
      <c r="K62" t="s">
        <v>531</v>
      </c>
      <c r="L62">
        <v>24</v>
      </c>
      <c r="M62" t="s">
        <v>470</v>
      </c>
      <c r="N62">
        <v>0.93</v>
      </c>
      <c r="O62">
        <v>0.9</v>
      </c>
      <c r="P62">
        <v>0.86</v>
      </c>
      <c r="Q62">
        <v>0.6</v>
      </c>
      <c r="R62">
        <v>0.6</v>
      </c>
      <c r="S62">
        <v>0.6</v>
      </c>
      <c r="W62">
        <v>3657102</v>
      </c>
      <c r="X62">
        <v>1</v>
      </c>
      <c r="Z62">
        <f>MAX(N62,USTAWIENIA!C4)*L62</f>
        <v>22.32</v>
      </c>
      <c r="AA62">
        <f>MAX(O62,USTAWIENIA!C4)*L62</f>
        <v>21.6</v>
      </c>
      <c r="AB62">
        <f>MAX(IF(P62&lt;&gt;"",P62,O62),USTAWIENIA!C4)*L62</f>
        <v>20.64</v>
      </c>
      <c r="AC62">
        <f>MAX(IF(Q62&lt;&gt;"",Q62*L62,Z62),USTAWIENIA!C4*L62)</f>
        <v>14.399999999999999</v>
      </c>
      <c r="AD62">
        <f>MAX(IF(R62&lt;&gt;"",R62*L62,AA62),USTAWIENIA!C4*L62)</f>
        <v>14.399999999999999</v>
      </c>
      <c r="AE62">
        <f>MAX(IF(S62&lt;&gt;"",S62*L62,AB62),USTAWIENIA!C4*L62)</f>
        <v>14.399999999999999</v>
      </c>
      <c r="AF62">
        <f>MAX(IF(T62&lt;&gt;"",T62*L62,AC62),USTAWIENIA!C4*L62)</f>
        <v>14.399999999999999</v>
      </c>
      <c r="AG62">
        <f>MAX(IF(U62&lt;&gt;"",U62*L62,AD62),USTAWIENIA!C4*L62)</f>
        <v>14.399999999999999</v>
      </c>
      <c r="AH62">
        <f>MAX(IF(V62&lt;&gt;"",V62*L62,AE62),USTAWIENIA!C4*L62)</f>
        <v>14.399999999999999</v>
      </c>
      <c r="AI62" t="s">
        <v>3</v>
      </c>
      <c r="AJ62" t="s">
        <v>3</v>
      </c>
      <c r="AK62" t="s">
        <v>3</v>
      </c>
      <c r="AL62">
        <f>IF((USTAWIENIA!C2="TAK")+(F62="TAK"),IF(L62&gt;0,X62*(L62*USTAWIENIA!C10+(50%*L62)*USTAWIENIA!I10),""),"")</f>
        <v>17.731084337349397</v>
      </c>
      <c r="AM62">
        <f>IF((USTAWIENIA!C2="TAK")+(F62="TAK"),IF(Z62&gt;0,SUMPRODUCT(Z62:AH62,USTAWIENIA!C9:K9)*X62,""),"")</f>
        <v>18.182515662650601</v>
      </c>
      <c r="AN62">
        <f>IF((USTAWIENIA!C2="TAK")+(F62="TAK"),IF(Z62&gt;0,SUMPRODUCT(Z62:AH62,USTAWIENIA!C8:K8)*X62,""),"")</f>
        <v>16.38</v>
      </c>
      <c r="AO62">
        <f>IF((USTAWIENIA!C2="TAK")+(F62="TAK"),IF(Z62&gt;0,Z62*X62,""),"")</f>
        <v>22.32</v>
      </c>
      <c r="AP62">
        <f>IF((USTAWIENIA!C2="TAK")+(F62="TAK"),IF(Z62&gt;0,L62*X62,""),"")</f>
        <v>24</v>
      </c>
      <c r="AQ62">
        <f>IF((USTAWIENIA!C2="TAK")+(F62="TAK"),X62,"")</f>
        <v>1</v>
      </c>
    </row>
    <row r="63" spans="4:43" x14ac:dyDescent="0.3">
      <c r="D63" t="s">
        <v>3</v>
      </c>
      <c r="E63" t="s">
        <v>452</v>
      </c>
      <c r="F63" t="str">
        <f t="shared" si="0"/>
        <v>TAK</v>
      </c>
      <c r="G63" s="4">
        <f t="shared" si="1"/>
        <v>0.6</v>
      </c>
      <c r="H63" s="4">
        <f t="shared" si="2"/>
        <v>0.6</v>
      </c>
      <c r="I63" t="s">
        <v>467</v>
      </c>
      <c r="J63" t="s">
        <v>468</v>
      </c>
      <c r="K63" t="s">
        <v>531</v>
      </c>
      <c r="L63">
        <v>24</v>
      </c>
      <c r="M63" t="s">
        <v>470</v>
      </c>
      <c r="N63">
        <v>0.93</v>
      </c>
      <c r="O63">
        <v>0.9</v>
      </c>
      <c r="P63">
        <v>0.86</v>
      </c>
      <c r="Q63">
        <v>0.6</v>
      </c>
      <c r="R63">
        <v>0.6</v>
      </c>
      <c r="S63">
        <v>0.6</v>
      </c>
      <c r="W63">
        <v>3657102</v>
      </c>
      <c r="X63">
        <v>1</v>
      </c>
      <c r="Z63">
        <f>MAX(N63,USTAWIENIA!C4)*L63</f>
        <v>22.32</v>
      </c>
      <c r="AA63">
        <f>MAX(O63,USTAWIENIA!C4)*L63</f>
        <v>21.6</v>
      </c>
      <c r="AB63">
        <f>MAX(IF(P63&lt;&gt;"",P63,O63),USTAWIENIA!C4)*L63</f>
        <v>20.64</v>
      </c>
      <c r="AC63">
        <f>MAX(IF(Q63&lt;&gt;"",Q63*L63,Z63),USTAWIENIA!C4*L63)</f>
        <v>14.399999999999999</v>
      </c>
      <c r="AD63">
        <f>MAX(IF(R63&lt;&gt;"",R63*L63,AA63),USTAWIENIA!C4*L63)</f>
        <v>14.399999999999999</v>
      </c>
      <c r="AE63">
        <f>MAX(IF(S63&lt;&gt;"",S63*L63,AB63),USTAWIENIA!C4*L63)</f>
        <v>14.399999999999999</v>
      </c>
      <c r="AF63">
        <f>MAX(IF(T63&lt;&gt;"",T63*L63,AC63),USTAWIENIA!C4*L63)</f>
        <v>14.399999999999999</v>
      </c>
      <c r="AG63">
        <f>MAX(IF(U63&lt;&gt;"",U63*L63,AD63),USTAWIENIA!C4*L63)</f>
        <v>14.399999999999999</v>
      </c>
      <c r="AH63">
        <f>MAX(IF(V63&lt;&gt;"",V63*L63,AE63),USTAWIENIA!C4*L63)</f>
        <v>14.399999999999999</v>
      </c>
      <c r="AI63" t="s">
        <v>3</v>
      </c>
      <c r="AJ63" t="s">
        <v>3</v>
      </c>
      <c r="AK63" t="s">
        <v>3</v>
      </c>
      <c r="AL63">
        <f>IF((USTAWIENIA!C2="TAK")+(F63="TAK"),IF(L63&gt;0,X63*(L63*USTAWIENIA!C10+(50%*L63)*USTAWIENIA!I10),""),"")</f>
        <v>17.731084337349397</v>
      </c>
      <c r="AM63">
        <f>IF((USTAWIENIA!C2="TAK")+(F63="TAK"),IF(Z63&gt;0,SUMPRODUCT(Z63:AH63,USTAWIENIA!C9:K9)*X63,""),"")</f>
        <v>18.182515662650601</v>
      </c>
      <c r="AN63">
        <f>IF((USTAWIENIA!C2="TAK")+(F63="TAK"),IF(Z63&gt;0,SUMPRODUCT(Z63:AH63,USTAWIENIA!C8:K8)*X63,""),"")</f>
        <v>16.38</v>
      </c>
      <c r="AO63">
        <f>IF((USTAWIENIA!C2="TAK")+(F63="TAK"),IF(Z63&gt;0,Z63*X63,""),"")</f>
        <v>22.32</v>
      </c>
      <c r="AP63">
        <f>IF((USTAWIENIA!C2="TAK")+(F63="TAK"),IF(Z63&gt;0,L63*X63,""),"")</f>
        <v>24</v>
      </c>
      <c r="AQ63">
        <f>IF((USTAWIENIA!C2="TAK")+(F63="TAK"),X63,"")</f>
        <v>1</v>
      </c>
    </row>
    <row r="64" spans="4:43" x14ac:dyDescent="0.3">
      <c r="D64" t="s">
        <v>3</v>
      </c>
      <c r="E64" t="s">
        <v>452</v>
      </c>
      <c r="F64" t="str">
        <f t="shared" si="0"/>
        <v>TAK</v>
      </c>
      <c r="G64" s="4">
        <f t="shared" si="1"/>
        <v>0.6</v>
      </c>
      <c r="H64" s="4">
        <f t="shared" si="2"/>
        <v>0.6</v>
      </c>
      <c r="I64" t="s">
        <v>467</v>
      </c>
      <c r="J64" t="s">
        <v>468</v>
      </c>
      <c r="K64" t="s">
        <v>531</v>
      </c>
      <c r="L64">
        <v>24</v>
      </c>
      <c r="M64" t="s">
        <v>470</v>
      </c>
      <c r="N64">
        <v>0.93</v>
      </c>
      <c r="O64">
        <v>0.9</v>
      </c>
      <c r="P64">
        <v>0.86</v>
      </c>
      <c r="Q64">
        <v>0.6</v>
      </c>
      <c r="R64">
        <v>0.6</v>
      </c>
      <c r="S64">
        <v>0.6</v>
      </c>
      <c r="W64">
        <v>3657102</v>
      </c>
      <c r="X64">
        <v>1</v>
      </c>
      <c r="Z64">
        <f>MAX(N64,USTAWIENIA!C4)*L64</f>
        <v>22.32</v>
      </c>
      <c r="AA64">
        <f>MAX(O64,USTAWIENIA!C4)*L64</f>
        <v>21.6</v>
      </c>
      <c r="AB64">
        <f>MAX(IF(P64&lt;&gt;"",P64,O64),USTAWIENIA!C4)*L64</f>
        <v>20.64</v>
      </c>
      <c r="AC64">
        <f>MAX(IF(Q64&lt;&gt;"",Q64*L64,Z64),USTAWIENIA!C4*L64)</f>
        <v>14.399999999999999</v>
      </c>
      <c r="AD64">
        <f>MAX(IF(R64&lt;&gt;"",R64*L64,AA64),USTAWIENIA!C4*L64)</f>
        <v>14.399999999999999</v>
      </c>
      <c r="AE64">
        <f>MAX(IF(S64&lt;&gt;"",S64*L64,AB64),USTAWIENIA!C4*L64)</f>
        <v>14.399999999999999</v>
      </c>
      <c r="AF64">
        <f>MAX(IF(T64&lt;&gt;"",T64*L64,AC64),USTAWIENIA!C4*L64)</f>
        <v>14.399999999999999</v>
      </c>
      <c r="AG64">
        <f>MAX(IF(U64&lt;&gt;"",U64*L64,AD64),USTAWIENIA!C4*L64)</f>
        <v>14.399999999999999</v>
      </c>
      <c r="AH64">
        <f>MAX(IF(V64&lt;&gt;"",V64*L64,AE64),USTAWIENIA!C4*L64)</f>
        <v>14.399999999999999</v>
      </c>
      <c r="AI64" t="s">
        <v>3</v>
      </c>
      <c r="AJ64" t="s">
        <v>3</v>
      </c>
      <c r="AK64" t="s">
        <v>3</v>
      </c>
      <c r="AL64">
        <f>IF((USTAWIENIA!C2="TAK")+(F64="TAK"),IF(L64&gt;0,X64*(L64*USTAWIENIA!C10+(50%*L64)*USTAWIENIA!I10),""),"")</f>
        <v>17.731084337349397</v>
      </c>
      <c r="AM64">
        <f>IF((USTAWIENIA!C2="TAK")+(F64="TAK"),IF(Z64&gt;0,SUMPRODUCT(Z64:AH64,USTAWIENIA!C9:K9)*X64,""),"")</f>
        <v>18.182515662650601</v>
      </c>
      <c r="AN64">
        <f>IF((USTAWIENIA!C2="TAK")+(F64="TAK"),IF(Z64&gt;0,SUMPRODUCT(Z64:AH64,USTAWIENIA!C8:K8)*X64,""),"")</f>
        <v>16.38</v>
      </c>
      <c r="AO64">
        <f>IF((USTAWIENIA!C2="TAK")+(F64="TAK"),IF(Z64&gt;0,Z64*X64,""),"")</f>
        <v>22.32</v>
      </c>
      <c r="AP64">
        <f>IF((USTAWIENIA!C2="TAK")+(F64="TAK"),IF(Z64&gt;0,L64*X64,""),"")</f>
        <v>24</v>
      </c>
      <c r="AQ64">
        <f>IF((USTAWIENIA!C2="TAK")+(F64="TAK"),X64,"")</f>
        <v>1</v>
      </c>
    </row>
    <row r="65" spans="4:43" x14ac:dyDescent="0.3">
      <c r="D65" t="s">
        <v>3</v>
      </c>
      <c r="E65" t="s">
        <v>452</v>
      </c>
      <c r="F65" t="str">
        <f t="shared" si="0"/>
        <v>TAK</v>
      </c>
      <c r="G65" s="4">
        <f t="shared" si="1"/>
        <v>0.6</v>
      </c>
      <c r="H65" s="4">
        <f t="shared" si="2"/>
        <v>0.6</v>
      </c>
      <c r="I65" t="s">
        <v>467</v>
      </c>
      <c r="J65" t="s">
        <v>468</v>
      </c>
      <c r="K65" t="s">
        <v>531</v>
      </c>
      <c r="L65">
        <v>24</v>
      </c>
      <c r="M65" t="s">
        <v>470</v>
      </c>
      <c r="N65">
        <v>0.93</v>
      </c>
      <c r="O65">
        <v>0.9</v>
      </c>
      <c r="P65">
        <v>0.86</v>
      </c>
      <c r="Q65">
        <v>0.6</v>
      </c>
      <c r="R65">
        <v>0.6</v>
      </c>
      <c r="S65">
        <v>0.6</v>
      </c>
      <c r="W65">
        <v>3657102</v>
      </c>
      <c r="X65">
        <v>1</v>
      </c>
      <c r="Z65">
        <f>MAX(N65,USTAWIENIA!C4)*L65</f>
        <v>22.32</v>
      </c>
      <c r="AA65">
        <f>MAX(O65,USTAWIENIA!C4)*L65</f>
        <v>21.6</v>
      </c>
      <c r="AB65">
        <f>MAX(IF(P65&lt;&gt;"",P65,O65),USTAWIENIA!C4)*L65</f>
        <v>20.64</v>
      </c>
      <c r="AC65">
        <f>MAX(IF(Q65&lt;&gt;"",Q65*L65,Z65),USTAWIENIA!C4*L65)</f>
        <v>14.399999999999999</v>
      </c>
      <c r="AD65">
        <f>MAX(IF(R65&lt;&gt;"",R65*L65,AA65),USTAWIENIA!C4*L65)</f>
        <v>14.399999999999999</v>
      </c>
      <c r="AE65">
        <f>MAX(IF(S65&lt;&gt;"",S65*L65,AB65),USTAWIENIA!C4*L65)</f>
        <v>14.399999999999999</v>
      </c>
      <c r="AF65">
        <f>MAX(IF(T65&lt;&gt;"",T65*L65,AC65),USTAWIENIA!C4*L65)</f>
        <v>14.399999999999999</v>
      </c>
      <c r="AG65">
        <f>MAX(IF(U65&lt;&gt;"",U65*L65,AD65),USTAWIENIA!C4*L65)</f>
        <v>14.399999999999999</v>
      </c>
      <c r="AH65">
        <f>MAX(IF(V65&lt;&gt;"",V65*L65,AE65),USTAWIENIA!C4*L65)</f>
        <v>14.399999999999999</v>
      </c>
      <c r="AI65" t="s">
        <v>3</v>
      </c>
      <c r="AJ65" t="s">
        <v>3</v>
      </c>
      <c r="AK65" t="s">
        <v>3</v>
      </c>
      <c r="AL65">
        <f>IF((USTAWIENIA!C2="TAK")+(F65="TAK"),IF(L65&gt;0,X65*(L65*USTAWIENIA!C10+(50%*L65)*USTAWIENIA!I10),""),"")</f>
        <v>17.731084337349397</v>
      </c>
      <c r="AM65">
        <f>IF((USTAWIENIA!C2="TAK")+(F65="TAK"),IF(Z65&gt;0,SUMPRODUCT(Z65:AH65,USTAWIENIA!C9:K9)*X65,""),"")</f>
        <v>18.182515662650601</v>
      </c>
      <c r="AN65">
        <f>IF((USTAWIENIA!C2="TAK")+(F65="TAK"),IF(Z65&gt;0,SUMPRODUCT(Z65:AH65,USTAWIENIA!C8:K8)*X65,""),"")</f>
        <v>16.38</v>
      </c>
      <c r="AO65">
        <f>IF((USTAWIENIA!C2="TAK")+(F65="TAK"),IF(Z65&gt;0,Z65*X65,""),"")</f>
        <v>22.32</v>
      </c>
      <c r="AP65">
        <f>IF((USTAWIENIA!C2="TAK")+(F65="TAK"),IF(Z65&gt;0,L65*X65,""),"")</f>
        <v>24</v>
      </c>
      <c r="AQ65">
        <f>IF((USTAWIENIA!C2="TAK")+(F65="TAK"),X65,"")</f>
        <v>1</v>
      </c>
    </row>
    <row r="66" spans="4:43" x14ac:dyDescent="0.3">
      <c r="D66" t="s">
        <v>3</v>
      </c>
      <c r="E66" t="s">
        <v>452</v>
      </c>
      <c r="F66" t="str">
        <f t="shared" ref="F66:F129" si="3">IF(E66="ok","TAK","NIE")</f>
        <v>TAK</v>
      </c>
      <c r="G66" s="4">
        <f t="shared" ref="G66:G129" si="4">IF(E66="ok",IF(MIN(N66,Q66)&lt;=0.5,"TAK",IF(Q66&gt;=0.5,Q66,IF(N66&gt;=0.5,N66,1))),"NIE")</f>
        <v>0.6</v>
      </c>
      <c r="H66" s="4">
        <f t="shared" ref="H66:H129" si="5">IF(E66="ok",IF(MIN(N66,Q66,T66)&lt;=0.5,"TAK",IF(T66&gt;=0.5,T66,IF(Q66&gt;=0.5,Q66,IF(N66&gt;=0.5,N66,1)))),"NIE")</f>
        <v>0.6</v>
      </c>
      <c r="I66" t="s">
        <v>467</v>
      </c>
      <c r="J66" t="s">
        <v>468</v>
      </c>
      <c r="K66" t="s">
        <v>531</v>
      </c>
      <c r="L66">
        <v>24</v>
      </c>
      <c r="M66" t="s">
        <v>470</v>
      </c>
      <c r="N66">
        <v>0.93</v>
      </c>
      <c r="O66">
        <v>0.9</v>
      </c>
      <c r="P66">
        <v>0.86</v>
      </c>
      <c r="Q66">
        <v>0.6</v>
      </c>
      <c r="R66">
        <v>0.6</v>
      </c>
      <c r="S66">
        <v>0.6</v>
      </c>
      <c r="W66">
        <v>3657102</v>
      </c>
      <c r="X66">
        <v>1</v>
      </c>
      <c r="Z66">
        <f>MAX(N66,USTAWIENIA!C4)*L66</f>
        <v>22.32</v>
      </c>
      <c r="AA66">
        <f>MAX(O66,USTAWIENIA!C4)*L66</f>
        <v>21.6</v>
      </c>
      <c r="AB66">
        <f>MAX(IF(P66&lt;&gt;"",P66,O66),USTAWIENIA!C4)*L66</f>
        <v>20.64</v>
      </c>
      <c r="AC66">
        <f>MAX(IF(Q66&lt;&gt;"",Q66*L66,Z66),USTAWIENIA!C4*L66)</f>
        <v>14.399999999999999</v>
      </c>
      <c r="AD66">
        <f>MAX(IF(R66&lt;&gt;"",R66*L66,AA66),USTAWIENIA!C4*L66)</f>
        <v>14.399999999999999</v>
      </c>
      <c r="AE66">
        <f>MAX(IF(S66&lt;&gt;"",S66*L66,AB66),USTAWIENIA!C4*L66)</f>
        <v>14.399999999999999</v>
      </c>
      <c r="AF66">
        <f>MAX(IF(T66&lt;&gt;"",T66*L66,AC66),USTAWIENIA!C4*L66)</f>
        <v>14.399999999999999</v>
      </c>
      <c r="AG66">
        <f>MAX(IF(U66&lt;&gt;"",U66*L66,AD66),USTAWIENIA!C4*L66)</f>
        <v>14.399999999999999</v>
      </c>
      <c r="AH66">
        <f>MAX(IF(V66&lt;&gt;"",V66*L66,AE66),USTAWIENIA!C4*L66)</f>
        <v>14.399999999999999</v>
      </c>
      <c r="AI66" t="s">
        <v>3</v>
      </c>
      <c r="AJ66" t="s">
        <v>3</v>
      </c>
      <c r="AK66" t="s">
        <v>3</v>
      </c>
      <c r="AL66">
        <f>IF((USTAWIENIA!C2="TAK")+(F66="TAK"),IF(L66&gt;0,X66*(L66*USTAWIENIA!C10+(50%*L66)*USTAWIENIA!I10),""),"")</f>
        <v>17.731084337349397</v>
      </c>
      <c r="AM66">
        <f>IF((USTAWIENIA!C2="TAK")+(F66="TAK"),IF(Z66&gt;0,SUMPRODUCT(Z66:AH66,USTAWIENIA!C9:K9)*X66,""),"")</f>
        <v>18.182515662650601</v>
      </c>
      <c r="AN66">
        <f>IF((USTAWIENIA!C2="TAK")+(F66="TAK"),IF(Z66&gt;0,SUMPRODUCT(Z66:AH66,USTAWIENIA!C8:K8)*X66,""),"")</f>
        <v>16.38</v>
      </c>
      <c r="AO66">
        <f>IF((USTAWIENIA!C2="TAK")+(F66="TAK"),IF(Z66&gt;0,Z66*X66,""),"")</f>
        <v>22.32</v>
      </c>
      <c r="AP66">
        <f>IF((USTAWIENIA!C2="TAK")+(F66="TAK"),IF(Z66&gt;0,L66*X66,""),"")</f>
        <v>24</v>
      </c>
      <c r="AQ66">
        <f>IF((USTAWIENIA!C2="TAK")+(F66="TAK"),X66,"")</f>
        <v>1</v>
      </c>
    </row>
    <row r="67" spans="4:43" x14ac:dyDescent="0.3">
      <c r="D67" t="s">
        <v>3</v>
      </c>
      <c r="E67" t="s">
        <v>528</v>
      </c>
      <c r="F67" t="str">
        <f t="shared" si="3"/>
        <v>NIE</v>
      </c>
      <c r="G67" s="4" t="str">
        <f t="shared" si="4"/>
        <v>NIE</v>
      </c>
      <c r="H67" s="4" t="str">
        <f t="shared" si="5"/>
        <v>NIE</v>
      </c>
      <c r="I67" t="s">
        <v>471</v>
      </c>
      <c r="J67" t="s">
        <v>472</v>
      </c>
      <c r="M67" t="s">
        <v>460</v>
      </c>
      <c r="X67">
        <v>1</v>
      </c>
      <c r="Z67">
        <f>MAX(N67,USTAWIENIA!C4)*L67</f>
        <v>0</v>
      </c>
      <c r="AA67">
        <f>MAX(O67,USTAWIENIA!C4)*L67</f>
        <v>0</v>
      </c>
      <c r="AB67">
        <f>MAX(IF(P67&lt;&gt;"",P67,O67),USTAWIENIA!C4)*L67</f>
        <v>0</v>
      </c>
      <c r="AC67">
        <f>MAX(IF(Q67&lt;&gt;"",Q67*L67,Z67),USTAWIENIA!C4*L67)</f>
        <v>0</v>
      </c>
      <c r="AD67">
        <f>MAX(IF(R67&lt;&gt;"",R67*L67,AA67),USTAWIENIA!C4*L67)</f>
        <v>0</v>
      </c>
      <c r="AE67">
        <f>MAX(IF(S67&lt;&gt;"",S67*L67,AB67),USTAWIENIA!C4*L67)</f>
        <v>0</v>
      </c>
      <c r="AF67">
        <f>MAX(IF(T67&lt;&gt;"",T67*L67,AC67),USTAWIENIA!C4*L67)</f>
        <v>0</v>
      </c>
      <c r="AG67">
        <f>MAX(IF(U67&lt;&gt;"",U67*L67,AD67),USTAWIENIA!C4*L67)</f>
        <v>0</v>
      </c>
      <c r="AH67">
        <f>MAX(IF(V67&lt;&gt;"",V67*L67,AE67),USTAWIENIA!C4*L67)</f>
        <v>0</v>
      </c>
      <c r="AI67" t="s">
        <v>3</v>
      </c>
      <c r="AJ67" t="s">
        <v>3</v>
      </c>
      <c r="AK67" t="s">
        <v>3</v>
      </c>
      <c r="AL67" t="str">
        <f>IF((USTAWIENIA!C2="TAK")+(F67="TAK"),IF(L67&gt;0,X67*(L67*USTAWIENIA!C10+(50%*L67)*USTAWIENIA!I10),""),"")</f>
        <v/>
      </c>
      <c r="AM67" t="str">
        <f>IF((USTAWIENIA!C2="TAK")+(F67="TAK"),IF(Z67&gt;0,SUMPRODUCT(Z67:AH67,USTAWIENIA!C9:K9)*X67,""),"")</f>
        <v/>
      </c>
      <c r="AN67" t="str">
        <f>IF((USTAWIENIA!C2="TAK")+(F67="TAK"),IF(Z67&gt;0,SUMPRODUCT(Z67:AH67,USTAWIENIA!C8:K8)*X67,""),"")</f>
        <v/>
      </c>
      <c r="AO67" t="str">
        <f>IF((USTAWIENIA!C2="TAK")+(F67="TAK"),IF(Z67&gt;0,Z67*X67,""),"")</f>
        <v/>
      </c>
      <c r="AP67" t="str">
        <f>IF((USTAWIENIA!C2="TAK")+(F67="TAK"),IF(Z67&gt;0,L67*X67,""),"")</f>
        <v/>
      </c>
      <c r="AQ67">
        <f>IF((USTAWIENIA!C2="TAK")+(F67="TAK"),X67,"")</f>
        <v>1</v>
      </c>
    </row>
    <row r="68" spans="4:43" x14ac:dyDescent="0.3">
      <c r="D68" t="s">
        <v>3</v>
      </c>
      <c r="E68" t="s">
        <v>528</v>
      </c>
      <c r="F68" t="str">
        <f t="shared" si="3"/>
        <v>NIE</v>
      </c>
      <c r="G68" s="4" t="str">
        <f t="shared" si="4"/>
        <v>NIE</v>
      </c>
      <c r="H68" s="4" t="str">
        <f t="shared" si="5"/>
        <v>NIE</v>
      </c>
      <c r="I68" t="s">
        <v>471</v>
      </c>
      <c r="J68" t="s">
        <v>472</v>
      </c>
      <c r="M68" t="s">
        <v>460</v>
      </c>
      <c r="X68">
        <v>1</v>
      </c>
      <c r="Z68">
        <f>MAX(N68,USTAWIENIA!C4)*L68</f>
        <v>0</v>
      </c>
      <c r="AA68">
        <f>MAX(O68,USTAWIENIA!C4)*L68</f>
        <v>0</v>
      </c>
      <c r="AB68">
        <f>MAX(IF(P68&lt;&gt;"",P68,O68),USTAWIENIA!C4)*L68</f>
        <v>0</v>
      </c>
      <c r="AC68">
        <f>MAX(IF(Q68&lt;&gt;"",Q68*L68,Z68),USTAWIENIA!C4*L68)</f>
        <v>0</v>
      </c>
      <c r="AD68">
        <f>MAX(IF(R68&lt;&gt;"",R68*L68,AA68),USTAWIENIA!C4*L68)</f>
        <v>0</v>
      </c>
      <c r="AE68">
        <f>MAX(IF(S68&lt;&gt;"",S68*L68,AB68),USTAWIENIA!C4*L68)</f>
        <v>0</v>
      </c>
      <c r="AF68">
        <f>MAX(IF(T68&lt;&gt;"",T68*L68,AC68),USTAWIENIA!C4*L68)</f>
        <v>0</v>
      </c>
      <c r="AG68">
        <f>MAX(IF(U68&lt;&gt;"",U68*L68,AD68),USTAWIENIA!C4*L68)</f>
        <v>0</v>
      </c>
      <c r="AH68">
        <f>MAX(IF(V68&lt;&gt;"",V68*L68,AE68),USTAWIENIA!C4*L68)</f>
        <v>0</v>
      </c>
      <c r="AI68" t="s">
        <v>3</v>
      </c>
      <c r="AJ68" t="s">
        <v>3</v>
      </c>
      <c r="AK68" t="s">
        <v>3</v>
      </c>
      <c r="AL68" t="str">
        <f>IF((USTAWIENIA!C2="TAK")+(F68="TAK"),IF(L68&gt;0,X68*(L68*USTAWIENIA!C10+(50%*L68)*USTAWIENIA!I10),""),"")</f>
        <v/>
      </c>
      <c r="AM68" t="str">
        <f>IF((USTAWIENIA!C2="TAK")+(F68="TAK"),IF(Z68&gt;0,SUMPRODUCT(Z68:AH68,USTAWIENIA!C9:K9)*X68,""),"")</f>
        <v/>
      </c>
      <c r="AN68" t="str">
        <f>IF((USTAWIENIA!C2="TAK")+(F68="TAK"),IF(Z68&gt;0,SUMPRODUCT(Z68:AH68,USTAWIENIA!C8:K8)*X68,""),"")</f>
        <v/>
      </c>
      <c r="AO68" t="str">
        <f>IF((USTAWIENIA!C2="TAK")+(F68="TAK"),IF(Z68&gt;0,Z68*X68,""),"")</f>
        <v/>
      </c>
      <c r="AP68" t="str">
        <f>IF((USTAWIENIA!C2="TAK")+(F68="TAK"),IF(Z68&gt;0,L68*X68,""),"")</f>
        <v/>
      </c>
      <c r="AQ68">
        <f>IF((USTAWIENIA!C2="TAK")+(F68="TAK"),X68,"")</f>
        <v>1</v>
      </c>
    </row>
    <row r="69" spans="4:43" x14ac:dyDescent="0.3">
      <c r="D69" t="s">
        <v>3</v>
      </c>
      <c r="E69" t="s">
        <v>528</v>
      </c>
      <c r="F69" t="str">
        <f t="shared" si="3"/>
        <v>NIE</v>
      </c>
      <c r="G69" s="4" t="str">
        <f t="shared" si="4"/>
        <v>NIE</v>
      </c>
      <c r="H69" s="4" t="str">
        <f t="shared" si="5"/>
        <v>NIE</v>
      </c>
      <c r="I69" t="s">
        <v>471</v>
      </c>
      <c r="J69" t="s">
        <v>472</v>
      </c>
      <c r="M69" t="s">
        <v>460</v>
      </c>
      <c r="X69">
        <v>1</v>
      </c>
      <c r="Z69">
        <f>MAX(N69,USTAWIENIA!C4)*L69</f>
        <v>0</v>
      </c>
      <c r="AA69">
        <f>MAX(O69,USTAWIENIA!C4)*L69</f>
        <v>0</v>
      </c>
      <c r="AB69">
        <f>MAX(IF(P69&lt;&gt;"",P69,O69),USTAWIENIA!C4)*L69</f>
        <v>0</v>
      </c>
      <c r="AC69">
        <f>MAX(IF(Q69&lt;&gt;"",Q69*L69,Z69),USTAWIENIA!C4*L69)</f>
        <v>0</v>
      </c>
      <c r="AD69">
        <f>MAX(IF(R69&lt;&gt;"",R69*L69,AA69),USTAWIENIA!C4*L69)</f>
        <v>0</v>
      </c>
      <c r="AE69">
        <f>MAX(IF(S69&lt;&gt;"",S69*L69,AB69),USTAWIENIA!C4*L69)</f>
        <v>0</v>
      </c>
      <c r="AF69">
        <f>MAX(IF(T69&lt;&gt;"",T69*L69,AC69),USTAWIENIA!C4*L69)</f>
        <v>0</v>
      </c>
      <c r="AG69">
        <f>MAX(IF(U69&lt;&gt;"",U69*L69,AD69),USTAWIENIA!C4*L69)</f>
        <v>0</v>
      </c>
      <c r="AH69">
        <f>MAX(IF(V69&lt;&gt;"",V69*L69,AE69),USTAWIENIA!C4*L69)</f>
        <v>0</v>
      </c>
      <c r="AI69" t="s">
        <v>3</v>
      </c>
      <c r="AJ69" t="s">
        <v>3</v>
      </c>
      <c r="AK69" t="s">
        <v>3</v>
      </c>
      <c r="AL69" t="str">
        <f>IF((USTAWIENIA!C2="TAK")+(F69="TAK"),IF(L69&gt;0,X69*(L69*USTAWIENIA!C10+(50%*L69)*USTAWIENIA!I10),""),"")</f>
        <v/>
      </c>
      <c r="AM69" t="str">
        <f>IF((USTAWIENIA!C2="TAK")+(F69="TAK"),IF(Z69&gt;0,SUMPRODUCT(Z69:AH69,USTAWIENIA!C9:K9)*X69,""),"")</f>
        <v/>
      </c>
      <c r="AN69" t="str">
        <f>IF((USTAWIENIA!C2="TAK")+(F69="TAK"),IF(Z69&gt;0,SUMPRODUCT(Z69:AH69,USTAWIENIA!C8:K8)*X69,""),"")</f>
        <v/>
      </c>
      <c r="AO69" t="str">
        <f>IF((USTAWIENIA!C2="TAK")+(F69="TAK"),IF(Z69&gt;0,Z69*X69,""),"")</f>
        <v/>
      </c>
      <c r="AP69" t="str">
        <f>IF((USTAWIENIA!C2="TAK")+(F69="TAK"),IF(Z69&gt;0,L69*X69,""),"")</f>
        <v/>
      </c>
      <c r="AQ69">
        <f>IF((USTAWIENIA!C2="TAK")+(F69="TAK"),X69,"")</f>
        <v>1</v>
      </c>
    </row>
    <row r="70" spans="4:43" x14ac:dyDescent="0.3">
      <c r="D70" t="s">
        <v>3</v>
      </c>
      <c r="E70" t="s">
        <v>528</v>
      </c>
      <c r="F70" t="str">
        <f t="shared" si="3"/>
        <v>NIE</v>
      </c>
      <c r="G70" s="4" t="str">
        <f t="shared" si="4"/>
        <v>NIE</v>
      </c>
      <c r="H70" s="4" t="str">
        <f t="shared" si="5"/>
        <v>NIE</v>
      </c>
      <c r="I70" t="s">
        <v>471</v>
      </c>
      <c r="J70" t="s">
        <v>472</v>
      </c>
      <c r="M70" t="s">
        <v>460</v>
      </c>
      <c r="X70">
        <v>1</v>
      </c>
      <c r="Z70">
        <f>MAX(N70,USTAWIENIA!C4)*L70</f>
        <v>0</v>
      </c>
      <c r="AA70">
        <f>MAX(O70,USTAWIENIA!C4)*L70</f>
        <v>0</v>
      </c>
      <c r="AB70">
        <f>MAX(IF(P70&lt;&gt;"",P70,O70),USTAWIENIA!C4)*L70</f>
        <v>0</v>
      </c>
      <c r="AC70">
        <f>MAX(IF(Q70&lt;&gt;"",Q70*L70,Z70),USTAWIENIA!C4*L70)</f>
        <v>0</v>
      </c>
      <c r="AD70">
        <f>MAX(IF(R70&lt;&gt;"",R70*L70,AA70),USTAWIENIA!C4*L70)</f>
        <v>0</v>
      </c>
      <c r="AE70">
        <f>MAX(IF(S70&lt;&gt;"",S70*L70,AB70),USTAWIENIA!C4*L70)</f>
        <v>0</v>
      </c>
      <c r="AF70">
        <f>MAX(IF(T70&lt;&gt;"",T70*L70,AC70),USTAWIENIA!C4*L70)</f>
        <v>0</v>
      </c>
      <c r="AG70">
        <f>MAX(IF(U70&lt;&gt;"",U70*L70,AD70),USTAWIENIA!C4*L70)</f>
        <v>0</v>
      </c>
      <c r="AH70">
        <f>MAX(IF(V70&lt;&gt;"",V70*L70,AE70),USTAWIENIA!C4*L70)</f>
        <v>0</v>
      </c>
      <c r="AI70" t="s">
        <v>3</v>
      </c>
      <c r="AJ70" t="s">
        <v>3</v>
      </c>
      <c r="AK70" t="s">
        <v>3</v>
      </c>
      <c r="AL70" t="str">
        <f>IF((USTAWIENIA!C2="TAK")+(F70="TAK"),IF(L70&gt;0,X70*(L70*USTAWIENIA!C10+(50%*L70)*USTAWIENIA!I10),""),"")</f>
        <v/>
      </c>
      <c r="AM70" t="str">
        <f>IF((USTAWIENIA!C2="TAK")+(F70="TAK"),IF(Z70&gt;0,SUMPRODUCT(Z70:AH70,USTAWIENIA!C9:K9)*X70,""),"")</f>
        <v/>
      </c>
      <c r="AN70" t="str">
        <f>IF((USTAWIENIA!C2="TAK")+(F70="TAK"),IF(Z70&gt;0,SUMPRODUCT(Z70:AH70,USTAWIENIA!C8:K8)*X70,""),"")</f>
        <v/>
      </c>
      <c r="AO70" t="str">
        <f>IF((USTAWIENIA!C2="TAK")+(F70="TAK"),IF(Z70&gt;0,Z70*X70,""),"")</f>
        <v/>
      </c>
      <c r="AP70" t="str">
        <f>IF((USTAWIENIA!C2="TAK")+(F70="TAK"),IF(Z70&gt;0,L70*X70,""),"")</f>
        <v/>
      </c>
      <c r="AQ70">
        <f>IF((USTAWIENIA!C2="TAK")+(F70="TAK"),X70,"")</f>
        <v>1</v>
      </c>
    </row>
    <row r="71" spans="4:43" x14ac:dyDescent="0.3">
      <c r="D71" t="s">
        <v>3</v>
      </c>
      <c r="E71" t="s">
        <v>452</v>
      </c>
      <c r="F71" t="str">
        <f t="shared" si="3"/>
        <v>TAK</v>
      </c>
      <c r="G71" s="4">
        <f t="shared" si="4"/>
        <v>0.6</v>
      </c>
      <c r="H71" s="4">
        <f t="shared" si="5"/>
        <v>0.6</v>
      </c>
      <c r="I71" t="s">
        <v>473</v>
      </c>
      <c r="J71" t="s">
        <v>474</v>
      </c>
      <c r="K71" t="s">
        <v>530</v>
      </c>
      <c r="L71">
        <v>27.5</v>
      </c>
      <c r="M71" t="s">
        <v>470</v>
      </c>
      <c r="N71">
        <v>0.71</v>
      </c>
      <c r="O71">
        <v>0.68</v>
      </c>
      <c r="P71">
        <v>0.67</v>
      </c>
      <c r="Q71">
        <v>0.6</v>
      </c>
      <c r="R71">
        <v>0.6</v>
      </c>
      <c r="S71">
        <v>0.6</v>
      </c>
      <c r="W71">
        <v>3657119</v>
      </c>
      <c r="X71">
        <v>1</v>
      </c>
      <c r="Z71">
        <f>MAX(N71,USTAWIENIA!C4)*L71</f>
        <v>19.524999999999999</v>
      </c>
      <c r="AA71">
        <f>MAX(O71,USTAWIENIA!C4)*L71</f>
        <v>18.700000000000003</v>
      </c>
      <c r="AB71">
        <f>MAX(IF(P71&lt;&gt;"",P71,O71),USTAWIENIA!C4)*L71</f>
        <v>18.425000000000001</v>
      </c>
      <c r="AC71">
        <f>MAX(IF(Q71&lt;&gt;"",Q71*L71,Z71),USTAWIENIA!C4*L71)</f>
        <v>16.5</v>
      </c>
      <c r="AD71">
        <f>MAX(IF(R71&lt;&gt;"",R71*L71,AA71),USTAWIENIA!C4*L71)</f>
        <v>16.5</v>
      </c>
      <c r="AE71">
        <f>MAX(IF(S71&lt;&gt;"",S71*L71,AB71),USTAWIENIA!C4*L71)</f>
        <v>16.5</v>
      </c>
      <c r="AF71">
        <f>MAX(IF(T71&lt;&gt;"",T71*L71,AC71),USTAWIENIA!C4*L71)</f>
        <v>16.5</v>
      </c>
      <c r="AG71">
        <f>MAX(IF(U71&lt;&gt;"",U71*L71,AD71),USTAWIENIA!C4*L71)</f>
        <v>16.5</v>
      </c>
      <c r="AH71">
        <f>MAX(IF(V71&lt;&gt;"",V71*L71,AE71),USTAWIENIA!C4*L71)</f>
        <v>16.5</v>
      </c>
      <c r="AI71" t="s">
        <v>3</v>
      </c>
      <c r="AJ71" t="s">
        <v>3</v>
      </c>
      <c r="AK71" t="s">
        <v>3</v>
      </c>
      <c r="AL71">
        <f>IF((USTAWIENIA!C2="TAK")+(F71="TAK"),IF(L71&gt;0,X71*(L71*USTAWIENIA!C10+(50%*L71)*USTAWIENIA!I10),""),"")</f>
        <v>20.316867469879519</v>
      </c>
      <c r="AM71">
        <f>IF((USTAWIENIA!C2="TAK")+(F71="TAK"),IF(Z71&gt;0,SUMPRODUCT(Z71:AH71,USTAWIENIA!C9:K9)*X71,""),"")</f>
        <v>17.944710843373493</v>
      </c>
      <c r="AN71">
        <f>IF((USTAWIENIA!C2="TAK")+(F71="TAK"),IF(Z71&gt;0,SUMPRODUCT(Z71:AH71,USTAWIENIA!C8:K8)*X71,""),"")</f>
        <v>17.256249999999998</v>
      </c>
      <c r="AO71">
        <f>IF((USTAWIENIA!C2="TAK")+(F71="TAK"),IF(Z71&gt;0,Z71*X71,""),"")</f>
        <v>19.524999999999999</v>
      </c>
      <c r="AP71">
        <f>IF((USTAWIENIA!C2="TAK")+(F71="TAK"),IF(Z71&gt;0,L71*X71,""),"")</f>
        <v>27.5</v>
      </c>
      <c r="AQ71">
        <f>IF((USTAWIENIA!C2="TAK")+(F71="TAK"),X71,"")</f>
        <v>1</v>
      </c>
    </row>
    <row r="72" spans="4:43" x14ac:dyDescent="0.3">
      <c r="D72" t="s">
        <v>3</v>
      </c>
      <c r="E72" t="s">
        <v>452</v>
      </c>
      <c r="F72" t="str">
        <f t="shared" si="3"/>
        <v>TAK</v>
      </c>
      <c r="G72" s="4">
        <f t="shared" si="4"/>
        <v>0.6</v>
      </c>
      <c r="H72" s="4">
        <f t="shared" si="5"/>
        <v>0.6</v>
      </c>
      <c r="I72" t="s">
        <v>473</v>
      </c>
      <c r="J72" t="s">
        <v>474</v>
      </c>
      <c r="K72" t="s">
        <v>530</v>
      </c>
      <c r="L72">
        <v>27.5</v>
      </c>
      <c r="M72" t="s">
        <v>470</v>
      </c>
      <c r="N72">
        <v>0.71</v>
      </c>
      <c r="O72">
        <v>0.68</v>
      </c>
      <c r="P72">
        <v>0.67</v>
      </c>
      <c r="Q72">
        <v>0.6</v>
      </c>
      <c r="R72">
        <v>0.6</v>
      </c>
      <c r="S72">
        <v>0.6</v>
      </c>
      <c r="W72">
        <v>3657119</v>
      </c>
      <c r="X72">
        <v>1</v>
      </c>
      <c r="Z72">
        <f>MAX(N72,USTAWIENIA!C4)*L72</f>
        <v>19.524999999999999</v>
      </c>
      <c r="AA72">
        <f>MAX(O72,USTAWIENIA!C4)*L72</f>
        <v>18.700000000000003</v>
      </c>
      <c r="AB72">
        <f>MAX(IF(P72&lt;&gt;"",P72,O72),USTAWIENIA!C4)*L72</f>
        <v>18.425000000000001</v>
      </c>
      <c r="AC72">
        <f>MAX(IF(Q72&lt;&gt;"",Q72*L72,Z72),USTAWIENIA!C4*L72)</f>
        <v>16.5</v>
      </c>
      <c r="AD72">
        <f>MAX(IF(R72&lt;&gt;"",R72*L72,AA72),USTAWIENIA!C4*L72)</f>
        <v>16.5</v>
      </c>
      <c r="AE72">
        <f>MAX(IF(S72&lt;&gt;"",S72*L72,AB72),USTAWIENIA!C4*L72)</f>
        <v>16.5</v>
      </c>
      <c r="AF72">
        <f>MAX(IF(T72&lt;&gt;"",T72*L72,AC72),USTAWIENIA!C4*L72)</f>
        <v>16.5</v>
      </c>
      <c r="AG72">
        <f>MAX(IF(U72&lt;&gt;"",U72*L72,AD72),USTAWIENIA!C4*L72)</f>
        <v>16.5</v>
      </c>
      <c r="AH72">
        <f>MAX(IF(V72&lt;&gt;"",V72*L72,AE72),USTAWIENIA!C4*L72)</f>
        <v>16.5</v>
      </c>
      <c r="AI72" t="s">
        <v>3</v>
      </c>
      <c r="AJ72" t="s">
        <v>3</v>
      </c>
      <c r="AK72" t="s">
        <v>3</v>
      </c>
      <c r="AL72">
        <f>IF((USTAWIENIA!C2="TAK")+(F72="TAK"),IF(L72&gt;0,X72*(L72*USTAWIENIA!C10+(50%*L72)*USTAWIENIA!I10),""),"")</f>
        <v>20.316867469879519</v>
      </c>
      <c r="AM72">
        <f>IF((USTAWIENIA!C2="TAK")+(F72="TAK"),IF(Z72&gt;0,SUMPRODUCT(Z72:AH72,USTAWIENIA!C9:K9)*X72,""),"")</f>
        <v>17.944710843373493</v>
      </c>
      <c r="AN72">
        <f>IF((USTAWIENIA!C2="TAK")+(F72="TAK"),IF(Z72&gt;0,SUMPRODUCT(Z72:AH72,USTAWIENIA!C8:K8)*X72,""),"")</f>
        <v>17.256249999999998</v>
      </c>
      <c r="AO72">
        <f>IF((USTAWIENIA!C2="TAK")+(F72="TAK"),IF(Z72&gt;0,Z72*X72,""),"")</f>
        <v>19.524999999999999</v>
      </c>
      <c r="AP72">
        <f>IF((USTAWIENIA!C2="TAK")+(F72="TAK"),IF(Z72&gt;0,L72*X72,""),"")</f>
        <v>27.5</v>
      </c>
      <c r="AQ72">
        <f>IF((USTAWIENIA!C2="TAK")+(F72="TAK"),X72,"")</f>
        <v>1</v>
      </c>
    </row>
    <row r="73" spans="4:43" x14ac:dyDescent="0.3">
      <c r="D73" t="s">
        <v>3</v>
      </c>
      <c r="E73" t="s">
        <v>452</v>
      </c>
      <c r="F73" t="str">
        <f t="shared" si="3"/>
        <v>TAK</v>
      </c>
      <c r="G73" s="4">
        <f t="shared" si="4"/>
        <v>0.6</v>
      </c>
      <c r="H73" s="4">
        <f t="shared" si="5"/>
        <v>0.6</v>
      </c>
      <c r="I73" t="s">
        <v>473</v>
      </c>
      <c r="J73" t="s">
        <v>474</v>
      </c>
      <c r="K73" t="s">
        <v>530</v>
      </c>
      <c r="L73">
        <v>27.5</v>
      </c>
      <c r="M73" t="s">
        <v>470</v>
      </c>
      <c r="N73">
        <v>0.71</v>
      </c>
      <c r="O73">
        <v>0.68</v>
      </c>
      <c r="P73">
        <v>0.67</v>
      </c>
      <c r="Q73">
        <v>0.6</v>
      </c>
      <c r="R73">
        <v>0.6</v>
      </c>
      <c r="S73">
        <v>0.6</v>
      </c>
      <c r="W73">
        <v>3657119</v>
      </c>
      <c r="X73">
        <v>1</v>
      </c>
      <c r="Z73">
        <f>MAX(N73,USTAWIENIA!C4)*L73</f>
        <v>19.524999999999999</v>
      </c>
      <c r="AA73">
        <f>MAX(O73,USTAWIENIA!C4)*L73</f>
        <v>18.700000000000003</v>
      </c>
      <c r="AB73">
        <f>MAX(IF(P73&lt;&gt;"",P73,O73),USTAWIENIA!C4)*L73</f>
        <v>18.425000000000001</v>
      </c>
      <c r="AC73">
        <f>MAX(IF(Q73&lt;&gt;"",Q73*L73,Z73),USTAWIENIA!C4*L73)</f>
        <v>16.5</v>
      </c>
      <c r="AD73">
        <f>MAX(IF(R73&lt;&gt;"",R73*L73,AA73),USTAWIENIA!C4*L73)</f>
        <v>16.5</v>
      </c>
      <c r="AE73">
        <f>MAX(IF(S73&lt;&gt;"",S73*L73,AB73),USTAWIENIA!C4*L73)</f>
        <v>16.5</v>
      </c>
      <c r="AF73">
        <f>MAX(IF(T73&lt;&gt;"",T73*L73,AC73),USTAWIENIA!C4*L73)</f>
        <v>16.5</v>
      </c>
      <c r="AG73">
        <f>MAX(IF(U73&lt;&gt;"",U73*L73,AD73),USTAWIENIA!C4*L73)</f>
        <v>16.5</v>
      </c>
      <c r="AH73">
        <f>MAX(IF(V73&lt;&gt;"",V73*L73,AE73),USTAWIENIA!C4*L73)</f>
        <v>16.5</v>
      </c>
      <c r="AI73" t="s">
        <v>3</v>
      </c>
      <c r="AJ73" t="s">
        <v>3</v>
      </c>
      <c r="AK73" t="s">
        <v>3</v>
      </c>
      <c r="AL73">
        <f>IF((USTAWIENIA!C2="TAK")+(F73="TAK"),IF(L73&gt;0,X73*(L73*USTAWIENIA!C10+(50%*L73)*USTAWIENIA!I10),""),"")</f>
        <v>20.316867469879519</v>
      </c>
      <c r="AM73">
        <f>IF((USTAWIENIA!C2="TAK")+(F73="TAK"),IF(Z73&gt;0,SUMPRODUCT(Z73:AH73,USTAWIENIA!C9:K9)*X73,""),"")</f>
        <v>17.944710843373493</v>
      </c>
      <c r="AN73">
        <f>IF((USTAWIENIA!C2="TAK")+(F73="TAK"),IF(Z73&gt;0,SUMPRODUCT(Z73:AH73,USTAWIENIA!C8:K8)*X73,""),"")</f>
        <v>17.256249999999998</v>
      </c>
      <c r="AO73">
        <f>IF((USTAWIENIA!C2="TAK")+(F73="TAK"),IF(Z73&gt;0,Z73*X73,""),"")</f>
        <v>19.524999999999999</v>
      </c>
      <c r="AP73">
        <f>IF((USTAWIENIA!C2="TAK")+(F73="TAK"),IF(Z73&gt;0,L73*X73,""),"")</f>
        <v>27.5</v>
      </c>
      <c r="AQ73">
        <f>IF((USTAWIENIA!C2="TAK")+(F73="TAK"),X73,"")</f>
        <v>1</v>
      </c>
    </row>
    <row r="74" spans="4:43" x14ac:dyDescent="0.3">
      <c r="D74" t="s">
        <v>3</v>
      </c>
      <c r="E74" t="s">
        <v>452</v>
      </c>
      <c r="F74" t="str">
        <f t="shared" si="3"/>
        <v>TAK</v>
      </c>
      <c r="G74" s="4">
        <f t="shared" si="4"/>
        <v>0.6</v>
      </c>
      <c r="H74" s="4">
        <f t="shared" si="5"/>
        <v>0.6</v>
      </c>
      <c r="I74" t="s">
        <v>473</v>
      </c>
      <c r="J74" t="s">
        <v>474</v>
      </c>
      <c r="K74" t="s">
        <v>530</v>
      </c>
      <c r="L74">
        <v>27.5</v>
      </c>
      <c r="M74" t="s">
        <v>470</v>
      </c>
      <c r="N74">
        <v>0.71</v>
      </c>
      <c r="O74">
        <v>0.68</v>
      </c>
      <c r="P74">
        <v>0.67</v>
      </c>
      <c r="Q74">
        <v>0.6</v>
      </c>
      <c r="R74">
        <v>0.6</v>
      </c>
      <c r="S74">
        <v>0.6</v>
      </c>
      <c r="W74">
        <v>3657119</v>
      </c>
      <c r="X74">
        <v>1</v>
      </c>
      <c r="Z74">
        <f>MAX(N74,USTAWIENIA!C4)*L74</f>
        <v>19.524999999999999</v>
      </c>
      <c r="AA74">
        <f>MAX(O74,USTAWIENIA!C4)*L74</f>
        <v>18.700000000000003</v>
      </c>
      <c r="AB74">
        <f>MAX(IF(P74&lt;&gt;"",P74,O74),USTAWIENIA!C4)*L74</f>
        <v>18.425000000000001</v>
      </c>
      <c r="AC74">
        <f>MAX(IF(Q74&lt;&gt;"",Q74*L74,Z74),USTAWIENIA!C4*L74)</f>
        <v>16.5</v>
      </c>
      <c r="AD74">
        <f>MAX(IF(R74&lt;&gt;"",R74*L74,AA74),USTAWIENIA!C4*L74)</f>
        <v>16.5</v>
      </c>
      <c r="AE74">
        <f>MAX(IF(S74&lt;&gt;"",S74*L74,AB74),USTAWIENIA!C4*L74)</f>
        <v>16.5</v>
      </c>
      <c r="AF74">
        <f>MAX(IF(T74&lt;&gt;"",T74*L74,AC74),USTAWIENIA!C4*L74)</f>
        <v>16.5</v>
      </c>
      <c r="AG74">
        <f>MAX(IF(U74&lt;&gt;"",U74*L74,AD74),USTAWIENIA!C4*L74)</f>
        <v>16.5</v>
      </c>
      <c r="AH74">
        <f>MAX(IF(V74&lt;&gt;"",V74*L74,AE74),USTAWIENIA!C4*L74)</f>
        <v>16.5</v>
      </c>
      <c r="AI74" t="s">
        <v>3</v>
      </c>
      <c r="AJ74" t="s">
        <v>3</v>
      </c>
      <c r="AK74" t="s">
        <v>3</v>
      </c>
      <c r="AL74">
        <f>IF((USTAWIENIA!C2="TAK")+(F74="TAK"),IF(L74&gt;0,X74*(L74*USTAWIENIA!C10+(50%*L74)*USTAWIENIA!I10),""),"")</f>
        <v>20.316867469879519</v>
      </c>
      <c r="AM74">
        <f>IF((USTAWIENIA!C2="TAK")+(F74="TAK"),IF(Z74&gt;0,SUMPRODUCT(Z74:AH74,USTAWIENIA!C9:K9)*X74,""),"")</f>
        <v>17.944710843373493</v>
      </c>
      <c r="AN74">
        <f>IF((USTAWIENIA!C2="TAK")+(F74="TAK"),IF(Z74&gt;0,SUMPRODUCT(Z74:AH74,USTAWIENIA!C8:K8)*X74,""),"")</f>
        <v>17.256249999999998</v>
      </c>
      <c r="AO74">
        <f>IF((USTAWIENIA!C2="TAK")+(F74="TAK"),IF(Z74&gt;0,Z74*X74,""),"")</f>
        <v>19.524999999999999</v>
      </c>
      <c r="AP74">
        <f>IF((USTAWIENIA!C2="TAK")+(F74="TAK"),IF(Z74&gt;0,L74*X74,""),"")</f>
        <v>27.5</v>
      </c>
      <c r="AQ74">
        <f>IF((USTAWIENIA!C2="TAK")+(F74="TAK"),X74,"")</f>
        <v>1</v>
      </c>
    </row>
    <row r="75" spans="4:43" x14ac:dyDescent="0.3">
      <c r="D75" t="s">
        <v>3</v>
      </c>
      <c r="E75" t="s">
        <v>452</v>
      </c>
      <c r="F75" t="str">
        <f t="shared" si="3"/>
        <v>TAK</v>
      </c>
      <c r="G75" s="4">
        <f t="shared" si="4"/>
        <v>0.6</v>
      </c>
      <c r="H75" s="4">
        <f t="shared" si="5"/>
        <v>0.6</v>
      </c>
      <c r="I75" t="s">
        <v>473</v>
      </c>
      <c r="J75" t="s">
        <v>474</v>
      </c>
      <c r="K75" t="s">
        <v>530</v>
      </c>
      <c r="L75">
        <v>27.5</v>
      </c>
      <c r="M75" t="s">
        <v>470</v>
      </c>
      <c r="N75">
        <v>0.71</v>
      </c>
      <c r="O75">
        <v>0.68</v>
      </c>
      <c r="P75">
        <v>0.67</v>
      </c>
      <c r="Q75">
        <v>0.6</v>
      </c>
      <c r="R75">
        <v>0.6</v>
      </c>
      <c r="S75">
        <v>0.6</v>
      </c>
      <c r="W75">
        <v>3657119</v>
      </c>
      <c r="X75">
        <v>1</v>
      </c>
      <c r="Z75">
        <f>MAX(N75,USTAWIENIA!C4)*L75</f>
        <v>19.524999999999999</v>
      </c>
      <c r="AA75">
        <f>MAX(O75,USTAWIENIA!C4)*L75</f>
        <v>18.700000000000003</v>
      </c>
      <c r="AB75">
        <f>MAX(IF(P75&lt;&gt;"",P75,O75),USTAWIENIA!C4)*L75</f>
        <v>18.425000000000001</v>
      </c>
      <c r="AC75">
        <f>MAX(IF(Q75&lt;&gt;"",Q75*L75,Z75),USTAWIENIA!C4*L75)</f>
        <v>16.5</v>
      </c>
      <c r="AD75">
        <f>MAX(IF(R75&lt;&gt;"",R75*L75,AA75),USTAWIENIA!C4*L75)</f>
        <v>16.5</v>
      </c>
      <c r="AE75">
        <f>MAX(IF(S75&lt;&gt;"",S75*L75,AB75),USTAWIENIA!C4*L75)</f>
        <v>16.5</v>
      </c>
      <c r="AF75">
        <f>MAX(IF(T75&lt;&gt;"",T75*L75,AC75),USTAWIENIA!C4*L75)</f>
        <v>16.5</v>
      </c>
      <c r="AG75">
        <f>MAX(IF(U75&lt;&gt;"",U75*L75,AD75),USTAWIENIA!C4*L75)</f>
        <v>16.5</v>
      </c>
      <c r="AH75">
        <f>MAX(IF(V75&lt;&gt;"",V75*L75,AE75),USTAWIENIA!C4*L75)</f>
        <v>16.5</v>
      </c>
      <c r="AI75" t="s">
        <v>3</v>
      </c>
      <c r="AJ75" t="s">
        <v>3</v>
      </c>
      <c r="AK75" t="s">
        <v>3</v>
      </c>
      <c r="AL75">
        <f>IF((USTAWIENIA!C2="TAK")+(F75="TAK"),IF(L75&gt;0,X75*(L75*USTAWIENIA!C10+(50%*L75)*USTAWIENIA!I10),""),"")</f>
        <v>20.316867469879519</v>
      </c>
      <c r="AM75">
        <f>IF((USTAWIENIA!C2="TAK")+(F75="TAK"),IF(Z75&gt;0,SUMPRODUCT(Z75:AH75,USTAWIENIA!C9:K9)*X75,""),"")</f>
        <v>17.944710843373493</v>
      </c>
      <c r="AN75">
        <f>IF((USTAWIENIA!C2="TAK")+(F75="TAK"),IF(Z75&gt;0,SUMPRODUCT(Z75:AH75,USTAWIENIA!C8:K8)*X75,""),"")</f>
        <v>17.256249999999998</v>
      </c>
      <c r="AO75">
        <f>IF((USTAWIENIA!C2="TAK")+(F75="TAK"),IF(Z75&gt;0,Z75*X75,""),"")</f>
        <v>19.524999999999999</v>
      </c>
      <c r="AP75">
        <f>IF((USTAWIENIA!C2="TAK")+(F75="TAK"),IF(Z75&gt;0,L75*X75,""),"")</f>
        <v>27.5</v>
      </c>
      <c r="AQ75">
        <f>IF((USTAWIENIA!C2="TAK")+(F75="TAK"),X75,"")</f>
        <v>1</v>
      </c>
    </row>
    <row r="76" spans="4:43" x14ac:dyDescent="0.3">
      <c r="D76" t="s">
        <v>3</v>
      </c>
      <c r="E76" t="s">
        <v>452</v>
      </c>
      <c r="F76" t="str">
        <f t="shared" si="3"/>
        <v>TAK</v>
      </c>
      <c r="G76" s="4">
        <f t="shared" si="4"/>
        <v>0.6</v>
      </c>
      <c r="H76" s="4">
        <f t="shared" si="5"/>
        <v>0.6</v>
      </c>
      <c r="I76" t="s">
        <v>473</v>
      </c>
      <c r="J76" t="s">
        <v>474</v>
      </c>
      <c r="K76" t="s">
        <v>530</v>
      </c>
      <c r="L76">
        <v>27.5</v>
      </c>
      <c r="M76" t="s">
        <v>470</v>
      </c>
      <c r="N76">
        <v>0.71</v>
      </c>
      <c r="O76">
        <v>0.68</v>
      </c>
      <c r="P76">
        <v>0.67</v>
      </c>
      <c r="Q76">
        <v>0.6</v>
      </c>
      <c r="R76">
        <v>0.6</v>
      </c>
      <c r="S76">
        <v>0.6</v>
      </c>
      <c r="W76">
        <v>3657119</v>
      </c>
      <c r="X76">
        <v>1</v>
      </c>
      <c r="Z76">
        <f>MAX(N76,USTAWIENIA!C4)*L76</f>
        <v>19.524999999999999</v>
      </c>
      <c r="AA76">
        <f>MAX(O76,USTAWIENIA!C4)*L76</f>
        <v>18.700000000000003</v>
      </c>
      <c r="AB76">
        <f>MAX(IF(P76&lt;&gt;"",P76,O76),USTAWIENIA!C4)*L76</f>
        <v>18.425000000000001</v>
      </c>
      <c r="AC76">
        <f>MAX(IF(Q76&lt;&gt;"",Q76*L76,Z76),USTAWIENIA!C4*L76)</f>
        <v>16.5</v>
      </c>
      <c r="AD76">
        <f>MAX(IF(R76&lt;&gt;"",R76*L76,AA76),USTAWIENIA!C4*L76)</f>
        <v>16.5</v>
      </c>
      <c r="AE76">
        <f>MAX(IF(S76&lt;&gt;"",S76*L76,AB76),USTAWIENIA!C4*L76)</f>
        <v>16.5</v>
      </c>
      <c r="AF76">
        <f>MAX(IF(T76&lt;&gt;"",T76*L76,AC76),USTAWIENIA!C4*L76)</f>
        <v>16.5</v>
      </c>
      <c r="AG76">
        <f>MAX(IF(U76&lt;&gt;"",U76*L76,AD76),USTAWIENIA!C4*L76)</f>
        <v>16.5</v>
      </c>
      <c r="AH76">
        <f>MAX(IF(V76&lt;&gt;"",V76*L76,AE76),USTAWIENIA!C4*L76)</f>
        <v>16.5</v>
      </c>
      <c r="AI76" t="s">
        <v>3</v>
      </c>
      <c r="AJ76" t="s">
        <v>3</v>
      </c>
      <c r="AK76" t="s">
        <v>3</v>
      </c>
      <c r="AL76">
        <f>IF((USTAWIENIA!C2="TAK")+(F76="TAK"),IF(L76&gt;0,X76*(L76*USTAWIENIA!C10+(50%*L76)*USTAWIENIA!I10),""),"")</f>
        <v>20.316867469879519</v>
      </c>
      <c r="AM76">
        <f>IF((USTAWIENIA!C2="TAK")+(F76="TAK"),IF(Z76&gt;0,SUMPRODUCT(Z76:AH76,USTAWIENIA!C9:K9)*X76,""),"")</f>
        <v>17.944710843373493</v>
      </c>
      <c r="AN76">
        <f>IF((USTAWIENIA!C2="TAK")+(F76="TAK"),IF(Z76&gt;0,SUMPRODUCT(Z76:AH76,USTAWIENIA!C8:K8)*X76,""),"")</f>
        <v>17.256249999999998</v>
      </c>
      <c r="AO76">
        <f>IF((USTAWIENIA!C2="TAK")+(F76="TAK"),IF(Z76&gt;0,Z76*X76,""),"")</f>
        <v>19.524999999999999</v>
      </c>
      <c r="AP76">
        <f>IF((USTAWIENIA!C2="TAK")+(F76="TAK"),IF(Z76&gt;0,L76*X76,""),"")</f>
        <v>27.5</v>
      </c>
      <c r="AQ76">
        <f>IF((USTAWIENIA!C2="TAK")+(F76="TAK"),X76,"")</f>
        <v>1</v>
      </c>
    </row>
    <row r="77" spans="4:43" x14ac:dyDescent="0.3">
      <c r="D77" t="s">
        <v>3</v>
      </c>
      <c r="E77" t="s">
        <v>452</v>
      </c>
      <c r="F77" t="str">
        <f t="shared" si="3"/>
        <v>TAK</v>
      </c>
      <c r="G77" s="4">
        <f t="shared" si="4"/>
        <v>0.6</v>
      </c>
      <c r="H77" s="4">
        <f t="shared" si="5"/>
        <v>0.6</v>
      </c>
      <c r="I77" t="s">
        <v>473</v>
      </c>
      <c r="J77" t="s">
        <v>474</v>
      </c>
      <c r="K77" t="s">
        <v>530</v>
      </c>
      <c r="L77">
        <v>27.5</v>
      </c>
      <c r="M77" t="s">
        <v>470</v>
      </c>
      <c r="N77">
        <v>0.71</v>
      </c>
      <c r="O77">
        <v>0.68</v>
      </c>
      <c r="P77">
        <v>0.67</v>
      </c>
      <c r="Q77">
        <v>0.6</v>
      </c>
      <c r="R77">
        <v>0.6</v>
      </c>
      <c r="S77">
        <v>0.6</v>
      </c>
      <c r="W77">
        <v>3657119</v>
      </c>
      <c r="X77">
        <v>1</v>
      </c>
      <c r="Z77">
        <f>MAX(N77,USTAWIENIA!C4)*L77</f>
        <v>19.524999999999999</v>
      </c>
      <c r="AA77">
        <f>MAX(O77,USTAWIENIA!C4)*L77</f>
        <v>18.700000000000003</v>
      </c>
      <c r="AB77">
        <f>MAX(IF(P77&lt;&gt;"",P77,O77),USTAWIENIA!C4)*L77</f>
        <v>18.425000000000001</v>
      </c>
      <c r="AC77">
        <f>MAX(IF(Q77&lt;&gt;"",Q77*L77,Z77),USTAWIENIA!C4*L77)</f>
        <v>16.5</v>
      </c>
      <c r="AD77">
        <f>MAX(IF(R77&lt;&gt;"",R77*L77,AA77),USTAWIENIA!C4*L77)</f>
        <v>16.5</v>
      </c>
      <c r="AE77">
        <f>MAX(IF(S77&lt;&gt;"",S77*L77,AB77),USTAWIENIA!C4*L77)</f>
        <v>16.5</v>
      </c>
      <c r="AF77">
        <f>MAX(IF(T77&lt;&gt;"",T77*L77,AC77),USTAWIENIA!C4*L77)</f>
        <v>16.5</v>
      </c>
      <c r="AG77">
        <f>MAX(IF(U77&lt;&gt;"",U77*L77,AD77),USTAWIENIA!C4*L77)</f>
        <v>16.5</v>
      </c>
      <c r="AH77">
        <f>MAX(IF(V77&lt;&gt;"",V77*L77,AE77),USTAWIENIA!C4*L77)</f>
        <v>16.5</v>
      </c>
      <c r="AI77" t="s">
        <v>3</v>
      </c>
      <c r="AJ77" t="s">
        <v>3</v>
      </c>
      <c r="AK77" t="s">
        <v>3</v>
      </c>
      <c r="AL77">
        <f>IF((USTAWIENIA!C2="TAK")+(F77="TAK"),IF(L77&gt;0,X77*(L77*USTAWIENIA!C10+(50%*L77)*USTAWIENIA!I10),""),"")</f>
        <v>20.316867469879519</v>
      </c>
      <c r="AM77">
        <f>IF((USTAWIENIA!C2="TAK")+(F77="TAK"),IF(Z77&gt;0,SUMPRODUCT(Z77:AH77,USTAWIENIA!C9:K9)*X77,""),"")</f>
        <v>17.944710843373493</v>
      </c>
      <c r="AN77">
        <f>IF((USTAWIENIA!C2="TAK")+(F77="TAK"),IF(Z77&gt;0,SUMPRODUCT(Z77:AH77,USTAWIENIA!C8:K8)*X77,""),"")</f>
        <v>17.256249999999998</v>
      </c>
      <c r="AO77">
        <f>IF((USTAWIENIA!C2="TAK")+(F77="TAK"),IF(Z77&gt;0,Z77*X77,""),"")</f>
        <v>19.524999999999999</v>
      </c>
      <c r="AP77">
        <f>IF((USTAWIENIA!C2="TAK")+(F77="TAK"),IF(Z77&gt;0,L77*X77,""),"")</f>
        <v>27.5</v>
      </c>
      <c r="AQ77">
        <f>IF((USTAWIENIA!C2="TAK")+(F77="TAK"),X77,"")</f>
        <v>1</v>
      </c>
    </row>
    <row r="78" spans="4:43" x14ac:dyDescent="0.3">
      <c r="D78" t="s">
        <v>3</v>
      </c>
      <c r="E78" t="s">
        <v>452</v>
      </c>
      <c r="F78" t="str">
        <f t="shared" si="3"/>
        <v>TAK</v>
      </c>
      <c r="G78" s="4">
        <f t="shared" si="4"/>
        <v>0.6</v>
      </c>
      <c r="H78" s="4">
        <f t="shared" si="5"/>
        <v>0.6</v>
      </c>
      <c r="I78" t="s">
        <v>475</v>
      </c>
      <c r="J78" t="s">
        <v>476</v>
      </c>
      <c r="K78" t="s">
        <v>530</v>
      </c>
      <c r="L78">
        <v>27.5</v>
      </c>
      <c r="M78" t="s">
        <v>460</v>
      </c>
      <c r="N78">
        <v>0.65</v>
      </c>
      <c r="O78">
        <v>0.62</v>
      </c>
      <c r="P78">
        <v>0.6</v>
      </c>
      <c r="Q78">
        <v>0.6</v>
      </c>
      <c r="R78">
        <v>0.6</v>
      </c>
      <c r="S78">
        <v>0.6</v>
      </c>
      <c r="T78">
        <v>0.6</v>
      </c>
      <c r="U78">
        <v>0.6</v>
      </c>
      <c r="V78">
        <v>0.6</v>
      </c>
      <c r="W78">
        <v>3657106</v>
      </c>
      <c r="X78">
        <v>1</v>
      </c>
      <c r="Z78">
        <f>MAX(N78,USTAWIENIA!C4)*L78</f>
        <v>17.875</v>
      </c>
      <c r="AA78">
        <f>MAX(O78,USTAWIENIA!C4)*L78</f>
        <v>17.05</v>
      </c>
      <c r="AB78">
        <f>MAX(IF(P78&lt;&gt;"",P78,O78),USTAWIENIA!C4)*L78</f>
        <v>16.5</v>
      </c>
      <c r="AC78">
        <f>MAX(IF(Q78&lt;&gt;"",Q78*L78,Z78),USTAWIENIA!C4*L78)</f>
        <v>16.5</v>
      </c>
      <c r="AD78">
        <f>MAX(IF(R78&lt;&gt;"",R78*L78,AA78),USTAWIENIA!C4*L78)</f>
        <v>16.5</v>
      </c>
      <c r="AE78">
        <f>MAX(IF(S78&lt;&gt;"",S78*L78,AB78),USTAWIENIA!C4*L78)</f>
        <v>16.5</v>
      </c>
      <c r="AF78">
        <f>MAX(IF(T78&lt;&gt;"",T78*L78,AC78),USTAWIENIA!C4*L78)</f>
        <v>16.5</v>
      </c>
      <c r="AG78">
        <f>MAX(IF(U78&lt;&gt;"",U78*L78,AD78),USTAWIENIA!C4*L78)</f>
        <v>16.5</v>
      </c>
      <c r="AH78">
        <f>MAX(IF(V78&lt;&gt;"",V78*L78,AE78),USTAWIENIA!C4*L78)</f>
        <v>16.5</v>
      </c>
      <c r="AI78" t="s">
        <v>3</v>
      </c>
      <c r="AJ78" t="s">
        <v>3</v>
      </c>
      <c r="AK78" t="s">
        <v>3</v>
      </c>
      <c r="AL78">
        <f>IF((USTAWIENIA!C2="TAK")+(F78="TAK"),IF(L78&gt;0,X78*(L78*USTAWIENIA!C10+(50%*L78)*USTAWIENIA!I10),""),"")</f>
        <v>20.316867469879519</v>
      </c>
      <c r="AM78">
        <f>IF((USTAWIENIA!C2="TAK")+(F78="TAK"),IF(Z78&gt;0,SUMPRODUCT(Z78:AH78,USTAWIENIA!C9:K9)*X78,""),"")</f>
        <v>17.156686746987951</v>
      </c>
      <c r="AN78">
        <f>IF((USTAWIENIA!C2="TAK")+(F78="TAK"),IF(Z78&gt;0,SUMPRODUCT(Z78:AH78,USTAWIENIA!C8:K8)*X78,""),"")</f>
        <v>16.84375</v>
      </c>
      <c r="AO78">
        <f>IF((USTAWIENIA!C2="TAK")+(F78="TAK"),IF(Z78&gt;0,Z78*X78,""),"")</f>
        <v>17.875</v>
      </c>
      <c r="AP78">
        <f>IF((USTAWIENIA!C2="TAK")+(F78="TAK"),IF(Z78&gt;0,L78*X78,""),"")</f>
        <v>27.5</v>
      </c>
      <c r="AQ78">
        <f>IF((USTAWIENIA!C2="TAK")+(F78="TAK"),X78,"")</f>
        <v>1</v>
      </c>
    </row>
    <row r="79" spans="4:43" x14ac:dyDescent="0.3">
      <c r="D79" t="s">
        <v>3</v>
      </c>
      <c r="E79" t="s">
        <v>452</v>
      </c>
      <c r="F79" t="str">
        <f t="shared" si="3"/>
        <v>TAK</v>
      </c>
      <c r="G79" s="4">
        <f t="shared" si="4"/>
        <v>0.6</v>
      </c>
      <c r="H79" s="4">
        <f t="shared" si="5"/>
        <v>0.6</v>
      </c>
      <c r="I79" t="s">
        <v>475</v>
      </c>
      <c r="J79" t="s">
        <v>476</v>
      </c>
      <c r="K79" t="s">
        <v>530</v>
      </c>
      <c r="L79">
        <v>27.5</v>
      </c>
      <c r="M79" t="s">
        <v>460</v>
      </c>
      <c r="N79">
        <v>0.65</v>
      </c>
      <c r="O79">
        <v>0.62</v>
      </c>
      <c r="P79">
        <v>0.6</v>
      </c>
      <c r="Q79">
        <v>0.6</v>
      </c>
      <c r="R79">
        <v>0.6</v>
      </c>
      <c r="S79">
        <v>0.6</v>
      </c>
      <c r="T79">
        <v>0.6</v>
      </c>
      <c r="U79">
        <v>0.6</v>
      </c>
      <c r="V79">
        <v>0.6</v>
      </c>
      <c r="W79">
        <v>3657106</v>
      </c>
      <c r="X79">
        <v>1</v>
      </c>
      <c r="Z79">
        <f>MAX(N79,USTAWIENIA!C4)*L79</f>
        <v>17.875</v>
      </c>
      <c r="AA79">
        <f>MAX(O79,USTAWIENIA!C4)*L79</f>
        <v>17.05</v>
      </c>
      <c r="AB79">
        <f>MAX(IF(P79&lt;&gt;"",P79,O79),USTAWIENIA!C4)*L79</f>
        <v>16.5</v>
      </c>
      <c r="AC79">
        <f>MAX(IF(Q79&lt;&gt;"",Q79*L79,Z79),USTAWIENIA!C4*L79)</f>
        <v>16.5</v>
      </c>
      <c r="AD79">
        <f>MAX(IF(R79&lt;&gt;"",R79*L79,AA79),USTAWIENIA!C4*L79)</f>
        <v>16.5</v>
      </c>
      <c r="AE79">
        <f>MAX(IF(S79&lt;&gt;"",S79*L79,AB79),USTAWIENIA!C4*L79)</f>
        <v>16.5</v>
      </c>
      <c r="AF79">
        <f>MAX(IF(T79&lt;&gt;"",T79*L79,AC79),USTAWIENIA!C4*L79)</f>
        <v>16.5</v>
      </c>
      <c r="AG79">
        <f>MAX(IF(U79&lt;&gt;"",U79*L79,AD79),USTAWIENIA!C4*L79)</f>
        <v>16.5</v>
      </c>
      <c r="AH79">
        <f>MAX(IF(V79&lt;&gt;"",V79*L79,AE79),USTAWIENIA!C4*L79)</f>
        <v>16.5</v>
      </c>
      <c r="AI79" t="s">
        <v>3</v>
      </c>
      <c r="AJ79" t="s">
        <v>3</v>
      </c>
      <c r="AK79" t="s">
        <v>3</v>
      </c>
      <c r="AL79">
        <f>IF((USTAWIENIA!C2="TAK")+(F79="TAK"),IF(L79&gt;0,X79*(L79*USTAWIENIA!C10+(50%*L79)*USTAWIENIA!I10),""),"")</f>
        <v>20.316867469879519</v>
      </c>
      <c r="AM79">
        <f>IF((USTAWIENIA!C2="TAK")+(F79="TAK"),IF(Z79&gt;0,SUMPRODUCT(Z79:AH79,USTAWIENIA!C9:K9)*X79,""),"")</f>
        <v>17.156686746987951</v>
      </c>
      <c r="AN79">
        <f>IF((USTAWIENIA!C2="TAK")+(F79="TAK"),IF(Z79&gt;0,SUMPRODUCT(Z79:AH79,USTAWIENIA!C8:K8)*X79,""),"")</f>
        <v>16.84375</v>
      </c>
      <c r="AO79">
        <f>IF((USTAWIENIA!C2="TAK")+(F79="TAK"),IF(Z79&gt;0,Z79*X79,""),"")</f>
        <v>17.875</v>
      </c>
      <c r="AP79">
        <f>IF((USTAWIENIA!C2="TAK")+(F79="TAK"),IF(Z79&gt;0,L79*X79,""),"")</f>
        <v>27.5</v>
      </c>
      <c r="AQ79">
        <f>IF((USTAWIENIA!C2="TAK")+(F79="TAK"),X79,"")</f>
        <v>1</v>
      </c>
    </row>
    <row r="80" spans="4:43" x14ac:dyDescent="0.3">
      <c r="D80" t="s">
        <v>3</v>
      </c>
      <c r="E80" t="s">
        <v>452</v>
      </c>
      <c r="F80" t="str">
        <f t="shared" si="3"/>
        <v>TAK</v>
      </c>
      <c r="G80" s="4">
        <f t="shared" si="4"/>
        <v>0.6</v>
      </c>
      <c r="H80" s="4">
        <f t="shared" si="5"/>
        <v>0.6</v>
      </c>
      <c r="I80" t="s">
        <v>475</v>
      </c>
      <c r="J80" t="s">
        <v>476</v>
      </c>
      <c r="K80" t="s">
        <v>530</v>
      </c>
      <c r="L80">
        <v>27.5</v>
      </c>
      <c r="M80" t="s">
        <v>460</v>
      </c>
      <c r="N80">
        <v>0.65</v>
      </c>
      <c r="O80">
        <v>0.62</v>
      </c>
      <c r="P80">
        <v>0.6</v>
      </c>
      <c r="Q80">
        <v>0.6</v>
      </c>
      <c r="R80">
        <v>0.6</v>
      </c>
      <c r="S80">
        <v>0.6</v>
      </c>
      <c r="T80">
        <v>0.6</v>
      </c>
      <c r="U80">
        <v>0.6</v>
      </c>
      <c r="V80">
        <v>0.6</v>
      </c>
      <c r="W80">
        <v>3657106</v>
      </c>
      <c r="X80">
        <v>1</v>
      </c>
      <c r="Z80">
        <f>MAX(N80,USTAWIENIA!C4)*L80</f>
        <v>17.875</v>
      </c>
      <c r="AA80">
        <f>MAX(O80,USTAWIENIA!C4)*L80</f>
        <v>17.05</v>
      </c>
      <c r="AB80">
        <f>MAX(IF(P80&lt;&gt;"",P80,O80),USTAWIENIA!C4)*L80</f>
        <v>16.5</v>
      </c>
      <c r="AC80">
        <f>MAX(IF(Q80&lt;&gt;"",Q80*L80,Z80),USTAWIENIA!C4*L80)</f>
        <v>16.5</v>
      </c>
      <c r="AD80">
        <f>MAX(IF(R80&lt;&gt;"",R80*L80,AA80),USTAWIENIA!C4*L80)</f>
        <v>16.5</v>
      </c>
      <c r="AE80">
        <f>MAX(IF(S80&lt;&gt;"",S80*L80,AB80),USTAWIENIA!C4*L80)</f>
        <v>16.5</v>
      </c>
      <c r="AF80">
        <f>MAX(IF(T80&lt;&gt;"",T80*L80,AC80),USTAWIENIA!C4*L80)</f>
        <v>16.5</v>
      </c>
      <c r="AG80">
        <f>MAX(IF(U80&lt;&gt;"",U80*L80,AD80),USTAWIENIA!C4*L80)</f>
        <v>16.5</v>
      </c>
      <c r="AH80">
        <f>MAX(IF(V80&lt;&gt;"",V80*L80,AE80),USTAWIENIA!C4*L80)</f>
        <v>16.5</v>
      </c>
      <c r="AI80" t="s">
        <v>3</v>
      </c>
      <c r="AJ80" t="s">
        <v>3</v>
      </c>
      <c r="AK80" t="s">
        <v>3</v>
      </c>
      <c r="AL80">
        <f>IF((USTAWIENIA!C2="TAK")+(F80="TAK"),IF(L80&gt;0,X80*(L80*USTAWIENIA!C10+(50%*L80)*USTAWIENIA!I10),""),"")</f>
        <v>20.316867469879519</v>
      </c>
      <c r="AM80">
        <f>IF((USTAWIENIA!C2="TAK")+(F80="TAK"),IF(Z80&gt;0,SUMPRODUCT(Z80:AH80,USTAWIENIA!C9:K9)*X80,""),"")</f>
        <v>17.156686746987951</v>
      </c>
      <c r="AN80">
        <f>IF((USTAWIENIA!C2="TAK")+(F80="TAK"),IF(Z80&gt;0,SUMPRODUCT(Z80:AH80,USTAWIENIA!C8:K8)*X80,""),"")</f>
        <v>16.84375</v>
      </c>
      <c r="AO80">
        <f>IF((USTAWIENIA!C2="TAK")+(F80="TAK"),IF(Z80&gt;0,Z80*X80,""),"")</f>
        <v>17.875</v>
      </c>
      <c r="AP80">
        <f>IF((USTAWIENIA!C2="TAK")+(F80="TAK"),IF(Z80&gt;0,L80*X80,""),"")</f>
        <v>27.5</v>
      </c>
      <c r="AQ80">
        <f>IF((USTAWIENIA!C2="TAK")+(F80="TAK"),X80,"")</f>
        <v>1</v>
      </c>
    </row>
    <row r="81" spans="4:43" x14ac:dyDescent="0.3">
      <c r="D81" t="s">
        <v>3</v>
      </c>
      <c r="E81" t="s">
        <v>452</v>
      </c>
      <c r="F81" t="str">
        <f t="shared" si="3"/>
        <v>TAK</v>
      </c>
      <c r="G81" s="4">
        <f t="shared" si="4"/>
        <v>0.6</v>
      </c>
      <c r="H81" s="4">
        <f t="shared" si="5"/>
        <v>0.6</v>
      </c>
      <c r="I81" t="s">
        <v>475</v>
      </c>
      <c r="J81" t="s">
        <v>476</v>
      </c>
      <c r="K81" t="s">
        <v>530</v>
      </c>
      <c r="L81">
        <v>27.5</v>
      </c>
      <c r="M81" t="s">
        <v>460</v>
      </c>
      <c r="N81">
        <v>0.65</v>
      </c>
      <c r="O81">
        <v>0.62</v>
      </c>
      <c r="P81">
        <v>0.6</v>
      </c>
      <c r="Q81">
        <v>0.6</v>
      </c>
      <c r="R81">
        <v>0.6</v>
      </c>
      <c r="S81">
        <v>0.6</v>
      </c>
      <c r="T81">
        <v>0.6</v>
      </c>
      <c r="U81">
        <v>0.6</v>
      </c>
      <c r="V81">
        <v>0.6</v>
      </c>
      <c r="W81">
        <v>3657106</v>
      </c>
      <c r="X81">
        <v>1</v>
      </c>
      <c r="Z81">
        <f>MAX(N81,USTAWIENIA!C4)*L81</f>
        <v>17.875</v>
      </c>
      <c r="AA81">
        <f>MAX(O81,USTAWIENIA!C4)*L81</f>
        <v>17.05</v>
      </c>
      <c r="AB81">
        <f>MAX(IF(P81&lt;&gt;"",P81,O81),USTAWIENIA!C4)*L81</f>
        <v>16.5</v>
      </c>
      <c r="AC81">
        <f>MAX(IF(Q81&lt;&gt;"",Q81*L81,Z81),USTAWIENIA!C4*L81)</f>
        <v>16.5</v>
      </c>
      <c r="AD81">
        <f>MAX(IF(R81&lt;&gt;"",R81*L81,AA81),USTAWIENIA!C4*L81)</f>
        <v>16.5</v>
      </c>
      <c r="AE81">
        <f>MAX(IF(S81&lt;&gt;"",S81*L81,AB81),USTAWIENIA!C4*L81)</f>
        <v>16.5</v>
      </c>
      <c r="AF81">
        <f>MAX(IF(T81&lt;&gt;"",T81*L81,AC81),USTAWIENIA!C4*L81)</f>
        <v>16.5</v>
      </c>
      <c r="AG81">
        <f>MAX(IF(U81&lt;&gt;"",U81*L81,AD81),USTAWIENIA!C4*L81)</f>
        <v>16.5</v>
      </c>
      <c r="AH81">
        <f>MAX(IF(V81&lt;&gt;"",V81*L81,AE81),USTAWIENIA!C4*L81)</f>
        <v>16.5</v>
      </c>
      <c r="AI81" t="s">
        <v>3</v>
      </c>
      <c r="AJ81" t="s">
        <v>3</v>
      </c>
      <c r="AK81" t="s">
        <v>3</v>
      </c>
      <c r="AL81">
        <f>IF((USTAWIENIA!C2="TAK")+(F81="TAK"),IF(L81&gt;0,X81*(L81*USTAWIENIA!C10+(50%*L81)*USTAWIENIA!I10),""),"")</f>
        <v>20.316867469879519</v>
      </c>
      <c r="AM81">
        <f>IF((USTAWIENIA!C2="TAK")+(F81="TAK"),IF(Z81&gt;0,SUMPRODUCT(Z81:AH81,USTAWIENIA!C9:K9)*X81,""),"")</f>
        <v>17.156686746987951</v>
      </c>
      <c r="AN81">
        <f>IF((USTAWIENIA!C2="TAK")+(F81="TAK"),IF(Z81&gt;0,SUMPRODUCT(Z81:AH81,USTAWIENIA!C8:K8)*X81,""),"")</f>
        <v>16.84375</v>
      </c>
      <c r="AO81">
        <f>IF((USTAWIENIA!C2="TAK")+(F81="TAK"),IF(Z81&gt;0,Z81*X81,""),"")</f>
        <v>17.875</v>
      </c>
      <c r="AP81">
        <f>IF((USTAWIENIA!C2="TAK")+(F81="TAK"),IF(Z81&gt;0,L81*X81,""),"")</f>
        <v>27.5</v>
      </c>
      <c r="AQ81">
        <f>IF((USTAWIENIA!C2="TAK")+(F81="TAK"),X81,"")</f>
        <v>1</v>
      </c>
    </row>
    <row r="82" spans="4:43" x14ac:dyDescent="0.3">
      <c r="D82" t="s">
        <v>3</v>
      </c>
      <c r="E82" t="s">
        <v>452</v>
      </c>
      <c r="F82" t="str">
        <f t="shared" si="3"/>
        <v>TAK</v>
      </c>
      <c r="G82" s="4">
        <f t="shared" si="4"/>
        <v>0.6</v>
      </c>
      <c r="H82" s="4">
        <f t="shared" si="5"/>
        <v>0.6</v>
      </c>
      <c r="I82" t="s">
        <v>477</v>
      </c>
      <c r="J82" t="s">
        <v>478</v>
      </c>
      <c r="K82" t="s">
        <v>530</v>
      </c>
      <c r="L82">
        <v>27.5</v>
      </c>
      <c r="M82" t="s">
        <v>460</v>
      </c>
      <c r="N82">
        <v>0.65</v>
      </c>
      <c r="O82">
        <v>0.62</v>
      </c>
      <c r="P82">
        <v>0.6</v>
      </c>
      <c r="Q82">
        <v>0.6</v>
      </c>
      <c r="R82">
        <v>0.6</v>
      </c>
      <c r="S82">
        <v>0.6</v>
      </c>
      <c r="T82">
        <v>0.6</v>
      </c>
      <c r="U82">
        <v>0.6</v>
      </c>
      <c r="V82">
        <v>0.6</v>
      </c>
      <c r="W82">
        <v>3657104</v>
      </c>
      <c r="X82">
        <v>1</v>
      </c>
      <c r="Z82">
        <f>MAX(N82,USTAWIENIA!C4)*L82</f>
        <v>17.875</v>
      </c>
      <c r="AA82">
        <f>MAX(O82,USTAWIENIA!C4)*L82</f>
        <v>17.05</v>
      </c>
      <c r="AB82">
        <f>MAX(IF(P82&lt;&gt;"",P82,O82),USTAWIENIA!C4)*L82</f>
        <v>16.5</v>
      </c>
      <c r="AC82">
        <f>MAX(IF(Q82&lt;&gt;"",Q82*L82,Z82),USTAWIENIA!C4*L82)</f>
        <v>16.5</v>
      </c>
      <c r="AD82">
        <f>MAX(IF(R82&lt;&gt;"",R82*L82,AA82),USTAWIENIA!C4*L82)</f>
        <v>16.5</v>
      </c>
      <c r="AE82">
        <f>MAX(IF(S82&lt;&gt;"",S82*L82,AB82),USTAWIENIA!C4*L82)</f>
        <v>16.5</v>
      </c>
      <c r="AF82">
        <f>MAX(IF(T82&lt;&gt;"",T82*L82,AC82),USTAWIENIA!C4*L82)</f>
        <v>16.5</v>
      </c>
      <c r="AG82">
        <f>MAX(IF(U82&lt;&gt;"",U82*L82,AD82),USTAWIENIA!C4*L82)</f>
        <v>16.5</v>
      </c>
      <c r="AH82">
        <f>MAX(IF(V82&lt;&gt;"",V82*L82,AE82),USTAWIENIA!C4*L82)</f>
        <v>16.5</v>
      </c>
      <c r="AI82" t="s">
        <v>3</v>
      </c>
      <c r="AJ82" t="s">
        <v>3</v>
      </c>
      <c r="AK82" t="s">
        <v>3</v>
      </c>
      <c r="AL82">
        <f>IF((USTAWIENIA!C2="TAK")+(F82="TAK"),IF(L82&gt;0,X82*(L82*USTAWIENIA!C10+(50%*L82)*USTAWIENIA!I10),""),"")</f>
        <v>20.316867469879519</v>
      </c>
      <c r="AM82">
        <f>IF((USTAWIENIA!C2="TAK")+(F82="TAK"),IF(Z82&gt;0,SUMPRODUCT(Z82:AH82,USTAWIENIA!C9:K9)*X82,""),"")</f>
        <v>17.156686746987951</v>
      </c>
      <c r="AN82">
        <f>IF((USTAWIENIA!C2="TAK")+(F82="TAK"),IF(Z82&gt;0,SUMPRODUCT(Z82:AH82,USTAWIENIA!C8:K8)*X82,""),"")</f>
        <v>16.84375</v>
      </c>
      <c r="AO82">
        <f>IF((USTAWIENIA!C2="TAK")+(F82="TAK"),IF(Z82&gt;0,Z82*X82,""),"")</f>
        <v>17.875</v>
      </c>
      <c r="AP82">
        <f>IF((USTAWIENIA!C2="TAK")+(F82="TAK"),IF(Z82&gt;0,L82*X82,""),"")</f>
        <v>27.5</v>
      </c>
      <c r="AQ82">
        <f>IF((USTAWIENIA!C2="TAK")+(F82="TAK"),X82,"")</f>
        <v>1</v>
      </c>
    </row>
    <row r="83" spans="4:43" x14ac:dyDescent="0.3">
      <c r="D83" t="s">
        <v>3</v>
      </c>
      <c r="E83" t="s">
        <v>452</v>
      </c>
      <c r="F83" t="str">
        <f t="shared" si="3"/>
        <v>TAK</v>
      </c>
      <c r="G83" s="4">
        <f t="shared" si="4"/>
        <v>0.6</v>
      </c>
      <c r="H83" s="4">
        <f t="shared" si="5"/>
        <v>0.6</v>
      </c>
      <c r="I83" t="s">
        <v>477</v>
      </c>
      <c r="J83" t="s">
        <v>478</v>
      </c>
      <c r="K83" t="s">
        <v>530</v>
      </c>
      <c r="L83">
        <v>27.5</v>
      </c>
      <c r="M83" t="s">
        <v>460</v>
      </c>
      <c r="N83">
        <v>0.65</v>
      </c>
      <c r="O83">
        <v>0.62</v>
      </c>
      <c r="P83">
        <v>0.6</v>
      </c>
      <c r="Q83">
        <v>0.6</v>
      </c>
      <c r="R83">
        <v>0.6</v>
      </c>
      <c r="S83">
        <v>0.6</v>
      </c>
      <c r="T83">
        <v>0.6</v>
      </c>
      <c r="U83">
        <v>0.6</v>
      </c>
      <c r="V83">
        <v>0.6</v>
      </c>
      <c r="W83">
        <v>3657104</v>
      </c>
      <c r="X83">
        <v>1</v>
      </c>
      <c r="Z83">
        <f>MAX(N83,USTAWIENIA!C4)*L83</f>
        <v>17.875</v>
      </c>
      <c r="AA83">
        <f>MAX(O83,USTAWIENIA!C4)*L83</f>
        <v>17.05</v>
      </c>
      <c r="AB83">
        <f>MAX(IF(P83&lt;&gt;"",P83,O83),USTAWIENIA!C4)*L83</f>
        <v>16.5</v>
      </c>
      <c r="AC83">
        <f>MAX(IF(Q83&lt;&gt;"",Q83*L83,Z83),USTAWIENIA!C4*L83)</f>
        <v>16.5</v>
      </c>
      <c r="AD83">
        <f>MAX(IF(R83&lt;&gt;"",R83*L83,AA83),USTAWIENIA!C4*L83)</f>
        <v>16.5</v>
      </c>
      <c r="AE83">
        <f>MAX(IF(S83&lt;&gt;"",S83*L83,AB83),USTAWIENIA!C4*L83)</f>
        <v>16.5</v>
      </c>
      <c r="AF83">
        <f>MAX(IF(T83&lt;&gt;"",T83*L83,AC83),USTAWIENIA!C4*L83)</f>
        <v>16.5</v>
      </c>
      <c r="AG83">
        <f>MAX(IF(U83&lt;&gt;"",U83*L83,AD83),USTAWIENIA!C4*L83)</f>
        <v>16.5</v>
      </c>
      <c r="AH83">
        <f>MAX(IF(V83&lt;&gt;"",V83*L83,AE83),USTAWIENIA!C4*L83)</f>
        <v>16.5</v>
      </c>
      <c r="AI83" t="s">
        <v>3</v>
      </c>
      <c r="AJ83" t="s">
        <v>3</v>
      </c>
      <c r="AK83" t="s">
        <v>3</v>
      </c>
      <c r="AL83">
        <f>IF((USTAWIENIA!C2="TAK")+(F83="TAK"),IF(L83&gt;0,X83*(L83*USTAWIENIA!C10+(50%*L83)*USTAWIENIA!I10),""),"")</f>
        <v>20.316867469879519</v>
      </c>
      <c r="AM83">
        <f>IF((USTAWIENIA!C2="TAK")+(F83="TAK"),IF(Z83&gt;0,SUMPRODUCT(Z83:AH83,USTAWIENIA!C9:K9)*X83,""),"")</f>
        <v>17.156686746987951</v>
      </c>
      <c r="AN83">
        <f>IF((USTAWIENIA!C2="TAK")+(F83="TAK"),IF(Z83&gt;0,SUMPRODUCT(Z83:AH83,USTAWIENIA!C8:K8)*X83,""),"")</f>
        <v>16.84375</v>
      </c>
      <c r="AO83">
        <f>IF((USTAWIENIA!C2="TAK")+(F83="TAK"),IF(Z83&gt;0,Z83*X83,""),"")</f>
        <v>17.875</v>
      </c>
      <c r="AP83">
        <f>IF((USTAWIENIA!C2="TAK")+(F83="TAK"),IF(Z83&gt;0,L83*X83,""),"")</f>
        <v>27.5</v>
      </c>
      <c r="AQ83">
        <f>IF((USTAWIENIA!C2="TAK")+(F83="TAK"),X83,"")</f>
        <v>1</v>
      </c>
    </row>
    <row r="84" spans="4:43" x14ac:dyDescent="0.3">
      <c r="D84" t="s">
        <v>3</v>
      </c>
      <c r="E84" t="s">
        <v>452</v>
      </c>
      <c r="F84" t="str">
        <f t="shared" si="3"/>
        <v>TAK</v>
      </c>
      <c r="G84" s="4">
        <f t="shared" si="4"/>
        <v>0.6</v>
      </c>
      <c r="H84" s="4">
        <f t="shared" si="5"/>
        <v>0.6</v>
      </c>
      <c r="I84" t="s">
        <v>477</v>
      </c>
      <c r="J84" t="s">
        <v>478</v>
      </c>
      <c r="K84" t="s">
        <v>530</v>
      </c>
      <c r="L84">
        <v>27.5</v>
      </c>
      <c r="M84" t="s">
        <v>460</v>
      </c>
      <c r="N84">
        <v>0.65</v>
      </c>
      <c r="O84">
        <v>0.62</v>
      </c>
      <c r="P84">
        <v>0.6</v>
      </c>
      <c r="Q84">
        <v>0.6</v>
      </c>
      <c r="R84">
        <v>0.6</v>
      </c>
      <c r="S84">
        <v>0.6</v>
      </c>
      <c r="T84">
        <v>0.6</v>
      </c>
      <c r="U84">
        <v>0.6</v>
      </c>
      <c r="V84">
        <v>0.6</v>
      </c>
      <c r="W84">
        <v>3657104</v>
      </c>
      <c r="X84">
        <v>1</v>
      </c>
      <c r="Z84">
        <f>MAX(N84,USTAWIENIA!C4)*L84</f>
        <v>17.875</v>
      </c>
      <c r="AA84">
        <f>MAX(O84,USTAWIENIA!C4)*L84</f>
        <v>17.05</v>
      </c>
      <c r="AB84">
        <f>MAX(IF(P84&lt;&gt;"",P84,O84),USTAWIENIA!C4)*L84</f>
        <v>16.5</v>
      </c>
      <c r="AC84">
        <f>MAX(IF(Q84&lt;&gt;"",Q84*L84,Z84),USTAWIENIA!C4*L84)</f>
        <v>16.5</v>
      </c>
      <c r="AD84">
        <f>MAX(IF(R84&lt;&gt;"",R84*L84,AA84),USTAWIENIA!C4*L84)</f>
        <v>16.5</v>
      </c>
      <c r="AE84">
        <f>MAX(IF(S84&lt;&gt;"",S84*L84,AB84),USTAWIENIA!C4*L84)</f>
        <v>16.5</v>
      </c>
      <c r="AF84">
        <f>MAX(IF(T84&lt;&gt;"",T84*L84,AC84),USTAWIENIA!C4*L84)</f>
        <v>16.5</v>
      </c>
      <c r="AG84">
        <f>MAX(IF(U84&lt;&gt;"",U84*L84,AD84),USTAWIENIA!C4*L84)</f>
        <v>16.5</v>
      </c>
      <c r="AH84">
        <f>MAX(IF(V84&lt;&gt;"",V84*L84,AE84),USTAWIENIA!C4*L84)</f>
        <v>16.5</v>
      </c>
      <c r="AI84" t="s">
        <v>3</v>
      </c>
      <c r="AJ84" t="s">
        <v>3</v>
      </c>
      <c r="AK84" t="s">
        <v>3</v>
      </c>
      <c r="AL84">
        <f>IF((USTAWIENIA!C2="TAK")+(F84="TAK"),IF(L84&gt;0,X84*(L84*USTAWIENIA!C10+(50%*L84)*USTAWIENIA!I10),""),"")</f>
        <v>20.316867469879519</v>
      </c>
      <c r="AM84">
        <f>IF((USTAWIENIA!C2="TAK")+(F84="TAK"),IF(Z84&gt;0,SUMPRODUCT(Z84:AH84,USTAWIENIA!C9:K9)*X84,""),"")</f>
        <v>17.156686746987951</v>
      </c>
      <c r="AN84">
        <f>IF((USTAWIENIA!C2="TAK")+(F84="TAK"),IF(Z84&gt;0,SUMPRODUCT(Z84:AH84,USTAWIENIA!C8:K8)*X84,""),"")</f>
        <v>16.84375</v>
      </c>
      <c r="AO84">
        <f>IF((USTAWIENIA!C2="TAK")+(F84="TAK"),IF(Z84&gt;0,Z84*X84,""),"")</f>
        <v>17.875</v>
      </c>
      <c r="AP84">
        <f>IF((USTAWIENIA!C2="TAK")+(F84="TAK"),IF(Z84&gt;0,L84*X84,""),"")</f>
        <v>27.5</v>
      </c>
      <c r="AQ84">
        <f>IF((USTAWIENIA!C2="TAK")+(F84="TAK"),X84,"")</f>
        <v>1</v>
      </c>
    </row>
    <row r="85" spans="4:43" x14ac:dyDescent="0.3">
      <c r="D85" t="s">
        <v>3</v>
      </c>
      <c r="E85" t="s">
        <v>452</v>
      </c>
      <c r="F85" t="str">
        <f t="shared" si="3"/>
        <v>TAK</v>
      </c>
      <c r="G85" s="4">
        <f t="shared" si="4"/>
        <v>0.6</v>
      </c>
      <c r="H85" s="4">
        <f t="shared" si="5"/>
        <v>0.6</v>
      </c>
      <c r="I85" t="s">
        <v>477</v>
      </c>
      <c r="J85" t="s">
        <v>478</v>
      </c>
      <c r="K85" t="s">
        <v>530</v>
      </c>
      <c r="L85">
        <v>27.5</v>
      </c>
      <c r="M85" t="s">
        <v>460</v>
      </c>
      <c r="N85">
        <v>0.65</v>
      </c>
      <c r="O85">
        <v>0.62</v>
      </c>
      <c r="P85">
        <v>0.6</v>
      </c>
      <c r="Q85">
        <v>0.6</v>
      </c>
      <c r="R85">
        <v>0.6</v>
      </c>
      <c r="S85">
        <v>0.6</v>
      </c>
      <c r="T85">
        <v>0.6</v>
      </c>
      <c r="U85">
        <v>0.6</v>
      </c>
      <c r="V85">
        <v>0.6</v>
      </c>
      <c r="W85">
        <v>3657104</v>
      </c>
      <c r="X85">
        <v>1</v>
      </c>
      <c r="Z85">
        <f>MAX(N85,USTAWIENIA!C4)*L85</f>
        <v>17.875</v>
      </c>
      <c r="AA85">
        <f>MAX(O85,USTAWIENIA!C4)*L85</f>
        <v>17.05</v>
      </c>
      <c r="AB85">
        <f>MAX(IF(P85&lt;&gt;"",P85,O85),USTAWIENIA!C4)*L85</f>
        <v>16.5</v>
      </c>
      <c r="AC85">
        <f>MAX(IF(Q85&lt;&gt;"",Q85*L85,Z85),USTAWIENIA!C4*L85)</f>
        <v>16.5</v>
      </c>
      <c r="AD85">
        <f>MAX(IF(R85&lt;&gt;"",R85*L85,AA85),USTAWIENIA!C4*L85)</f>
        <v>16.5</v>
      </c>
      <c r="AE85">
        <f>MAX(IF(S85&lt;&gt;"",S85*L85,AB85),USTAWIENIA!C4*L85)</f>
        <v>16.5</v>
      </c>
      <c r="AF85">
        <f>MAX(IF(T85&lt;&gt;"",T85*L85,AC85),USTAWIENIA!C4*L85)</f>
        <v>16.5</v>
      </c>
      <c r="AG85">
        <f>MAX(IF(U85&lt;&gt;"",U85*L85,AD85),USTAWIENIA!C4*L85)</f>
        <v>16.5</v>
      </c>
      <c r="AH85">
        <f>MAX(IF(V85&lt;&gt;"",V85*L85,AE85),USTAWIENIA!C4*L85)</f>
        <v>16.5</v>
      </c>
      <c r="AI85" t="s">
        <v>3</v>
      </c>
      <c r="AJ85" t="s">
        <v>3</v>
      </c>
      <c r="AK85" t="s">
        <v>3</v>
      </c>
      <c r="AL85">
        <f>IF((USTAWIENIA!C2="TAK")+(F85="TAK"),IF(L85&gt;0,X85*(L85*USTAWIENIA!C10+(50%*L85)*USTAWIENIA!I10),""),"")</f>
        <v>20.316867469879519</v>
      </c>
      <c r="AM85">
        <f>IF((USTAWIENIA!C2="TAK")+(F85="TAK"),IF(Z85&gt;0,SUMPRODUCT(Z85:AH85,USTAWIENIA!C9:K9)*X85,""),"")</f>
        <v>17.156686746987951</v>
      </c>
      <c r="AN85">
        <f>IF((USTAWIENIA!C2="TAK")+(F85="TAK"),IF(Z85&gt;0,SUMPRODUCT(Z85:AH85,USTAWIENIA!C8:K8)*X85,""),"")</f>
        <v>16.84375</v>
      </c>
      <c r="AO85">
        <f>IF((USTAWIENIA!C2="TAK")+(F85="TAK"),IF(Z85&gt;0,Z85*X85,""),"")</f>
        <v>17.875</v>
      </c>
      <c r="AP85">
        <f>IF((USTAWIENIA!C2="TAK")+(F85="TAK"),IF(Z85&gt;0,L85*X85,""),"")</f>
        <v>27.5</v>
      </c>
      <c r="AQ85">
        <f>IF((USTAWIENIA!C2="TAK")+(F85="TAK"),X85,"")</f>
        <v>1</v>
      </c>
    </row>
    <row r="86" spans="4:43" x14ac:dyDescent="0.3">
      <c r="D86" t="s">
        <v>3</v>
      </c>
      <c r="E86" t="s">
        <v>452</v>
      </c>
      <c r="F86" t="str">
        <f t="shared" si="3"/>
        <v>TAK</v>
      </c>
      <c r="G86" s="4">
        <f t="shared" si="4"/>
        <v>0.6</v>
      </c>
      <c r="H86" s="4">
        <f t="shared" si="5"/>
        <v>0.6</v>
      </c>
      <c r="I86" t="s">
        <v>477</v>
      </c>
      <c r="J86" t="s">
        <v>478</v>
      </c>
      <c r="K86" t="s">
        <v>530</v>
      </c>
      <c r="L86">
        <v>27.5</v>
      </c>
      <c r="M86" t="s">
        <v>460</v>
      </c>
      <c r="N86">
        <v>0.65</v>
      </c>
      <c r="O86">
        <v>0.62</v>
      </c>
      <c r="P86">
        <v>0.6</v>
      </c>
      <c r="Q86">
        <v>0.6</v>
      </c>
      <c r="R86">
        <v>0.6</v>
      </c>
      <c r="S86">
        <v>0.6</v>
      </c>
      <c r="T86">
        <v>0.6</v>
      </c>
      <c r="U86">
        <v>0.6</v>
      </c>
      <c r="V86">
        <v>0.6</v>
      </c>
      <c r="W86">
        <v>3657104</v>
      </c>
      <c r="X86">
        <v>1</v>
      </c>
      <c r="Z86">
        <f>MAX(N86,USTAWIENIA!C4)*L86</f>
        <v>17.875</v>
      </c>
      <c r="AA86">
        <f>MAX(O86,USTAWIENIA!C4)*L86</f>
        <v>17.05</v>
      </c>
      <c r="AB86">
        <f>MAX(IF(P86&lt;&gt;"",P86,O86),USTAWIENIA!C4)*L86</f>
        <v>16.5</v>
      </c>
      <c r="AC86">
        <f>MAX(IF(Q86&lt;&gt;"",Q86*L86,Z86),USTAWIENIA!C4*L86)</f>
        <v>16.5</v>
      </c>
      <c r="AD86">
        <f>MAX(IF(R86&lt;&gt;"",R86*L86,AA86),USTAWIENIA!C4*L86)</f>
        <v>16.5</v>
      </c>
      <c r="AE86">
        <f>MAX(IF(S86&lt;&gt;"",S86*L86,AB86),USTAWIENIA!C4*L86)</f>
        <v>16.5</v>
      </c>
      <c r="AF86">
        <f>MAX(IF(T86&lt;&gt;"",T86*L86,AC86),USTAWIENIA!C4*L86)</f>
        <v>16.5</v>
      </c>
      <c r="AG86">
        <f>MAX(IF(U86&lt;&gt;"",U86*L86,AD86),USTAWIENIA!C4*L86)</f>
        <v>16.5</v>
      </c>
      <c r="AH86">
        <f>MAX(IF(V86&lt;&gt;"",V86*L86,AE86),USTAWIENIA!C4*L86)</f>
        <v>16.5</v>
      </c>
      <c r="AI86" t="s">
        <v>3</v>
      </c>
      <c r="AJ86" t="s">
        <v>3</v>
      </c>
      <c r="AK86" t="s">
        <v>3</v>
      </c>
      <c r="AL86">
        <f>IF((USTAWIENIA!C2="TAK")+(F86="TAK"),IF(L86&gt;0,X86*(L86*USTAWIENIA!C10+(50%*L86)*USTAWIENIA!I10),""),"")</f>
        <v>20.316867469879519</v>
      </c>
      <c r="AM86">
        <f>IF((USTAWIENIA!C2="TAK")+(F86="TAK"),IF(Z86&gt;0,SUMPRODUCT(Z86:AH86,USTAWIENIA!C9:K9)*X86,""),"")</f>
        <v>17.156686746987951</v>
      </c>
      <c r="AN86">
        <f>IF((USTAWIENIA!C2="TAK")+(F86="TAK"),IF(Z86&gt;0,SUMPRODUCT(Z86:AH86,USTAWIENIA!C8:K8)*X86,""),"")</f>
        <v>16.84375</v>
      </c>
      <c r="AO86">
        <f>IF((USTAWIENIA!C2="TAK")+(F86="TAK"),IF(Z86&gt;0,Z86*X86,""),"")</f>
        <v>17.875</v>
      </c>
      <c r="AP86">
        <f>IF((USTAWIENIA!C2="TAK")+(F86="TAK"),IF(Z86&gt;0,L86*X86,""),"")</f>
        <v>27.5</v>
      </c>
      <c r="AQ86">
        <f>IF((USTAWIENIA!C2="TAK")+(F86="TAK"),X86,"")</f>
        <v>1</v>
      </c>
    </row>
    <row r="87" spans="4:43" x14ac:dyDescent="0.3">
      <c r="D87" t="s">
        <v>3</v>
      </c>
      <c r="E87" t="s">
        <v>452</v>
      </c>
      <c r="F87" t="str">
        <f t="shared" si="3"/>
        <v>TAK</v>
      </c>
      <c r="G87" s="4">
        <f t="shared" si="4"/>
        <v>0.6</v>
      </c>
      <c r="H87" s="4">
        <f t="shared" si="5"/>
        <v>0.6</v>
      </c>
      <c r="I87" t="s">
        <v>477</v>
      </c>
      <c r="J87" t="s">
        <v>478</v>
      </c>
      <c r="K87" t="s">
        <v>530</v>
      </c>
      <c r="L87">
        <v>27.5</v>
      </c>
      <c r="M87" t="s">
        <v>460</v>
      </c>
      <c r="N87">
        <v>0.65</v>
      </c>
      <c r="O87">
        <v>0.62</v>
      </c>
      <c r="P87">
        <v>0.6</v>
      </c>
      <c r="Q87">
        <v>0.6</v>
      </c>
      <c r="R87">
        <v>0.6</v>
      </c>
      <c r="S87">
        <v>0.6</v>
      </c>
      <c r="T87">
        <v>0.6</v>
      </c>
      <c r="U87">
        <v>0.6</v>
      </c>
      <c r="V87">
        <v>0.6</v>
      </c>
      <c r="W87">
        <v>3657104</v>
      </c>
      <c r="X87">
        <v>1</v>
      </c>
      <c r="Z87">
        <f>MAX(N87,USTAWIENIA!C4)*L87</f>
        <v>17.875</v>
      </c>
      <c r="AA87">
        <f>MAX(O87,USTAWIENIA!C4)*L87</f>
        <v>17.05</v>
      </c>
      <c r="AB87">
        <f>MAX(IF(P87&lt;&gt;"",P87,O87),USTAWIENIA!C4)*L87</f>
        <v>16.5</v>
      </c>
      <c r="AC87">
        <f>MAX(IF(Q87&lt;&gt;"",Q87*L87,Z87),USTAWIENIA!C4*L87)</f>
        <v>16.5</v>
      </c>
      <c r="AD87">
        <f>MAX(IF(R87&lt;&gt;"",R87*L87,AA87),USTAWIENIA!C4*L87)</f>
        <v>16.5</v>
      </c>
      <c r="AE87">
        <f>MAX(IF(S87&lt;&gt;"",S87*L87,AB87),USTAWIENIA!C4*L87)</f>
        <v>16.5</v>
      </c>
      <c r="AF87">
        <f>MAX(IF(T87&lt;&gt;"",T87*L87,AC87),USTAWIENIA!C4*L87)</f>
        <v>16.5</v>
      </c>
      <c r="AG87">
        <f>MAX(IF(U87&lt;&gt;"",U87*L87,AD87),USTAWIENIA!C4*L87)</f>
        <v>16.5</v>
      </c>
      <c r="AH87">
        <f>MAX(IF(V87&lt;&gt;"",V87*L87,AE87),USTAWIENIA!C4*L87)</f>
        <v>16.5</v>
      </c>
      <c r="AI87" t="s">
        <v>3</v>
      </c>
      <c r="AJ87" t="s">
        <v>3</v>
      </c>
      <c r="AK87" t="s">
        <v>3</v>
      </c>
      <c r="AL87">
        <f>IF((USTAWIENIA!C2="TAK")+(F87="TAK"),IF(L87&gt;0,X87*(L87*USTAWIENIA!C10+(50%*L87)*USTAWIENIA!I10),""),"")</f>
        <v>20.316867469879519</v>
      </c>
      <c r="AM87">
        <f>IF((USTAWIENIA!C2="TAK")+(F87="TAK"),IF(Z87&gt;0,SUMPRODUCT(Z87:AH87,USTAWIENIA!C9:K9)*X87,""),"")</f>
        <v>17.156686746987951</v>
      </c>
      <c r="AN87">
        <f>IF((USTAWIENIA!C2="TAK")+(F87="TAK"),IF(Z87&gt;0,SUMPRODUCT(Z87:AH87,USTAWIENIA!C8:K8)*X87,""),"")</f>
        <v>16.84375</v>
      </c>
      <c r="AO87">
        <f>IF((USTAWIENIA!C2="TAK")+(F87="TAK"),IF(Z87&gt;0,Z87*X87,""),"")</f>
        <v>17.875</v>
      </c>
      <c r="AP87">
        <f>IF((USTAWIENIA!C2="TAK")+(F87="TAK"),IF(Z87&gt;0,L87*X87,""),"")</f>
        <v>27.5</v>
      </c>
      <c r="AQ87">
        <f>IF((USTAWIENIA!C2="TAK")+(F87="TAK"),X87,"")</f>
        <v>1</v>
      </c>
    </row>
    <row r="88" spans="4:43" x14ac:dyDescent="0.3">
      <c r="D88" t="s">
        <v>3</v>
      </c>
      <c r="E88" t="s">
        <v>452</v>
      </c>
      <c r="F88" t="str">
        <f t="shared" si="3"/>
        <v>TAK</v>
      </c>
      <c r="G88" s="4">
        <f t="shared" si="4"/>
        <v>0.6</v>
      </c>
      <c r="H88" s="4">
        <f t="shared" si="5"/>
        <v>0.6</v>
      </c>
      <c r="I88" t="s">
        <v>477</v>
      </c>
      <c r="J88" t="s">
        <v>478</v>
      </c>
      <c r="K88" t="s">
        <v>530</v>
      </c>
      <c r="L88">
        <v>27.5</v>
      </c>
      <c r="M88" t="s">
        <v>460</v>
      </c>
      <c r="N88">
        <v>0.65</v>
      </c>
      <c r="O88">
        <v>0.62</v>
      </c>
      <c r="P88">
        <v>0.6</v>
      </c>
      <c r="Q88">
        <v>0.6</v>
      </c>
      <c r="R88">
        <v>0.6</v>
      </c>
      <c r="S88">
        <v>0.6</v>
      </c>
      <c r="T88">
        <v>0.6</v>
      </c>
      <c r="U88">
        <v>0.6</v>
      </c>
      <c r="V88">
        <v>0.6</v>
      </c>
      <c r="W88">
        <v>3657104</v>
      </c>
      <c r="X88">
        <v>1</v>
      </c>
      <c r="Z88">
        <f>MAX(N88,USTAWIENIA!C4)*L88</f>
        <v>17.875</v>
      </c>
      <c r="AA88">
        <f>MAX(O88,USTAWIENIA!C4)*L88</f>
        <v>17.05</v>
      </c>
      <c r="AB88">
        <f>MAX(IF(P88&lt;&gt;"",P88,O88),USTAWIENIA!C4)*L88</f>
        <v>16.5</v>
      </c>
      <c r="AC88">
        <f>MAX(IF(Q88&lt;&gt;"",Q88*L88,Z88),USTAWIENIA!C4*L88)</f>
        <v>16.5</v>
      </c>
      <c r="AD88">
        <f>MAX(IF(R88&lt;&gt;"",R88*L88,AA88),USTAWIENIA!C4*L88)</f>
        <v>16.5</v>
      </c>
      <c r="AE88">
        <f>MAX(IF(S88&lt;&gt;"",S88*L88,AB88),USTAWIENIA!C4*L88)</f>
        <v>16.5</v>
      </c>
      <c r="AF88">
        <f>MAX(IF(T88&lt;&gt;"",T88*L88,AC88),USTAWIENIA!C4*L88)</f>
        <v>16.5</v>
      </c>
      <c r="AG88">
        <f>MAX(IF(U88&lt;&gt;"",U88*L88,AD88),USTAWIENIA!C4*L88)</f>
        <v>16.5</v>
      </c>
      <c r="AH88">
        <f>MAX(IF(V88&lt;&gt;"",V88*L88,AE88),USTAWIENIA!C4*L88)</f>
        <v>16.5</v>
      </c>
      <c r="AI88" t="s">
        <v>3</v>
      </c>
      <c r="AJ88" t="s">
        <v>3</v>
      </c>
      <c r="AK88" t="s">
        <v>3</v>
      </c>
      <c r="AL88">
        <f>IF((USTAWIENIA!C2="TAK")+(F88="TAK"),IF(L88&gt;0,X88*(L88*USTAWIENIA!C10+(50%*L88)*USTAWIENIA!I10),""),"")</f>
        <v>20.316867469879519</v>
      </c>
      <c r="AM88">
        <f>IF((USTAWIENIA!C2="TAK")+(F88="TAK"),IF(Z88&gt;0,SUMPRODUCT(Z88:AH88,USTAWIENIA!C9:K9)*X88,""),"")</f>
        <v>17.156686746987951</v>
      </c>
      <c r="AN88">
        <f>IF((USTAWIENIA!C2="TAK")+(F88="TAK"),IF(Z88&gt;0,SUMPRODUCT(Z88:AH88,USTAWIENIA!C8:K8)*X88,""),"")</f>
        <v>16.84375</v>
      </c>
      <c r="AO88">
        <f>IF((USTAWIENIA!C2="TAK")+(F88="TAK"),IF(Z88&gt;0,Z88*X88,""),"")</f>
        <v>17.875</v>
      </c>
      <c r="AP88">
        <f>IF((USTAWIENIA!C2="TAK")+(F88="TAK"),IF(Z88&gt;0,L88*X88,""),"")</f>
        <v>27.5</v>
      </c>
      <c r="AQ88">
        <f>IF((USTAWIENIA!C2="TAK")+(F88="TAK"),X88,"")</f>
        <v>1</v>
      </c>
    </row>
    <row r="89" spans="4:43" x14ac:dyDescent="0.3">
      <c r="D89" t="s">
        <v>3</v>
      </c>
      <c r="E89" t="s">
        <v>452</v>
      </c>
      <c r="F89" t="str">
        <f t="shared" si="3"/>
        <v>TAK</v>
      </c>
      <c r="G89" s="4">
        <f t="shared" si="4"/>
        <v>0.6</v>
      </c>
      <c r="H89" s="4">
        <f t="shared" si="5"/>
        <v>0.6</v>
      </c>
      <c r="I89" t="s">
        <v>479</v>
      </c>
      <c r="J89" t="s">
        <v>480</v>
      </c>
      <c r="K89" t="s">
        <v>530</v>
      </c>
      <c r="L89">
        <v>27.5</v>
      </c>
      <c r="M89" t="s">
        <v>464</v>
      </c>
      <c r="N89">
        <v>0.6</v>
      </c>
      <c r="O89">
        <v>0.6</v>
      </c>
      <c r="P89">
        <v>0.6</v>
      </c>
      <c r="W89">
        <v>3657105</v>
      </c>
      <c r="X89">
        <v>1</v>
      </c>
      <c r="Z89">
        <f>MAX(N89,USTAWIENIA!C4)*L89</f>
        <v>16.5</v>
      </c>
      <c r="AA89">
        <f>MAX(O89,USTAWIENIA!C4)*L89</f>
        <v>16.5</v>
      </c>
      <c r="AB89">
        <f>MAX(IF(P89&lt;&gt;"",P89,O89),USTAWIENIA!C4)*L89</f>
        <v>16.5</v>
      </c>
      <c r="AC89">
        <f>MAX(IF(Q89&lt;&gt;"",Q89*L89,Z89),USTAWIENIA!C4*L89)</f>
        <v>16.5</v>
      </c>
      <c r="AD89">
        <f>MAX(IF(R89&lt;&gt;"",R89*L89,AA89),USTAWIENIA!C4*L89)</f>
        <v>16.5</v>
      </c>
      <c r="AE89">
        <f>MAX(IF(S89&lt;&gt;"",S89*L89,AB89),USTAWIENIA!C4*L89)</f>
        <v>16.5</v>
      </c>
      <c r="AF89">
        <f>MAX(IF(T89&lt;&gt;"",T89*L89,AC89),USTAWIENIA!C4*L89)</f>
        <v>16.5</v>
      </c>
      <c r="AG89">
        <f>MAX(IF(U89&lt;&gt;"",U89*L89,AD89),USTAWIENIA!C4*L89)</f>
        <v>16.5</v>
      </c>
      <c r="AH89">
        <f>MAX(IF(V89&lt;&gt;"",V89*L89,AE89),USTAWIENIA!C4*L89)</f>
        <v>16.5</v>
      </c>
      <c r="AI89" t="s">
        <v>3</v>
      </c>
      <c r="AJ89" t="s">
        <v>3</v>
      </c>
      <c r="AK89" t="s">
        <v>3</v>
      </c>
      <c r="AL89">
        <f>IF((USTAWIENIA!C2="TAK")+(F89="TAK"),IF(L89&gt;0,X89*(L89*USTAWIENIA!C10+(50%*L89)*USTAWIENIA!I10),""),"")</f>
        <v>20.316867469879519</v>
      </c>
      <c r="AM89">
        <f>IF((USTAWIENIA!C2="TAK")+(F89="TAK"),IF(Z89&gt;0,SUMPRODUCT(Z89:AH89,USTAWIENIA!C9:K9)*X89,""),"")</f>
        <v>16.5</v>
      </c>
      <c r="AN89">
        <f>IF((USTAWIENIA!C2="TAK")+(F89="TAK"),IF(Z89&gt;0,SUMPRODUCT(Z89:AH89,USTAWIENIA!C8:K8)*X89,""),"")</f>
        <v>16.5</v>
      </c>
      <c r="AO89">
        <f>IF((USTAWIENIA!C2="TAK")+(F89="TAK"),IF(Z89&gt;0,Z89*X89,""),"")</f>
        <v>16.5</v>
      </c>
      <c r="AP89">
        <f>IF((USTAWIENIA!C2="TAK")+(F89="TAK"),IF(Z89&gt;0,L89*X89,""),"")</f>
        <v>27.5</v>
      </c>
      <c r="AQ89">
        <f>IF((USTAWIENIA!C2="TAK")+(F89="TAK"),X89,"")</f>
        <v>1</v>
      </c>
    </row>
    <row r="90" spans="4:43" x14ac:dyDescent="0.3">
      <c r="D90" t="s">
        <v>3</v>
      </c>
      <c r="E90" t="s">
        <v>452</v>
      </c>
      <c r="F90" t="str">
        <f t="shared" si="3"/>
        <v>TAK</v>
      </c>
      <c r="G90" s="4">
        <f t="shared" si="4"/>
        <v>0.6</v>
      </c>
      <c r="H90" s="4">
        <f t="shared" si="5"/>
        <v>0.6</v>
      </c>
      <c r="I90" t="s">
        <v>479</v>
      </c>
      <c r="J90" t="s">
        <v>480</v>
      </c>
      <c r="K90" t="s">
        <v>530</v>
      </c>
      <c r="L90">
        <v>27.5</v>
      </c>
      <c r="M90" t="s">
        <v>464</v>
      </c>
      <c r="N90">
        <v>0.6</v>
      </c>
      <c r="O90">
        <v>0.6</v>
      </c>
      <c r="P90">
        <v>0.6</v>
      </c>
      <c r="W90">
        <v>3657105</v>
      </c>
      <c r="X90">
        <v>1</v>
      </c>
      <c r="Z90">
        <f>MAX(N90,USTAWIENIA!C4)*L90</f>
        <v>16.5</v>
      </c>
      <c r="AA90">
        <f>MAX(O90,USTAWIENIA!C4)*L90</f>
        <v>16.5</v>
      </c>
      <c r="AB90">
        <f>MAX(IF(P90&lt;&gt;"",P90,O90),USTAWIENIA!C4)*L90</f>
        <v>16.5</v>
      </c>
      <c r="AC90">
        <f>MAX(IF(Q90&lt;&gt;"",Q90*L90,Z90),USTAWIENIA!C4*L90)</f>
        <v>16.5</v>
      </c>
      <c r="AD90">
        <f>MAX(IF(R90&lt;&gt;"",R90*L90,AA90),USTAWIENIA!C4*L90)</f>
        <v>16.5</v>
      </c>
      <c r="AE90">
        <f>MAX(IF(S90&lt;&gt;"",S90*L90,AB90),USTAWIENIA!C4*L90)</f>
        <v>16.5</v>
      </c>
      <c r="AF90">
        <f>MAX(IF(T90&lt;&gt;"",T90*L90,AC90),USTAWIENIA!C4*L90)</f>
        <v>16.5</v>
      </c>
      <c r="AG90">
        <f>MAX(IF(U90&lt;&gt;"",U90*L90,AD90),USTAWIENIA!C4*L90)</f>
        <v>16.5</v>
      </c>
      <c r="AH90">
        <f>MAX(IF(V90&lt;&gt;"",V90*L90,AE90),USTAWIENIA!C4*L90)</f>
        <v>16.5</v>
      </c>
      <c r="AI90" t="s">
        <v>3</v>
      </c>
      <c r="AJ90" t="s">
        <v>3</v>
      </c>
      <c r="AK90" t="s">
        <v>3</v>
      </c>
      <c r="AL90">
        <f>IF((USTAWIENIA!C2="TAK")+(F90="TAK"),IF(L90&gt;0,X90*(L90*USTAWIENIA!C10+(50%*L90)*USTAWIENIA!I10),""),"")</f>
        <v>20.316867469879519</v>
      </c>
      <c r="AM90">
        <f>IF((USTAWIENIA!C2="TAK")+(F90="TAK"),IF(Z90&gt;0,SUMPRODUCT(Z90:AH90,USTAWIENIA!C9:K9)*X90,""),"")</f>
        <v>16.5</v>
      </c>
      <c r="AN90">
        <f>IF((USTAWIENIA!C2="TAK")+(F90="TAK"),IF(Z90&gt;0,SUMPRODUCT(Z90:AH90,USTAWIENIA!C8:K8)*X90,""),"")</f>
        <v>16.5</v>
      </c>
      <c r="AO90">
        <f>IF((USTAWIENIA!C2="TAK")+(F90="TAK"),IF(Z90&gt;0,Z90*X90,""),"")</f>
        <v>16.5</v>
      </c>
      <c r="AP90">
        <f>IF((USTAWIENIA!C2="TAK")+(F90="TAK"),IF(Z90&gt;0,L90*X90,""),"")</f>
        <v>27.5</v>
      </c>
      <c r="AQ90">
        <f>IF((USTAWIENIA!C2="TAK")+(F90="TAK"),X90,"")</f>
        <v>1</v>
      </c>
    </row>
    <row r="91" spans="4:43" x14ac:dyDescent="0.3">
      <c r="D91" t="s">
        <v>3</v>
      </c>
      <c r="E91" t="s">
        <v>452</v>
      </c>
      <c r="F91" t="str">
        <f t="shared" si="3"/>
        <v>TAK</v>
      </c>
      <c r="G91" s="4">
        <f t="shared" si="4"/>
        <v>0.6</v>
      </c>
      <c r="H91" s="4">
        <f t="shared" si="5"/>
        <v>0.6</v>
      </c>
      <c r="I91" t="s">
        <v>479</v>
      </c>
      <c r="J91" t="s">
        <v>480</v>
      </c>
      <c r="K91" t="s">
        <v>530</v>
      </c>
      <c r="L91">
        <v>27.5</v>
      </c>
      <c r="M91" t="s">
        <v>464</v>
      </c>
      <c r="N91">
        <v>0.6</v>
      </c>
      <c r="O91">
        <v>0.6</v>
      </c>
      <c r="P91">
        <v>0.6</v>
      </c>
      <c r="W91">
        <v>3657105</v>
      </c>
      <c r="X91">
        <v>1</v>
      </c>
      <c r="Z91">
        <f>MAX(N91,USTAWIENIA!C4)*L91</f>
        <v>16.5</v>
      </c>
      <c r="AA91">
        <f>MAX(O91,USTAWIENIA!C4)*L91</f>
        <v>16.5</v>
      </c>
      <c r="AB91">
        <f>MAX(IF(P91&lt;&gt;"",P91,O91),USTAWIENIA!C4)*L91</f>
        <v>16.5</v>
      </c>
      <c r="AC91">
        <f>MAX(IF(Q91&lt;&gt;"",Q91*L91,Z91),USTAWIENIA!C4*L91)</f>
        <v>16.5</v>
      </c>
      <c r="AD91">
        <f>MAX(IF(R91&lt;&gt;"",R91*L91,AA91),USTAWIENIA!C4*L91)</f>
        <v>16.5</v>
      </c>
      <c r="AE91">
        <f>MAX(IF(S91&lt;&gt;"",S91*L91,AB91),USTAWIENIA!C4*L91)</f>
        <v>16.5</v>
      </c>
      <c r="AF91">
        <f>MAX(IF(T91&lt;&gt;"",T91*L91,AC91),USTAWIENIA!C4*L91)</f>
        <v>16.5</v>
      </c>
      <c r="AG91">
        <f>MAX(IF(U91&lt;&gt;"",U91*L91,AD91),USTAWIENIA!C4*L91)</f>
        <v>16.5</v>
      </c>
      <c r="AH91">
        <f>MAX(IF(V91&lt;&gt;"",V91*L91,AE91),USTAWIENIA!C4*L91)</f>
        <v>16.5</v>
      </c>
      <c r="AI91" t="s">
        <v>3</v>
      </c>
      <c r="AJ91" t="s">
        <v>3</v>
      </c>
      <c r="AK91" t="s">
        <v>3</v>
      </c>
      <c r="AL91">
        <f>IF((USTAWIENIA!C2="TAK")+(F91="TAK"),IF(L91&gt;0,X91*(L91*USTAWIENIA!C10+(50%*L91)*USTAWIENIA!I10),""),"")</f>
        <v>20.316867469879519</v>
      </c>
      <c r="AM91">
        <f>IF((USTAWIENIA!C2="TAK")+(F91="TAK"),IF(Z91&gt;0,SUMPRODUCT(Z91:AH91,USTAWIENIA!C9:K9)*X91,""),"")</f>
        <v>16.5</v>
      </c>
      <c r="AN91">
        <f>IF((USTAWIENIA!C2="TAK")+(F91="TAK"),IF(Z91&gt;0,SUMPRODUCT(Z91:AH91,USTAWIENIA!C8:K8)*X91,""),"")</f>
        <v>16.5</v>
      </c>
      <c r="AO91">
        <f>IF((USTAWIENIA!C2="TAK")+(F91="TAK"),IF(Z91&gt;0,Z91*X91,""),"")</f>
        <v>16.5</v>
      </c>
      <c r="AP91">
        <f>IF((USTAWIENIA!C2="TAK")+(F91="TAK"),IF(Z91&gt;0,L91*X91,""),"")</f>
        <v>27.5</v>
      </c>
      <c r="AQ91">
        <f>IF((USTAWIENIA!C2="TAK")+(F91="TAK"),X91,"")</f>
        <v>1</v>
      </c>
    </row>
    <row r="92" spans="4:43" x14ac:dyDescent="0.3">
      <c r="D92" t="s">
        <v>3</v>
      </c>
      <c r="E92" t="s">
        <v>452</v>
      </c>
      <c r="F92" t="str">
        <f t="shared" si="3"/>
        <v>TAK</v>
      </c>
      <c r="G92" s="4">
        <f t="shared" si="4"/>
        <v>0.6</v>
      </c>
      <c r="H92" s="4">
        <f t="shared" si="5"/>
        <v>0.6</v>
      </c>
      <c r="I92" t="s">
        <v>479</v>
      </c>
      <c r="J92" t="s">
        <v>480</v>
      </c>
      <c r="K92" t="s">
        <v>530</v>
      </c>
      <c r="L92">
        <v>27.5</v>
      </c>
      <c r="M92" t="s">
        <v>464</v>
      </c>
      <c r="N92">
        <v>0.6</v>
      </c>
      <c r="O92">
        <v>0.6</v>
      </c>
      <c r="P92">
        <v>0.6</v>
      </c>
      <c r="W92">
        <v>3657105</v>
      </c>
      <c r="X92">
        <v>1</v>
      </c>
      <c r="Z92">
        <f>MAX(N92,USTAWIENIA!C4)*L92</f>
        <v>16.5</v>
      </c>
      <c r="AA92">
        <f>MAX(O92,USTAWIENIA!C4)*L92</f>
        <v>16.5</v>
      </c>
      <c r="AB92">
        <f>MAX(IF(P92&lt;&gt;"",P92,O92),USTAWIENIA!C4)*L92</f>
        <v>16.5</v>
      </c>
      <c r="AC92">
        <f>MAX(IF(Q92&lt;&gt;"",Q92*L92,Z92),USTAWIENIA!C4*L92)</f>
        <v>16.5</v>
      </c>
      <c r="AD92">
        <f>MAX(IF(R92&lt;&gt;"",R92*L92,AA92),USTAWIENIA!C4*L92)</f>
        <v>16.5</v>
      </c>
      <c r="AE92">
        <f>MAX(IF(S92&lt;&gt;"",S92*L92,AB92),USTAWIENIA!C4*L92)</f>
        <v>16.5</v>
      </c>
      <c r="AF92">
        <f>MAX(IF(T92&lt;&gt;"",T92*L92,AC92),USTAWIENIA!C4*L92)</f>
        <v>16.5</v>
      </c>
      <c r="AG92">
        <f>MAX(IF(U92&lt;&gt;"",U92*L92,AD92),USTAWIENIA!C4*L92)</f>
        <v>16.5</v>
      </c>
      <c r="AH92">
        <f>MAX(IF(V92&lt;&gt;"",V92*L92,AE92),USTAWIENIA!C4*L92)</f>
        <v>16.5</v>
      </c>
      <c r="AI92" t="s">
        <v>3</v>
      </c>
      <c r="AJ92" t="s">
        <v>3</v>
      </c>
      <c r="AK92" t="s">
        <v>3</v>
      </c>
      <c r="AL92">
        <f>IF((USTAWIENIA!C2="TAK")+(F92="TAK"),IF(L92&gt;0,X92*(L92*USTAWIENIA!C10+(50%*L92)*USTAWIENIA!I10),""),"")</f>
        <v>20.316867469879519</v>
      </c>
      <c r="AM92">
        <f>IF((USTAWIENIA!C2="TAK")+(F92="TAK"),IF(Z92&gt;0,SUMPRODUCT(Z92:AH92,USTAWIENIA!C9:K9)*X92,""),"")</f>
        <v>16.5</v>
      </c>
      <c r="AN92">
        <f>IF((USTAWIENIA!C2="TAK")+(F92="TAK"),IF(Z92&gt;0,SUMPRODUCT(Z92:AH92,USTAWIENIA!C8:K8)*X92,""),"")</f>
        <v>16.5</v>
      </c>
      <c r="AO92">
        <f>IF((USTAWIENIA!C2="TAK")+(F92="TAK"),IF(Z92&gt;0,Z92*X92,""),"")</f>
        <v>16.5</v>
      </c>
      <c r="AP92">
        <f>IF((USTAWIENIA!C2="TAK")+(F92="TAK"),IF(Z92&gt;0,L92*X92,""),"")</f>
        <v>27.5</v>
      </c>
      <c r="AQ92">
        <f>IF((USTAWIENIA!C2="TAK")+(F92="TAK"),X92,"")</f>
        <v>1</v>
      </c>
    </row>
    <row r="93" spans="4:43" x14ac:dyDescent="0.3">
      <c r="D93" t="s">
        <v>3</v>
      </c>
      <c r="E93" t="s">
        <v>452</v>
      </c>
      <c r="F93" t="str">
        <f t="shared" si="3"/>
        <v>TAK</v>
      </c>
      <c r="G93" s="4">
        <f t="shared" si="4"/>
        <v>0.6</v>
      </c>
      <c r="H93" s="4">
        <f t="shared" si="5"/>
        <v>0.6</v>
      </c>
      <c r="I93" t="s">
        <v>481</v>
      </c>
      <c r="J93" t="s">
        <v>482</v>
      </c>
      <c r="K93" t="s">
        <v>530</v>
      </c>
      <c r="L93">
        <v>27.5</v>
      </c>
      <c r="M93" t="s">
        <v>460</v>
      </c>
      <c r="N93">
        <v>0.65</v>
      </c>
      <c r="O93">
        <v>0.62</v>
      </c>
      <c r="P93">
        <v>0.6</v>
      </c>
      <c r="Q93">
        <v>0.6</v>
      </c>
      <c r="R93">
        <v>0.6</v>
      </c>
      <c r="S93">
        <v>0.6</v>
      </c>
      <c r="T93">
        <v>0.6</v>
      </c>
      <c r="U93">
        <v>0.6</v>
      </c>
      <c r="V93">
        <v>0.6</v>
      </c>
      <c r="W93">
        <v>3657107</v>
      </c>
      <c r="X93">
        <v>1</v>
      </c>
      <c r="Z93">
        <f>MAX(N93,USTAWIENIA!C4)*L93</f>
        <v>17.875</v>
      </c>
      <c r="AA93">
        <f>MAX(O93,USTAWIENIA!C4)*L93</f>
        <v>17.05</v>
      </c>
      <c r="AB93">
        <f>MAX(IF(P93&lt;&gt;"",P93,O93),USTAWIENIA!C4)*L93</f>
        <v>16.5</v>
      </c>
      <c r="AC93">
        <f>MAX(IF(Q93&lt;&gt;"",Q93*L93,Z93),USTAWIENIA!C4*L93)</f>
        <v>16.5</v>
      </c>
      <c r="AD93">
        <f>MAX(IF(R93&lt;&gt;"",R93*L93,AA93),USTAWIENIA!C4*L93)</f>
        <v>16.5</v>
      </c>
      <c r="AE93">
        <f>MAX(IF(S93&lt;&gt;"",S93*L93,AB93),USTAWIENIA!C4*L93)</f>
        <v>16.5</v>
      </c>
      <c r="AF93">
        <f>MAX(IF(T93&lt;&gt;"",T93*L93,AC93),USTAWIENIA!C4*L93)</f>
        <v>16.5</v>
      </c>
      <c r="AG93">
        <f>MAX(IF(U93&lt;&gt;"",U93*L93,AD93),USTAWIENIA!C4*L93)</f>
        <v>16.5</v>
      </c>
      <c r="AH93">
        <f>MAX(IF(V93&lt;&gt;"",V93*L93,AE93),USTAWIENIA!C4*L93)</f>
        <v>16.5</v>
      </c>
      <c r="AI93" t="s">
        <v>3</v>
      </c>
      <c r="AJ93" t="s">
        <v>3</v>
      </c>
      <c r="AK93" t="s">
        <v>3</v>
      </c>
      <c r="AL93">
        <f>IF((USTAWIENIA!C2="TAK")+(F93="TAK"),IF(L93&gt;0,X93*(L93*USTAWIENIA!C10+(50%*L93)*USTAWIENIA!I10),""),"")</f>
        <v>20.316867469879519</v>
      </c>
      <c r="AM93">
        <f>IF((USTAWIENIA!C2="TAK")+(F93="TAK"),IF(Z93&gt;0,SUMPRODUCT(Z93:AH93,USTAWIENIA!C9:K9)*X93,""),"")</f>
        <v>17.156686746987951</v>
      </c>
      <c r="AN93">
        <f>IF((USTAWIENIA!C2="TAK")+(F93="TAK"),IF(Z93&gt;0,SUMPRODUCT(Z93:AH93,USTAWIENIA!C8:K8)*X93,""),"")</f>
        <v>16.84375</v>
      </c>
      <c r="AO93">
        <f>IF((USTAWIENIA!C2="TAK")+(F93="TAK"),IF(Z93&gt;0,Z93*X93,""),"")</f>
        <v>17.875</v>
      </c>
      <c r="AP93">
        <f>IF((USTAWIENIA!C2="TAK")+(F93="TAK"),IF(Z93&gt;0,L93*X93,""),"")</f>
        <v>27.5</v>
      </c>
      <c r="AQ93">
        <f>IF((USTAWIENIA!C2="TAK")+(F93="TAK"),X93,"")</f>
        <v>1</v>
      </c>
    </row>
    <row r="94" spans="4:43" x14ac:dyDescent="0.3">
      <c r="D94" t="s">
        <v>3</v>
      </c>
      <c r="E94" t="s">
        <v>452</v>
      </c>
      <c r="F94" t="str">
        <f t="shared" si="3"/>
        <v>TAK</v>
      </c>
      <c r="G94" s="4">
        <f t="shared" si="4"/>
        <v>0.6</v>
      </c>
      <c r="H94" s="4">
        <f t="shared" si="5"/>
        <v>0.6</v>
      </c>
      <c r="I94" t="s">
        <v>481</v>
      </c>
      <c r="J94" t="s">
        <v>482</v>
      </c>
      <c r="K94" t="s">
        <v>530</v>
      </c>
      <c r="L94">
        <v>27.5</v>
      </c>
      <c r="M94" t="s">
        <v>460</v>
      </c>
      <c r="N94">
        <v>0.65</v>
      </c>
      <c r="O94">
        <v>0.62</v>
      </c>
      <c r="P94">
        <v>0.6</v>
      </c>
      <c r="Q94">
        <v>0.6</v>
      </c>
      <c r="R94">
        <v>0.6</v>
      </c>
      <c r="S94">
        <v>0.6</v>
      </c>
      <c r="T94">
        <v>0.6</v>
      </c>
      <c r="U94">
        <v>0.6</v>
      </c>
      <c r="V94">
        <v>0.6</v>
      </c>
      <c r="W94">
        <v>3657107</v>
      </c>
      <c r="X94">
        <v>1</v>
      </c>
      <c r="Z94">
        <f>MAX(N94,USTAWIENIA!C4)*L94</f>
        <v>17.875</v>
      </c>
      <c r="AA94">
        <f>MAX(O94,USTAWIENIA!C4)*L94</f>
        <v>17.05</v>
      </c>
      <c r="AB94">
        <f>MAX(IF(P94&lt;&gt;"",P94,O94),USTAWIENIA!C4)*L94</f>
        <v>16.5</v>
      </c>
      <c r="AC94">
        <f>MAX(IF(Q94&lt;&gt;"",Q94*L94,Z94),USTAWIENIA!C4*L94)</f>
        <v>16.5</v>
      </c>
      <c r="AD94">
        <f>MAX(IF(R94&lt;&gt;"",R94*L94,AA94),USTAWIENIA!C4*L94)</f>
        <v>16.5</v>
      </c>
      <c r="AE94">
        <f>MAX(IF(S94&lt;&gt;"",S94*L94,AB94),USTAWIENIA!C4*L94)</f>
        <v>16.5</v>
      </c>
      <c r="AF94">
        <f>MAX(IF(T94&lt;&gt;"",T94*L94,AC94),USTAWIENIA!C4*L94)</f>
        <v>16.5</v>
      </c>
      <c r="AG94">
        <f>MAX(IF(U94&lt;&gt;"",U94*L94,AD94),USTAWIENIA!C4*L94)</f>
        <v>16.5</v>
      </c>
      <c r="AH94">
        <f>MAX(IF(V94&lt;&gt;"",V94*L94,AE94),USTAWIENIA!C4*L94)</f>
        <v>16.5</v>
      </c>
      <c r="AI94" t="s">
        <v>3</v>
      </c>
      <c r="AJ94" t="s">
        <v>3</v>
      </c>
      <c r="AK94" t="s">
        <v>3</v>
      </c>
      <c r="AL94">
        <f>IF((USTAWIENIA!C2="TAK")+(F94="TAK"),IF(L94&gt;0,X94*(L94*USTAWIENIA!C10+(50%*L94)*USTAWIENIA!I10),""),"")</f>
        <v>20.316867469879519</v>
      </c>
      <c r="AM94">
        <f>IF((USTAWIENIA!C2="TAK")+(F94="TAK"),IF(Z94&gt;0,SUMPRODUCT(Z94:AH94,USTAWIENIA!C9:K9)*X94,""),"")</f>
        <v>17.156686746987951</v>
      </c>
      <c r="AN94">
        <f>IF((USTAWIENIA!C2="TAK")+(F94="TAK"),IF(Z94&gt;0,SUMPRODUCT(Z94:AH94,USTAWIENIA!C8:K8)*X94,""),"")</f>
        <v>16.84375</v>
      </c>
      <c r="AO94">
        <f>IF((USTAWIENIA!C2="TAK")+(F94="TAK"),IF(Z94&gt;0,Z94*X94,""),"")</f>
        <v>17.875</v>
      </c>
      <c r="AP94">
        <f>IF((USTAWIENIA!C2="TAK")+(F94="TAK"),IF(Z94&gt;0,L94*X94,""),"")</f>
        <v>27.5</v>
      </c>
      <c r="AQ94">
        <f>IF((USTAWIENIA!C2="TAK")+(F94="TAK"),X94,"")</f>
        <v>1</v>
      </c>
    </row>
    <row r="95" spans="4:43" x14ac:dyDescent="0.3">
      <c r="D95" t="s">
        <v>3</v>
      </c>
      <c r="E95" t="s">
        <v>452</v>
      </c>
      <c r="F95" t="str">
        <f t="shared" si="3"/>
        <v>TAK</v>
      </c>
      <c r="G95" s="4">
        <f t="shared" si="4"/>
        <v>0.6</v>
      </c>
      <c r="H95" s="4">
        <f t="shared" si="5"/>
        <v>0.6</v>
      </c>
      <c r="I95" t="s">
        <v>483</v>
      </c>
      <c r="J95" t="s">
        <v>484</v>
      </c>
      <c r="K95" t="s">
        <v>530</v>
      </c>
      <c r="L95">
        <v>27.5</v>
      </c>
      <c r="M95" t="s">
        <v>470</v>
      </c>
      <c r="N95">
        <v>0.92</v>
      </c>
      <c r="O95">
        <v>0.89</v>
      </c>
      <c r="P95">
        <v>0.84</v>
      </c>
      <c r="Q95">
        <v>0.6</v>
      </c>
      <c r="R95">
        <v>0.6</v>
      </c>
      <c r="S95">
        <v>0.6</v>
      </c>
      <c r="W95">
        <v>3657087</v>
      </c>
      <c r="X95">
        <v>1</v>
      </c>
      <c r="Z95">
        <f>MAX(N95,USTAWIENIA!C4)*L95</f>
        <v>25.3</v>
      </c>
      <c r="AA95">
        <f>MAX(O95,USTAWIENIA!C4)*L95</f>
        <v>24.475000000000001</v>
      </c>
      <c r="AB95">
        <f>MAX(IF(P95&lt;&gt;"",P95,O95),USTAWIENIA!C4)*L95</f>
        <v>23.099999999999998</v>
      </c>
      <c r="AC95">
        <f>MAX(IF(Q95&lt;&gt;"",Q95*L95,Z95),USTAWIENIA!C4*L95)</f>
        <v>16.5</v>
      </c>
      <c r="AD95">
        <f>MAX(IF(R95&lt;&gt;"",R95*L95,AA95),USTAWIENIA!C4*L95)</f>
        <v>16.5</v>
      </c>
      <c r="AE95">
        <f>MAX(IF(S95&lt;&gt;"",S95*L95,AB95),USTAWIENIA!C4*L95)</f>
        <v>16.5</v>
      </c>
      <c r="AF95">
        <f>MAX(IF(T95&lt;&gt;"",T95*L95,AC95),USTAWIENIA!C4*L95)</f>
        <v>16.5</v>
      </c>
      <c r="AG95">
        <f>MAX(IF(U95&lt;&gt;"",U95*L95,AD95),USTAWIENIA!C4*L95)</f>
        <v>16.5</v>
      </c>
      <c r="AH95">
        <f>MAX(IF(V95&lt;&gt;"",V95*L95,AE95),USTAWIENIA!C4*L95)</f>
        <v>16.5</v>
      </c>
      <c r="AI95" t="s">
        <v>3</v>
      </c>
      <c r="AJ95" t="s">
        <v>3</v>
      </c>
      <c r="AK95" t="s">
        <v>3</v>
      </c>
      <c r="AL95">
        <f>IF((USTAWIENIA!C2="TAK")+(F95="TAK"),IF(L95&gt;0,X95*(L95*USTAWIENIA!C10+(50%*L95)*USTAWIENIA!I10),""),"")</f>
        <v>20.316867469879519</v>
      </c>
      <c r="AM95">
        <f>IF((USTAWIENIA!C2="TAK")+(F95="TAK"),IF(Z95&gt;0,SUMPRODUCT(Z95:AH95,USTAWIENIA!C9:K9)*X95,""),"")</f>
        <v>20.702795180722891</v>
      </c>
      <c r="AN95">
        <f>IF((USTAWIENIA!C2="TAK")+(F95="TAK"),IF(Z95&gt;0,SUMPRODUCT(Z95:AH95,USTAWIENIA!C8:K8)*X95,""),"")</f>
        <v>18.7</v>
      </c>
      <c r="AO95">
        <f>IF((USTAWIENIA!C2="TAK")+(F95="TAK"),IF(Z95&gt;0,Z95*X95,""),"")</f>
        <v>25.3</v>
      </c>
      <c r="AP95">
        <f>IF((USTAWIENIA!C2="TAK")+(F95="TAK"),IF(Z95&gt;0,L95*X95,""),"")</f>
        <v>27.5</v>
      </c>
      <c r="AQ95">
        <f>IF((USTAWIENIA!C2="TAK")+(F95="TAK"),X95,"")</f>
        <v>1</v>
      </c>
    </row>
    <row r="96" spans="4:43" x14ac:dyDescent="0.3">
      <c r="D96" t="s">
        <v>3</v>
      </c>
      <c r="E96" t="s">
        <v>452</v>
      </c>
      <c r="F96" t="str">
        <f t="shared" si="3"/>
        <v>TAK</v>
      </c>
      <c r="G96" s="4">
        <f t="shared" si="4"/>
        <v>0.6</v>
      </c>
      <c r="H96" s="4">
        <f t="shared" si="5"/>
        <v>0.6</v>
      </c>
      <c r="I96" t="s">
        <v>483</v>
      </c>
      <c r="J96" t="s">
        <v>484</v>
      </c>
      <c r="K96" t="s">
        <v>530</v>
      </c>
      <c r="L96">
        <v>27.5</v>
      </c>
      <c r="M96" t="s">
        <v>470</v>
      </c>
      <c r="N96">
        <v>0.92</v>
      </c>
      <c r="O96">
        <v>0.89</v>
      </c>
      <c r="P96">
        <v>0.84</v>
      </c>
      <c r="Q96">
        <v>0.6</v>
      </c>
      <c r="R96">
        <v>0.6</v>
      </c>
      <c r="S96">
        <v>0.6</v>
      </c>
      <c r="W96">
        <v>3657087</v>
      </c>
      <c r="X96">
        <v>1</v>
      </c>
      <c r="Z96">
        <f>MAX(N96,USTAWIENIA!C4)*L96</f>
        <v>25.3</v>
      </c>
      <c r="AA96">
        <f>MAX(O96,USTAWIENIA!C4)*L96</f>
        <v>24.475000000000001</v>
      </c>
      <c r="AB96">
        <f>MAX(IF(P96&lt;&gt;"",P96,O96),USTAWIENIA!C4)*L96</f>
        <v>23.099999999999998</v>
      </c>
      <c r="AC96">
        <f>MAX(IF(Q96&lt;&gt;"",Q96*L96,Z96),USTAWIENIA!C4*L96)</f>
        <v>16.5</v>
      </c>
      <c r="AD96">
        <f>MAX(IF(R96&lt;&gt;"",R96*L96,AA96),USTAWIENIA!C4*L96)</f>
        <v>16.5</v>
      </c>
      <c r="AE96">
        <f>MAX(IF(S96&lt;&gt;"",S96*L96,AB96),USTAWIENIA!C4*L96)</f>
        <v>16.5</v>
      </c>
      <c r="AF96">
        <f>MAX(IF(T96&lt;&gt;"",T96*L96,AC96),USTAWIENIA!C4*L96)</f>
        <v>16.5</v>
      </c>
      <c r="AG96">
        <f>MAX(IF(U96&lt;&gt;"",U96*L96,AD96),USTAWIENIA!C4*L96)</f>
        <v>16.5</v>
      </c>
      <c r="AH96">
        <f>MAX(IF(V96&lt;&gt;"",V96*L96,AE96),USTAWIENIA!C4*L96)</f>
        <v>16.5</v>
      </c>
      <c r="AI96" t="s">
        <v>3</v>
      </c>
      <c r="AJ96" t="s">
        <v>3</v>
      </c>
      <c r="AK96" t="s">
        <v>3</v>
      </c>
      <c r="AL96">
        <f>IF((USTAWIENIA!C2="TAK")+(F96="TAK"),IF(L96&gt;0,X96*(L96*USTAWIENIA!C10+(50%*L96)*USTAWIENIA!I10),""),"")</f>
        <v>20.316867469879519</v>
      </c>
      <c r="AM96">
        <f>IF((USTAWIENIA!C2="TAK")+(F96="TAK"),IF(Z96&gt;0,SUMPRODUCT(Z96:AH96,USTAWIENIA!C9:K9)*X96,""),"")</f>
        <v>20.702795180722891</v>
      </c>
      <c r="AN96">
        <f>IF((USTAWIENIA!C2="TAK")+(F96="TAK"),IF(Z96&gt;0,SUMPRODUCT(Z96:AH96,USTAWIENIA!C8:K8)*X96,""),"")</f>
        <v>18.7</v>
      </c>
      <c r="AO96">
        <f>IF((USTAWIENIA!C2="TAK")+(F96="TAK"),IF(Z96&gt;0,Z96*X96,""),"")</f>
        <v>25.3</v>
      </c>
      <c r="AP96">
        <f>IF((USTAWIENIA!C2="TAK")+(F96="TAK"),IF(Z96&gt;0,L96*X96,""),"")</f>
        <v>27.5</v>
      </c>
      <c r="AQ96">
        <f>IF((USTAWIENIA!C2="TAK")+(F96="TAK"),X96,"")</f>
        <v>1</v>
      </c>
    </row>
    <row r="97" spans="4:43" x14ac:dyDescent="0.3">
      <c r="D97" t="s">
        <v>3</v>
      </c>
      <c r="E97" t="s">
        <v>452</v>
      </c>
      <c r="F97" t="str">
        <f t="shared" si="3"/>
        <v>TAK</v>
      </c>
      <c r="G97" s="4">
        <f t="shared" si="4"/>
        <v>0.6</v>
      </c>
      <c r="H97" s="4">
        <f t="shared" si="5"/>
        <v>0.6</v>
      </c>
      <c r="I97" t="s">
        <v>483</v>
      </c>
      <c r="J97" t="s">
        <v>484</v>
      </c>
      <c r="K97" t="s">
        <v>530</v>
      </c>
      <c r="L97">
        <v>27.5</v>
      </c>
      <c r="M97" t="s">
        <v>470</v>
      </c>
      <c r="N97">
        <v>0.92</v>
      </c>
      <c r="O97">
        <v>0.89</v>
      </c>
      <c r="P97">
        <v>0.84</v>
      </c>
      <c r="Q97">
        <v>0.6</v>
      </c>
      <c r="R97">
        <v>0.6</v>
      </c>
      <c r="S97">
        <v>0.6</v>
      </c>
      <c r="W97">
        <v>3657087</v>
      </c>
      <c r="X97">
        <v>1</v>
      </c>
      <c r="Z97">
        <f>MAX(N97,USTAWIENIA!C4)*L97</f>
        <v>25.3</v>
      </c>
      <c r="AA97">
        <f>MAX(O97,USTAWIENIA!C4)*L97</f>
        <v>24.475000000000001</v>
      </c>
      <c r="AB97">
        <f>MAX(IF(P97&lt;&gt;"",P97,O97),USTAWIENIA!C4)*L97</f>
        <v>23.099999999999998</v>
      </c>
      <c r="AC97">
        <f>MAX(IF(Q97&lt;&gt;"",Q97*L97,Z97),USTAWIENIA!C4*L97)</f>
        <v>16.5</v>
      </c>
      <c r="AD97">
        <f>MAX(IF(R97&lt;&gt;"",R97*L97,AA97),USTAWIENIA!C4*L97)</f>
        <v>16.5</v>
      </c>
      <c r="AE97">
        <f>MAX(IF(S97&lt;&gt;"",S97*L97,AB97),USTAWIENIA!C4*L97)</f>
        <v>16.5</v>
      </c>
      <c r="AF97">
        <f>MAX(IF(T97&lt;&gt;"",T97*L97,AC97),USTAWIENIA!C4*L97)</f>
        <v>16.5</v>
      </c>
      <c r="AG97">
        <f>MAX(IF(U97&lt;&gt;"",U97*L97,AD97),USTAWIENIA!C4*L97)</f>
        <v>16.5</v>
      </c>
      <c r="AH97">
        <f>MAX(IF(V97&lt;&gt;"",V97*L97,AE97),USTAWIENIA!C4*L97)</f>
        <v>16.5</v>
      </c>
      <c r="AI97" t="s">
        <v>3</v>
      </c>
      <c r="AJ97" t="s">
        <v>3</v>
      </c>
      <c r="AK97" t="s">
        <v>3</v>
      </c>
      <c r="AL97">
        <f>IF((USTAWIENIA!C2="TAK")+(F97="TAK"),IF(L97&gt;0,X97*(L97*USTAWIENIA!C10+(50%*L97)*USTAWIENIA!I10),""),"")</f>
        <v>20.316867469879519</v>
      </c>
      <c r="AM97">
        <f>IF((USTAWIENIA!C2="TAK")+(F97="TAK"),IF(Z97&gt;0,SUMPRODUCT(Z97:AH97,USTAWIENIA!C9:K9)*X97,""),"")</f>
        <v>20.702795180722891</v>
      </c>
      <c r="AN97">
        <f>IF((USTAWIENIA!C2="TAK")+(F97="TAK"),IF(Z97&gt;0,SUMPRODUCT(Z97:AH97,USTAWIENIA!C8:K8)*X97,""),"")</f>
        <v>18.7</v>
      </c>
      <c r="AO97">
        <f>IF((USTAWIENIA!C2="TAK")+(F97="TAK"),IF(Z97&gt;0,Z97*X97,""),"")</f>
        <v>25.3</v>
      </c>
      <c r="AP97">
        <f>IF((USTAWIENIA!C2="TAK")+(F97="TAK"),IF(Z97&gt;0,L97*X97,""),"")</f>
        <v>27.5</v>
      </c>
      <c r="AQ97">
        <f>IF((USTAWIENIA!C2="TAK")+(F97="TAK"),X97,"")</f>
        <v>1</v>
      </c>
    </row>
    <row r="98" spans="4:43" x14ac:dyDescent="0.3">
      <c r="D98" t="s">
        <v>3</v>
      </c>
      <c r="E98" t="s">
        <v>452</v>
      </c>
      <c r="F98" t="str">
        <f t="shared" si="3"/>
        <v>TAK</v>
      </c>
      <c r="G98" s="4">
        <f t="shared" si="4"/>
        <v>0.6</v>
      </c>
      <c r="H98" s="4">
        <f t="shared" si="5"/>
        <v>0.6</v>
      </c>
      <c r="I98" t="s">
        <v>483</v>
      </c>
      <c r="J98" t="s">
        <v>484</v>
      </c>
      <c r="K98" t="s">
        <v>530</v>
      </c>
      <c r="L98">
        <v>27.5</v>
      </c>
      <c r="M98" t="s">
        <v>470</v>
      </c>
      <c r="N98">
        <v>0.92</v>
      </c>
      <c r="O98">
        <v>0.89</v>
      </c>
      <c r="P98">
        <v>0.84</v>
      </c>
      <c r="Q98">
        <v>0.6</v>
      </c>
      <c r="R98">
        <v>0.6</v>
      </c>
      <c r="S98">
        <v>0.6</v>
      </c>
      <c r="W98">
        <v>3657087</v>
      </c>
      <c r="X98">
        <v>1</v>
      </c>
      <c r="Z98">
        <f>MAX(N98,USTAWIENIA!C4)*L98</f>
        <v>25.3</v>
      </c>
      <c r="AA98">
        <f>MAX(O98,USTAWIENIA!C4)*L98</f>
        <v>24.475000000000001</v>
      </c>
      <c r="AB98">
        <f>MAX(IF(P98&lt;&gt;"",P98,O98),USTAWIENIA!C4)*L98</f>
        <v>23.099999999999998</v>
      </c>
      <c r="AC98">
        <f>MAX(IF(Q98&lt;&gt;"",Q98*L98,Z98),USTAWIENIA!C4*L98)</f>
        <v>16.5</v>
      </c>
      <c r="AD98">
        <f>MAX(IF(R98&lt;&gt;"",R98*L98,AA98),USTAWIENIA!C4*L98)</f>
        <v>16.5</v>
      </c>
      <c r="AE98">
        <f>MAX(IF(S98&lt;&gt;"",S98*L98,AB98),USTAWIENIA!C4*L98)</f>
        <v>16.5</v>
      </c>
      <c r="AF98">
        <f>MAX(IF(T98&lt;&gt;"",T98*L98,AC98),USTAWIENIA!C4*L98)</f>
        <v>16.5</v>
      </c>
      <c r="AG98">
        <f>MAX(IF(U98&lt;&gt;"",U98*L98,AD98),USTAWIENIA!C4*L98)</f>
        <v>16.5</v>
      </c>
      <c r="AH98">
        <f>MAX(IF(V98&lt;&gt;"",V98*L98,AE98),USTAWIENIA!C4*L98)</f>
        <v>16.5</v>
      </c>
      <c r="AI98" t="s">
        <v>3</v>
      </c>
      <c r="AJ98" t="s">
        <v>3</v>
      </c>
      <c r="AK98" t="s">
        <v>3</v>
      </c>
      <c r="AL98">
        <f>IF((USTAWIENIA!C2="TAK")+(F98="TAK"),IF(L98&gt;0,X98*(L98*USTAWIENIA!C10+(50%*L98)*USTAWIENIA!I10),""),"")</f>
        <v>20.316867469879519</v>
      </c>
      <c r="AM98">
        <f>IF((USTAWIENIA!C2="TAK")+(F98="TAK"),IF(Z98&gt;0,SUMPRODUCT(Z98:AH98,USTAWIENIA!C9:K9)*X98,""),"")</f>
        <v>20.702795180722891</v>
      </c>
      <c r="AN98">
        <f>IF((USTAWIENIA!C2="TAK")+(F98="TAK"),IF(Z98&gt;0,SUMPRODUCT(Z98:AH98,USTAWIENIA!C8:K8)*X98,""),"")</f>
        <v>18.7</v>
      </c>
      <c r="AO98">
        <f>IF((USTAWIENIA!C2="TAK")+(F98="TAK"),IF(Z98&gt;0,Z98*X98,""),"")</f>
        <v>25.3</v>
      </c>
      <c r="AP98">
        <f>IF((USTAWIENIA!C2="TAK")+(F98="TAK"),IF(Z98&gt;0,L98*X98,""),"")</f>
        <v>27.5</v>
      </c>
      <c r="AQ98">
        <f>IF((USTAWIENIA!C2="TAK")+(F98="TAK"),X98,"")</f>
        <v>1</v>
      </c>
    </row>
    <row r="99" spans="4:43" x14ac:dyDescent="0.3">
      <c r="D99" t="s">
        <v>3</v>
      </c>
      <c r="E99" t="s">
        <v>452</v>
      </c>
      <c r="F99" t="str">
        <f t="shared" si="3"/>
        <v>TAK</v>
      </c>
      <c r="G99" s="4">
        <f t="shared" si="4"/>
        <v>0.6</v>
      </c>
      <c r="H99" s="4">
        <f t="shared" si="5"/>
        <v>0.6</v>
      </c>
      <c r="I99" t="s">
        <v>486</v>
      </c>
      <c r="J99" t="s">
        <v>487</v>
      </c>
      <c r="K99" t="s">
        <v>530</v>
      </c>
      <c r="L99">
        <v>27.5</v>
      </c>
      <c r="M99" t="s">
        <v>470</v>
      </c>
      <c r="N99">
        <v>0.72</v>
      </c>
      <c r="O99">
        <v>0.69</v>
      </c>
      <c r="P99">
        <v>0.67</v>
      </c>
      <c r="Q99">
        <v>0.6</v>
      </c>
      <c r="R99">
        <v>0.6</v>
      </c>
      <c r="S99">
        <v>0.6</v>
      </c>
      <c r="W99">
        <v>3657096</v>
      </c>
      <c r="X99">
        <v>1</v>
      </c>
      <c r="Z99">
        <f>MAX(N99,USTAWIENIA!C4)*L99</f>
        <v>19.8</v>
      </c>
      <c r="AA99">
        <f>MAX(O99,USTAWIENIA!C4)*L99</f>
        <v>18.974999999999998</v>
      </c>
      <c r="AB99">
        <f>MAX(IF(P99&lt;&gt;"",P99,O99),USTAWIENIA!C4)*L99</f>
        <v>18.425000000000001</v>
      </c>
      <c r="AC99">
        <f>MAX(IF(Q99&lt;&gt;"",Q99*L99,Z99),USTAWIENIA!C4*L99)</f>
        <v>16.5</v>
      </c>
      <c r="AD99">
        <f>MAX(IF(R99&lt;&gt;"",R99*L99,AA99),USTAWIENIA!C4*L99)</f>
        <v>16.5</v>
      </c>
      <c r="AE99">
        <f>MAX(IF(S99&lt;&gt;"",S99*L99,AB99),USTAWIENIA!C4*L99)</f>
        <v>16.5</v>
      </c>
      <c r="AF99">
        <f>MAX(IF(T99&lt;&gt;"",T99*L99,AC99),USTAWIENIA!C4*L99)</f>
        <v>16.5</v>
      </c>
      <c r="AG99">
        <f>MAX(IF(U99&lt;&gt;"",U99*L99,AD99),USTAWIENIA!C4*L99)</f>
        <v>16.5</v>
      </c>
      <c r="AH99">
        <f>MAX(IF(V99&lt;&gt;"",V99*L99,AE99),USTAWIENIA!C4*L99)</f>
        <v>16.5</v>
      </c>
      <c r="AI99" t="s">
        <v>3</v>
      </c>
      <c r="AJ99" t="s">
        <v>3</v>
      </c>
      <c r="AK99" t="s">
        <v>3</v>
      </c>
      <c r="AL99">
        <f>IF((USTAWIENIA!C2="TAK")+(F99="TAK"),IF(L99&gt;0,X99*(L99*USTAWIENIA!C10+(50%*L99)*USTAWIENIA!I10),""),"")</f>
        <v>20.316867469879519</v>
      </c>
      <c r="AM99">
        <f>IF((USTAWIENIA!C2="TAK")+(F99="TAK"),IF(Z99&gt;0,SUMPRODUCT(Z99:AH99,USTAWIENIA!C9:K9)*X99,""),"")</f>
        <v>18.076048192771083</v>
      </c>
      <c r="AN99">
        <f>IF((USTAWIENIA!C2="TAK")+(F99="TAK"),IF(Z99&gt;0,SUMPRODUCT(Z99:AH99,USTAWIENIA!C8:K8)*X99,""),"")</f>
        <v>17.324999999999999</v>
      </c>
      <c r="AO99">
        <f>IF((USTAWIENIA!C2="TAK")+(F99="TAK"),IF(Z99&gt;0,Z99*X99,""),"")</f>
        <v>19.8</v>
      </c>
      <c r="AP99">
        <f>IF((USTAWIENIA!C2="TAK")+(F99="TAK"),IF(Z99&gt;0,L99*X99,""),"")</f>
        <v>27.5</v>
      </c>
      <c r="AQ99">
        <f>IF((USTAWIENIA!C2="TAK")+(F99="TAK"),X99,"")</f>
        <v>1</v>
      </c>
    </row>
    <row r="100" spans="4:43" x14ac:dyDescent="0.3">
      <c r="D100" t="s">
        <v>3</v>
      </c>
      <c r="E100" t="s">
        <v>452</v>
      </c>
      <c r="F100" t="str">
        <f t="shared" si="3"/>
        <v>TAK</v>
      </c>
      <c r="G100" s="4">
        <f t="shared" si="4"/>
        <v>0.6</v>
      </c>
      <c r="H100" s="4">
        <f t="shared" si="5"/>
        <v>0.6</v>
      </c>
      <c r="I100" t="s">
        <v>486</v>
      </c>
      <c r="J100" t="s">
        <v>487</v>
      </c>
      <c r="K100" t="s">
        <v>530</v>
      </c>
      <c r="L100">
        <v>27.5</v>
      </c>
      <c r="M100" t="s">
        <v>470</v>
      </c>
      <c r="N100">
        <v>0.72</v>
      </c>
      <c r="O100">
        <v>0.69</v>
      </c>
      <c r="P100">
        <v>0.67</v>
      </c>
      <c r="Q100">
        <v>0.6</v>
      </c>
      <c r="R100">
        <v>0.6</v>
      </c>
      <c r="S100">
        <v>0.6</v>
      </c>
      <c r="W100">
        <v>3657096</v>
      </c>
      <c r="X100">
        <v>1</v>
      </c>
      <c r="Z100">
        <f>MAX(N100,USTAWIENIA!C4)*L100</f>
        <v>19.8</v>
      </c>
      <c r="AA100">
        <f>MAX(O100,USTAWIENIA!C4)*L100</f>
        <v>18.974999999999998</v>
      </c>
      <c r="AB100">
        <f>MAX(IF(P100&lt;&gt;"",P100,O100),USTAWIENIA!C4)*L100</f>
        <v>18.425000000000001</v>
      </c>
      <c r="AC100">
        <f>MAX(IF(Q100&lt;&gt;"",Q100*L100,Z100),USTAWIENIA!C4*L100)</f>
        <v>16.5</v>
      </c>
      <c r="AD100">
        <f>MAX(IF(R100&lt;&gt;"",R100*L100,AA100),USTAWIENIA!C4*L100)</f>
        <v>16.5</v>
      </c>
      <c r="AE100">
        <f>MAX(IF(S100&lt;&gt;"",S100*L100,AB100),USTAWIENIA!C4*L100)</f>
        <v>16.5</v>
      </c>
      <c r="AF100">
        <f>MAX(IF(T100&lt;&gt;"",T100*L100,AC100),USTAWIENIA!C4*L100)</f>
        <v>16.5</v>
      </c>
      <c r="AG100">
        <f>MAX(IF(U100&lt;&gt;"",U100*L100,AD100),USTAWIENIA!C4*L100)</f>
        <v>16.5</v>
      </c>
      <c r="AH100">
        <f>MAX(IF(V100&lt;&gt;"",V100*L100,AE100),USTAWIENIA!C4*L100)</f>
        <v>16.5</v>
      </c>
      <c r="AI100" t="s">
        <v>3</v>
      </c>
      <c r="AJ100" t="s">
        <v>3</v>
      </c>
      <c r="AK100" t="s">
        <v>3</v>
      </c>
      <c r="AL100">
        <f>IF((USTAWIENIA!C2="TAK")+(F100="TAK"),IF(L100&gt;0,X100*(L100*USTAWIENIA!C10+(50%*L100)*USTAWIENIA!I10),""),"")</f>
        <v>20.316867469879519</v>
      </c>
      <c r="AM100">
        <f>IF((USTAWIENIA!C2="TAK")+(F100="TAK"),IF(Z100&gt;0,SUMPRODUCT(Z100:AH100,USTAWIENIA!C9:K9)*X100,""),"")</f>
        <v>18.076048192771083</v>
      </c>
      <c r="AN100">
        <f>IF((USTAWIENIA!C2="TAK")+(F100="TAK"),IF(Z100&gt;0,SUMPRODUCT(Z100:AH100,USTAWIENIA!C8:K8)*X100,""),"")</f>
        <v>17.324999999999999</v>
      </c>
      <c r="AO100">
        <f>IF((USTAWIENIA!C2="TAK")+(F100="TAK"),IF(Z100&gt;0,Z100*X100,""),"")</f>
        <v>19.8</v>
      </c>
      <c r="AP100">
        <f>IF((USTAWIENIA!C2="TAK")+(F100="TAK"),IF(Z100&gt;0,L100*X100,""),"")</f>
        <v>27.5</v>
      </c>
      <c r="AQ100">
        <f>IF((USTAWIENIA!C2="TAK")+(F100="TAK"),X100,"")</f>
        <v>1</v>
      </c>
    </row>
    <row r="101" spans="4:43" x14ac:dyDescent="0.3">
      <c r="D101" t="s">
        <v>3</v>
      </c>
      <c r="E101" t="s">
        <v>452</v>
      </c>
      <c r="F101" t="str">
        <f t="shared" si="3"/>
        <v>TAK</v>
      </c>
      <c r="G101" s="4">
        <f t="shared" si="4"/>
        <v>0.6</v>
      </c>
      <c r="H101" s="4">
        <f t="shared" si="5"/>
        <v>0.6</v>
      </c>
      <c r="I101" t="s">
        <v>488</v>
      </c>
      <c r="J101" t="s">
        <v>489</v>
      </c>
      <c r="K101" t="s">
        <v>530</v>
      </c>
      <c r="L101">
        <v>27.5</v>
      </c>
      <c r="M101" t="s">
        <v>460</v>
      </c>
      <c r="N101">
        <v>0.65</v>
      </c>
      <c r="O101">
        <v>0.62</v>
      </c>
      <c r="P101">
        <v>0.6</v>
      </c>
      <c r="Q101">
        <v>0.6</v>
      </c>
      <c r="R101">
        <v>0.6</v>
      </c>
      <c r="S101">
        <v>0.6</v>
      </c>
      <c r="T101">
        <v>0.6</v>
      </c>
      <c r="U101">
        <v>0.6</v>
      </c>
      <c r="V101">
        <v>0.6</v>
      </c>
      <c r="W101">
        <v>3657108</v>
      </c>
      <c r="X101">
        <v>1</v>
      </c>
      <c r="Z101">
        <f>MAX(N101,USTAWIENIA!C4)*L101</f>
        <v>17.875</v>
      </c>
      <c r="AA101">
        <f>MAX(O101,USTAWIENIA!C4)*L101</f>
        <v>17.05</v>
      </c>
      <c r="AB101">
        <f>MAX(IF(P101&lt;&gt;"",P101,O101),USTAWIENIA!C4)*L101</f>
        <v>16.5</v>
      </c>
      <c r="AC101">
        <f>MAX(IF(Q101&lt;&gt;"",Q101*L101,Z101),USTAWIENIA!C4*L101)</f>
        <v>16.5</v>
      </c>
      <c r="AD101">
        <f>MAX(IF(R101&lt;&gt;"",R101*L101,AA101),USTAWIENIA!C4*L101)</f>
        <v>16.5</v>
      </c>
      <c r="AE101">
        <f>MAX(IF(S101&lt;&gt;"",S101*L101,AB101),USTAWIENIA!C4*L101)</f>
        <v>16.5</v>
      </c>
      <c r="AF101">
        <f>MAX(IF(T101&lt;&gt;"",T101*L101,AC101),USTAWIENIA!C4*L101)</f>
        <v>16.5</v>
      </c>
      <c r="AG101">
        <f>MAX(IF(U101&lt;&gt;"",U101*L101,AD101),USTAWIENIA!C4*L101)</f>
        <v>16.5</v>
      </c>
      <c r="AH101">
        <f>MAX(IF(V101&lt;&gt;"",V101*L101,AE101),USTAWIENIA!C4*L101)</f>
        <v>16.5</v>
      </c>
      <c r="AI101" t="s">
        <v>3</v>
      </c>
      <c r="AJ101" t="s">
        <v>3</v>
      </c>
      <c r="AK101" t="s">
        <v>3</v>
      </c>
      <c r="AL101">
        <f>IF((USTAWIENIA!C2="TAK")+(F101="TAK"),IF(L101&gt;0,X101*(L101*USTAWIENIA!C10+(50%*L101)*USTAWIENIA!I10),""),"")</f>
        <v>20.316867469879519</v>
      </c>
      <c r="AM101">
        <f>IF((USTAWIENIA!C2="TAK")+(F101="TAK"),IF(Z101&gt;0,SUMPRODUCT(Z101:AH101,USTAWIENIA!C9:K9)*X101,""),"")</f>
        <v>17.156686746987951</v>
      </c>
      <c r="AN101">
        <f>IF((USTAWIENIA!C2="TAK")+(F101="TAK"),IF(Z101&gt;0,SUMPRODUCT(Z101:AH101,USTAWIENIA!C8:K8)*X101,""),"")</f>
        <v>16.84375</v>
      </c>
      <c r="AO101">
        <f>IF((USTAWIENIA!C2="TAK")+(F101="TAK"),IF(Z101&gt;0,Z101*X101,""),"")</f>
        <v>17.875</v>
      </c>
      <c r="AP101">
        <f>IF((USTAWIENIA!C2="TAK")+(F101="TAK"),IF(Z101&gt;0,L101*X101,""),"")</f>
        <v>27.5</v>
      </c>
      <c r="AQ101">
        <f>IF((USTAWIENIA!C2="TAK")+(F101="TAK"),X101,"")</f>
        <v>1</v>
      </c>
    </row>
    <row r="102" spans="4:43" x14ac:dyDescent="0.3">
      <c r="D102" t="s">
        <v>3</v>
      </c>
      <c r="E102" t="s">
        <v>452</v>
      </c>
      <c r="F102" t="str">
        <f t="shared" si="3"/>
        <v>TAK</v>
      </c>
      <c r="G102" s="4">
        <f t="shared" si="4"/>
        <v>0.6</v>
      </c>
      <c r="H102" s="4">
        <f t="shared" si="5"/>
        <v>0.6</v>
      </c>
      <c r="I102" t="s">
        <v>488</v>
      </c>
      <c r="J102" t="s">
        <v>489</v>
      </c>
      <c r="K102" t="s">
        <v>530</v>
      </c>
      <c r="L102">
        <v>27.5</v>
      </c>
      <c r="M102" t="s">
        <v>460</v>
      </c>
      <c r="N102">
        <v>0.65</v>
      </c>
      <c r="O102">
        <v>0.62</v>
      </c>
      <c r="P102">
        <v>0.6</v>
      </c>
      <c r="Q102">
        <v>0.6</v>
      </c>
      <c r="R102">
        <v>0.6</v>
      </c>
      <c r="S102">
        <v>0.6</v>
      </c>
      <c r="T102">
        <v>0.6</v>
      </c>
      <c r="U102">
        <v>0.6</v>
      </c>
      <c r="V102">
        <v>0.6</v>
      </c>
      <c r="W102">
        <v>3657108</v>
      </c>
      <c r="X102">
        <v>1</v>
      </c>
      <c r="Z102">
        <f>MAX(N102,USTAWIENIA!C4)*L102</f>
        <v>17.875</v>
      </c>
      <c r="AA102">
        <f>MAX(O102,USTAWIENIA!C4)*L102</f>
        <v>17.05</v>
      </c>
      <c r="AB102">
        <f>MAX(IF(P102&lt;&gt;"",P102,O102),USTAWIENIA!C4)*L102</f>
        <v>16.5</v>
      </c>
      <c r="AC102">
        <f>MAX(IF(Q102&lt;&gt;"",Q102*L102,Z102),USTAWIENIA!C4*L102)</f>
        <v>16.5</v>
      </c>
      <c r="AD102">
        <f>MAX(IF(R102&lt;&gt;"",R102*L102,AA102),USTAWIENIA!C4*L102)</f>
        <v>16.5</v>
      </c>
      <c r="AE102">
        <f>MAX(IF(S102&lt;&gt;"",S102*L102,AB102),USTAWIENIA!C4*L102)</f>
        <v>16.5</v>
      </c>
      <c r="AF102">
        <f>MAX(IF(T102&lt;&gt;"",T102*L102,AC102),USTAWIENIA!C4*L102)</f>
        <v>16.5</v>
      </c>
      <c r="AG102">
        <f>MAX(IF(U102&lt;&gt;"",U102*L102,AD102),USTAWIENIA!C4*L102)</f>
        <v>16.5</v>
      </c>
      <c r="AH102">
        <f>MAX(IF(V102&lt;&gt;"",V102*L102,AE102),USTAWIENIA!C4*L102)</f>
        <v>16.5</v>
      </c>
      <c r="AI102" t="s">
        <v>3</v>
      </c>
      <c r="AJ102" t="s">
        <v>3</v>
      </c>
      <c r="AK102" t="s">
        <v>3</v>
      </c>
      <c r="AL102">
        <f>IF((USTAWIENIA!C2="TAK")+(F102="TAK"),IF(L102&gt;0,X102*(L102*USTAWIENIA!C10+(50%*L102)*USTAWIENIA!I10),""),"")</f>
        <v>20.316867469879519</v>
      </c>
      <c r="AM102">
        <f>IF((USTAWIENIA!C2="TAK")+(F102="TAK"),IF(Z102&gt;0,SUMPRODUCT(Z102:AH102,USTAWIENIA!C9:K9)*X102,""),"")</f>
        <v>17.156686746987951</v>
      </c>
      <c r="AN102">
        <f>IF((USTAWIENIA!C2="TAK")+(F102="TAK"),IF(Z102&gt;0,SUMPRODUCT(Z102:AH102,USTAWIENIA!C8:K8)*X102,""),"")</f>
        <v>16.84375</v>
      </c>
      <c r="AO102">
        <f>IF((USTAWIENIA!C2="TAK")+(F102="TAK"),IF(Z102&gt;0,Z102*X102,""),"")</f>
        <v>17.875</v>
      </c>
      <c r="AP102">
        <f>IF((USTAWIENIA!C2="TAK")+(F102="TAK"),IF(Z102&gt;0,L102*X102,""),"")</f>
        <v>27.5</v>
      </c>
      <c r="AQ102">
        <f>IF((USTAWIENIA!C2="TAK")+(F102="TAK"),X102,"")</f>
        <v>1</v>
      </c>
    </row>
    <row r="103" spans="4:43" x14ac:dyDescent="0.3">
      <c r="D103" t="s">
        <v>3</v>
      </c>
      <c r="E103" t="s">
        <v>452</v>
      </c>
      <c r="F103" t="str">
        <f t="shared" si="3"/>
        <v>TAK</v>
      </c>
      <c r="G103" s="4">
        <f t="shared" si="4"/>
        <v>0.6</v>
      </c>
      <c r="H103" s="4">
        <f t="shared" si="5"/>
        <v>0.6</v>
      </c>
      <c r="I103" t="s">
        <v>488</v>
      </c>
      <c r="J103" t="s">
        <v>489</v>
      </c>
      <c r="K103" t="s">
        <v>530</v>
      </c>
      <c r="L103">
        <v>27.5</v>
      </c>
      <c r="M103" t="s">
        <v>460</v>
      </c>
      <c r="N103">
        <v>0.65</v>
      </c>
      <c r="O103">
        <v>0.62</v>
      </c>
      <c r="P103">
        <v>0.6</v>
      </c>
      <c r="Q103">
        <v>0.6</v>
      </c>
      <c r="R103">
        <v>0.6</v>
      </c>
      <c r="S103">
        <v>0.6</v>
      </c>
      <c r="T103">
        <v>0.6</v>
      </c>
      <c r="U103">
        <v>0.6</v>
      </c>
      <c r="V103">
        <v>0.6</v>
      </c>
      <c r="W103">
        <v>3657108</v>
      </c>
      <c r="X103">
        <v>1</v>
      </c>
      <c r="Z103">
        <f>MAX(N103,USTAWIENIA!C4)*L103</f>
        <v>17.875</v>
      </c>
      <c r="AA103">
        <f>MAX(O103,USTAWIENIA!C4)*L103</f>
        <v>17.05</v>
      </c>
      <c r="AB103">
        <f>MAX(IF(P103&lt;&gt;"",P103,O103),USTAWIENIA!C4)*L103</f>
        <v>16.5</v>
      </c>
      <c r="AC103">
        <f>MAX(IF(Q103&lt;&gt;"",Q103*L103,Z103),USTAWIENIA!C4*L103)</f>
        <v>16.5</v>
      </c>
      <c r="AD103">
        <f>MAX(IF(R103&lt;&gt;"",R103*L103,AA103),USTAWIENIA!C4*L103)</f>
        <v>16.5</v>
      </c>
      <c r="AE103">
        <f>MAX(IF(S103&lt;&gt;"",S103*L103,AB103),USTAWIENIA!C4*L103)</f>
        <v>16.5</v>
      </c>
      <c r="AF103">
        <f>MAX(IF(T103&lt;&gt;"",T103*L103,AC103),USTAWIENIA!C4*L103)</f>
        <v>16.5</v>
      </c>
      <c r="AG103">
        <f>MAX(IF(U103&lt;&gt;"",U103*L103,AD103),USTAWIENIA!C4*L103)</f>
        <v>16.5</v>
      </c>
      <c r="AH103">
        <f>MAX(IF(V103&lt;&gt;"",V103*L103,AE103),USTAWIENIA!C4*L103)</f>
        <v>16.5</v>
      </c>
      <c r="AI103" t="s">
        <v>3</v>
      </c>
      <c r="AJ103" t="s">
        <v>3</v>
      </c>
      <c r="AK103" t="s">
        <v>3</v>
      </c>
      <c r="AL103">
        <f>IF((USTAWIENIA!C2="TAK")+(F103="TAK"),IF(L103&gt;0,X103*(L103*USTAWIENIA!C10+(50%*L103)*USTAWIENIA!I10),""),"")</f>
        <v>20.316867469879519</v>
      </c>
      <c r="AM103">
        <f>IF((USTAWIENIA!C2="TAK")+(F103="TAK"),IF(Z103&gt;0,SUMPRODUCT(Z103:AH103,USTAWIENIA!C9:K9)*X103,""),"")</f>
        <v>17.156686746987951</v>
      </c>
      <c r="AN103">
        <f>IF((USTAWIENIA!C2="TAK")+(F103="TAK"),IF(Z103&gt;0,SUMPRODUCT(Z103:AH103,USTAWIENIA!C8:K8)*X103,""),"")</f>
        <v>16.84375</v>
      </c>
      <c r="AO103">
        <f>IF((USTAWIENIA!C2="TAK")+(F103="TAK"),IF(Z103&gt;0,Z103*X103,""),"")</f>
        <v>17.875</v>
      </c>
      <c r="AP103">
        <f>IF((USTAWIENIA!C2="TAK")+(F103="TAK"),IF(Z103&gt;0,L103*X103,""),"")</f>
        <v>27.5</v>
      </c>
      <c r="AQ103">
        <f>IF((USTAWIENIA!C2="TAK")+(F103="TAK"),X103,"")</f>
        <v>1</v>
      </c>
    </row>
    <row r="104" spans="4:43" x14ac:dyDescent="0.3">
      <c r="D104" t="s">
        <v>3</v>
      </c>
      <c r="E104" t="s">
        <v>452</v>
      </c>
      <c r="F104" t="str">
        <f t="shared" si="3"/>
        <v>TAK</v>
      </c>
      <c r="G104" s="4">
        <f t="shared" si="4"/>
        <v>0.6</v>
      </c>
      <c r="H104" s="4">
        <f t="shared" si="5"/>
        <v>0.6</v>
      </c>
      <c r="I104" t="s">
        <v>490</v>
      </c>
      <c r="J104" t="s">
        <v>487</v>
      </c>
      <c r="K104" t="s">
        <v>530</v>
      </c>
      <c r="L104">
        <v>27.5</v>
      </c>
      <c r="M104" t="s">
        <v>470</v>
      </c>
      <c r="N104">
        <v>0.99</v>
      </c>
      <c r="O104">
        <v>0.95</v>
      </c>
      <c r="P104">
        <v>0.9</v>
      </c>
      <c r="Q104">
        <v>0.6</v>
      </c>
      <c r="R104">
        <v>0.6</v>
      </c>
      <c r="S104">
        <v>0.6</v>
      </c>
      <c r="W104">
        <v>3657095</v>
      </c>
      <c r="X104">
        <v>1</v>
      </c>
      <c r="Z104">
        <f>MAX(N104,USTAWIENIA!C4)*L104</f>
        <v>27.225000000000001</v>
      </c>
      <c r="AA104">
        <f>MAX(O104,USTAWIENIA!C4)*L104</f>
        <v>26.125</v>
      </c>
      <c r="AB104">
        <f>MAX(IF(P104&lt;&gt;"",P104,O104),USTAWIENIA!C4)*L104</f>
        <v>24.75</v>
      </c>
      <c r="AC104">
        <f>MAX(IF(Q104&lt;&gt;"",Q104*L104,Z104),USTAWIENIA!C4*L104)</f>
        <v>16.5</v>
      </c>
      <c r="AD104">
        <f>MAX(IF(R104&lt;&gt;"",R104*L104,AA104),USTAWIENIA!C4*L104)</f>
        <v>16.5</v>
      </c>
      <c r="AE104">
        <f>MAX(IF(S104&lt;&gt;"",S104*L104,AB104),USTAWIENIA!C4*L104)</f>
        <v>16.5</v>
      </c>
      <c r="AF104">
        <f>MAX(IF(T104&lt;&gt;"",T104*L104,AC104),USTAWIENIA!C4*L104)</f>
        <v>16.5</v>
      </c>
      <c r="AG104">
        <f>MAX(IF(U104&lt;&gt;"",U104*L104,AD104),USTAWIENIA!C4*L104)</f>
        <v>16.5</v>
      </c>
      <c r="AH104">
        <f>MAX(IF(V104&lt;&gt;"",V104*L104,AE104),USTAWIENIA!C4*L104)</f>
        <v>16.5</v>
      </c>
      <c r="AI104" t="s">
        <v>3</v>
      </c>
      <c r="AJ104" t="s">
        <v>3</v>
      </c>
      <c r="AK104" t="s">
        <v>3</v>
      </c>
      <c r="AL104">
        <f>IF((USTAWIENIA!C2="TAK")+(F104="TAK"),IF(L104&gt;0,X104*(L104*USTAWIENIA!C10+(50%*L104)*USTAWIENIA!I10),""),"")</f>
        <v>20.316867469879519</v>
      </c>
      <c r="AM104">
        <f>IF((USTAWIENIA!C2="TAK")+(F104="TAK"),IF(Z104&gt;0,SUMPRODUCT(Z104:AH104,USTAWIENIA!C9:K9)*X104,""),"")</f>
        <v>21.622156626506026</v>
      </c>
      <c r="AN104">
        <f>IF((USTAWIENIA!C2="TAK")+(F104="TAK"),IF(Z104&gt;0,SUMPRODUCT(Z104:AH104,USTAWIENIA!C8:K8)*X104,""),"")</f>
        <v>19.181249999999999</v>
      </c>
      <c r="AO104">
        <f>IF((USTAWIENIA!C2="TAK")+(F104="TAK"),IF(Z104&gt;0,Z104*X104,""),"")</f>
        <v>27.225000000000001</v>
      </c>
      <c r="AP104">
        <f>IF((USTAWIENIA!C2="TAK")+(F104="TAK"),IF(Z104&gt;0,L104*X104,""),"")</f>
        <v>27.5</v>
      </c>
      <c r="AQ104">
        <f>IF((USTAWIENIA!C2="TAK")+(F104="TAK"),X104,"")</f>
        <v>1</v>
      </c>
    </row>
    <row r="105" spans="4:43" x14ac:dyDescent="0.3">
      <c r="D105" t="s">
        <v>3</v>
      </c>
      <c r="E105" t="s">
        <v>452</v>
      </c>
      <c r="F105" t="str">
        <f t="shared" si="3"/>
        <v>TAK</v>
      </c>
      <c r="G105" s="4">
        <f t="shared" si="4"/>
        <v>0.6</v>
      </c>
      <c r="H105" s="4">
        <f t="shared" si="5"/>
        <v>0.6</v>
      </c>
      <c r="I105" t="s">
        <v>490</v>
      </c>
      <c r="J105" t="s">
        <v>487</v>
      </c>
      <c r="K105" t="s">
        <v>530</v>
      </c>
      <c r="L105">
        <v>27.5</v>
      </c>
      <c r="M105" t="s">
        <v>470</v>
      </c>
      <c r="N105">
        <v>0.99</v>
      </c>
      <c r="O105">
        <v>0.95</v>
      </c>
      <c r="P105">
        <v>0.9</v>
      </c>
      <c r="Q105">
        <v>0.6</v>
      </c>
      <c r="R105">
        <v>0.6</v>
      </c>
      <c r="S105">
        <v>0.6</v>
      </c>
      <c r="W105">
        <v>3657095</v>
      </c>
      <c r="X105">
        <v>1</v>
      </c>
      <c r="Z105">
        <f>MAX(N105,USTAWIENIA!C4)*L105</f>
        <v>27.225000000000001</v>
      </c>
      <c r="AA105">
        <f>MAX(O105,USTAWIENIA!C4)*L105</f>
        <v>26.125</v>
      </c>
      <c r="AB105">
        <f>MAX(IF(P105&lt;&gt;"",P105,O105),USTAWIENIA!C4)*L105</f>
        <v>24.75</v>
      </c>
      <c r="AC105">
        <f>MAX(IF(Q105&lt;&gt;"",Q105*L105,Z105),USTAWIENIA!C4*L105)</f>
        <v>16.5</v>
      </c>
      <c r="AD105">
        <f>MAX(IF(R105&lt;&gt;"",R105*L105,AA105),USTAWIENIA!C4*L105)</f>
        <v>16.5</v>
      </c>
      <c r="AE105">
        <f>MAX(IF(S105&lt;&gt;"",S105*L105,AB105),USTAWIENIA!C4*L105)</f>
        <v>16.5</v>
      </c>
      <c r="AF105">
        <f>MAX(IF(T105&lt;&gt;"",T105*L105,AC105),USTAWIENIA!C4*L105)</f>
        <v>16.5</v>
      </c>
      <c r="AG105">
        <f>MAX(IF(U105&lt;&gt;"",U105*L105,AD105),USTAWIENIA!C4*L105)</f>
        <v>16.5</v>
      </c>
      <c r="AH105">
        <f>MAX(IF(V105&lt;&gt;"",V105*L105,AE105),USTAWIENIA!C4*L105)</f>
        <v>16.5</v>
      </c>
      <c r="AI105" t="s">
        <v>3</v>
      </c>
      <c r="AJ105" t="s">
        <v>3</v>
      </c>
      <c r="AK105" t="s">
        <v>3</v>
      </c>
      <c r="AL105">
        <f>IF((USTAWIENIA!C2="TAK")+(F105="TAK"),IF(L105&gt;0,X105*(L105*USTAWIENIA!C10+(50%*L105)*USTAWIENIA!I10),""),"")</f>
        <v>20.316867469879519</v>
      </c>
      <c r="AM105">
        <f>IF((USTAWIENIA!C2="TAK")+(F105="TAK"),IF(Z105&gt;0,SUMPRODUCT(Z105:AH105,USTAWIENIA!C9:K9)*X105,""),"")</f>
        <v>21.622156626506026</v>
      </c>
      <c r="AN105">
        <f>IF((USTAWIENIA!C2="TAK")+(F105="TAK"),IF(Z105&gt;0,SUMPRODUCT(Z105:AH105,USTAWIENIA!C8:K8)*X105,""),"")</f>
        <v>19.181249999999999</v>
      </c>
      <c r="AO105">
        <f>IF((USTAWIENIA!C2="TAK")+(F105="TAK"),IF(Z105&gt;0,Z105*X105,""),"")</f>
        <v>27.225000000000001</v>
      </c>
      <c r="AP105">
        <f>IF((USTAWIENIA!C2="TAK")+(F105="TAK"),IF(Z105&gt;0,L105*X105,""),"")</f>
        <v>27.5</v>
      </c>
      <c r="AQ105">
        <f>IF((USTAWIENIA!C2="TAK")+(F105="TAK"),X105,"")</f>
        <v>1</v>
      </c>
    </row>
    <row r="106" spans="4:43" x14ac:dyDescent="0.3">
      <c r="D106" t="s">
        <v>3</v>
      </c>
      <c r="E106" t="s">
        <v>452</v>
      </c>
      <c r="F106" t="str">
        <f t="shared" si="3"/>
        <v>TAK</v>
      </c>
      <c r="G106" s="4">
        <f t="shared" si="4"/>
        <v>0.6</v>
      </c>
      <c r="H106" s="4">
        <f t="shared" si="5"/>
        <v>0.6</v>
      </c>
      <c r="I106" t="s">
        <v>490</v>
      </c>
      <c r="J106" t="s">
        <v>487</v>
      </c>
      <c r="K106" t="s">
        <v>530</v>
      </c>
      <c r="L106">
        <v>27.5</v>
      </c>
      <c r="M106" t="s">
        <v>470</v>
      </c>
      <c r="N106">
        <v>0.99</v>
      </c>
      <c r="O106">
        <v>0.95</v>
      </c>
      <c r="P106">
        <v>0.9</v>
      </c>
      <c r="Q106">
        <v>0.6</v>
      </c>
      <c r="R106">
        <v>0.6</v>
      </c>
      <c r="S106">
        <v>0.6</v>
      </c>
      <c r="W106">
        <v>3657095</v>
      </c>
      <c r="X106">
        <v>1</v>
      </c>
      <c r="Z106">
        <f>MAX(N106,USTAWIENIA!C4)*L106</f>
        <v>27.225000000000001</v>
      </c>
      <c r="AA106">
        <f>MAX(O106,USTAWIENIA!C4)*L106</f>
        <v>26.125</v>
      </c>
      <c r="AB106">
        <f>MAX(IF(P106&lt;&gt;"",P106,O106),USTAWIENIA!C4)*L106</f>
        <v>24.75</v>
      </c>
      <c r="AC106">
        <f>MAX(IF(Q106&lt;&gt;"",Q106*L106,Z106),USTAWIENIA!C4*L106)</f>
        <v>16.5</v>
      </c>
      <c r="AD106">
        <f>MAX(IF(R106&lt;&gt;"",R106*L106,AA106),USTAWIENIA!C4*L106)</f>
        <v>16.5</v>
      </c>
      <c r="AE106">
        <f>MAX(IF(S106&lt;&gt;"",S106*L106,AB106),USTAWIENIA!C4*L106)</f>
        <v>16.5</v>
      </c>
      <c r="AF106">
        <f>MAX(IF(T106&lt;&gt;"",T106*L106,AC106),USTAWIENIA!C4*L106)</f>
        <v>16.5</v>
      </c>
      <c r="AG106">
        <f>MAX(IF(U106&lt;&gt;"",U106*L106,AD106),USTAWIENIA!C4*L106)</f>
        <v>16.5</v>
      </c>
      <c r="AH106">
        <f>MAX(IF(V106&lt;&gt;"",V106*L106,AE106),USTAWIENIA!C4*L106)</f>
        <v>16.5</v>
      </c>
      <c r="AI106" t="s">
        <v>3</v>
      </c>
      <c r="AJ106" t="s">
        <v>3</v>
      </c>
      <c r="AK106" t="s">
        <v>3</v>
      </c>
      <c r="AL106">
        <f>IF((USTAWIENIA!C2="TAK")+(F106="TAK"),IF(L106&gt;0,X106*(L106*USTAWIENIA!C10+(50%*L106)*USTAWIENIA!I10),""),"")</f>
        <v>20.316867469879519</v>
      </c>
      <c r="AM106">
        <f>IF((USTAWIENIA!C2="TAK")+(F106="TAK"),IF(Z106&gt;0,SUMPRODUCT(Z106:AH106,USTAWIENIA!C9:K9)*X106,""),"")</f>
        <v>21.622156626506026</v>
      </c>
      <c r="AN106">
        <f>IF((USTAWIENIA!C2="TAK")+(F106="TAK"),IF(Z106&gt;0,SUMPRODUCT(Z106:AH106,USTAWIENIA!C8:K8)*X106,""),"")</f>
        <v>19.181249999999999</v>
      </c>
      <c r="AO106">
        <f>IF((USTAWIENIA!C2="TAK")+(F106="TAK"),IF(Z106&gt;0,Z106*X106,""),"")</f>
        <v>27.225000000000001</v>
      </c>
      <c r="AP106">
        <f>IF((USTAWIENIA!C2="TAK")+(F106="TAK"),IF(Z106&gt;0,L106*X106,""),"")</f>
        <v>27.5</v>
      </c>
      <c r="AQ106">
        <f>IF((USTAWIENIA!C2="TAK")+(F106="TAK"),X106,"")</f>
        <v>1</v>
      </c>
    </row>
    <row r="107" spans="4:43" x14ac:dyDescent="0.3">
      <c r="D107" t="s">
        <v>3</v>
      </c>
      <c r="E107" t="s">
        <v>452</v>
      </c>
      <c r="F107" t="str">
        <f t="shared" si="3"/>
        <v>TAK</v>
      </c>
      <c r="G107" s="4">
        <f t="shared" si="4"/>
        <v>0.6</v>
      </c>
      <c r="H107" s="4">
        <f t="shared" si="5"/>
        <v>0.6</v>
      </c>
      <c r="I107" t="s">
        <v>490</v>
      </c>
      <c r="J107" t="s">
        <v>487</v>
      </c>
      <c r="K107" t="s">
        <v>530</v>
      </c>
      <c r="L107">
        <v>27.5</v>
      </c>
      <c r="M107" t="s">
        <v>470</v>
      </c>
      <c r="N107">
        <v>0.99</v>
      </c>
      <c r="O107">
        <v>0.95</v>
      </c>
      <c r="P107">
        <v>0.9</v>
      </c>
      <c r="Q107">
        <v>0.6</v>
      </c>
      <c r="R107">
        <v>0.6</v>
      </c>
      <c r="S107">
        <v>0.6</v>
      </c>
      <c r="W107">
        <v>3657095</v>
      </c>
      <c r="X107">
        <v>1</v>
      </c>
      <c r="Z107">
        <f>MAX(N107,USTAWIENIA!C4)*L107</f>
        <v>27.225000000000001</v>
      </c>
      <c r="AA107">
        <f>MAX(O107,USTAWIENIA!C4)*L107</f>
        <v>26.125</v>
      </c>
      <c r="AB107">
        <f>MAX(IF(P107&lt;&gt;"",P107,O107),USTAWIENIA!C4)*L107</f>
        <v>24.75</v>
      </c>
      <c r="AC107">
        <f>MAX(IF(Q107&lt;&gt;"",Q107*L107,Z107),USTAWIENIA!C4*L107)</f>
        <v>16.5</v>
      </c>
      <c r="AD107">
        <f>MAX(IF(R107&lt;&gt;"",R107*L107,AA107),USTAWIENIA!C4*L107)</f>
        <v>16.5</v>
      </c>
      <c r="AE107">
        <f>MAX(IF(S107&lt;&gt;"",S107*L107,AB107),USTAWIENIA!C4*L107)</f>
        <v>16.5</v>
      </c>
      <c r="AF107">
        <f>MAX(IF(T107&lt;&gt;"",T107*L107,AC107),USTAWIENIA!C4*L107)</f>
        <v>16.5</v>
      </c>
      <c r="AG107">
        <f>MAX(IF(U107&lt;&gt;"",U107*L107,AD107),USTAWIENIA!C4*L107)</f>
        <v>16.5</v>
      </c>
      <c r="AH107">
        <f>MAX(IF(V107&lt;&gt;"",V107*L107,AE107),USTAWIENIA!C4*L107)</f>
        <v>16.5</v>
      </c>
      <c r="AI107" t="s">
        <v>3</v>
      </c>
      <c r="AJ107" t="s">
        <v>3</v>
      </c>
      <c r="AK107" t="s">
        <v>3</v>
      </c>
      <c r="AL107">
        <f>IF((USTAWIENIA!C2="TAK")+(F107="TAK"),IF(L107&gt;0,X107*(L107*USTAWIENIA!C10+(50%*L107)*USTAWIENIA!I10),""),"")</f>
        <v>20.316867469879519</v>
      </c>
      <c r="AM107">
        <f>IF((USTAWIENIA!C2="TAK")+(F107="TAK"),IF(Z107&gt;0,SUMPRODUCT(Z107:AH107,USTAWIENIA!C9:K9)*X107,""),"")</f>
        <v>21.622156626506026</v>
      </c>
      <c r="AN107">
        <f>IF((USTAWIENIA!C2="TAK")+(F107="TAK"),IF(Z107&gt;0,SUMPRODUCT(Z107:AH107,USTAWIENIA!C8:K8)*X107,""),"")</f>
        <v>19.181249999999999</v>
      </c>
      <c r="AO107">
        <f>IF((USTAWIENIA!C2="TAK")+(F107="TAK"),IF(Z107&gt;0,Z107*X107,""),"")</f>
        <v>27.225000000000001</v>
      </c>
      <c r="AP107">
        <f>IF((USTAWIENIA!C2="TAK")+(F107="TAK"),IF(Z107&gt;0,L107*X107,""),"")</f>
        <v>27.5</v>
      </c>
      <c r="AQ107">
        <f>IF((USTAWIENIA!C2="TAK")+(F107="TAK"),X107,"")</f>
        <v>1</v>
      </c>
    </row>
    <row r="108" spans="4:43" x14ac:dyDescent="0.3">
      <c r="D108" t="s">
        <v>3</v>
      </c>
      <c r="E108" t="s">
        <v>528</v>
      </c>
      <c r="F108" t="str">
        <f t="shared" si="3"/>
        <v>NIE</v>
      </c>
      <c r="G108" s="4" t="str">
        <f t="shared" si="4"/>
        <v>NIE</v>
      </c>
      <c r="H108" s="4" t="str">
        <f t="shared" si="5"/>
        <v>NIE</v>
      </c>
      <c r="I108" t="s">
        <v>491</v>
      </c>
      <c r="J108" t="s">
        <v>492</v>
      </c>
      <c r="M108" t="s">
        <v>460</v>
      </c>
      <c r="X108">
        <v>1</v>
      </c>
      <c r="Z108">
        <f>MAX(N108,USTAWIENIA!C4)*L108</f>
        <v>0</v>
      </c>
      <c r="AA108">
        <f>MAX(O108,USTAWIENIA!C4)*L108</f>
        <v>0</v>
      </c>
      <c r="AB108">
        <f>MAX(IF(P108&lt;&gt;"",P108,O108),USTAWIENIA!C4)*L108</f>
        <v>0</v>
      </c>
      <c r="AC108">
        <f>MAX(IF(Q108&lt;&gt;"",Q108*L108,Z108),USTAWIENIA!C4*L108)</f>
        <v>0</v>
      </c>
      <c r="AD108">
        <f>MAX(IF(R108&lt;&gt;"",R108*L108,AA108),USTAWIENIA!C4*L108)</f>
        <v>0</v>
      </c>
      <c r="AE108">
        <f>MAX(IF(S108&lt;&gt;"",S108*L108,AB108),USTAWIENIA!C4*L108)</f>
        <v>0</v>
      </c>
      <c r="AF108">
        <f>MAX(IF(T108&lt;&gt;"",T108*L108,AC108),USTAWIENIA!C4*L108)</f>
        <v>0</v>
      </c>
      <c r="AG108">
        <f>MAX(IF(U108&lt;&gt;"",U108*L108,AD108),USTAWIENIA!C4*L108)</f>
        <v>0</v>
      </c>
      <c r="AH108">
        <f>MAX(IF(V108&lt;&gt;"",V108*L108,AE108),USTAWIENIA!C4*L108)</f>
        <v>0</v>
      </c>
      <c r="AI108" t="s">
        <v>3</v>
      </c>
      <c r="AJ108" t="s">
        <v>3</v>
      </c>
      <c r="AK108" t="s">
        <v>3</v>
      </c>
      <c r="AL108" t="str">
        <f>IF((USTAWIENIA!C2="TAK")+(F108="TAK"),IF(L108&gt;0,X108*(L108*USTAWIENIA!C10+(50%*L108)*USTAWIENIA!I10),""),"")</f>
        <v/>
      </c>
      <c r="AM108" t="str">
        <f>IF((USTAWIENIA!C2="TAK")+(F108="TAK"),IF(Z108&gt;0,SUMPRODUCT(Z108:AH108,USTAWIENIA!C9:K9)*X108,""),"")</f>
        <v/>
      </c>
      <c r="AN108" t="str">
        <f>IF((USTAWIENIA!C2="TAK")+(F108="TAK"),IF(Z108&gt;0,SUMPRODUCT(Z108:AH108,USTAWIENIA!C8:K8)*X108,""),"")</f>
        <v/>
      </c>
      <c r="AO108" t="str">
        <f>IF((USTAWIENIA!C2="TAK")+(F108="TAK"),IF(Z108&gt;0,Z108*X108,""),"")</f>
        <v/>
      </c>
      <c r="AP108" t="str">
        <f>IF((USTAWIENIA!C2="TAK")+(F108="TAK"),IF(Z108&gt;0,L108*X108,""),"")</f>
        <v/>
      </c>
      <c r="AQ108">
        <f>IF((USTAWIENIA!C2="TAK")+(F108="TAK"),X108,"")</f>
        <v>1</v>
      </c>
    </row>
    <row r="109" spans="4:43" x14ac:dyDescent="0.3">
      <c r="D109" t="s">
        <v>3</v>
      </c>
      <c r="E109" t="s">
        <v>528</v>
      </c>
      <c r="F109" t="str">
        <f t="shared" si="3"/>
        <v>NIE</v>
      </c>
      <c r="G109" s="4" t="str">
        <f t="shared" si="4"/>
        <v>NIE</v>
      </c>
      <c r="H109" s="4" t="str">
        <f t="shared" si="5"/>
        <v>NIE</v>
      </c>
      <c r="I109" t="s">
        <v>491</v>
      </c>
      <c r="J109" t="s">
        <v>492</v>
      </c>
      <c r="M109" t="s">
        <v>460</v>
      </c>
      <c r="X109">
        <v>1</v>
      </c>
      <c r="Z109">
        <f>MAX(N109,USTAWIENIA!C4)*L109</f>
        <v>0</v>
      </c>
      <c r="AA109">
        <f>MAX(O109,USTAWIENIA!C4)*L109</f>
        <v>0</v>
      </c>
      <c r="AB109">
        <f>MAX(IF(P109&lt;&gt;"",P109,O109),USTAWIENIA!C4)*L109</f>
        <v>0</v>
      </c>
      <c r="AC109">
        <f>MAX(IF(Q109&lt;&gt;"",Q109*L109,Z109),USTAWIENIA!C4*L109)</f>
        <v>0</v>
      </c>
      <c r="AD109">
        <f>MAX(IF(R109&lt;&gt;"",R109*L109,AA109),USTAWIENIA!C4*L109)</f>
        <v>0</v>
      </c>
      <c r="AE109">
        <f>MAX(IF(S109&lt;&gt;"",S109*L109,AB109),USTAWIENIA!C4*L109)</f>
        <v>0</v>
      </c>
      <c r="AF109">
        <f>MAX(IF(T109&lt;&gt;"",T109*L109,AC109),USTAWIENIA!C4*L109)</f>
        <v>0</v>
      </c>
      <c r="AG109">
        <f>MAX(IF(U109&lt;&gt;"",U109*L109,AD109),USTAWIENIA!C4*L109)</f>
        <v>0</v>
      </c>
      <c r="AH109">
        <f>MAX(IF(V109&lt;&gt;"",V109*L109,AE109),USTAWIENIA!C4*L109)</f>
        <v>0</v>
      </c>
      <c r="AI109" t="s">
        <v>3</v>
      </c>
      <c r="AJ109" t="s">
        <v>3</v>
      </c>
      <c r="AK109" t="s">
        <v>3</v>
      </c>
      <c r="AL109" t="str">
        <f>IF((USTAWIENIA!C2="TAK")+(F109="TAK"),IF(L109&gt;0,X109*(L109*USTAWIENIA!C10+(50%*L109)*USTAWIENIA!I10),""),"")</f>
        <v/>
      </c>
      <c r="AM109" t="str">
        <f>IF((USTAWIENIA!C2="TAK")+(F109="TAK"),IF(Z109&gt;0,SUMPRODUCT(Z109:AH109,USTAWIENIA!C9:K9)*X109,""),"")</f>
        <v/>
      </c>
      <c r="AN109" t="str">
        <f>IF((USTAWIENIA!C2="TAK")+(F109="TAK"),IF(Z109&gt;0,SUMPRODUCT(Z109:AH109,USTAWIENIA!C8:K8)*X109,""),"")</f>
        <v/>
      </c>
      <c r="AO109" t="str">
        <f>IF((USTAWIENIA!C2="TAK")+(F109="TAK"),IF(Z109&gt;0,Z109*X109,""),"")</f>
        <v/>
      </c>
      <c r="AP109" t="str">
        <f>IF((USTAWIENIA!C2="TAK")+(F109="TAK"),IF(Z109&gt;0,L109*X109,""),"")</f>
        <v/>
      </c>
      <c r="AQ109">
        <f>IF((USTAWIENIA!C2="TAK")+(F109="TAK"),X109,"")</f>
        <v>1</v>
      </c>
    </row>
    <row r="110" spans="4:43" x14ac:dyDescent="0.3">
      <c r="D110" t="s">
        <v>3</v>
      </c>
      <c r="E110" t="s">
        <v>528</v>
      </c>
      <c r="F110" t="str">
        <f t="shared" si="3"/>
        <v>NIE</v>
      </c>
      <c r="G110" s="4" t="str">
        <f t="shared" si="4"/>
        <v>NIE</v>
      </c>
      <c r="H110" s="4" t="str">
        <f t="shared" si="5"/>
        <v>NIE</v>
      </c>
      <c r="I110" t="s">
        <v>491</v>
      </c>
      <c r="J110" t="s">
        <v>492</v>
      </c>
      <c r="M110" t="s">
        <v>460</v>
      </c>
      <c r="X110">
        <v>1</v>
      </c>
      <c r="Z110">
        <f>MAX(N110,USTAWIENIA!C4)*L110</f>
        <v>0</v>
      </c>
      <c r="AA110">
        <f>MAX(O110,USTAWIENIA!C4)*L110</f>
        <v>0</v>
      </c>
      <c r="AB110">
        <f>MAX(IF(P110&lt;&gt;"",P110,O110),USTAWIENIA!C4)*L110</f>
        <v>0</v>
      </c>
      <c r="AC110">
        <f>MAX(IF(Q110&lt;&gt;"",Q110*L110,Z110),USTAWIENIA!C4*L110)</f>
        <v>0</v>
      </c>
      <c r="AD110">
        <f>MAX(IF(R110&lt;&gt;"",R110*L110,AA110),USTAWIENIA!C4*L110)</f>
        <v>0</v>
      </c>
      <c r="AE110">
        <f>MAX(IF(S110&lt;&gt;"",S110*L110,AB110),USTAWIENIA!C4*L110)</f>
        <v>0</v>
      </c>
      <c r="AF110">
        <f>MAX(IF(T110&lt;&gt;"",T110*L110,AC110),USTAWIENIA!C4*L110)</f>
        <v>0</v>
      </c>
      <c r="AG110">
        <f>MAX(IF(U110&lt;&gt;"",U110*L110,AD110),USTAWIENIA!C4*L110)</f>
        <v>0</v>
      </c>
      <c r="AH110">
        <f>MAX(IF(V110&lt;&gt;"",V110*L110,AE110),USTAWIENIA!C4*L110)</f>
        <v>0</v>
      </c>
      <c r="AI110" t="s">
        <v>3</v>
      </c>
      <c r="AJ110" t="s">
        <v>3</v>
      </c>
      <c r="AK110" t="s">
        <v>3</v>
      </c>
      <c r="AL110" t="str">
        <f>IF((USTAWIENIA!C2="TAK")+(F110="TAK"),IF(L110&gt;0,X110*(L110*USTAWIENIA!C10+(50%*L110)*USTAWIENIA!I10),""),"")</f>
        <v/>
      </c>
      <c r="AM110" t="str">
        <f>IF((USTAWIENIA!C2="TAK")+(F110="TAK"),IF(Z110&gt;0,SUMPRODUCT(Z110:AH110,USTAWIENIA!C9:K9)*X110,""),"")</f>
        <v/>
      </c>
      <c r="AN110" t="str">
        <f>IF((USTAWIENIA!C2="TAK")+(F110="TAK"),IF(Z110&gt;0,SUMPRODUCT(Z110:AH110,USTAWIENIA!C8:K8)*X110,""),"")</f>
        <v/>
      </c>
      <c r="AO110" t="str">
        <f>IF((USTAWIENIA!C2="TAK")+(F110="TAK"),IF(Z110&gt;0,Z110*X110,""),"")</f>
        <v/>
      </c>
      <c r="AP110" t="str">
        <f>IF((USTAWIENIA!C2="TAK")+(F110="TAK"),IF(Z110&gt;0,L110*X110,""),"")</f>
        <v/>
      </c>
      <c r="AQ110">
        <f>IF((USTAWIENIA!C2="TAK")+(F110="TAK"),X110,"")</f>
        <v>1</v>
      </c>
    </row>
    <row r="111" spans="4:43" x14ac:dyDescent="0.3">
      <c r="D111" t="s">
        <v>3</v>
      </c>
      <c r="E111" t="s">
        <v>528</v>
      </c>
      <c r="F111" t="str">
        <f t="shared" si="3"/>
        <v>NIE</v>
      </c>
      <c r="G111" s="4" t="str">
        <f t="shared" si="4"/>
        <v>NIE</v>
      </c>
      <c r="H111" s="4" t="str">
        <f t="shared" si="5"/>
        <v>NIE</v>
      </c>
      <c r="I111" t="s">
        <v>491</v>
      </c>
      <c r="J111" t="s">
        <v>492</v>
      </c>
      <c r="M111" t="s">
        <v>460</v>
      </c>
      <c r="X111">
        <v>1</v>
      </c>
      <c r="Z111">
        <f>MAX(N111,USTAWIENIA!C4)*L111</f>
        <v>0</v>
      </c>
      <c r="AA111">
        <f>MAX(O111,USTAWIENIA!C4)*L111</f>
        <v>0</v>
      </c>
      <c r="AB111">
        <f>MAX(IF(P111&lt;&gt;"",P111,O111),USTAWIENIA!C4)*L111</f>
        <v>0</v>
      </c>
      <c r="AC111">
        <f>MAX(IF(Q111&lt;&gt;"",Q111*L111,Z111),USTAWIENIA!C4*L111)</f>
        <v>0</v>
      </c>
      <c r="AD111">
        <f>MAX(IF(R111&lt;&gt;"",R111*L111,AA111),USTAWIENIA!C4*L111)</f>
        <v>0</v>
      </c>
      <c r="AE111">
        <f>MAX(IF(S111&lt;&gt;"",S111*L111,AB111),USTAWIENIA!C4*L111)</f>
        <v>0</v>
      </c>
      <c r="AF111">
        <f>MAX(IF(T111&lt;&gt;"",T111*L111,AC111),USTAWIENIA!C4*L111)</f>
        <v>0</v>
      </c>
      <c r="AG111">
        <f>MAX(IF(U111&lt;&gt;"",U111*L111,AD111),USTAWIENIA!C4*L111)</f>
        <v>0</v>
      </c>
      <c r="AH111">
        <f>MAX(IF(V111&lt;&gt;"",V111*L111,AE111),USTAWIENIA!C4*L111)</f>
        <v>0</v>
      </c>
      <c r="AI111" t="s">
        <v>3</v>
      </c>
      <c r="AJ111" t="s">
        <v>3</v>
      </c>
      <c r="AK111" t="s">
        <v>3</v>
      </c>
      <c r="AL111" t="str">
        <f>IF((USTAWIENIA!C2="TAK")+(F111="TAK"),IF(L111&gt;0,X111*(L111*USTAWIENIA!C10+(50%*L111)*USTAWIENIA!I10),""),"")</f>
        <v/>
      </c>
      <c r="AM111" t="str">
        <f>IF((USTAWIENIA!C2="TAK")+(F111="TAK"),IF(Z111&gt;0,SUMPRODUCT(Z111:AH111,USTAWIENIA!C9:K9)*X111,""),"")</f>
        <v/>
      </c>
      <c r="AN111" t="str">
        <f>IF((USTAWIENIA!C2="TAK")+(F111="TAK"),IF(Z111&gt;0,SUMPRODUCT(Z111:AH111,USTAWIENIA!C8:K8)*X111,""),"")</f>
        <v/>
      </c>
      <c r="AO111" t="str">
        <f>IF((USTAWIENIA!C2="TAK")+(F111="TAK"),IF(Z111&gt;0,Z111*X111,""),"")</f>
        <v/>
      </c>
      <c r="AP111" t="str">
        <f>IF((USTAWIENIA!C2="TAK")+(F111="TAK"),IF(Z111&gt;0,L111*X111,""),"")</f>
        <v/>
      </c>
      <c r="AQ111">
        <f>IF((USTAWIENIA!C2="TAK")+(F111="TAK"),X111,"")</f>
        <v>1</v>
      </c>
    </row>
    <row r="112" spans="4:43" x14ac:dyDescent="0.3">
      <c r="D112" t="s">
        <v>3</v>
      </c>
      <c r="E112" t="s">
        <v>528</v>
      </c>
      <c r="F112" t="str">
        <f t="shared" si="3"/>
        <v>NIE</v>
      </c>
      <c r="G112" s="4" t="str">
        <f t="shared" si="4"/>
        <v>NIE</v>
      </c>
      <c r="H112" s="4" t="str">
        <f t="shared" si="5"/>
        <v>NIE</v>
      </c>
      <c r="I112" t="s">
        <v>491</v>
      </c>
      <c r="J112" t="s">
        <v>492</v>
      </c>
      <c r="M112" t="s">
        <v>460</v>
      </c>
      <c r="X112">
        <v>1</v>
      </c>
      <c r="Z112">
        <f>MAX(N112,USTAWIENIA!C4)*L112</f>
        <v>0</v>
      </c>
      <c r="AA112">
        <f>MAX(O112,USTAWIENIA!C4)*L112</f>
        <v>0</v>
      </c>
      <c r="AB112">
        <f>MAX(IF(P112&lt;&gt;"",P112,O112),USTAWIENIA!C4)*L112</f>
        <v>0</v>
      </c>
      <c r="AC112">
        <f>MAX(IF(Q112&lt;&gt;"",Q112*L112,Z112),USTAWIENIA!C4*L112)</f>
        <v>0</v>
      </c>
      <c r="AD112">
        <f>MAX(IF(R112&lt;&gt;"",R112*L112,AA112),USTAWIENIA!C4*L112)</f>
        <v>0</v>
      </c>
      <c r="AE112">
        <f>MAX(IF(S112&lt;&gt;"",S112*L112,AB112),USTAWIENIA!C4*L112)</f>
        <v>0</v>
      </c>
      <c r="AF112">
        <f>MAX(IF(T112&lt;&gt;"",T112*L112,AC112),USTAWIENIA!C4*L112)</f>
        <v>0</v>
      </c>
      <c r="AG112">
        <f>MAX(IF(U112&lt;&gt;"",U112*L112,AD112),USTAWIENIA!C4*L112)</f>
        <v>0</v>
      </c>
      <c r="AH112">
        <f>MAX(IF(V112&lt;&gt;"",V112*L112,AE112),USTAWIENIA!C4*L112)</f>
        <v>0</v>
      </c>
      <c r="AI112" t="s">
        <v>3</v>
      </c>
      <c r="AJ112" t="s">
        <v>3</v>
      </c>
      <c r="AK112" t="s">
        <v>3</v>
      </c>
      <c r="AL112" t="str">
        <f>IF((USTAWIENIA!C2="TAK")+(F112="TAK"),IF(L112&gt;0,X112*(L112*USTAWIENIA!C10+(50%*L112)*USTAWIENIA!I10),""),"")</f>
        <v/>
      </c>
      <c r="AM112" t="str">
        <f>IF((USTAWIENIA!C2="TAK")+(F112="TAK"),IF(Z112&gt;0,SUMPRODUCT(Z112:AH112,USTAWIENIA!C9:K9)*X112,""),"")</f>
        <v/>
      </c>
      <c r="AN112" t="str">
        <f>IF((USTAWIENIA!C2="TAK")+(F112="TAK"),IF(Z112&gt;0,SUMPRODUCT(Z112:AH112,USTAWIENIA!C8:K8)*X112,""),"")</f>
        <v/>
      </c>
      <c r="AO112" t="str">
        <f>IF((USTAWIENIA!C2="TAK")+(F112="TAK"),IF(Z112&gt;0,Z112*X112,""),"")</f>
        <v/>
      </c>
      <c r="AP112" t="str">
        <f>IF((USTAWIENIA!C2="TAK")+(F112="TAK"),IF(Z112&gt;0,L112*X112,""),"")</f>
        <v/>
      </c>
      <c r="AQ112">
        <f>IF((USTAWIENIA!C2="TAK")+(F112="TAK"),X112,"")</f>
        <v>1</v>
      </c>
    </row>
    <row r="113" spans="4:43" x14ac:dyDescent="0.3">
      <c r="D113" t="s">
        <v>3</v>
      </c>
      <c r="E113" t="s">
        <v>528</v>
      </c>
      <c r="F113" t="str">
        <f t="shared" si="3"/>
        <v>NIE</v>
      </c>
      <c r="G113" s="4" t="str">
        <f t="shared" si="4"/>
        <v>NIE</v>
      </c>
      <c r="H113" s="4" t="str">
        <f t="shared" si="5"/>
        <v>NIE</v>
      </c>
      <c r="I113" t="s">
        <v>491</v>
      </c>
      <c r="J113" t="s">
        <v>492</v>
      </c>
      <c r="M113" t="s">
        <v>460</v>
      </c>
      <c r="X113">
        <v>1</v>
      </c>
      <c r="Z113">
        <f>MAX(N113,USTAWIENIA!C4)*L113</f>
        <v>0</v>
      </c>
      <c r="AA113">
        <f>MAX(O113,USTAWIENIA!C4)*L113</f>
        <v>0</v>
      </c>
      <c r="AB113">
        <f>MAX(IF(P113&lt;&gt;"",P113,O113),USTAWIENIA!C4)*L113</f>
        <v>0</v>
      </c>
      <c r="AC113">
        <f>MAX(IF(Q113&lt;&gt;"",Q113*L113,Z113),USTAWIENIA!C4*L113)</f>
        <v>0</v>
      </c>
      <c r="AD113">
        <f>MAX(IF(R113&lt;&gt;"",R113*L113,AA113),USTAWIENIA!C4*L113)</f>
        <v>0</v>
      </c>
      <c r="AE113">
        <f>MAX(IF(S113&lt;&gt;"",S113*L113,AB113),USTAWIENIA!C4*L113)</f>
        <v>0</v>
      </c>
      <c r="AF113">
        <f>MAX(IF(T113&lt;&gt;"",T113*L113,AC113),USTAWIENIA!C4*L113)</f>
        <v>0</v>
      </c>
      <c r="AG113">
        <f>MAX(IF(U113&lt;&gt;"",U113*L113,AD113),USTAWIENIA!C4*L113)</f>
        <v>0</v>
      </c>
      <c r="AH113">
        <f>MAX(IF(V113&lt;&gt;"",V113*L113,AE113),USTAWIENIA!C4*L113)</f>
        <v>0</v>
      </c>
      <c r="AI113" t="s">
        <v>3</v>
      </c>
      <c r="AJ113" t="s">
        <v>3</v>
      </c>
      <c r="AK113" t="s">
        <v>3</v>
      </c>
      <c r="AL113" t="str">
        <f>IF((USTAWIENIA!C2="TAK")+(F113="TAK"),IF(L113&gt;0,X113*(L113*USTAWIENIA!C10+(50%*L113)*USTAWIENIA!I10),""),"")</f>
        <v/>
      </c>
      <c r="AM113" t="str">
        <f>IF((USTAWIENIA!C2="TAK")+(F113="TAK"),IF(Z113&gt;0,SUMPRODUCT(Z113:AH113,USTAWIENIA!C9:K9)*X113,""),"")</f>
        <v/>
      </c>
      <c r="AN113" t="str">
        <f>IF((USTAWIENIA!C2="TAK")+(F113="TAK"),IF(Z113&gt;0,SUMPRODUCT(Z113:AH113,USTAWIENIA!C8:K8)*X113,""),"")</f>
        <v/>
      </c>
      <c r="AO113" t="str">
        <f>IF((USTAWIENIA!C2="TAK")+(F113="TAK"),IF(Z113&gt;0,Z113*X113,""),"")</f>
        <v/>
      </c>
      <c r="AP113" t="str">
        <f>IF((USTAWIENIA!C2="TAK")+(F113="TAK"),IF(Z113&gt;0,L113*X113,""),"")</f>
        <v/>
      </c>
      <c r="AQ113">
        <f>IF((USTAWIENIA!C2="TAK")+(F113="TAK"),X113,"")</f>
        <v>1</v>
      </c>
    </row>
    <row r="114" spans="4:43" x14ac:dyDescent="0.3">
      <c r="D114" t="s">
        <v>3</v>
      </c>
      <c r="E114" t="s">
        <v>528</v>
      </c>
      <c r="F114" t="str">
        <f t="shared" si="3"/>
        <v>NIE</v>
      </c>
      <c r="G114" s="4" t="str">
        <f t="shared" si="4"/>
        <v>NIE</v>
      </c>
      <c r="H114" s="4" t="str">
        <f t="shared" si="5"/>
        <v>NIE</v>
      </c>
      <c r="I114" t="s">
        <v>491</v>
      </c>
      <c r="J114" t="s">
        <v>492</v>
      </c>
      <c r="M114" t="s">
        <v>460</v>
      </c>
      <c r="X114">
        <v>1</v>
      </c>
      <c r="Z114">
        <f>MAX(N114,USTAWIENIA!C4)*L114</f>
        <v>0</v>
      </c>
      <c r="AA114">
        <f>MAX(O114,USTAWIENIA!C4)*L114</f>
        <v>0</v>
      </c>
      <c r="AB114">
        <f>MAX(IF(P114&lt;&gt;"",P114,O114),USTAWIENIA!C4)*L114</f>
        <v>0</v>
      </c>
      <c r="AC114">
        <f>MAX(IF(Q114&lt;&gt;"",Q114*L114,Z114),USTAWIENIA!C4*L114)</f>
        <v>0</v>
      </c>
      <c r="AD114">
        <f>MAX(IF(R114&lt;&gt;"",R114*L114,AA114),USTAWIENIA!C4*L114)</f>
        <v>0</v>
      </c>
      <c r="AE114">
        <f>MAX(IF(S114&lt;&gt;"",S114*L114,AB114),USTAWIENIA!C4*L114)</f>
        <v>0</v>
      </c>
      <c r="AF114">
        <f>MAX(IF(T114&lt;&gt;"",T114*L114,AC114),USTAWIENIA!C4*L114)</f>
        <v>0</v>
      </c>
      <c r="AG114">
        <f>MAX(IF(U114&lt;&gt;"",U114*L114,AD114),USTAWIENIA!C4*L114)</f>
        <v>0</v>
      </c>
      <c r="AH114">
        <f>MAX(IF(V114&lt;&gt;"",V114*L114,AE114),USTAWIENIA!C4*L114)</f>
        <v>0</v>
      </c>
      <c r="AI114" t="s">
        <v>3</v>
      </c>
      <c r="AJ114" t="s">
        <v>3</v>
      </c>
      <c r="AK114" t="s">
        <v>3</v>
      </c>
      <c r="AL114" t="str">
        <f>IF((USTAWIENIA!C2="TAK")+(F114="TAK"),IF(L114&gt;0,X114*(L114*USTAWIENIA!C10+(50%*L114)*USTAWIENIA!I10),""),"")</f>
        <v/>
      </c>
      <c r="AM114" t="str">
        <f>IF((USTAWIENIA!C2="TAK")+(F114="TAK"),IF(Z114&gt;0,SUMPRODUCT(Z114:AH114,USTAWIENIA!C9:K9)*X114,""),"")</f>
        <v/>
      </c>
      <c r="AN114" t="str">
        <f>IF((USTAWIENIA!C2="TAK")+(F114="TAK"),IF(Z114&gt;0,SUMPRODUCT(Z114:AH114,USTAWIENIA!C8:K8)*X114,""),"")</f>
        <v/>
      </c>
      <c r="AO114" t="str">
        <f>IF((USTAWIENIA!C2="TAK")+(F114="TAK"),IF(Z114&gt;0,Z114*X114,""),"")</f>
        <v/>
      </c>
      <c r="AP114" t="str">
        <f>IF((USTAWIENIA!C2="TAK")+(F114="TAK"),IF(Z114&gt;0,L114*X114,""),"")</f>
        <v/>
      </c>
      <c r="AQ114">
        <f>IF((USTAWIENIA!C2="TAK")+(F114="TAK"),X114,"")</f>
        <v>1</v>
      </c>
    </row>
    <row r="115" spans="4:43" x14ac:dyDescent="0.3">
      <c r="D115" t="s">
        <v>3</v>
      </c>
      <c r="E115" t="s">
        <v>528</v>
      </c>
      <c r="F115" t="str">
        <f t="shared" si="3"/>
        <v>NIE</v>
      </c>
      <c r="G115" s="4" t="str">
        <f t="shared" si="4"/>
        <v>NIE</v>
      </c>
      <c r="H115" s="4" t="str">
        <f t="shared" si="5"/>
        <v>NIE</v>
      </c>
      <c r="I115" t="s">
        <v>491</v>
      </c>
      <c r="J115" t="s">
        <v>492</v>
      </c>
      <c r="M115" t="s">
        <v>460</v>
      </c>
      <c r="X115">
        <v>1</v>
      </c>
      <c r="Z115">
        <f>MAX(N115,USTAWIENIA!C4)*L115</f>
        <v>0</v>
      </c>
      <c r="AA115">
        <f>MAX(O115,USTAWIENIA!C4)*L115</f>
        <v>0</v>
      </c>
      <c r="AB115">
        <f>MAX(IF(P115&lt;&gt;"",P115,O115),USTAWIENIA!C4)*L115</f>
        <v>0</v>
      </c>
      <c r="AC115">
        <f>MAX(IF(Q115&lt;&gt;"",Q115*L115,Z115),USTAWIENIA!C4*L115)</f>
        <v>0</v>
      </c>
      <c r="AD115">
        <f>MAX(IF(R115&lt;&gt;"",R115*L115,AA115),USTAWIENIA!C4*L115)</f>
        <v>0</v>
      </c>
      <c r="AE115">
        <f>MAX(IF(S115&lt;&gt;"",S115*L115,AB115),USTAWIENIA!C4*L115)</f>
        <v>0</v>
      </c>
      <c r="AF115">
        <f>MAX(IF(T115&lt;&gt;"",T115*L115,AC115),USTAWIENIA!C4*L115)</f>
        <v>0</v>
      </c>
      <c r="AG115">
        <f>MAX(IF(U115&lt;&gt;"",U115*L115,AD115),USTAWIENIA!C4*L115)</f>
        <v>0</v>
      </c>
      <c r="AH115">
        <f>MAX(IF(V115&lt;&gt;"",V115*L115,AE115),USTAWIENIA!C4*L115)</f>
        <v>0</v>
      </c>
      <c r="AI115" t="s">
        <v>3</v>
      </c>
      <c r="AJ115" t="s">
        <v>3</v>
      </c>
      <c r="AK115" t="s">
        <v>3</v>
      </c>
      <c r="AL115" t="str">
        <f>IF((USTAWIENIA!C2="TAK")+(F115="TAK"),IF(L115&gt;0,X115*(L115*USTAWIENIA!C10+(50%*L115)*USTAWIENIA!I10),""),"")</f>
        <v/>
      </c>
      <c r="AM115" t="str">
        <f>IF((USTAWIENIA!C2="TAK")+(F115="TAK"),IF(Z115&gt;0,SUMPRODUCT(Z115:AH115,USTAWIENIA!C9:K9)*X115,""),"")</f>
        <v/>
      </c>
      <c r="AN115" t="str">
        <f>IF((USTAWIENIA!C2="TAK")+(F115="TAK"),IF(Z115&gt;0,SUMPRODUCT(Z115:AH115,USTAWIENIA!C8:K8)*X115,""),"")</f>
        <v/>
      </c>
      <c r="AO115" t="str">
        <f>IF((USTAWIENIA!C2="TAK")+(F115="TAK"),IF(Z115&gt;0,Z115*X115,""),"")</f>
        <v/>
      </c>
      <c r="AP115" t="str">
        <f>IF((USTAWIENIA!C2="TAK")+(F115="TAK"),IF(Z115&gt;0,L115*X115,""),"")</f>
        <v/>
      </c>
      <c r="AQ115">
        <f>IF((USTAWIENIA!C2="TAK")+(F115="TAK"),X115,"")</f>
        <v>1</v>
      </c>
    </row>
    <row r="116" spans="4:43" x14ac:dyDescent="0.3">
      <c r="D116" t="s">
        <v>3</v>
      </c>
      <c r="E116" t="s">
        <v>528</v>
      </c>
      <c r="F116" t="str">
        <f t="shared" si="3"/>
        <v>NIE</v>
      </c>
      <c r="G116" s="4" t="str">
        <f t="shared" si="4"/>
        <v>NIE</v>
      </c>
      <c r="H116" s="4" t="str">
        <f t="shared" si="5"/>
        <v>NIE</v>
      </c>
      <c r="I116" t="s">
        <v>491</v>
      </c>
      <c r="J116" t="s">
        <v>492</v>
      </c>
      <c r="M116" t="s">
        <v>460</v>
      </c>
      <c r="X116">
        <v>1</v>
      </c>
      <c r="Z116">
        <f>MAX(N116,USTAWIENIA!C4)*L116</f>
        <v>0</v>
      </c>
      <c r="AA116">
        <f>MAX(O116,USTAWIENIA!C4)*L116</f>
        <v>0</v>
      </c>
      <c r="AB116">
        <f>MAX(IF(P116&lt;&gt;"",P116,O116),USTAWIENIA!C4)*L116</f>
        <v>0</v>
      </c>
      <c r="AC116">
        <f>MAX(IF(Q116&lt;&gt;"",Q116*L116,Z116),USTAWIENIA!C4*L116)</f>
        <v>0</v>
      </c>
      <c r="AD116">
        <f>MAX(IF(R116&lt;&gt;"",R116*L116,AA116),USTAWIENIA!C4*L116)</f>
        <v>0</v>
      </c>
      <c r="AE116">
        <f>MAX(IF(S116&lt;&gt;"",S116*L116,AB116),USTAWIENIA!C4*L116)</f>
        <v>0</v>
      </c>
      <c r="AF116">
        <f>MAX(IF(T116&lt;&gt;"",T116*L116,AC116),USTAWIENIA!C4*L116)</f>
        <v>0</v>
      </c>
      <c r="AG116">
        <f>MAX(IF(U116&lt;&gt;"",U116*L116,AD116),USTAWIENIA!C4*L116)</f>
        <v>0</v>
      </c>
      <c r="AH116">
        <f>MAX(IF(V116&lt;&gt;"",V116*L116,AE116),USTAWIENIA!C4*L116)</f>
        <v>0</v>
      </c>
      <c r="AI116" t="s">
        <v>3</v>
      </c>
      <c r="AJ116" t="s">
        <v>3</v>
      </c>
      <c r="AK116" t="s">
        <v>3</v>
      </c>
      <c r="AL116" t="str">
        <f>IF((USTAWIENIA!C2="TAK")+(F116="TAK"),IF(L116&gt;0,X116*(L116*USTAWIENIA!C10+(50%*L116)*USTAWIENIA!I10),""),"")</f>
        <v/>
      </c>
      <c r="AM116" t="str">
        <f>IF((USTAWIENIA!C2="TAK")+(F116="TAK"),IF(Z116&gt;0,SUMPRODUCT(Z116:AH116,USTAWIENIA!C9:K9)*X116,""),"")</f>
        <v/>
      </c>
      <c r="AN116" t="str">
        <f>IF((USTAWIENIA!C2="TAK")+(F116="TAK"),IF(Z116&gt;0,SUMPRODUCT(Z116:AH116,USTAWIENIA!C8:K8)*X116,""),"")</f>
        <v/>
      </c>
      <c r="AO116" t="str">
        <f>IF((USTAWIENIA!C2="TAK")+(F116="TAK"),IF(Z116&gt;0,Z116*X116,""),"")</f>
        <v/>
      </c>
      <c r="AP116" t="str">
        <f>IF((USTAWIENIA!C2="TAK")+(F116="TAK"),IF(Z116&gt;0,L116*X116,""),"")</f>
        <v/>
      </c>
      <c r="AQ116">
        <f>IF((USTAWIENIA!C2="TAK")+(F116="TAK"),X116,"")</f>
        <v>1</v>
      </c>
    </row>
    <row r="117" spans="4:43" x14ac:dyDescent="0.3">
      <c r="D117" t="s">
        <v>3</v>
      </c>
      <c r="E117" t="s">
        <v>528</v>
      </c>
      <c r="F117" t="str">
        <f t="shared" si="3"/>
        <v>NIE</v>
      </c>
      <c r="G117" s="4" t="str">
        <f t="shared" si="4"/>
        <v>NIE</v>
      </c>
      <c r="H117" s="4" t="str">
        <f t="shared" si="5"/>
        <v>NIE</v>
      </c>
      <c r="I117" t="s">
        <v>491</v>
      </c>
      <c r="J117" t="s">
        <v>492</v>
      </c>
      <c r="M117" t="s">
        <v>460</v>
      </c>
      <c r="X117">
        <v>1</v>
      </c>
      <c r="Z117">
        <f>MAX(N117,USTAWIENIA!C4)*L117</f>
        <v>0</v>
      </c>
      <c r="AA117">
        <f>MAX(O117,USTAWIENIA!C4)*L117</f>
        <v>0</v>
      </c>
      <c r="AB117">
        <f>MAX(IF(P117&lt;&gt;"",P117,O117),USTAWIENIA!C4)*L117</f>
        <v>0</v>
      </c>
      <c r="AC117">
        <f>MAX(IF(Q117&lt;&gt;"",Q117*L117,Z117),USTAWIENIA!C4*L117)</f>
        <v>0</v>
      </c>
      <c r="AD117">
        <f>MAX(IF(R117&lt;&gt;"",R117*L117,AA117),USTAWIENIA!C4*L117)</f>
        <v>0</v>
      </c>
      <c r="AE117">
        <f>MAX(IF(S117&lt;&gt;"",S117*L117,AB117),USTAWIENIA!C4*L117)</f>
        <v>0</v>
      </c>
      <c r="AF117">
        <f>MAX(IF(T117&lt;&gt;"",T117*L117,AC117),USTAWIENIA!C4*L117)</f>
        <v>0</v>
      </c>
      <c r="AG117">
        <f>MAX(IF(U117&lt;&gt;"",U117*L117,AD117),USTAWIENIA!C4*L117)</f>
        <v>0</v>
      </c>
      <c r="AH117">
        <f>MAX(IF(V117&lt;&gt;"",V117*L117,AE117),USTAWIENIA!C4*L117)</f>
        <v>0</v>
      </c>
      <c r="AI117" t="s">
        <v>3</v>
      </c>
      <c r="AJ117" t="s">
        <v>3</v>
      </c>
      <c r="AK117" t="s">
        <v>3</v>
      </c>
      <c r="AL117" t="str">
        <f>IF((USTAWIENIA!C2="TAK")+(F117="TAK"),IF(L117&gt;0,X117*(L117*USTAWIENIA!C10+(50%*L117)*USTAWIENIA!I10),""),"")</f>
        <v/>
      </c>
      <c r="AM117" t="str">
        <f>IF((USTAWIENIA!C2="TAK")+(F117="TAK"),IF(Z117&gt;0,SUMPRODUCT(Z117:AH117,USTAWIENIA!C9:K9)*X117,""),"")</f>
        <v/>
      </c>
      <c r="AN117" t="str">
        <f>IF((USTAWIENIA!C2="TAK")+(F117="TAK"),IF(Z117&gt;0,SUMPRODUCT(Z117:AH117,USTAWIENIA!C8:K8)*X117,""),"")</f>
        <v/>
      </c>
      <c r="AO117" t="str">
        <f>IF((USTAWIENIA!C2="TAK")+(F117="TAK"),IF(Z117&gt;0,Z117*X117,""),"")</f>
        <v/>
      </c>
      <c r="AP117" t="str">
        <f>IF((USTAWIENIA!C2="TAK")+(F117="TAK"),IF(Z117&gt;0,L117*X117,""),"")</f>
        <v/>
      </c>
      <c r="AQ117">
        <f>IF((USTAWIENIA!C2="TAK")+(F117="TAK"),X117,"")</f>
        <v>1</v>
      </c>
    </row>
    <row r="118" spans="4:43" x14ac:dyDescent="0.3">
      <c r="D118" t="s">
        <v>3</v>
      </c>
      <c r="E118" t="s">
        <v>528</v>
      </c>
      <c r="F118" t="str">
        <f t="shared" si="3"/>
        <v>NIE</v>
      </c>
      <c r="G118" s="4" t="str">
        <f t="shared" si="4"/>
        <v>NIE</v>
      </c>
      <c r="H118" s="4" t="str">
        <f t="shared" si="5"/>
        <v>NIE</v>
      </c>
      <c r="I118" t="s">
        <v>491</v>
      </c>
      <c r="J118" t="s">
        <v>492</v>
      </c>
      <c r="M118" t="s">
        <v>460</v>
      </c>
      <c r="X118">
        <v>1</v>
      </c>
      <c r="Z118">
        <f>MAX(N118,USTAWIENIA!C4)*L118</f>
        <v>0</v>
      </c>
      <c r="AA118">
        <f>MAX(O118,USTAWIENIA!C4)*L118</f>
        <v>0</v>
      </c>
      <c r="AB118">
        <f>MAX(IF(P118&lt;&gt;"",P118,O118),USTAWIENIA!C4)*L118</f>
        <v>0</v>
      </c>
      <c r="AC118">
        <f>MAX(IF(Q118&lt;&gt;"",Q118*L118,Z118),USTAWIENIA!C4*L118)</f>
        <v>0</v>
      </c>
      <c r="AD118">
        <f>MAX(IF(R118&lt;&gt;"",R118*L118,AA118),USTAWIENIA!C4*L118)</f>
        <v>0</v>
      </c>
      <c r="AE118">
        <f>MAX(IF(S118&lt;&gt;"",S118*L118,AB118),USTAWIENIA!C4*L118)</f>
        <v>0</v>
      </c>
      <c r="AF118">
        <f>MAX(IF(T118&lt;&gt;"",T118*L118,AC118),USTAWIENIA!C4*L118)</f>
        <v>0</v>
      </c>
      <c r="AG118">
        <f>MAX(IF(U118&lt;&gt;"",U118*L118,AD118),USTAWIENIA!C4*L118)</f>
        <v>0</v>
      </c>
      <c r="AH118">
        <f>MAX(IF(V118&lt;&gt;"",V118*L118,AE118),USTAWIENIA!C4*L118)</f>
        <v>0</v>
      </c>
      <c r="AI118" t="s">
        <v>3</v>
      </c>
      <c r="AJ118" t="s">
        <v>3</v>
      </c>
      <c r="AK118" t="s">
        <v>3</v>
      </c>
      <c r="AL118" t="str">
        <f>IF((USTAWIENIA!C2="TAK")+(F118="TAK"),IF(L118&gt;0,X118*(L118*USTAWIENIA!C10+(50%*L118)*USTAWIENIA!I10),""),"")</f>
        <v/>
      </c>
      <c r="AM118" t="str">
        <f>IF((USTAWIENIA!C2="TAK")+(F118="TAK"),IF(Z118&gt;0,SUMPRODUCT(Z118:AH118,USTAWIENIA!C9:K9)*X118,""),"")</f>
        <v/>
      </c>
      <c r="AN118" t="str">
        <f>IF((USTAWIENIA!C2="TAK")+(F118="TAK"),IF(Z118&gt;0,SUMPRODUCT(Z118:AH118,USTAWIENIA!C8:K8)*X118,""),"")</f>
        <v/>
      </c>
      <c r="AO118" t="str">
        <f>IF((USTAWIENIA!C2="TAK")+(F118="TAK"),IF(Z118&gt;0,Z118*X118,""),"")</f>
        <v/>
      </c>
      <c r="AP118" t="str">
        <f>IF((USTAWIENIA!C2="TAK")+(F118="TAK"),IF(Z118&gt;0,L118*X118,""),"")</f>
        <v/>
      </c>
      <c r="AQ118">
        <f>IF((USTAWIENIA!C2="TAK")+(F118="TAK"),X118,"")</f>
        <v>1</v>
      </c>
    </row>
    <row r="119" spans="4:43" x14ac:dyDescent="0.3">
      <c r="D119" t="s">
        <v>3</v>
      </c>
      <c r="E119" t="s">
        <v>528</v>
      </c>
      <c r="F119" t="str">
        <f t="shared" si="3"/>
        <v>NIE</v>
      </c>
      <c r="G119" s="4" t="str">
        <f t="shared" si="4"/>
        <v>NIE</v>
      </c>
      <c r="H119" s="4" t="str">
        <f t="shared" si="5"/>
        <v>NIE</v>
      </c>
      <c r="I119" t="s">
        <v>491</v>
      </c>
      <c r="J119" t="s">
        <v>492</v>
      </c>
      <c r="M119" t="s">
        <v>460</v>
      </c>
      <c r="X119">
        <v>1</v>
      </c>
      <c r="Z119">
        <f>MAX(N119,USTAWIENIA!C4)*L119</f>
        <v>0</v>
      </c>
      <c r="AA119">
        <f>MAX(O119,USTAWIENIA!C4)*L119</f>
        <v>0</v>
      </c>
      <c r="AB119">
        <f>MAX(IF(P119&lt;&gt;"",P119,O119),USTAWIENIA!C4)*L119</f>
        <v>0</v>
      </c>
      <c r="AC119">
        <f>MAX(IF(Q119&lt;&gt;"",Q119*L119,Z119),USTAWIENIA!C4*L119)</f>
        <v>0</v>
      </c>
      <c r="AD119">
        <f>MAX(IF(R119&lt;&gt;"",R119*L119,AA119),USTAWIENIA!C4*L119)</f>
        <v>0</v>
      </c>
      <c r="AE119">
        <f>MAX(IF(S119&lt;&gt;"",S119*L119,AB119),USTAWIENIA!C4*L119)</f>
        <v>0</v>
      </c>
      <c r="AF119">
        <f>MAX(IF(T119&lt;&gt;"",T119*L119,AC119),USTAWIENIA!C4*L119)</f>
        <v>0</v>
      </c>
      <c r="AG119">
        <f>MAX(IF(U119&lt;&gt;"",U119*L119,AD119),USTAWIENIA!C4*L119)</f>
        <v>0</v>
      </c>
      <c r="AH119">
        <f>MAX(IF(V119&lt;&gt;"",V119*L119,AE119),USTAWIENIA!C4*L119)</f>
        <v>0</v>
      </c>
      <c r="AI119" t="s">
        <v>3</v>
      </c>
      <c r="AJ119" t="s">
        <v>3</v>
      </c>
      <c r="AK119" t="s">
        <v>3</v>
      </c>
      <c r="AL119" t="str">
        <f>IF((USTAWIENIA!C2="TAK")+(F119="TAK"),IF(L119&gt;0,X119*(L119*USTAWIENIA!C10+(50%*L119)*USTAWIENIA!I10),""),"")</f>
        <v/>
      </c>
      <c r="AM119" t="str">
        <f>IF((USTAWIENIA!C2="TAK")+(F119="TAK"),IF(Z119&gt;0,SUMPRODUCT(Z119:AH119,USTAWIENIA!C9:K9)*X119,""),"")</f>
        <v/>
      </c>
      <c r="AN119" t="str">
        <f>IF((USTAWIENIA!C2="TAK")+(F119="TAK"),IF(Z119&gt;0,SUMPRODUCT(Z119:AH119,USTAWIENIA!C8:K8)*X119,""),"")</f>
        <v/>
      </c>
      <c r="AO119" t="str">
        <f>IF((USTAWIENIA!C2="TAK")+(F119="TAK"),IF(Z119&gt;0,Z119*X119,""),"")</f>
        <v/>
      </c>
      <c r="AP119" t="str">
        <f>IF((USTAWIENIA!C2="TAK")+(F119="TAK"),IF(Z119&gt;0,L119*X119,""),"")</f>
        <v/>
      </c>
      <c r="AQ119">
        <f>IF((USTAWIENIA!C2="TAK")+(F119="TAK"),X119,"")</f>
        <v>1</v>
      </c>
    </row>
    <row r="120" spans="4:43" x14ac:dyDescent="0.3">
      <c r="D120" t="s">
        <v>3</v>
      </c>
      <c r="E120" t="s">
        <v>528</v>
      </c>
      <c r="F120" t="str">
        <f t="shared" si="3"/>
        <v>NIE</v>
      </c>
      <c r="G120" s="4" t="str">
        <f t="shared" si="4"/>
        <v>NIE</v>
      </c>
      <c r="H120" s="4" t="str">
        <f t="shared" si="5"/>
        <v>NIE</v>
      </c>
      <c r="I120" t="s">
        <v>491</v>
      </c>
      <c r="J120" t="s">
        <v>492</v>
      </c>
      <c r="M120" t="s">
        <v>460</v>
      </c>
      <c r="X120">
        <v>1</v>
      </c>
      <c r="Z120">
        <f>MAX(N120,USTAWIENIA!C4)*L120</f>
        <v>0</v>
      </c>
      <c r="AA120">
        <f>MAX(O120,USTAWIENIA!C4)*L120</f>
        <v>0</v>
      </c>
      <c r="AB120">
        <f>MAX(IF(P120&lt;&gt;"",P120,O120),USTAWIENIA!C4)*L120</f>
        <v>0</v>
      </c>
      <c r="AC120">
        <f>MAX(IF(Q120&lt;&gt;"",Q120*L120,Z120),USTAWIENIA!C4*L120)</f>
        <v>0</v>
      </c>
      <c r="AD120">
        <f>MAX(IF(R120&lt;&gt;"",R120*L120,AA120),USTAWIENIA!C4*L120)</f>
        <v>0</v>
      </c>
      <c r="AE120">
        <f>MAX(IF(S120&lt;&gt;"",S120*L120,AB120),USTAWIENIA!C4*L120)</f>
        <v>0</v>
      </c>
      <c r="AF120">
        <f>MAX(IF(T120&lt;&gt;"",T120*L120,AC120),USTAWIENIA!C4*L120)</f>
        <v>0</v>
      </c>
      <c r="AG120">
        <f>MAX(IF(U120&lt;&gt;"",U120*L120,AD120),USTAWIENIA!C4*L120)</f>
        <v>0</v>
      </c>
      <c r="AH120">
        <f>MAX(IF(V120&lt;&gt;"",V120*L120,AE120),USTAWIENIA!C4*L120)</f>
        <v>0</v>
      </c>
      <c r="AI120" t="s">
        <v>3</v>
      </c>
      <c r="AJ120" t="s">
        <v>3</v>
      </c>
      <c r="AK120" t="s">
        <v>3</v>
      </c>
      <c r="AL120" t="str">
        <f>IF((USTAWIENIA!C2="TAK")+(F120="TAK"),IF(L120&gt;0,X120*(L120*USTAWIENIA!C10+(50%*L120)*USTAWIENIA!I10),""),"")</f>
        <v/>
      </c>
      <c r="AM120" t="str">
        <f>IF((USTAWIENIA!C2="TAK")+(F120="TAK"),IF(Z120&gt;0,SUMPRODUCT(Z120:AH120,USTAWIENIA!C9:K9)*X120,""),"")</f>
        <v/>
      </c>
      <c r="AN120" t="str">
        <f>IF((USTAWIENIA!C2="TAK")+(F120="TAK"),IF(Z120&gt;0,SUMPRODUCT(Z120:AH120,USTAWIENIA!C8:K8)*X120,""),"")</f>
        <v/>
      </c>
      <c r="AO120" t="str">
        <f>IF((USTAWIENIA!C2="TAK")+(F120="TAK"),IF(Z120&gt;0,Z120*X120,""),"")</f>
        <v/>
      </c>
      <c r="AP120" t="str">
        <f>IF((USTAWIENIA!C2="TAK")+(F120="TAK"),IF(Z120&gt;0,L120*X120,""),"")</f>
        <v/>
      </c>
      <c r="AQ120">
        <f>IF((USTAWIENIA!C2="TAK")+(F120="TAK"),X120,"")</f>
        <v>1</v>
      </c>
    </row>
    <row r="121" spans="4:43" x14ac:dyDescent="0.3">
      <c r="D121" t="s">
        <v>3</v>
      </c>
      <c r="E121" t="s">
        <v>528</v>
      </c>
      <c r="F121" t="str">
        <f t="shared" si="3"/>
        <v>NIE</v>
      </c>
      <c r="G121" s="4" t="str">
        <f t="shared" si="4"/>
        <v>NIE</v>
      </c>
      <c r="H121" s="4" t="str">
        <f t="shared" si="5"/>
        <v>NIE</v>
      </c>
      <c r="I121" t="s">
        <v>491</v>
      </c>
      <c r="J121" t="s">
        <v>492</v>
      </c>
      <c r="M121" t="s">
        <v>460</v>
      </c>
      <c r="X121">
        <v>1</v>
      </c>
      <c r="Z121">
        <f>MAX(N121,USTAWIENIA!C4)*L121</f>
        <v>0</v>
      </c>
      <c r="AA121">
        <f>MAX(O121,USTAWIENIA!C4)*L121</f>
        <v>0</v>
      </c>
      <c r="AB121">
        <f>MAX(IF(P121&lt;&gt;"",P121,O121),USTAWIENIA!C4)*L121</f>
        <v>0</v>
      </c>
      <c r="AC121">
        <f>MAX(IF(Q121&lt;&gt;"",Q121*L121,Z121),USTAWIENIA!C4*L121)</f>
        <v>0</v>
      </c>
      <c r="AD121">
        <f>MAX(IF(R121&lt;&gt;"",R121*L121,AA121),USTAWIENIA!C4*L121)</f>
        <v>0</v>
      </c>
      <c r="AE121">
        <f>MAX(IF(S121&lt;&gt;"",S121*L121,AB121),USTAWIENIA!C4*L121)</f>
        <v>0</v>
      </c>
      <c r="AF121">
        <f>MAX(IF(T121&lt;&gt;"",T121*L121,AC121),USTAWIENIA!C4*L121)</f>
        <v>0</v>
      </c>
      <c r="AG121">
        <f>MAX(IF(U121&lt;&gt;"",U121*L121,AD121),USTAWIENIA!C4*L121)</f>
        <v>0</v>
      </c>
      <c r="AH121">
        <f>MAX(IF(V121&lt;&gt;"",V121*L121,AE121),USTAWIENIA!C4*L121)</f>
        <v>0</v>
      </c>
      <c r="AI121" t="s">
        <v>3</v>
      </c>
      <c r="AJ121" t="s">
        <v>3</v>
      </c>
      <c r="AK121" t="s">
        <v>3</v>
      </c>
      <c r="AL121" t="str">
        <f>IF((USTAWIENIA!C2="TAK")+(F121="TAK"),IF(L121&gt;0,X121*(L121*USTAWIENIA!C10+(50%*L121)*USTAWIENIA!I10),""),"")</f>
        <v/>
      </c>
      <c r="AM121" t="str">
        <f>IF((USTAWIENIA!C2="TAK")+(F121="TAK"),IF(Z121&gt;0,SUMPRODUCT(Z121:AH121,USTAWIENIA!C9:K9)*X121,""),"")</f>
        <v/>
      </c>
      <c r="AN121" t="str">
        <f>IF((USTAWIENIA!C2="TAK")+(F121="TAK"),IF(Z121&gt;0,SUMPRODUCT(Z121:AH121,USTAWIENIA!C8:K8)*X121,""),"")</f>
        <v/>
      </c>
      <c r="AO121" t="str">
        <f>IF((USTAWIENIA!C2="TAK")+(F121="TAK"),IF(Z121&gt;0,Z121*X121,""),"")</f>
        <v/>
      </c>
      <c r="AP121" t="str">
        <f>IF((USTAWIENIA!C2="TAK")+(F121="TAK"),IF(Z121&gt;0,L121*X121,""),"")</f>
        <v/>
      </c>
      <c r="AQ121">
        <f>IF((USTAWIENIA!C2="TAK")+(F121="TAK"),X121,"")</f>
        <v>1</v>
      </c>
    </row>
    <row r="122" spans="4:43" x14ac:dyDescent="0.3">
      <c r="D122" t="s">
        <v>3</v>
      </c>
      <c r="E122" t="s">
        <v>528</v>
      </c>
      <c r="F122" t="str">
        <f t="shared" si="3"/>
        <v>NIE</v>
      </c>
      <c r="G122" s="4" t="str">
        <f t="shared" si="4"/>
        <v>NIE</v>
      </c>
      <c r="H122" s="4" t="str">
        <f t="shared" si="5"/>
        <v>NIE</v>
      </c>
      <c r="I122" t="s">
        <v>491</v>
      </c>
      <c r="J122" t="s">
        <v>492</v>
      </c>
      <c r="M122" t="s">
        <v>460</v>
      </c>
      <c r="X122">
        <v>1</v>
      </c>
      <c r="Z122">
        <f>MAX(N122,USTAWIENIA!C4)*L122</f>
        <v>0</v>
      </c>
      <c r="AA122">
        <f>MAX(O122,USTAWIENIA!C4)*L122</f>
        <v>0</v>
      </c>
      <c r="AB122">
        <f>MAX(IF(P122&lt;&gt;"",P122,O122),USTAWIENIA!C4)*L122</f>
        <v>0</v>
      </c>
      <c r="AC122">
        <f>MAX(IF(Q122&lt;&gt;"",Q122*L122,Z122),USTAWIENIA!C4*L122)</f>
        <v>0</v>
      </c>
      <c r="AD122">
        <f>MAX(IF(R122&lt;&gt;"",R122*L122,AA122),USTAWIENIA!C4*L122)</f>
        <v>0</v>
      </c>
      <c r="AE122">
        <f>MAX(IF(S122&lt;&gt;"",S122*L122,AB122),USTAWIENIA!C4*L122)</f>
        <v>0</v>
      </c>
      <c r="AF122">
        <f>MAX(IF(T122&lt;&gt;"",T122*L122,AC122),USTAWIENIA!C4*L122)</f>
        <v>0</v>
      </c>
      <c r="AG122">
        <f>MAX(IF(U122&lt;&gt;"",U122*L122,AD122),USTAWIENIA!C4*L122)</f>
        <v>0</v>
      </c>
      <c r="AH122">
        <f>MAX(IF(V122&lt;&gt;"",V122*L122,AE122),USTAWIENIA!C4*L122)</f>
        <v>0</v>
      </c>
      <c r="AI122" t="s">
        <v>3</v>
      </c>
      <c r="AJ122" t="s">
        <v>3</v>
      </c>
      <c r="AK122" t="s">
        <v>3</v>
      </c>
      <c r="AL122" t="str">
        <f>IF((USTAWIENIA!C2="TAK")+(F122="TAK"),IF(L122&gt;0,X122*(L122*USTAWIENIA!C10+(50%*L122)*USTAWIENIA!I10),""),"")</f>
        <v/>
      </c>
      <c r="AM122" t="str">
        <f>IF((USTAWIENIA!C2="TAK")+(F122="TAK"),IF(Z122&gt;0,SUMPRODUCT(Z122:AH122,USTAWIENIA!C9:K9)*X122,""),"")</f>
        <v/>
      </c>
      <c r="AN122" t="str">
        <f>IF((USTAWIENIA!C2="TAK")+(F122="TAK"),IF(Z122&gt;0,SUMPRODUCT(Z122:AH122,USTAWIENIA!C8:K8)*X122,""),"")</f>
        <v/>
      </c>
      <c r="AO122" t="str">
        <f>IF((USTAWIENIA!C2="TAK")+(F122="TAK"),IF(Z122&gt;0,Z122*X122,""),"")</f>
        <v/>
      </c>
      <c r="AP122" t="str">
        <f>IF((USTAWIENIA!C2="TAK")+(F122="TAK"),IF(Z122&gt;0,L122*X122,""),"")</f>
        <v/>
      </c>
      <c r="AQ122">
        <f>IF((USTAWIENIA!C2="TAK")+(F122="TAK"),X122,"")</f>
        <v>1</v>
      </c>
    </row>
    <row r="123" spans="4:43" x14ac:dyDescent="0.3">
      <c r="D123" t="s">
        <v>3</v>
      </c>
      <c r="E123" t="s">
        <v>528</v>
      </c>
      <c r="F123" t="str">
        <f t="shared" si="3"/>
        <v>NIE</v>
      </c>
      <c r="G123" s="4" t="str">
        <f t="shared" si="4"/>
        <v>NIE</v>
      </c>
      <c r="H123" s="4" t="str">
        <f t="shared" si="5"/>
        <v>NIE</v>
      </c>
      <c r="I123" t="s">
        <v>491</v>
      </c>
      <c r="J123" t="s">
        <v>492</v>
      </c>
      <c r="M123" t="s">
        <v>460</v>
      </c>
      <c r="X123">
        <v>1</v>
      </c>
      <c r="Z123">
        <f>MAX(N123,USTAWIENIA!C4)*L123</f>
        <v>0</v>
      </c>
      <c r="AA123">
        <f>MAX(O123,USTAWIENIA!C4)*L123</f>
        <v>0</v>
      </c>
      <c r="AB123">
        <f>MAX(IF(P123&lt;&gt;"",P123,O123),USTAWIENIA!C4)*L123</f>
        <v>0</v>
      </c>
      <c r="AC123">
        <f>MAX(IF(Q123&lt;&gt;"",Q123*L123,Z123),USTAWIENIA!C4*L123)</f>
        <v>0</v>
      </c>
      <c r="AD123">
        <f>MAX(IF(R123&lt;&gt;"",R123*L123,AA123),USTAWIENIA!C4*L123)</f>
        <v>0</v>
      </c>
      <c r="AE123">
        <f>MAX(IF(S123&lt;&gt;"",S123*L123,AB123),USTAWIENIA!C4*L123)</f>
        <v>0</v>
      </c>
      <c r="AF123">
        <f>MAX(IF(T123&lt;&gt;"",T123*L123,AC123),USTAWIENIA!C4*L123)</f>
        <v>0</v>
      </c>
      <c r="AG123">
        <f>MAX(IF(U123&lt;&gt;"",U123*L123,AD123),USTAWIENIA!C4*L123)</f>
        <v>0</v>
      </c>
      <c r="AH123">
        <f>MAX(IF(V123&lt;&gt;"",V123*L123,AE123),USTAWIENIA!C4*L123)</f>
        <v>0</v>
      </c>
      <c r="AI123" t="s">
        <v>3</v>
      </c>
      <c r="AJ123" t="s">
        <v>3</v>
      </c>
      <c r="AK123" t="s">
        <v>3</v>
      </c>
      <c r="AL123" t="str">
        <f>IF((USTAWIENIA!C2="TAK")+(F123="TAK"),IF(L123&gt;0,X123*(L123*USTAWIENIA!C10+(50%*L123)*USTAWIENIA!I10),""),"")</f>
        <v/>
      </c>
      <c r="AM123" t="str">
        <f>IF((USTAWIENIA!C2="TAK")+(F123="TAK"),IF(Z123&gt;0,SUMPRODUCT(Z123:AH123,USTAWIENIA!C9:K9)*X123,""),"")</f>
        <v/>
      </c>
      <c r="AN123" t="str">
        <f>IF((USTAWIENIA!C2="TAK")+(F123="TAK"),IF(Z123&gt;0,SUMPRODUCT(Z123:AH123,USTAWIENIA!C8:K8)*X123,""),"")</f>
        <v/>
      </c>
      <c r="AO123" t="str">
        <f>IF((USTAWIENIA!C2="TAK")+(F123="TAK"),IF(Z123&gt;0,Z123*X123,""),"")</f>
        <v/>
      </c>
      <c r="AP123" t="str">
        <f>IF((USTAWIENIA!C2="TAK")+(F123="TAK"),IF(Z123&gt;0,L123*X123,""),"")</f>
        <v/>
      </c>
      <c r="AQ123">
        <f>IF((USTAWIENIA!C2="TAK")+(F123="TAK"),X123,"")</f>
        <v>1</v>
      </c>
    </row>
    <row r="124" spans="4:43" x14ac:dyDescent="0.3">
      <c r="D124" t="s">
        <v>3</v>
      </c>
      <c r="E124" t="s">
        <v>528</v>
      </c>
      <c r="F124" t="str">
        <f t="shared" si="3"/>
        <v>NIE</v>
      </c>
      <c r="G124" s="4" t="str">
        <f t="shared" si="4"/>
        <v>NIE</v>
      </c>
      <c r="H124" s="4" t="str">
        <f t="shared" si="5"/>
        <v>NIE</v>
      </c>
      <c r="I124" t="s">
        <v>491</v>
      </c>
      <c r="J124" t="s">
        <v>492</v>
      </c>
      <c r="M124" t="s">
        <v>460</v>
      </c>
      <c r="X124">
        <v>1</v>
      </c>
      <c r="Z124">
        <f>MAX(N124,USTAWIENIA!C4)*L124</f>
        <v>0</v>
      </c>
      <c r="AA124">
        <f>MAX(O124,USTAWIENIA!C4)*L124</f>
        <v>0</v>
      </c>
      <c r="AB124">
        <f>MAX(IF(P124&lt;&gt;"",P124,O124),USTAWIENIA!C4)*L124</f>
        <v>0</v>
      </c>
      <c r="AC124">
        <f>MAX(IF(Q124&lt;&gt;"",Q124*L124,Z124),USTAWIENIA!C4*L124)</f>
        <v>0</v>
      </c>
      <c r="AD124">
        <f>MAX(IF(R124&lt;&gt;"",R124*L124,AA124),USTAWIENIA!C4*L124)</f>
        <v>0</v>
      </c>
      <c r="AE124">
        <f>MAX(IF(S124&lt;&gt;"",S124*L124,AB124),USTAWIENIA!C4*L124)</f>
        <v>0</v>
      </c>
      <c r="AF124">
        <f>MAX(IF(T124&lt;&gt;"",T124*L124,AC124),USTAWIENIA!C4*L124)</f>
        <v>0</v>
      </c>
      <c r="AG124">
        <f>MAX(IF(U124&lt;&gt;"",U124*L124,AD124),USTAWIENIA!C4*L124)</f>
        <v>0</v>
      </c>
      <c r="AH124">
        <f>MAX(IF(V124&lt;&gt;"",V124*L124,AE124),USTAWIENIA!C4*L124)</f>
        <v>0</v>
      </c>
      <c r="AI124" t="s">
        <v>3</v>
      </c>
      <c r="AJ124" t="s">
        <v>3</v>
      </c>
      <c r="AK124" t="s">
        <v>3</v>
      </c>
      <c r="AL124" t="str">
        <f>IF((USTAWIENIA!C2="TAK")+(F124="TAK"),IF(L124&gt;0,X124*(L124*USTAWIENIA!C10+(50%*L124)*USTAWIENIA!I10),""),"")</f>
        <v/>
      </c>
      <c r="AM124" t="str">
        <f>IF((USTAWIENIA!C2="TAK")+(F124="TAK"),IF(Z124&gt;0,SUMPRODUCT(Z124:AH124,USTAWIENIA!C9:K9)*X124,""),"")</f>
        <v/>
      </c>
      <c r="AN124" t="str">
        <f>IF((USTAWIENIA!C2="TAK")+(F124="TAK"),IF(Z124&gt;0,SUMPRODUCT(Z124:AH124,USTAWIENIA!C8:K8)*X124,""),"")</f>
        <v/>
      </c>
      <c r="AO124" t="str">
        <f>IF((USTAWIENIA!C2="TAK")+(F124="TAK"),IF(Z124&gt;0,Z124*X124,""),"")</f>
        <v/>
      </c>
      <c r="AP124" t="str">
        <f>IF((USTAWIENIA!C2="TAK")+(F124="TAK"),IF(Z124&gt;0,L124*X124,""),"")</f>
        <v/>
      </c>
      <c r="AQ124">
        <f>IF((USTAWIENIA!C2="TAK")+(F124="TAK"),X124,"")</f>
        <v>1</v>
      </c>
    </row>
    <row r="125" spans="4:43" x14ac:dyDescent="0.3">
      <c r="D125" t="s">
        <v>3</v>
      </c>
      <c r="E125" t="s">
        <v>528</v>
      </c>
      <c r="F125" t="str">
        <f t="shared" si="3"/>
        <v>NIE</v>
      </c>
      <c r="G125" s="4" t="str">
        <f t="shared" si="4"/>
        <v>NIE</v>
      </c>
      <c r="H125" s="4" t="str">
        <f t="shared" si="5"/>
        <v>NIE</v>
      </c>
      <c r="I125" t="s">
        <v>491</v>
      </c>
      <c r="J125" t="s">
        <v>492</v>
      </c>
      <c r="M125" t="s">
        <v>460</v>
      </c>
      <c r="X125">
        <v>1</v>
      </c>
      <c r="Z125">
        <f>MAX(N125,USTAWIENIA!C4)*L125</f>
        <v>0</v>
      </c>
      <c r="AA125">
        <f>MAX(O125,USTAWIENIA!C4)*L125</f>
        <v>0</v>
      </c>
      <c r="AB125">
        <f>MAX(IF(P125&lt;&gt;"",P125,O125),USTAWIENIA!C4)*L125</f>
        <v>0</v>
      </c>
      <c r="AC125">
        <f>MAX(IF(Q125&lt;&gt;"",Q125*L125,Z125),USTAWIENIA!C4*L125)</f>
        <v>0</v>
      </c>
      <c r="AD125">
        <f>MAX(IF(R125&lt;&gt;"",R125*L125,AA125),USTAWIENIA!C4*L125)</f>
        <v>0</v>
      </c>
      <c r="AE125">
        <f>MAX(IF(S125&lt;&gt;"",S125*L125,AB125),USTAWIENIA!C4*L125)</f>
        <v>0</v>
      </c>
      <c r="AF125">
        <f>MAX(IF(T125&lt;&gt;"",T125*L125,AC125),USTAWIENIA!C4*L125)</f>
        <v>0</v>
      </c>
      <c r="AG125">
        <f>MAX(IF(U125&lt;&gt;"",U125*L125,AD125),USTAWIENIA!C4*L125)</f>
        <v>0</v>
      </c>
      <c r="AH125">
        <f>MAX(IF(V125&lt;&gt;"",V125*L125,AE125),USTAWIENIA!C4*L125)</f>
        <v>0</v>
      </c>
      <c r="AI125" t="s">
        <v>3</v>
      </c>
      <c r="AJ125" t="s">
        <v>3</v>
      </c>
      <c r="AK125" t="s">
        <v>3</v>
      </c>
      <c r="AL125" t="str">
        <f>IF((USTAWIENIA!C2="TAK")+(F125="TAK"),IF(L125&gt;0,X125*(L125*USTAWIENIA!C10+(50%*L125)*USTAWIENIA!I10),""),"")</f>
        <v/>
      </c>
      <c r="AM125" t="str">
        <f>IF((USTAWIENIA!C2="TAK")+(F125="TAK"),IF(Z125&gt;0,SUMPRODUCT(Z125:AH125,USTAWIENIA!C9:K9)*X125,""),"")</f>
        <v/>
      </c>
      <c r="AN125" t="str">
        <f>IF((USTAWIENIA!C2="TAK")+(F125="TAK"),IF(Z125&gt;0,SUMPRODUCT(Z125:AH125,USTAWIENIA!C8:K8)*X125,""),"")</f>
        <v/>
      </c>
      <c r="AO125" t="str">
        <f>IF((USTAWIENIA!C2="TAK")+(F125="TAK"),IF(Z125&gt;0,Z125*X125,""),"")</f>
        <v/>
      </c>
      <c r="AP125" t="str">
        <f>IF((USTAWIENIA!C2="TAK")+(F125="TAK"),IF(Z125&gt;0,L125*X125,""),"")</f>
        <v/>
      </c>
      <c r="AQ125">
        <f>IF((USTAWIENIA!C2="TAK")+(F125="TAK"),X125,"")</f>
        <v>1</v>
      </c>
    </row>
    <row r="126" spans="4:43" x14ac:dyDescent="0.3">
      <c r="D126" t="s">
        <v>3</v>
      </c>
      <c r="E126" t="s">
        <v>528</v>
      </c>
      <c r="F126" t="str">
        <f t="shared" si="3"/>
        <v>NIE</v>
      </c>
      <c r="G126" s="4" t="str">
        <f t="shared" si="4"/>
        <v>NIE</v>
      </c>
      <c r="H126" s="4" t="str">
        <f t="shared" si="5"/>
        <v>NIE</v>
      </c>
      <c r="I126" t="s">
        <v>491</v>
      </c>
      <c r="J126" t="s">
        <v>492</v>
      </c>
      <c r="M126" t="s">
        <v>460</v>
      </c>
      <c r="X126">
        <v>1</v>
      </c>
      <c r="Z126">
        <f>MAX(N126,USTAWIENIA!C4)*L126</f>
        <v>0</v>
      </c>
      <c r="AA126">
        <f>MAX(O126,USTAWIENIA!C4)*L126</f>
        <v>0</v>
      </c>
      <c r="AB126">
        <f>MAX(IF(P126&lt;&gt;"",P126,O126),USTAWIENIA!C4)*L126</f>
        <v>0</v>
      </c>
      <c r="AC126">
        <f>MAX(IF(Q126&lt;&gt;"",Q126*L126,Z126),USTAWIENIA!C4*L126)</f>
        <v>0</v>
      </c>
      <c r="AD126">
        <f>MAX(IF(R126&lt;&gt;"",R126*L126,AA126),USTAWIENIA!C4*L126)</f>
        <v>0</v>
      </c>
      <c r="AE126">
        <f>MAX(IF(S126&lt;&gt;"",S126*L126,AB126),USTAWIENIA!C4*L126)</f>
        <v>0</v>
      </c>
      <c r="AF126">
        <f>MAX(IF(T126&lt;&gt;"",T126*L126,AC126),USTAWIENIA!C4*L126)</f>
        <v>0</v>
      </c>
      <c r="AG126">
        <f>MAX(IF(U126&lt;&gt;"",U126*L126,AD126),USTAWIENIA!C4*L126)</f>
        <v>0</v>
      </c>
      <c r="AH126">
        <f>MAX(IF(V126&lt;&gt;"",V126*L126,AE126),USTAWIENIA!C4*L126)</f>
        <v>0</v>
      </c>
      <c r="AI126" t="s">
        <v>3</v>
      </c>
      <c r="AJ126" t="s">
        <v>3</v>
      </c>
      <c r="AK126" t="s">
        <v>3</v>
      </c>
      <c r="AL126" t="str">
        <f>IF((USTAWIENIA!C2="TAK")+(F126="TAK"),IF(L126&gt;0,X126*(L126*USTAWIENIA!C10+(50%*L126)*USTAWIENIA!I10),""),"")</f>
        <v/>
      </c>
      <c r="AM126" t="str">
        <f>IF((USTAWIENIA!C2="TAK")+(F126="TAK"),IF(Z126&gt;0,SUMPRODUCT(Z126:AH126,USTAWIENIA!C9:K9)*X126,""),"")</f>
        <v/>
      </c>
      <c r="AN126" t="str">
        <f>IF((USTAWIENIA!C2="TAK")+(F126="TAK"),IF(Z126&gt;0,SUMPRODUCT(Z126:AH126,USTAWIENIA!C8:K8)*X126,""),"")</f>
        <v/>
      </c>
      <c r="AO126" t="str">
        <f>IF((USTAWIENIA!C2="TAK")+(F126="TAK"),IF(Z126&gt;0,Z126*X126,""),"")</f>
        <v/>
      </c>
      <c r="AP126" t="str">
        <f>IF((USTAWIENIA!C2="TAK")+(F126="TAK"),IF(Z126&gt;0,L126*X126,""),"")</f>
        <v/>
      </c>
      <c r="AQ126">
        <f>IF((USTAWIENIA!C2="TAK")+(F126="TAK"),X126,"")</f>
        <v>1</v>
      </c>
    </row>
    <row r="127" spans="4:43" x14ac:dyDescent="0.3">
      <c r="D127" t="s">
        <v>3</v>
      </c>
      <c r="E127" t="s">
        <v>528</v>
      </c>
      <c r="F127" t="str">
        <f t="shared" si="3"/>
        <v>NIE</v>
      </c>
      <c r="G127" s="4" t="str">
        <f t="shared" si="4"/>
        <v>NIE</v>
      </c>
      <c r="H127" s="4" t="str">
        <f t="shared" si="5"/>
        <v>NIE</v>
      </c>
      <c r="I127" t="s">
        <v>491</v>
      </c>
      <c r="J127" t="s">
        <v>492</v>
      </c>
      <c r="M127" t="s">
        <v>460</v>
      </c>
      <c r="X127">
        <v>1</v>
      </c>
      <c r="Z127">
        <f>MAX(N127,USTAWIENIA!C4)*L127</f>
        <v>0</v>
      </c>
      <c r="AA127">
        <f>MAX(O127,USTAWIENIA!C4)*L127</f>
        <v>0</v>
      </c>
      <c r="AB127">
        <f>MAX(IF(P127&lt;&gt;"",P127,O127),USTAWIENIA!C4)*L127</f>
        <v>0</v>
      </c>
      <c r="AC127">
        <f>MAX(IF(Q127&lt;&gt;"",Q127*L127,Z127),USTAWIENIA!C4*L127)</f>
        <v>0</v>
      </c>
      <c r="AD127">
        <f>MAX(IF(R127&lt;&gt;"",R127*L127,AA127),USTAWIENIA!C4*L127)</f>
        <v>0</v>
      </c>
      <c r="AE127">
        <f>MAX(IF(S127&lt;&gt;"",S127*L127,AB127),USTAWIENIA!C4*L127)</f>
        <v>0</v>
      </c>
      <c r="AF127">
        <f>MAX(IF(T127&lt;&gt;"",T127*L127,AC127),USTAWIENIA!C4*L127)</f>
        <v>0</v>
      </c>
      <c r="AG127">
        <f>MAX(IF(U127&lt;&gt;"",U127*L127,AD127),USTAWIENIA!C4*L127)</f>
        <v>0</v>
      </c>
      <c r="AH127">
        <f>MAX(IF(V127&lt;&gt;"",V127*L127,AE127),USTAWIENIA!C4*L127)</f>
        <v>0</v>
      </c>
      <c r="AI127" t="s">
        <v>3</v>
      </c>
      <c r="AJ127" t="s">
        <v>3</v>
      </c>
      <c r="AK127" t="s">
        <v>3</v>
      </c>
      <c r="AL127" t="str">
        <f>IF((USTAWIENIA!C2="TAK")+(F127="TAK"),IF(L127&gt;0,X127*(L127*USTAWIENIA!C10+(50%*L127)*USTAWIENIA!I10),""),"")</f>
        <v/>
      </c>
      <c r="AM127" t="str">
        <f>IF((USTAWIENIA!C2="TAK")+(F127="TAK"),IF(Z127&gt;0,SUMPRODUCT(Z127:AH127,USTAWIENIA!C9:K9)*X127,""),"")</f>
        <v/>
      </c>
      <c r="AN127" t="str">
        <f>IF((USTAWIENIA!C2="TAK")+(F127="TAK"),IF(Z127&gt;0,SUMPRODUCT(Z127:AH127,USTAWIENIA!C8:K8)*X127,""),"")</f>
        <v/>
      </c>
      <c r="AO127" t="str">
        <f>IF((USTAWIENIA!C2="TAK")+(F127="TAK"),IF(Z127&gt;0,Z127*X127,""),"")</f>
        <v/>
      </c>
      <c r="AP127" t="str">
        <f>IF((USTAWIENIA!C2="TAK")+(F127="TAK"),IF(Z127&gt;0,L127*X127,""),"")</f>
        <v/>
      </c>
      <c r="AQ127">
        <f>IF((USTAWIENIA!C2="TAK")+(F127="TAK"),X127,"")</f>
        <v>1</v>
      </c>
    </row>
    <row r="128" spans="4:43" x14ac:dyDescent="0.3">
      <c r="D128" t="s">
        <v>3</v>
      </c>
      <c r="E128" t="s">
        <v>528</v>
      </c>
      <c r="F128" t="str">
        <f t="shared" si="3"/>
        <v>NIE</v>
      </c>
      <c r="G128" s="4" t="str">
        <f t="shared" si="4"/>
        <v>NIE</v>
      </c>
      <c r="H128" s="4" t="str">
        <f t="shared" si="5"/>
        <v>NIE</v>
      </c>
      <c r="I128" t="s">
        <v>491</v>
      </c>
      <c r="J128" t="s">
        <v>492</v>
      </c>
      <c r="M128" t="s">
        <v>460</v>
      </c>
      <c r="X128">
        <v>1</v>
      </c>
      <c r="Z128">
        <f>MAX(N128,USTAWIENIA!C4)*L128</f>
        <v>0</v>
      </c>
      <c r="AA128">
        <f>MAX(O128,USTAWIENIA!C4)*L128</f>
        <v>0</v>
      </c>
      <c r="AB128">
        <f>MAX(IF(P128&lt;&gt;"",P128,O128),USTAWIENIA!C4)*L128</f>
        <v>0</v>
      </c>
      <c r="AC128">
        <f>MAX(IF(Q128&lt;&gt;"",Q128*L128,Z128),USTAWIENIA!C4*L128)</f>
        <v>0</v>
      </c>
      <c r="AD128">
        <f>MAX(IF(R128&lt;&gt;"",R128*L128,AA128),USTAWIENIA!C4*L128)</f>
        <v>0</v>
      </c>
      <c r="AE128">
        <f>MAX(IF(S128&lt;&gt;"",S128*L128,AB128),USTAWIENIA!C4*L128)</f>
        <v>0</v>
      </c>
      <c r="AF128">
        <f>MAX(IF(T128&lt;&gt;"",T128*L128,AC128),USTAWIENIA!C4*L128)</f>
        <v>0</v>
      </c>
      <c r="AG128">
        <f>MAX(IF(U128&lt;&gt;"",U128*L128,AD128),USTAWIENIA!C4*L128)</f>
        <v>0</v>
      </c>
      <c r="AH128">
        <f>MAX(IF(V128&lt;&gt;"",V128*L128,AE128),USTAWIENIA!C4*L128)</f>
        <v>0</v>
      </c>
      <c r="AI128" t="s">
        <v>3</v>
      </c>
      <c r="AJ128" t="s">
        <v>3</v>
      </c>
      <c r="AK128" t="s">
        <v>3</v>
      </c>
      <c r="AL128" t="str">
        <f>IF((USTAWIENIA!C2="TAK")+(F128="TAK"),IF(L128&gt;0,X128*(L128*USTAWIENIA!C10+(50%*L128)*USTAWIENIA!I10),""),"")</f>
        <v/>
      </c>
      <c r="AM128" t="str">
        <f>IF((USTAWIENIA!C2="TAK")+(F128="TAK"),IF(Z128&gt;0,SUMPRODUCT(Z128:AH128,USTAWIENIA!C9:K9)*X128,""),"")</f>
        <v/>
      </c>
      <c r="AN128" t="str">
        <f>IF((USTAWIENIA!C2="TAK")+(F128="TAK"),IF(Z128&gt;0,SUMPRODUCT(Z128:AH128,USTAWIENIA!C8:K8)*X128,""),"")</f>
        <v/>
      </c>
      <c r="AO128" t="str">
        <f>IF((USTAWIENIA!C2="TAK")+(F128="TAK"),IF(Z128&gt;0,Z128*X128,""),"")</f>
        <v/>
      </c>
      <c r="AP128" t="str">
        <f>IF((USTAWIENIA!C2="TAK")+(F128="TAK"),IF(Z128&gt;0,L128*X128,""),"")</f>
        <v/>
      </c>
      <c r="AQ128">
        <f>IF((USTAWIENIA!C2="TAK")+(F128="TAK"),X128,"")</f>
        <v>1</v>
      </c>
    </row>
    <row r="129" spans="4:43" x14ac:dyDescent="0.3">
      <c r="D129" t="s">
        <v>3</v>
      </c>
      <c r="E129" t="s">
        <v>528</v>
      </c>
      <c r="F129" t="str">
        <f t="shared" si="3"/>
        <v>NIE</v>
      </c>
      <c r="G129" s="4" t="str">
        <f t="shared" si="4"/>
        <v>NIE</v>
      </c>
      <c r="H129" s="4" t="str">
        <f t="shared" si="5"/>
        <v>NIE</v>
      </c>
      <c r="I129" t="s">
        <v>493</v>
      </c>
      <c r="J129" t="s">
        <v>458</v>
      </c>
      <c r="M129" t="s">
        <v>460</v>
      </c>
      <c r="X129">
        <v>1</v>
      </c>
      <c r="Z129">
        <f>MAX(N129,USTAWIENIA!C4)*L129</f>
        <v>0</v>
      </c>
      <c r="AA129">
        <f>MAX(O129,USTAWIENIA!C4)*L129</f>
        <v>0</v>
      </c>
      <c r="AB129">
        <f>MAX(IF(P129&lt;&gt;"",P129,O129),USTAWIENIA!C4)*L129</f>
        <v>0</v>
      </c>
      <c r="AC129">
        <f>MAX(IF(Q129&lt;&gt;"",Q129*L129,Z129),USTAWIENIA!C4*L129)</f>
        <v>0</v>
      </c>
      <c r="AD129">
        <f>MAX(IF(R129&lt;&gt;"",R129*L129,AA129),USTAWIENIA!C4*L129)</f>
        <v>0</v>
      </c>
      <c r="AE129">
        <f>MAX(IF(S129&lt;&gt;"",S129*L129,AB129),USTAWIENIA!C4*L129)</f>
        <v>0</v>
      </c>
      <c r="AF129">
        <f>MAX(IF(T129&lt;&gt;"",T129*L129,AC129),USTAWIENIA!C4*L129)</f>
        <v>0</v>
      </c>
      <c r="AG129">
        <f>MAX(IF(U129&lt;&gt;"",U129*L129,AD129),USTAWIENIA!C4*L129)</f>
        <v>0</v>
      </c>
      <c r="AH129">
        <f>MAX(IF(V129&lt;&gt;"",V129*L129,AE129),USTAWIENIA!C4*L129)</f>
        <v>0</v>
      </c>
      <c r="AI129" t="s">
        <v>3</v>
      </c>
      <c r="AJ129" t="s">
        <v>3</v>
      </c>
      <c r="AK129" t="s">
        <v>3</v>
      </c>
      <c r="AL129" t="str">
        <f>IF((USTAWIENIA!C2="TAK")+(F129="TAK"),IF(L129&gt;0,X129*(L129*USTAWIENIA!C10+(50%*L129)*USTAWIENIA!I10),""),"")</f>
        <v/>
      </c>
      <c r="AM129" t="str">
        <f>IF((USTAWIENIA!C2="TAK")+(F129="TAK"),IF(Z129&gt;0,SUMPRODUCT(Z129:AH129,USTAWIENIA!C9:K9)*X129,""),"")</f>
        <v/>
      </c>
      <c r="AN129" t="str">
        <f>IF((USTAWIENIA!C2="TAK")+(F129="TAK"),IF(Z129&gt;0,SUMPRODUCT(Z129:AH129,USTAWIENIA!C8:K8)*X129,""),"")</f>
        <v/>
      </c>
      <c r="AO129" t="str">
        <f>IF((USTAWIENIA!C2="TAK")+(F129="TAK"),IF(Z129&gt;0,Z129*X129,""),"")</f>
        <v/>
      </c>
      <c r="AP129" t="str">
        <f>IF((USTAWIENIA!C2="TAK")+(F129="TAK"),IF(Z129&gt;0,L129*X129,""),"")</f>
        <v/>
      </c>
      <c r="AQ129">
        <f>IF((USTAWIENIA!C2="TAK")+(F129="TAK"),X129,"")</f>
        <v>1</v>
      </c>
    </row>
    <row r="130" spans="4:43" x14ac:dyDescent="0.3">
      <c r="D130" t="s">
        <v>3</v>
      </c>
      <c r="E130" t="s">
        <v>528</v>
      </c>
      <c r="F130" t="str">
        <f t="shared" ref="F130:F193" si="6">IF(E130="ok","TAK","NIE")</f>
        <v>NIE</v>
      </c>
      <c r="G130" s="4" t="str">
        <f t="shared" ref="G130:G193" si="7">IF(E130="ok",IF(MIN(N130,Q130)&lt;=0.5,"TAK",IF(Q130&gt;=0.5,Q130,IF(N130&gt;=0.5,N130,1))),"NIE")</f>
        <v>NIE</v>
      </c>
      <c r="H130" s="4" t="str">
        <f t="shared" ref="H130:H193" si="8">IF(E130="ok",IF(MIN(N130,Q130,T130)&lt;=0.5,"TAK",IF(T130&gt;=0.5,T130,IF(Q130&gt;=0.5,Q130,IF(N130&gt;=0.5,N130,1)))),"NIE")</f>
        <v>NIE</v>
      </c>
      <c r="I130" t="s">
        <v>493</v>
      </c>
      <c r="J130" t="s">
        <v>458</v>
      </c>
      <c r="M130" t="s">
        <v>460</v>
      </c>
      <c r="X130">
        <v>1</v>
      </c>
      <c r="Z130">
        <f>MAX(N130,USTAWIENIA!C4)*L130</f>
        <v>0</v>
      </c>
      <c r="AA130">
        <f>MAX(O130,USTAWIENIA!C4)*L130</f>
        <v>0</v>
      </c>
      <c r="AB130">
        <f>MAX(IF(P130&lt;&gt;"",P130,O130),USTAWIENIA!C4)*L130</f>
        <v>0</v>
      </c>
      <c r="AC130">
        <f>MAX(IF(Q130&lt;&gt;"",Q130*L130,Z130),USTAWIENIA!C4*L130)</f>
        <v>0</v>
      </c>
      <c r="AD130">
        <f>MAX(IF(R130&lt;&gt;"",R130*L130,AA130),USTAWIENIA!C4*L130)</f>
        <v>0</v>
      </c>
      <c r="AE130">
        <f>MAX(IF(S130&lt;&gt;"",S130*L130,AB130),USTAWIENIA!C4*L130)</f>
        <v>0</v>
      </c>
      <c r="AF130">
        <f>MAX(IF(T130&lt;&gt;"",T130*L130,AC130),USTAWIENIA!C4*L130)</f>
        <v>0</v>
      </c>
      <c r="AG130">
        <f>MAX(IF(U130&lt;&gt;"",U130*L130,AD130),USTAWIENIA!C4*L130)</f>
        <v>0</v>
      </c>
      <c r="AH130">
        <f>MAX(IF(V130&lt;&gt;"",V130*L130,AE130),USTAWIENIA!C4*L130)</f>
        <v>0</v>
      </c>
      <c r="AI130" t="s">
        <v>3</v>
      </c>
      <c r="AJ130" t="s">
        <v>3</v>
      </c>
      <c r="AK130" t="s">
        <v>3</v>
      </c>
      <c r="AL130" t="str">
        <f>IF((USTAWIENIA!C2="TAK")+(F130="TAK"),IF(L130&gt;0,X130*(L130*USTAWIENIA!C10+(50%*L130)*USTAWIENIA!I10),""),"")</f>
        <v/>
      </c>
      <c r="AM130" t="str">
        <f>IF((USTAWIENIA!C2="TAK")+(F130="TAK"),IF(Z130&gt;0,SUMPRODUCT(Z130:AH130,USTAWIENIA!C9:K9)*X130,""),"")</f>
        <v/>
      </c>
      <c r="AN130" t="str">
        <f>IF((USTAWIENIA!C2="TAK")+(F130="TAK"),IF(Z130&gt;0,SUMPRODUCT(Z130:AH130,USTAWIENIA!C8:K8)*X130,""),"")</f>
        <v/>
      </c>
      <c r="AO130" t="str">
        <f>IF((USTAWIENIA!C2="TAK")+(F130="TAK"),IF(Z130&gt;0,Z130*X130,""),"")</f>
        <v/>
      </c>
      <c r="AP130" t="str">
        <f>IF((USTAWIENIA!C2="TAK")+(F130="TAK"),IF(Z130&gt;0,L130*X130,""),"")</f>
        <v/>
      </c>
      <c r="AQ130">
        <f>IF((USTAWIENIA!C2="TAK")+(F130="TAK"),X130,"")</f>
        <v>1</v>
      </c>
    </row>
    <row r="131" spans="4:43" x14ac:dyDescent="0.3">
      <c r="D131" t="s">
        <v>3</v>
      </c>
      <c r="E131" t="s">
        <v>528</v>
      </c>
      <c r="F131" t="str">
        <f t="shared" si="6"/>
        <v>NIE</v>
      </c>
      <c r="G131" s="4" t="str">
        <f t="shared" si="7"/>
        <v>NIE</v>
      </c>
      <c r="H131" s="4" t="str">
        <f t="shared" si="8"/>
        <v>NIE</v>
      </c>
      <c r="I131" t="s">
        <v>493</v>
      </c>
      <c r="J131" t="s">
        <v>458</v>
      </c>
      <c r="M131" t="s">
        <v>460</v>
      </c>
      <c r="X131">
        <v>1</v>
      </c>
      <c r="Z131">
        <f>MAX(N131,USTAWIENIA!C4)*L131</f>
        <v>0</v>
      </c>
      <c r="AA131">
        <f>MAX(O131,USTAWIENIA!C4)*L131</f>
        <v>0</v>
      </c>
      <c r="AB131">
        <f>MAX(IF(P131&lt;&gt;"",P131,O131),USTAWIENIA!C4)*L131</f>
        <v>0</v>
      </c>
      <c r="AC131">
        <f>MAX(IF(Q131&lt;&gt;"",Q131*L131,Z131),USTAWIENIA!C4*L131)</f>
        <v>0</v>
      </c>
      <c r="AD131">
        <f>MAX(IF(R131&lt;&gt;"",R131*L131,AA131),USTAWIENIA!C4*L131)</f>
        <v>0</v>
      </c>
      <c r="AE131">
        <f>MAX(IF(S131&lt;&gt;"",S131*L131,AB131),USTAWIENIA!C4*L131)</f>
        <v>0</v>
      </c>
      <c r="AF131">
        <f>MAX(IF(T131&lt;&gt;"",T131*L131,AC131),USTAWIENIA!C4*L131)</f>
        <v>0</v>
      </c>
      <c r="AG131">
        <f>MAX(IF(U131&lt;&gt;"",U131*L131,AD131),USTAWIENIA!C4*L131)</f>
        <v>0</v>
      </c>
      <c r="AH131">
        <f>MAX(IF(V131&lt;&gt;"",V131*L131,AE131),USTAWIENIA!C4*L131)</f>
        <v>0</v>
      </c>
      <c r="AI131" t="s">
        <v>3</v>
      </c>
      <c r="AJ131" t="s">
        <v>3</v>
      </c>
      <c r="AK131" t="s">
        <v>3</v>
      </c>
      <c r="AL131" t="str">
        <f>IF((USTAWIENIA!C2="TAK")+(F131="TAK"),IF(L131&gt;0,X131*(L131*USTAWIENIA!C10+(50%*L131)*USTAWIENIA!I10),""),"")</f>
        <v/>
      </c>
      <c r="AM131" t="str">
        <f>IF((USTAWIENIA!C2="TAK")+(F131="TAK"),IF(Z131&gt;0,SUMPRODUCT(Z131:AH131,USTAWIENIA!C9:K9)*X131,""),"")</f>
        <v/>
      </c>
      <c r="AN131" t="str">
        <f>IF((USTAWIENIA!C2="TAK")+(F131="TAK"),IF(Z131&gt;0,SUMPRODUCT(Z131:AH131,USTAWIENIA!C8:K8)*X131,""),"")</f>
        <v/>
      </c>
      <c r="AO131" t="str">
        <f>IF((USTAWIENIA!C2="TAK")+(F131="TAK"),IF(Z131&gt;0,Z131*X131,""),"")</f>
        <v/>
      </c>
      <c r="AP131" t="str">
        <f>IF((USTAWIENIA!C2="TAK")+(F131="TAK"),IF(Z131&gt;0,L131*X131,""),"")</f>
        <v/>
      </c>
      <c r="AQ131">
        <f>IF((USTAWIENIA!C2="TAK")+(F131="TAK"),X131,"")</f>
        <v>1</v>
      </c>
    </row>
    <row r="132" spans="4:43" x14ac:dyDescent="0.3">
      <c r="D132" t="s">
        <v>3</v>
      </c>
      <c r="E132" t="s">
        <v>528</v>
      </c>
      <c r="F132" t="str">
        <f t="shared" si="6"/>
        <v>NIE</v>
      </c>
      <c r="G132" s="4" t="str">
        <f t="shared" si="7"/>
        <v>NIE</v>
      </c>
      <c r="H132" s="4" t="str">
        <f t="shared" si="8"/>
        <v>NIE</v>
      </c>
      <c r="I132" t="s">
        <v>493</v>
      </c>
      <c r="J132" t="s">
        <v>458</v>
      </c>
      <c r="M132" t="s">
        <v>460</v>
      </c>
      <c r="X132">
        <v>1</v>
      </c>
      <c r="Z132">
        <f>MAX(N132,USTAWIENIA!C4)*L132</f>
        <v>0</v>
      </c>
      <c r="AA132">
        <f>MAX(O132,USTAWIENIA!C4)*L132</f>
        <v>0</v>
      </c>
      <c r="AB132">
        <f>MAX(IF(P132&lt;&gt;"",P132,O132),USTAWIENIA!C4)*L132</f>
        <v>0</v>
      </c>
      <c r="AC132">
        <f>MAX(IF(Q132&lt;&gt;"",Q132*L132,Z132),USTAWIENIA!C4*L132)</f>
        <v>0</v>
      </c>
      <c r="AD132">
        <f>MAX(IF(R132&lt;&gt;"",R132*L132,AA132),USTAWIENIA!C4*L132)</f>
        <v>0</v>
      </c>
      <c r="AE132">
        <f>MAX(IF(S132&lt;&gt;"",S132*L132,AB132),USTAWIENIA!C4*L132)</f>
        <v>0</v>
      </c>
      <c r="AF132">
        <f>MAX(IF(T132&lt;&gt;"",T132*L132,AC132),USTAWIENIA!C4*L132)</f>
        <v>0</v>
      </c>
      <c r="AG132">
        <f>MAX(IF(U132&lt;&gt;"",U132*L132,AD132),USTAWIENIA!C4*L132)</f>
        <v>0</v>
      </c>
      <c r="AH132">
        <f>MAX(IF(V132&lt;&gt;"",V132*L132,AE132),USTAWIENIA!C4*L132)</f>
        <v>0</v>
      </c>
      <c r="AI132" t="s">
        <v>3</v>
      </c>
      <c r="AJ132" t="s">
        <v>3</v>
      </c>
      <c r="AK132" t="s">
        <v>3</v>
      </c>
      <c r="AL132" t="str">
        <f>IF((USTAWIENIA!C2="TAK")+(F132="TAK"),IF(L132&gt;0,X132*(L132*USTAWIENIA!C10+(50%*L132)*USTAWIENIA!I10),""),"")</f>
        <v/>
      </c>
      <c r="AM132" t="str">
        <f>IF((USTAWIENIA!C2="TAK")+(F132="TAK"),IF(Z132&gt;0,SUMPRODUCT(Z132:AH132,USTAWIENIA!C9:K9)*X132,""),"")</f>
        <v/>
      </c>
      <c r="AN132" t="str">
        <f>IF((USTAWIENIA!C2="TAK")+(F132="TAK"),IF(Z132&gt;0,SUMPRODUCT(Z132:AH132,USTAWIENIA!C8:K8)*X132,""),"")</f>
        <v/>
      </c>
      <c r="AO132" t="str">
        <f>IF((USTAWIENIA!C2="TAK")+(F132="TAK"),IF(Z132&gt;0,Z132*X132,""),"")</f>
        <v/>
      </c>
      <c r="AP132" t="str">
        <f>IF((USTAWIENIA!C2="TAK")+(F132="TAK"),IF(Z132&gt;0,L132*X132,""),"")</f>
        <v/>
      </c>
      <c r="AQ132">
        <f>IF((USTAWIENIA!C2="TAK")+(F132="TAK"),X132,"")</f>
        <v>1</v>
      </c>
    </row>
    <row r="133" spans="4:43" x14ac:dyDescent="0.3">
      <c r="D133" t="s">
        <v>3</v>
      </c>
      <c r="E133" t="s">
        <v>452</v>
      </c>
      <c r="F133" t="str">
        <f t="shared" si="6"/>
        <v>TAK</v>
      </c>
      <c r="G133" s="4">
        <f t="shared" si="7"/>
        <v>0.62</v>
      </c>
      <c r="H133" s="4">
        <f t="shared" si="8"/>
        <v>0.6</v>
      </c>
      <c r="I133" t="s">
        <v>494</v>
      </c>
      <c r="J133" t="s">
        <v>495</v>
      </c>
      <c r="K133" t="s">
        <v>529</v>
      </c>
      <c r="L133">
        <v>24</v>
      </c>
      <c r="M133" t="s">
        <v>456</v>
      </c>
      <c r="N133">
        <v>0.94</v>
      </c>
      <c r="O133">
        <v>0.9</v>
      </c>
      <c r="P133">
        <v>0.86</v>
      </c>
      <c r="Q133">
        <v>0.62</v>
      </c>
      <c r="R133">
        <v>0.6</v>
      </c>
      <c r="S133">
        <v>0.6</v>
      </c>
      <c r="T133">
        <v>0.6</v>
      </c>
      <c r="U133">
        <v>0.6</v>
      </c>
      <c r="V133">
        <v>0.6</v>
      </c>
      <c r="W133">
        <v>3657092</v>
      </c>
      <c r="X133">
        <v>1</v>
      </c>
      <c r="Z133">
        <f>MAX(N133,USTAWIENIA!C4)*L133</f>
        <v>22.56</v>
      </c>
      <c r="AA133">
        <f>MAX(O133,USTAWIENIA!C4)*L133</f>
        <v>21.6</v>
      </c>
      <c r="AB133">
        <f>MAX(IF(P133&lt;&gt;"",P133,O133),USTAWIENIA!C4)*L133</f>
        <v>20.64</v>
      </c>
      <c r="AC133">
        <f>MAX(IF(Q133&lt;&gt;"",Q133*L133,Z133),USTAWIENIA!C4*L133)</f>
        <v>14.879999999999999</v>
      </c>
      <c r="AD133">
        <f>MAX(IF(R133&lt;&gt;"",R133*L133,AA133),USTAWIENIA!C4*L133)</f>
        <v>14.399999999999999</v>
      </c>
      <c r="AE133">
        <f>MAX(IF(S133&lt;&gt;"",S133*L133,AB133),USTAWIENIA!C4*L133)</f>
        <v>14.399999999999999</v>
      </c>
      <c r="AF133">
        <f>MAX(IF(T133&lt;&gt;"",T133*L133,AC133),USTAWIENIA!C4*L133)</f>
        <v>14.399999999999999</v>
      </c>
      <c r="AG133">
        <f>MAX(IF(U133&lt;&gt;"",U133*L133,AD133),USTAWIENIA!C4*L133)</f>
        <v>14.399999999999999</v>
      </c>
      <c r="AH133">
        <f>MAX(IF(V133&lt;&gt;"",V133*L133,AE133),USTAWIENIA!C4*L133)</f>
        <v>14.399999999999999</v>
      </c>
      <c r="AI133" t="s">
        <v>3</v>
      </c>
      <c r="AJ133" t="s">
        <v>3</v>
      </c>
      <c r="AK133" t="s">
        <v>3</v>
      </c>
      <c r="AL133">
        <f>IF((USTAWIENIA!C2="TAK")+(F133="TAK"),IF(L133&gt;0,X133*(L133*USTAWIENIA!C10+(50%*L133)*USTAWIENIA!I10),""),"")</f>
        <v>17.731084337349397</v>
      </c>
      <c r="AM133">
        <f>IF((USTAWIENIA!C2="TAK")+(F133="TAK"),IF(Z133&gt;0,SUMPRODUCT(Z133:AH133,USTAWIENIA!C9:K9)*X133,""),"")</f>
        <v>18.297137349397591</v>
      </c>
      <c r="AN133">
        <f>IF((USTAWIENIA!C2="TAK")+(F133="TAK"),IF(Z133&gt;0,SUMPRODUCT(Z133:AH133,USTAWIENIA!C8:K8)*X133,""),"")</f>
        <v>16.631999999999998</v>
      </c>
      <c r="AO133">
        <f>IF((USTAWIENIA!C2="TAK")+(F133="TAK"),IF(Z133&gt;0,Z133*X133,""),"")</f>
        <v>22.56</v>
      </c>
      <c r="AP133">
        <f>IF((USTAWIENIA!C2="TAK")+(F133="TAK"),IF(Z133&gt;0,L133*X133,""),"")</f>
        <v>24</v>
      </c>
      <c r="AQ133">
        <f>IF((USTAWIENIA!C2="TAK")+(F133="TAK"),X133,"")</f>
        <v>1</v>
      </c>
    </row>
    <row r="134" spans="4:43" x14ac:dyDescent="0.3">
      <c r="D134" t="s">
        <v>3</v>
      </c>
      <c r="E134" t="s">
        <v>452</v>
      </c>
      <c r="F134" t="str">
        <f t="shared" si="6"/>
        <v>TAK</v>
      </c>
      <c r="G134" s="4">
        <f t="shared" si="7"/>
        <v>0.62</v>
      </c>
      <c r="H134" s="4">
        <f t="shared" si="8"/>
        <v>0.6</v>
      </c>
      <c r="I134" t="s">
        <v>494</v>
      </c>
      <c r="J134" t="s">
        <v>495</v>
      </c>
      <c r="K134" t="s">
        <v>529</v>
      </c>
      <c r="L134">
        <v>24</v>
      </c>
      <c r="M134" t="s">
        <v>456</v>
      </c>
      <c r="N134">
        <v>0.94</v>
      </c>
      <c r="O134">
        <v>0.9</v>
      </c>
      <c r="P134">
        <v>0.86</v>
      </c>
      <c r="Q134">
        <v>0.62</v>
      </c>
      <c r="R134">
        <v>0.6</v>
      </c>
      <c r="S134">
        <v>0.6</v>
      </c>
      <c r="T134">
        <v>0.6</v>
      </c>
      <c r="U134">
        <v>0.6</v>
      </c>
      <c r="V134">
        <v>0.6</v>
      </c>
      <c r="W134">
        <v>3657092</v>
      </c>
      <c r="X134">
        <v>1</v>
      </c>
      <c r="Z134">
        <f>MAX(N134,USTAWIENIA!C4)*L134</f>
        <v>22.56</v>
      </c>
      <c r="AA134">
        <f>MAX(O134,USTAWIENIA!C4)*L134</f>
        <v>21.6</v>
      </c>
      <c r="AB134">
        <f>MAX(IF(P134&lt;&gt;"",P134,O134),USTAWIENIA!C4)*L134</f>
        <v>20.64</v>
      </c>
      <c r="AC134">
        <f>MAX(IF(Q134&lt;&gt;"",Q134*L134,Z134),USTAWIENIA!C4*L134)</f>
        <v>14.879999999999999</v>
      </c>
      <c r="AD134">
        <f>MAX(IF(R134&lt;&gt;"",R134*L134,AA134),USTAWIENIA!C4*L134)</f>
        <v>14.399999999999999</v>
      </c>
      <c r="AE134">
        <f>MAX(IF(S134&lt;&gt;"",S134*L134,AB134),USTAWIENIA!C4*L134)</f>
        <v>14.399999999999999</v>
      </c>
      <c r="AF134">
        <f>MAX(IF(T134&lt;&gt;"",T134*L134,AC134),USTAWIENIA!C4*L134)</f>
        <v>14.399999999999999</v>
      </c>
      <c r="AG134">
        <f>MAX(IF(U134&lt;&gt;"",U134*L134,AD134),USTAWIENIA!C4*L134)</f>
        <v>14.399999999999999</v>
      </c>
      <c r="AH134">
        <f>MAX(IF(V134&lt;&gt;"",V134*L134,AE134),USTAWIENIA!C4*L134)</f>
        <v>14.399999999999999</v>
      </c>
      <c r="AI134" t="s">
        <v>3</v>
      </c>
      <c r="AJ134" t="s">
        <v>3</v>
      </c>
      <c r="AK134" t="s">
        <v>3</v>
      </c>
      <c r="AL134">
        <f>IF((USTAWIENIA!C2="TAK")+(F134="TAK"),IF(L134&gt;0,X134*(L134*USTAWIENIA!C10+(50%*L134)*USTAWIENIA!I10),""),"")</f>
        <v>17.731084337349397</v>
      </c>
      <c r="AM134">
        <f>IF((USTAWIENIA!C2="TAK")+(F134="TAK"),IF(Z134&gt;0,SUMPRODUCT(Z134:AH134,USTAWIENIA!C9:K9)*X134,""),"")</f>
        <v>18.297137349397591</v>
      </c>
      <c r="AN134">
        <f>IF((USTAWIENIA!C2="TAK")+(F134="TAK"),IF(Z134&gt;0,SUMPRODUCT(Z134:AH134,USTAWIENIA!C8:K8)*X134,""),"")</f>
        <v>16.631999999999998</v>
      </c>
      <c r="AO134">
        <f>IF((USTAWIENIA!C2="TAK")+(F134="TAK"),IF(Z134&gt;0,Z134*X134,""),"")</f>
        <v>22.56</v>
      </c>
      <c r="AP134">
        <f>IF((USTAWIENIA!C2="TAK")+(F134="TAK"),IF(Z134&gt;0,L134*X134,""),"")</f>
        <v>24</v>
      </c>
      <c r="AQ134">
        <f>IF((USTAWIENIA!C2="TAK")+(F134="TAK"),X134,"")</f>
        <v>1</v>
      </c>
    </row>
    <row r="135" spans="4:43" x14ac:dyDescent="0.3">
      <c r="D135" t="s">
        <v>3</v>
      </c>
      <c r="E135" t="s">
        <v>452</v>
      </c>
      <c r="F135" t="str">
        <f t="shared" si="6"/>
        <v>TAK</v>
      </c>
      <c r="G135" s="4">
        <f t="shared" si="7"/>
        <v>0.62</v>
      </c>
      <c r="H135" s="4">
        <f t="shared" si="8"/>
        <v>0.6</v>
      </c>
      <c r="I135" t="s">
        <v>494</v>
      </c>
      <c r="J135" t="s">
        <v>495</v>
      </c>
      <c r="K135" t="s">
        <v>529</v>
      </c>
      <c r="L135">
        <v>24</v>
      </c>
      <c r="M135" t="s">
        <v>456</v>
      </c>
      <c r="N135">
        <v>0.94</v>
      </c>
      <c r="O135">
        <v>0.9</v>
      </c>
      <c r="P135">
        <v>0.86</v>
      </c>
      <c r="Q135">
        <v>0.62</v>
      </c>
      <c r="R135">
        <v>0.6</v>
      </c>
      <c r="S135">
        <v>0.6</v>
      </c>
      <c r="T135">
        <v>0.6</v>
      </c>
      <c r="U135">
        <v>0.6</v>
      </c>
      <c r="V135">
        <v>0.6</v>
      </c>
      <c r="W135">
        <v>3657092</v>
      </c>
      <c r="X135">
        <v>1</v>
      </c>
      <c r="Z135">
        <f>MAX(N135,USTAWIENIA!C4)*L135</f>
        <v>22.56</v>
      </c>
      <c r="AA135">
        <f>MAX(O135,USTAWIENIA!C4)*L135</f>
        <v>21.6</v>
      </c>
      <c r="AB135">
        <f>MAX(IF(P135&lt;&gt;"",P135,O135),USTAWIENIA!C4)*L135</f>
        <v>20.64</v>
      </c>
      <c r="AC135">
        <f>MAX(IF(Q135&lt;&gt;"",Q135*L135,Z135),USTAWIENIA!C4*L135)</f>
        <v>14.879999999999999</v>
      </c>
      <c r="AD135">
        <f>MAX(IF(R135&lt;&gt;"",R135*L135,AA135),USTAWIENIA!C4*L135)</f>
        <v>14.399999999999999</v>
      </c>
      <c r="AE135">
        <f>MAX(IF(S135&lt;&gt;"",S135*L135,AB135),USTAWIENIA!C4*L135)</f>
        <v>14.399999999999999</v>
      </c>
      <c r="AF135">
        <f>MAX(IF(T135&lt;&gt;"",T135*L135,AC135),USTAWIENIA!C4*L135)</f>
        <v>14.399999999999999</v>
      </c>
      <c r="AG135">
        <f>MAX(IF(U135&lt;&gt;"",U135*L135,AD135),USTAWIENIA!C4*L135)</f>
        <v>14.399999999999999</v>
      </c>
      <c r="AH135">
        <f>MAX(IF(V135&lt;&gt;"",V135*L135,AE135),USTAWIENIA!C4*L135)</f>
        <v>14.399999999999999</v>
      </c>
      <c r="AI135" t="s">
        <v>3</v>
      </c>
      <c r="AJ135" t="s">
        <v>3</v>
      </c>
      <c r="AK135" t="s">
        <v>3</v>
      </c>
      <c r="AL135">
        <f>IF((USTAWIENIA!C2="TAK")+(F135="TAK"),IF(L135&gt;0,X135*(L135*USTAWIENIA!C10+(50%*L135)*USTAWIENIA!I10),""),"")</f>
        <v>17.731084337349397</v>
      </c>
      <c r="AM135">
        <f>IF((USTAWIENIA!C2="TAK")+(F135="TAK"),IF(Z135&gt;0,SUMPRODUCT(Z135:AH135,USTAWIENIA!C9:K9)*X135,""),"")</f>
        <v>18.297137349397591</v>
      </c>
      <c r="AN135">
        <f>IF((USTAWIENIA!C2="TAK")+(F135="TAK"),IF(Z135&gt;0,SUMPRODUCT(Z135:AH135,USTAWIENIA!C8:K8)*X135,""),"")</f>
        <v>16.631999999999998</v>
      </c>
      <c r="AO135">
        <f>IF((USTAWIENIA!C2="TAK")+(F135="TAK"),IF(Z135&gt;0,Z135*X135,""),"")</f>
        <v>22.56</v>
      </c>
      <c r="AP135">
        <f>IF((USTAWIENIA!C2="TAK")+(F135="TAK"),IF(Z135&gt;0,L135*X135,""),"")</f>
        <v>24</v>
      </c>
      <c r="AQ135">
        <f>IF((USTAWIENIA!C2="TAK")+(F135="TAK"),X135,"")</f>
        <v>1</v>
      </c>
    </row>
    <row r="136" spans="4:43" x14ac:dyDescent="0.3">
      <c r="D136" t="s">
        <v>3</v>
      </c>
      <c r="E136" t="s">
        <v>452</v>
      </c>
      <c r="F136" t="str">
        <f t="shared" si="6"/>
        <v>TAK</v>
      </c>
      <c r="G136" s="4">
        <f t="shared" si="7"/>
        <v>0.62</v>
      </c>
      <c r="H136" s="4">
        <f t="shared" si="8"/>
        <v>0.6</v>
      </c>
      <c r="I136" t="s">
        <v>494</v>
      </c>
      <c r="J136" t="s">
        <v>495</v>
      </c>
      <c r="K136" t="s">
        <v>529</v>
      </c>
      <c r="L136">
        <v>24</v>
      </c>
      <c r="M136" t="s">
        <v>456</v>
      </c>
      <c r="N136">
        <v>0.94</v>
      </c>
      <c r="O136">
        <v>0.9</v>
      </c>
      <c r="P136">
        <v>0.86</v>
      </c>
      <c r="Q136">
        <v>0.62</v>
      </c>
      <c r="R136">
        <v>0.6</v>
      </c>
      <c r="S136">
        <v>0.6</v>
      </c>
      <c r="T136">
        <v>0.6</v>
      </c>
      <c r="U136">
        <v>0.6</v>
      </c>
      <c r="V136">
        <v>0.6</v>
      </c>
      <c r="W136">
        <v>3657092</v>
      </c>
      <c r="X136">
        <v>1</v>
      </c>
      <c r="Z136">
        <f>MAX(N136,USTAWIENIA!C4)*L136</f>
        <v>22.56</v>
      </c>
      <c r="AA136">
        <f>MAX(O136,USTAWIENIA!C4)*L136</f>
        <v>21.6</v>
      </c>
      <c r="AB136">
        <f>MAX(IF(P136&lt;&gt;"",P136,O136),USTAWIENIA!C4)*L136</f>
        <v>20.64</v>
      </c>
      <c r="AC136">
        <f>MAX(IF(Q136&lt;&gt;"",Q136*L136,Z136),USTAWIENIA!C4*L136)</f>
        <v>14.879999999999999</v>
      </c>
      <c r="AD136">
        <f>MAX(IF(R136&lt;&gt;"",R136*L136,AA136),USTAWIENIA!C4*L136)</f>
        <v>14.399999999999999</v>
      </c>
      <c r="AE136">
        <f>MAX(IF(S136&lt;&gt;"",S136*L136,AB136),USTAWIENIA!C4*L136)</f>
        <v>14.399999999999999</v>
      </c>
      <c r="AF136">
        <f>MAX(IF(T136&lt;&gt;"",T136*L136,AC136),USTAWIENIA!C4*L136)</f>
        <v>14.399999999999999</v>
      </c>
      <c r="AG136">
        <f>MAX(IF(U136&lt;&gt;"",U136*L136,AD136),USTAWIENIA!C4*L136)</f>
        <v>14.399999999999999</v>
      </c>
      <c r="AH136">
        <f>MAX(IF(V136&lt;&gt;"",V136*L136,AE136),USTAWIENIA!C4*L136)</f>
        <v>14.399999999999999</v>
      </c>
      <c r="AI136" t="s">
        <v>3</v>
      </c>
      <c r="AJ136" t="s">
        <v>3</v>
      </c>
      <c r="AK136" t="s">
        <v>3</v>
      </c>
      <c r="AL136">
        <f>IF((USTAWIENIA!C2="TAK")+(F136="TAK"),IF(L136&gt;0,X136*(L136*USTAWIENIA!C10+(50%*L136)*USTAWIENIA!I10),""),"")</f>
        <v>17.731084337349397</v>
      </c>
      <c r="AM136">
        <f>IF((USTAWIENIA!C2="TAK")+(F136="TAK"),IF(Z136&gt;0,SUMPRODUCT(Z136:AH136,USTAWIENIA!C9:K9)*X136,""),"")</f>
        <v>18.297137349397591</v>
      </c>
      <c r="AN136">
        <f>IF((USTAWIENIA!C2="TAK")+(F136="TAK"),IF(Z136&gt;0,SUMPRODUCT(Z136:AH136,USTAWIENIA!C8:K8)*X136,""),"")</f>
        <v>16.631999999999998</v>
      </c>
      <c r="AO136">
        <f>IF((USTAWIENIA!C2="TAK")+(F136="TAK"),IF(Z136&gt;0,Z136*X136,""),"")</f>
        <v>22.56</v>
      </c>
      <c r="AP136">
        <f>IF((USTAWIENIA!C2="TAK")+(F136="TAK"),IF(Z136&gt;0,L136*X136,""),"")</f>
        <v>24</v>
      </c>
      <c r="AQ136">
        <f>IF((USTAWIENIA!C2="TAK")+(F136="TAK"),X136,"")</f>
        <v>1</v>
      </c>
    </row>
    <row r="137" spans="4:43" x14ac:dyDescent="0.3">
      <c r="D137" t="s">
        <v>3</v>
      </c>
      <c r="E137" t="s">
        <v>452</v>
      </c>
      <c r="F137" t="str">
        <f t="shared" si="6"/>
        <v>TAK</v>
      </c>
      <c r="G137" s="4">
        <f t="shared" si="7"/>
        <v>0.62</v>
      </c>
      <c r="H137" s="4">
        <f t="shared" si="8"/>
        <v>0.6</v>
      </c>
      <c r="I137" t="s">
        <v>494</v>
      </c>
      <c r="J137" t="s">
        <v>495</v>
      </c>
      <c r="K137" t="s">
        <v>529</v>
      </c>
      <c r="L137">
        <v>24</v>
      </c>
      <c r="M137" t="s">
        <v>456</v>
      </c>
      <c r="N137">
        <v>0.94</v>
      </c>
      <c r="O137">
        <v>0.9</v>
      </c>
      <c r="P137">
        <v>0.86</v>
      </c>
      <c r="Q137">
        <v>0.62</v>
      </c>
      <c r="R137">
        <v>0.6</v>
      </c>
      <c r="S137">
        <v>0.6</v>
      </c>
      <c r="T137">
        <v>0.6</v>
      </c>
      <c r="U137">
        <v>0.6</v>
      </c>
      <c r="V137">
        <v>0.6</v>
      </c>
      <c r="W137">
        <v>3657092</v>
      </c>
      <c r="X137">
        <v>1</v>
      </c>
      <c r="Z137">
        <f>MAX(N137,USTAWIENIA!C4)*L137</f>
        <v>22.56</v>
      </c>
      <c r="AA137">
        <f>MAX(O137,USTAWIENIA!C4)*L137</f>
        <v>21.6</v>
      </c>
      <c r="AB137">
        <f>MAX(IF(P137&lt;&gt;"",P137,O137),USTAWIENIA!C4)*L137</f>
        <v>20.64</v>
      </c>
      <c r="AC137">
        <f>MAX(IF(Q137&lt;&gt;"",Q137*L137,Z137),USTAWIENIA!C4*L137)</f>
        <v>14.879999999999999</v>
      </c>
      <c r="AD137">
        <f>MAX(IF(R137&lt;&gt;"",R137*L137,AA137),USTAWIENIA!C4*L137)</f>
        <v>14.399999999999999</v>
      </c>
      <c r="AE137">
        <f>MAX(IF(S137&lt;&gt;"",S137*L137,AB137),USTAWIENIA!C4*L137)</f>
        <v>14.399999999999999</v>
      </c>
      <c r="AF137">
        <f>MAX(IF(T137&lt;&gt;"",T137*L137,AC137),USTAWIENIA!C4*L137)</f>
        <v>14.399999999999999</v>
      </c>
      <c r="AG137">
        <f>MAX(IF(U137&lt;&gt;"",U137*L137,AD137),USTAWIENIA!C4*L137)</f>
        <v>14.399999999999999</v>
      </c>
      <c r="AH137">
        <f>MAX(IF(V137&lt;&gt;"",V137*L137,AE137),USTAWIENIA!C4*L137)</f>
        <v>14.399999999999999</v>
      </c>
      <c r="AI137" t="s">
        <v>3</v>
      </c>
      <c r="AJ137" t="s">
        <v>3</v>
      </c>
      <c r="AK137" t="s">
        <v>3</v>
      </c>
      <c r="AL137">
        <f>IF((USTAWIENIA!C2="TAK")+(F137="TAK"),IF(L137&gt;0,X137*(L137*USTAWIENIA!C10+(50%*L137)*USTAWIENIA!I10),""),"")</f>
        <v>17.731084337349397</v>
      </c>
      <c r="AM137">
        <f>IF((USTAWIENIA!C2="TAK")+(F137="TAK"),IF(Z137&gt;0,SUMPRODUCT(Z137:AH137,USTAWIENIA!C9:K9)*X137,""),"")</f>
        <v>18.297137349397591</v>
      </c>
      <c r="AN137">
        <f>IF((USTAWIENIA!C2="TAK")+(F137="TAK"),IF(Z137&gt;0,SUMPRODUCT(Z137:AH137,USTAWIENIA!C8:K8)*X137,""),"")</f>
        <v>16.631999999999998</v>
      </c>
      <c r="AO137">
        <f>IF((USTAWIENIA!C2="TAK")+(F137="TAK"),IF(Z137&gt;0,Z137*X137,""),"")</f>
        <v>22.56</v>
      </c>
      <c r="AP137">
        <f>IF((USTAWIENIA!C2="TAK")+(F137="TAK"),IF(Z137&gt;0,L137*X137,""),"")</f>
        <v>24</v>
      </c>
      <c r="AQ137">
        <f>IF((USTAWIENIA!C2="TAK")+(F137="TAK"),X137,"")</f>
        <v>1</v>
      </c>
    </row>
    <row r="138" spans="4:43" x14ac:dyDescent="0.3">
      <c r="D138" t="s">
        <v>3</v>
      </c>
      <c r="E138" t="s">
        <v>452</v>
      </c>
      <c r="F138" t="str">
        <f t="shared" si="6"/>
        <v>TAK</v>
      </c>
      <c r="G138" s="4">
        <f t="shared" si="7"/>
        <v>0.62</v>
      </c>
      <c r="H138" s="4">
        <f t="shared" si="8"/>
        <v>0.6</v>
      </c>
      <c r="I138" t="s">
        <v>494</v>
      </c>
      <c r="J138" t="s">
        <v>495</v>
      </c>
      <c r="K138" t="s">
        <v>529</v>
      </c>
      <c r="L138">
        <v>24</v>
      </c>
      <c r="M138" t="s">
        <v>456</v>
      </c>
      <c r="N138">
        <v>0.94</v>
      </c>
      <c r="O138">
        <v>0.9</v>
      </c>
      <c r="P138">
        <v>0.86</v>
      </c>
      <c r="Q138">
        <v>0.62</v>
      </c>
      <c r="R138">
        <v>0.6</v>
      </c>
      <c r="S138">
        <v>0.6</v>
      </c>
      <c r="T138">
        <v>0.6</v>
      </c>
      <c r="U138">
        <v>0.6</v>
      </c>
      <c r="V138">
        <v>0.6</v>
      </c>
      <c r="W138">
        <v>3657092</v>
      </c>
      <c r="X138">
        <v>1</v>
      </c>
      <c r="Z138">
        <f>MAX(N138,USTAWIENIA!C4)*L138</f>
        <v>22.56</v>
      </c>
      <c r="AA138">
        <f>MAX(O138,USTAWIENIA!C4)*L138</f>
        <v>21.6</v>
      </c>
      <c r="AB138">
        <f>MAX(IF(P138&lt;&gt;"",P138,O138),USTAWIENIA!C4)*L138</f>
        <v>20.64</v>
      </c>
      <c r="AC138">
        <f>MAX(IF(Q138&lt;&gt;"",Q138*L138,Z138),USTAWIENIA!C4*L138)</f>
        <v>14.879999999999999</v>
      </c>
      <c r="AD138">
        <f>MAX(IF(R138&lt;&gt;"",R138*L138,AA138),USTAWIENIA!C4*L138)</f>
        <v>14.399999999999999</v>
      </c>
      <c r="AE138">
        <f>MAX(IF(S138&lt;&gt;"",S138*L138,AB138),USTAWIENIA!C4*L138)</f>
        <v>14.399999999999999</v>
      </c>
      <c r="AF138">
        <f>MAX(IF(T138&lt;&gt;"",T138*L138,AC138),USTAWIENIA!C4*L138)</f>
        <v>14.399999999999999</v>
      </c>
      <c r="AG138">
        <f>MAX(IF(U138&lt;&gt;"",U138*L138,AD138),USTAWIENIA!C4*L138)</f>
        <v>14.399999999999999</v>
      </c>
      <c r="AH138">
        <f>MAX(IF(V138&lt;&gt;"",V138*L138,AE138),USTAWIENIA!C4*L138)</f>
        <v>14.399999999999999</v>
      </c>
      <c r="AI138" t="s">
        <v>3</v>
      </c>
      <c r="AJ138" t="s">
        <v>3</v>
      </c>
      <c r="AK138" t="s">
        <v>3</v>
      </c>
      <c r="AL138">
        <f>IF((USTAWIENIA!C2="TAK")+(F138="TAK"),IF(L138&gt;0,X138*(L138*USTAWIENIA!C10+(50%*L138)*USTAWIENIA!I10),""),"")</f>
        <v>17.731084337349397</v>
      </c>
      <c r="AM138">
        <f>IF((USTAWIENIA!C2="TAK")+(F138="TAK"),IF(Z138&gt;0,SUMPRODUCT(Z138:AH138,USTAWIENIA!C9:K9)*X138,""),"")</f>
        <v>18.297137349397591</v>
      </c>
      <c r="AN138">
        <f>IF((USTAWIENIA!C2="TAK")+(F138="TAK"),IF(Z138&gt;0,SUMPRODUCT(Z138:AH138,USTAWIENIA!C8:K8)*X138,""),"")</f>
        <v>16.631999999999998</v>
      </c>
      <c r="AO138">
        <f>IF((USTAWIENIA!C2="TAK")+(F138="TAK"),IF(Z138&gt;0,Z138*X138,""),"")</f>
        <v>22.56</v>
      </c>
      <c r="AP138">
        <f>IF((USTAWIENIA!C2="TAK")+(F138="TAK"),IF(Z138&gt;0,L138*X138,""),"")</f>
        <v>24</v>
      </c>
      <c r="AQ138">
        <f>IF((USTAWIENIA!C2="TAK")+(F138="TAK"),X138,"")</f>
        <v>1</v>
      </c>
    </row>
    <row r="139" spans="4:43" x14ac:dyDescent="0.3">
      <c r="D139" t="s">
        <v>3</v>
      </c>
      <c r="E139" t="s">
        <v>452</v>
      </c>
      <c r="F139" t="str">
        <f t="shared" si="6"/>
        <v>TAK</v>
      </c>
      <c r="G139" s="4">
        <f t="shared" si="7"/>
        <v>0.64</v>
      </c>
      <c r="H139" s="4">
        <f t="shared" si="8"/>
        <v>0.6</v>
      </c>
      <c r="I139" t="s">
        <v>496</v>
      </c>
      <c r="J139" t="s">
        <v>468</v>
      </c>
      <c r="K139" t="s">
        <v>530</v>
      </c>
      <c r="L139">
        <v>27.5</v>
      </c>
      <c r="M139" t="s">
        <v>456</v>
      </c>
      <c r="N139">
        <v>0.96</v>
      </c>
      <c r="O139">
        <v>0.92</v>
      </c>
      <c r="P139">
        <v>0.87</v>
      </c>
      <c r="Q139">
        <v>0.64</v>
      </c>
      <c r="R139">
        <v>0.61</v>
      </c>
      <c r="S139">
        <v>0.6</v>
      </c>
      <c r="T139">
        <v>0.6</v>
      </c>
      <c r="U139">
        <v>0.6</v>
      </c>
      <c r="V139">
        <v>0.6</v>
      </c>
      <c r="W139">
        <v>3657089</v>
      </c>
      <c r="X139">
        <v>1</v>
      </c>
      <c r="Z139">
        <f>MAX(N139,USTAWIENIA!C4)*L139</f>
        <v>26.4</v>
      </c>
      <c r="AA139">
        <f>MAX(O139,USTAWIENIA!C4)*L139</f>
        <v>25.3</v>
      </c>
      <c r="AB139">
        <f>MAX(IF(P139&lt;&gt;"",P139,O139),USTAWIENIA!C4)*L139</f>
        <v>23.925000000000001</v>
      </c>
      <c r="AC139">
        <f>MAX(IF(Q139&lt;&gt;"",Q139*L139,Z139),USTAWIENIA!C4*L139)</f>
        <v>17.600000000000001</v>
      </c>
      <c r="AD139">
        <f>MAX(IF(R139&lt;&gt;"",R139*L139,AA139),USTAWIENIA!C4*L139)</f>
        <v>16.774999999999999</v>
      </c>
      <c r="AE139">
        <f>MAX(IF(S139&lt;&gt;"",S139*L139,AB139),USTAWIENIA!C4*L139)</f>
        <v>16.5</v>
      </c>
      <c r="AF139">
        <f>MAX(IF(T139&lt;&gt;"",T139*L139,AC139),USTAWIENIA!C4*L139)</f>
        <v>16.5</v>
      </c>
      <c r="AG139">
        <f>MAX(IF(U139&lt;&gt;"",U139*L139,AD139),USTAWIENIA!C4*L139)</f>
        <v>16.5</v>
      </c>
      <c r="AH139">
        <f>MAX(IF(V139&lt;&gt;"",V139*L139,AE139),USTAWIENIA!C4*L139)</f>
        <v>16.5</v>
      </c>
      <c r="AI139" t="s">
        <v>3</v>
      </c>
      <c r="AJ139" t="s">
        <v>3</v>
      </c>
      <c r="AK139" t="s">
        <v>3</v>
      </c>
      <c r="AL139">
        <f>IF((USTAWIENIA!C2="TAK")+(F139="TAK"),IF(L139&gt;0,X139*(L139*USTAWIENIA!C10+(50%*L139)*USTAWIENIA!I10),""),"")</f>
        <v>20.316867469879519</v>
      </c>
      <c r="AM139">
        <f>IF((USTAWIENIA!C2="TAK")+(F139="TAK"),IF(Z139&gt;0,SUMPRODUCT(Z139:AH139,USTAWIENIA!C9:K9)*X139,""),"")</f>
        <v>21.228144578313252</v>
      </c>
      <c r="AN139">
        <f>IF((USTAWIENIA!C2="TAK")+(F139="TAK"),IF(Z139&gt;0,SUMPRODUCT(Z139:AH139,USTAWIENIA!C8:K8)*X139,""),"")</f>
        <v>19.414999999999999</v>
      </c>
      <c r="AO139">
        <f>IF((USTAWIENIA!C2="TAK")+(F139="TAK"),IF(Z139&gt;0,Z139*X139,""),"")</f>
        <v>26.4</v>
      </c>
      <c r="AP139">
        <f>IF((USTAWIENIA!C2="TAK")+(F139="TAK"),IF(Z139&gt;0,L139*X139,""),"")</f>
        <v>27.5</v>
      </c>
      <c r="AQ139">
        <f>IF((USTAWIENIA!C2="TAK")+(F139="TAK"),X139,"")</f>
        <v>1</v>
      </c>
    </row>
    <row r="140" spans="4:43" x14ac:dyDescent="0.3">
      <c r="D140" t="s">
        <v>3</v>
      </c>
      <c r="E140" t="s">
        <v>452</v>
      </c>
      <c r="F140" t="str">
        <f t="shared" si="6"/>
        <v>TAK</v>
      </c>
      <c r="G140" s="4">
        <f t="shared" si="7"/>
        <v>0.64</v>
      </c>
      <c r="H140" s="4">
        <f t="shared" si="8"/>
        <v>0.6</v>
      </c>
      <c r="I140" t="s">
        <v>496</v>
      </c>
      <c r="J140" t="s">
        <v>468</v>
      </c>
      <c r="K140" t="s">
        <v>530</v>
      </c>
      <c r="L140">
        <v>27.5</v>
      </c>
      <c r="M140" t="s">
        <v>456</v>
      </c>
      <c r="N140">
        <v>0.96</v>
      </c>
      <c r="O140">
        <v>0.92</v>
      </c>
      <c r="P140">
        <v>0.87</v>
      </c>
      <c r="Q140">
        <v>0.64</v>
      </c>
      <c r="R140">
        <v>0.61</v>
      </c>
      <c r="S140">
        <v>0.6</v>
      </c>
      <c r="T140">
        <v>0.6</v>
      </c>
      <c r="U140">
        <v>0.6</v>
      </c>
      <c r="V140">
        <v>0.6</v>
      </c>
      <c r="W140">
        <v>3657089</v>
      </c>
      <c r="X140">
        <v>1</v>
      </c>
      <c r="Z140">
        <f>MAX(N140,USTAWIENIA!C4)*L140</f>
        <v>26.4</v>
      </c>
      <c r="AA140">
        <f>MAX(O140,USTAWIENIA!C4)*L140</f>
        <v>25.3</v>
      </c>
      <c r="AB140">
        <f>MAX(IF(P140&lt;&gt;"",P140,O140),USTAWIENIA!C4)*L140</f>
        <v>23.925000000000001</v>
      </c>
      <c r="AC140">
        <f>MAX(IF(Q140&lt;&gt;"",Q140*L140,Z140),USTAWIENIA!C4*L140)</f>
        <v>17.600000000000001</v>
      </c>
      <c r="AD140">
        <f>MAX(IF(R140&lt;&gt;"",R140*L140,AA140),USTAWIENIA!C4*L140)</f>
        <v>16.774999999999999</v>
      </c>
      <c r="AE140">
        <f>MAX(IF(S140&lt;&gt;"",S140*L140,AB140),USTAWIENIA!C4*L140)</f>
        <v>16.5</v>
      </c>
      <c r="AF140">
        <f>MAX(IF(T140&lt;&gt;"",T140*L140,AC140),USTAWIENIA!C4*L140)</f>
        <v>16.5</v>
      </c>
      <c r="AG140">
        <f>MAX(IF(U140&lt;&gt;"",U140*L140,AD140),USTAWIENIA!C4*L140)</f>
        <v>16.5</v>
      </c>
      <c r="AH140">
        <f>MAX(IF(V140&lt;&gt;"",V140*L140,AE140),USTAWIENIA!C4*L140)</f>
        <v>16.5</v>
      </c>
      <c r="AI140" t="s">
        <v>3</v>
      </c>
      <c r="AJ140" t="s">
        <v>3</v>
      </c>
      <c r="AK140" t="s">
        <v>3</v>
      </c>
      <c r="AL140">
        <f>IF((USTAWIENIA!C2="TAK")+(F140="TAK"),IF(L140&gt;0,X140*(L140*USTAWIENIA!C10+(50%*L140)*USTAWIENIA!I10),""),"")</f>
        <v>20.316867469879519</v>
      </c>
      <c r="AM140">
        <f>IF((USTAWIENIA!C2="TAK")+(F140="TAK"),IF(Z140&gt;0,SUMPRODUCT(Z140:AH140,USTAWIENIA!C9:K9)*X140,""),"")</f>
        <v>21.228144578313252</v>
      </c>
      <c r="AN140">
        <f>IF((USTAWIENIA!C2="TAK")+(F140="TAK"),IF(Z140&gt;0,SUMPRODUCT(Z140:AH140,USTAWIENIA!C8:K8)*X140,""),"")</f>
        <v>19.414999999999999</v>
      </c>
      <c r="AO140">
        <f>IF((USTAWIENIA!C2="TAK")+(F140="TAK"),IF(Z140&gt;0,Z140*X140,""),"")</f>
        <v>26.4</v>
      </c>
      <c r="AP140">
        <f>IF((USTAWIENIA!C2="TAK")+(F140="TAK"),IF(Z140&gt;0,L140*X140,""),"")</f>
        <v>27.5</v>
      </c>
      <c r="AQ140">
        <f>IF((USTAWIENIA!C2="TAK")+(F140="TAK"),X140,"")</f>
        <v>1</v>
      </c>
    </row>
    <row r="141" spans="4:43" x14ac:dyDescent="0.3">
      <c r="D141" t="s">
        <v>3</v>
      </c>
      <c r="E141" t="s">
        <v>452</v>
      </c>
      <c r="F141" t="str">
        <f t="shared" si="6"/>
        <v>TAK</v>
      </c>
      <c r="G141" s="4">
        <f t="shared" si="7"/>
        <v>0.64</v>
      </c>
      <c r="H141" s="4">
        <f t="shared" si="8"/>
        <v>0.6</v>
      </c>
      <c r="I141" t="s">
        <v>496</v>
      </c>
      <c r="J141" t="s">
        <v>468</v>
      </c>
      <c r="K141" t="s">
        <v>530</v>
      </c>
      <c r="L141">
        <v>27.5</v>
      </c>
      <c r="M141" t="s">
        <v>456</v>
      </c>
      <c r="N141">
        <v>0.96</v>
      </c>
      <c r="O141">
        <v>0.92</v>
      </c>
      <c r="P141">
        <v>0.87</v>
      </c>
      <c r="Q141">
        <v>0.64</v>
      </c>
      <c r="R141">
        <v>0.61</v>
      </c>
      <c r="S141">
        <v>0.6</v>
      </c>
      <c r="T141">
        <v>0.6</v>
      </c>
      <c r="U141">
        <v>0.6</v>
      </c>
      <c r="V141">
        <v>0.6</v>
      </c>
      <c r="W141">
        <v>3657089</v>
      </c>
      <c r="X141">
        <v>1</v>
      </c>
      <c r="Z141">
        <f>MAX(N141,USTAWIENIA!C4)*L141</f>
        <v>26.4</v>
      </c>
      <c r="AA141">
        <f>MAX(O141,USTAWIENIA!C4)*L141</f>
        <v>25.3</v>
      </c>
      <c r="AB141">
        <f>MAX(IF(P141&lt;&gt;"",P141,O141),USTAWIENIA!C4)*L141</f>
        <v>23.925000000000001</v>
      </c>
      <c r="AC141">
        <f>MAX(IF(Q141&lt;&gt;"",Q141*L141,Z141),USTAWIENIA!C4*L141)</f>
        <v>17.600000000000001</v>
      </c>
      <c r="AD141">
        <f>MAX(IF(R141&lt;&gt;"",R141*L141,AA141),USTAWIENIA!C4*L141)</f>
        <v>16.774999999999999</v>
      </c>
      <c r="AE141">
        <f>MAX(IF(S141&lt;&gt;"",S141*L141,AB141),USTAWIENIA!C4*L141)</f>
        <v>16.5</v>
      </c>
      <c r="AF141">
        <f>MAX(IF(T141&lt;&gt;"",T141*L141,AC141),USTAWIENIA!C4*L141)</f>
        <v>16.5</v>
      </c>
      <c r="AG141">
        <f>MAX(IF(U141&lt;&gt;"",U141*L141,AD141),USTAWIENIA!C4*L141)</f>
        <v>16.5</v>
      </c>
      <c r="AH141">
        <f>MAX(IF(V141&lt;&gt;"",V141*L141,AE141),USTAWIENIA!C4*L141)</f>
        <v>16.5</v>
      </c>
      <c r="AI141" t="s">
        <v>3</v>
      </c>
      <c r="AJ141" t="s">
        <v>3</v>
      </c>
      <c r="AK141" t="s">
        <v>3</v>
      </c>
      <c r="AL141">
        <f>IF((USTAWIENIA!C2="TAK")+(F141="TAK"),IF(L141&gt;0,X141*(L141*USTAWIENIA!C10+(50%*L141)*USTAWIENIA!I10),""),"")</f>
        <v>20.316867469879519</v>
      </c>
      <c r="AM141">
        <f>IF((USTAWIENIA!C2="TAK")+(F141="TAK"),IF(Z141&gt;0,SUMPRODUCT(Z141:AH141,USTAWIENIA!C9:K9)*X141,""),"")</f>
        <v>21.228144578313252</v>
      </c>
      <c r="AN141">
        <f>IF((USTAWIENIA!C2="TAK")+(F141="TAK"),IF(Z141&gt;0,SUMPRODUCT(Z141:AH141,USTAWIENIA!C8:K8)*X141,""),"")</f>
        <v>19.414999999999999</v>
      </c>
      <c r="AO141">
        <f>IF((USTAWIENIA!C2="TAK")+(F141="TAK"),IF(Z141&gt;0,Z141*X141,""),"")</f>
        <v>26.4</v>
      </c>
      <c r="AP141">
        <f>IF((USTAWIENIA!C2="TAK")+(F141="TAK"),IF(Z141&gt;0,L141*X141,""),"")</f>
        <v>27.5</v>
      </c>
      <c r="AQ141">
        <f>IF((USTAWIENIA!C2="TAK")+(F141="TAK"),X141,"")</f>
        <v>1</v>
      </c>
    </row>
    <row r="142" spans="4:43" x14ac:dyDescent="0.3">
      <c r="D142" t="s">
        <v>3</v>
      </c>
      <c r="E142" t="s">
        <v>452</v>
      </c>
      <c r="F142" t="str">
        <f t="shared" si="6"/>
        <v>TAK</v>
      </c>
      <c r="G142" s="4">
        <f t="shared" si="7"/>
        <v>0.64</v>
      </c>
      <c r="H142" s="4">
        <f t="shared" si="8"/>
        <v>0.6</v>
      </c>
      <c r="I142" t="s">
        <v>496</v>
      </c>
      <c r="J142" t="s">
        <v>468</v>
      </c>
      <c r="K142" t="s">
        <v>530</v>
      </c>
      <c r="L142">
        <v>27.5</v>
      </c>
      <c r="M142" t="s">
        <v>456</v>
      </c>
      <c r="N142">
        <v>0.96</v>
      </c>
      <c r="O142">
        <v>0.92</v>
      </c>
      <c r="P142">
        <v>0.87</v>
      </c>
      <c r="Q142">
        <v>0.64</v>
      </c>
      <c r="R142">
        <v>0.61</v>
      </c>
      <c r="S142">
        <v>0.6</v>
      </c>
      <c r="T142">
        <v>0.6</v>
      </c>
      <c r="U142">
        <v>0.6</v>
      </c>
      <c r="V142">
        <v>0.6</v>
      </c>
      <c r="W142">
        <v>3657089</v>
      </c>
      <c r="X142">
        <v>1</v>
      </c>
      <c r="Z142">
        <f>MAX(N142,USTAWIENIA!C4)*L142</f>
        <v>26.4</v>
      </c>
      <c r="AA142">
        <f>MAX(O142,USTAWIENIA!C4)*L142</f>
        <v>25.3</v>
      </c>
      <c r="AB142">
        <f>MAX(IF(P142&lt;&gt;"",P142,O142),USTAWIENIA!C4)*L142</f>
        <v>23.925000000000001</v>
      </c>
      <c r="AC142">
        <f>MAX(IF(Q142&lt;&gt;"",Q142*L142,Z142),USTAWIENIA!C4*L142)</f>
        <v>17.600000000000001</v>
      </c>
      <c r="AD142">
        <f>MAX(IF(R142&lt;&gt;"",R142*L142,AA142),USTAWIENIA!C4*L142)</f>
        <v>16.774999999999999</v>
      </c>
      <c r="AE142">
        <f>MAX(IF(S142&lt;&gt;"",S142*L142,AB142),USTAWIENIA!C4*L142)</f>
        <v>16.5</v>
      </c>
      <c r="AF142">
        <f>MAX(IF(T142&lt;&gt;"",T142*L142,AC142),USTAWIENIA!C4*L142)</f>
        <v>16.5</v>
      </c>
      <c r="AG142">
        <f>MAX(IF(U142&lt;&gt;"",U142*L142,AD142),USTAWIENIA!C4*L142)</f>
        <v>16.5</v>
      </c>
      <c r="AH142">
        <f>MAX(IF(V142&lt;&gt;"",V142*L142,AE142),USTAWIENIA!C4*L142)</f>
        <v>16.5</v>
      </c>
      <c r="AI142" t="s">
        <v>3</v>
      </c>
      <c r="AJ142" t="s">
        <v>3</v>
      </c>
      <c r="AK142" t="s">
        <v>3</v>
      </c>
      <c r="AL142">
        <f>IF((USTAWIENIA!C2="TAK")+(F142="TAK"),IF(L142&gt;0,X142*(L142*USTAWIENIA!C10+(50%*L142)*USTAWIENIA!I10),""),"")</f>
        <v>20.316867469879519</v>
      </c>
      <c r="AM142">
        <f>IF((USTAWIENIA!C2="TAK")+(F142="TAK"),IF(Z142&gt;0,SUMPRODUCT(Z142:AH142,USTAWIENIA!C9:K9)*X142,""),"")</f>
        <v>21.228144578313252</v>
      </c>
      <c r="AN142">
        <f>IF((USTAWIENIA!C2="TAK")+(F142="TAK"),IF(Z142&gt;0,SUMPRODUCT(Z142:AH142,USTAWIENIA!C8:K8)*X142,""),"")</f>
        <v>19.414999999999999</v>
      </c>
      <c r="AO142">
        <f>IF((USTAWIENIA!C2="TAK")+(F142="TAK"),IF(Z142&gt;0,Z142*X142,""),"")</f>
        <v>26.4</v>
      </c>
      <c r="AP142">
        <f>IF((USTAWIENIA!C2="TAK")+(F142="TAK"),IF(Z142&gt;0,L142*X142,""),"")</f>
        <v>27.5</v>
      </c>
      <c r="AQ142">
        <f>IF((USTAWIENIA!C2="TAK")+(F142="TAK"),X142,"")</f>
        <v>1</v>
      </c>
    </row>
    <row r="143" spans="4:43" x14ac:dyDescent="0.3">
      <c r="D143" t="s">
        <v>3</v>
      </c>
      <c r="E143" t="s">
        <v>452</v>
      </c>
      <c r="F143" t="str">
        <f t="shared" si="6"/>
        <v>TAK</v>
      </c>
      <c r="G143" s="4">
        <f t="shared" si="7"/>
        <v>0.64</v>
      </c>
      <c r="H143" s="4">
        <f t="shared" si="8"/>
        <v>0.6</v>
      </c>
      <c r="I143" t="s">
        <v>496</v>
      </c>
      <c r="J143" t="s">
        <v>468</v>
      </c>
      <c r="K143" t="s">
        <v>530</v>
      </c>
      <c r="L143">
        <v>27.5</v>
      </c>
      <c r="M143" t="s">
        <v>456</v>
      </c>
      <c r="N143">
        <v>0.96</v>
      </c>
      <c r="O143">
        <v>0.92</v>
      </c>
      <c r="P143">
        <v>0.87</v>
      </c>
      <c r="Q143">
        <v>0.64</v>
      </c>
      <c r="R143">
        <v>0.61</v>
      </c>
      <c r="S143">
        <v>0.6</v>
      </c>
      <c r="T143">
        <v>0.6</v>
      </c>
      <c r="U143">
        <v>0.6</v>
      </c>
      <c r="V143">
        <v>0.6</v>
      </c>
      <c r="W143">
        <v>3657089</v>
      </c>
      <c r="X143">
        <v>1</v>
      </c>
      <c r="Z143">
        <f>MAX(N143,USTAWIENIA!C4)*L143</f>
        <v>26.4</v>
      </c>
      <c r="AA143">
        <f>MAX(O143,USTAWIENIA!C4)*L143</f>
        <v>25.3</v>
      </c>
      <c r="AB143">
        <f>MAX(IF(P143&lt;&gt;"",P143,O143),USTAWIENIA!C4)*L143</f>
        <v>23.925000000000001</v>
      </c>
      <c r="AC143">
        <f>MAX(IF(Q143&lt;&gt;"",Q143*L143,Z143),USTAWIENIA!C4*L143)</f>
        <v>17.600000000000001</v>
      </c>
      <c r="AD143">
        <f>MAX(IF(R143&lt;&gt;"",R143*L143,AA143),USTAWIENIA!C4*L143)</f>
        <v>16.774999999999999</v>
      </c>
      <c r="AE143">
        <f>MAX(IF(S143&lt;&gt;"",S143*L143,AB143),USTAWIENIA!C4*L143)</f>
        <v>16.5</v>
      </c>
      <c r="AF143">
        <f>MAX(IF(T143&lt;&gt;"",T143*L143,AC143),USTAWIENIA!C4*L143)</f>
        <v>16.5</v>
      </c>
      <c r="AG143">
        <f>MAX(IF(U143&lt;&gt;"",U143*L143,AD143),USTAWIENIA!C4*L143)</f>
        <v>16.5</v>
      </c>
      <c r="AH143">
        <f>MAX(IF(V143&lt;&gt;"",V143*L143,AE143),USTAWIENIA!C4*L143)</f>
        <v>16.5</v>
      </c>
      <c r="AI143" t="s">
        <v>3</v>
      </c>
      <c r="AJ143" t="s">
        <v>3</v>
      </c>
      <c r="AK143" t="s">
        <v>3</v>
      </c>
      <c r="AL143">
        <f>IF((USTAWIENIA!C2="TAK")+(F143="TAK"),IF(L143&gt;0,X143*(L143*USTAWIENIA!C10+(50%*L143)*USTAWIENIA!I10),""),"")</f>
        <v>20.316867469879519</v>
      </c>
      <c r="AM143">
        <f>IF((USTAWIENIA!C2="TAK")+(F143="TAK"),IF(Z143&gt;0,SUMPRODUCT(Z143:AH143,USTAWIENIA!C9:K9)*X143,""),"")</f>
        <v>21.228144578313252</v>
      </c>
      <c r="AN143">
        <f>IF((USTAWIENIA!C2="TAK")+(F143="TAK"),IF(Z143&gt;0,SUMPRODUCT(Z143:AH143,USTAWIENIA!C8:K8)*X143,""),"")</f>
        <v>19.414999999999999</v>
      </c>
      <c r="AO143">
        <f>IF((USTAWIENIA!C2="TAK")+(F143="TAK"),IF(Z143&gt;0,Z143*X143,""),"")</f>
        <v>26.4</v>
      </c>
      <c r="AP143">
        <f>IF((USTAWIENIA!C2="TAK")+(F143="TAK"),IF(Z143&gt;0,L143*X143,""),"")</f>
        <v>27.5</v>
      </c>
      <c r="AQ143">
        <f>IF((USTAWIENIA!C2="TAK")+(F143="TAK"),X143,"")</f>
        <v>1</v>
      </c>
    </row>
    <row r="144" spans="4:43" x14ac:dyDescent="0.3">
      <c r="D144" t="s">
        <v>3</v>
      </c>
      <c r="E144" t="s">
        <v>452</v>
      </c>
      <c r="F144" t="str">
        <f t="shared" si="6"/>
        <v>TAK</v>
      </c>
      <c r="G144" s="4">
        <f t="shared" si="7"/>
        <v>0.64</v>
      </c>
      <c r="H144" s="4">
        <f t="shared" si="8"/>
        <v>0.6</v>
      </c>
      <c r="I144" t="s">
        <v>496</v>
      </c>
      <c r="J144" t="s">
        <v>468</v>
      </c>
      <c r="K144" t="s">
        <v>530</v>
      </c>
      <c r="L144">
        <v>27.5</v>
      </c>
      <c r="M144" t="s">
        <v>456</v>
      </c>
      <c r="N144">
        <v>0.96</v>
      </c>
      <c r="O144">
        <v>0.92</v>
      </c>
      <c r="P144">
        <v>0.87</v>
      </c>
      <c r="Q144">
        <v>0.64</v>
      </c>
      <c r="R144">
        <v>0.61</v>
      </c>
      <c r="S144">
        <v>0.6</v>
      </c>
      <c r="T144">
        <v>0.6</v>
      </c>
      <c r="U144">
        <v>0.6</v>
      </c>
      <c r="V144">
        <v>0.6</v>
      </c>
      <c r="W144">
        <v>3657089</v>
      </c>
      <c r="X144">
        <v>1</v>
      </c>
      <c r="Z144">
        <f>MAX(N144,USTAWIENIA!C4)*L144</f>
        <v>26.4</v>
      </c>
      <c r="AA144">
        <f>MAX(O144,USTAWIENIA!C4)*L144</f>
        <v>25.3</v>
      </c>
      <c r="AB144">
        <f>MAX(IF(P144&lt;&gt;"",P144,O144),USTAWIENIA!C4)*L144</f>
        <v>23.925000000000001</v>
      </c>
      <c r="AC144">
        <f>MAX(IF(Q144&lt;&gt;"",Q144*L144,Z144),USTAWIENIA!C4*L144)</f>
        <v>17.600000000000001</v>
      </c>
      <c r="AD144">
        <f>MAX(IF(R144&lt;&gt;"",R144*L144,AA144),USTAWIENIA!C4*L144)</f>
        <v>16.774999999999999</v>
      </c>
      <c r="AE144">
        <f>MAX(IF(S144&lt;&gt;"",S144*L144,AB144),USTAWIENIA!C4*L144)</f>
        <v>16.5</v>
      </c>
      <c r="AF144">
        <f>MAX(IF(T144&lt;&gt;"",T144*L144,AC144),USTAWIENIA!C4*L144)</f>
        <v>16.5</v>
      </c>
      <c r="AG144">
        <f>MAX(IF(U144&lt;&gt;"",U144*L144,AD144),USTAWIENIA!C4*L144)</f>
        <v>16.5</v>
      </c>
      <c r="AH144">
        <f>MAX(IF(V144&lt;&gt;"",V144*L144,AE144),USTAWIENIA!C4*L144)</f>
        <v>16.5</v>
      </c>
      <c r="AI144" t="s">
        <v>3</v>
      </c>
      <c r="AJ144" t="s">
        <v>3</v>
      </c>
      <c r="AK144" t="s">
        <v>3</v>
      </c>
      <c r="AL144">
        <f>IF((USTAWIENIA!C2="TAK")+(F144="TAK"),IF(L144&gt;0,X144*(L144*USTAWIENIA!C10+(50%*L144)*USTAWIENIA!I10),""),"")</f>
        <v>20.316867469879519</v>
      </c>
      <c r="AM144">
        <f>IF((USTAWIENIA!C2="TAK")+(F144="TAK"),IF(Z144&gt;0,SUMPRODUCT(Z144:AH144,USTAWIENIA!C9:K9)*X144,""),"")</f>
        <v>21.228144578313252</v>
      </c>
      <c r="AN144">
        <f>IF((USTAWIENIA!C2="TAK")+(F144="TAK"),IF(Z144&gt;0,SUMPRODUCT(Z144:AH144,USTAWIENIA!C8:K8)*X144,""),"")</f>
        <v>19.414999999999999</v>
      </c>
      <c r="AO144">
        <f>IF((USTAWIENIA!C2="TAK")+(F144="TAK"),IF(Z144&gt;0,Z144*X144,""),"")</f>
        <v>26.4</v>
      </c>
      <c r="AP144">
        <f>IF((USTAWIENIA!C2="TAK")+(F144="TAK"),IF(Z144&gt;0,L144*X144,""),"")</f>
        <v>27.5</v>
      </c>
      <c r="AQ144">
        <f>IF((USTAWIENIA!C2="TAK")+(F144="TAK"),X144,"")</f>
        <v>1</v>
      </c>
    </row>
    <row r="145" spans="4:43" x14ac:dyDescent="0.3">
      <c r="D145" t="s">
        <v>3</v>
      </c>
      <c r="E145" t="s">
        <v>452</v>
      </c>
      <c r="F145" t="str">
        <f t="shared" si="6"/>
        <v>TAK</v>
      </c>
      <c r="G145" s="4">
        <f t="shared" si="7"/>
        <v>0.6</v>
      </c>
      <c r="H145" s="4">
        <f t="shared" si="8"/>
        <v>0.6</v>
      </c>
      <c r="I145" t="s">
        <v>497</v>
      </c>
      <c r="J145" t="s">
        <v>498</v>
      </c>
      <c r="K145" t="s">
        <v>530</v>
      </c>
      <c r="L145">
        <v>27.5</v>
      </c>
      <c r="M145" t="s">
        <v>460</v>
      </c>
      <c r="N145">
        <v>0.63</v>
      </c>
      <c r="O145">
        <v>0.61</v>
      </c>
      <c r="P145">
        <v>0.6</v>
      </c>
      <c r="Q145">
        <v>0.6</v>
      </c>
      <c r="R145">
        <v>0.6</v>
      </c>
      <c r="S145">
        <v>0.6</v>
      </c>
      <c r="T145">
        <v>0.6</v>
      </c>
      <c r="U145">
        <v>0.6</v>
      </c>
      <c r="V145">
        <v>0.6</v>
      </c>
      <c r="W145">
        <v>3657091</v>
      </c>
      <c r="X145">
        <v>1</v>
      </c>
      <c r="Z145">
        <f>MAX(N145,USTAWIENIA!C4)*L145</f>
        <v>17.324999999999999</v>
      </c>
      <c r="AA145">
        <f>MAX(O145,USTAWIENIA!C4)*L145</f>
        <v>16.774999999999999</v>
      </c>
      <c r="AB145">
        <f>MAX(IF(P145&lt;&gt;"",P145,O145),USTAWIENIA!C4)*L145</f>
        <v>16.5</v>
      </c>
      <c r="AC145">
        <f>MAX(IF(Q145&lt;&gt;"",Q145*L145,Z145),USTAWIENIA!C4*L145)</f>
        <v>16.5</v>
      </c>
      <c r="AD145">
        <f>MAX(IF(R145&lt;&gt;"",R145*L145,AA145),USTAWIENIA!C4*L145)</f>
        <v>16.5</v>
      </c>
      <c r="AE145">
        <f>MAX(IF(S145&lt;&gt;"",S145*L145,AB145),USTAWIENIA!C4*L145)</f>
        <v>16.5</v>
      </c>
      <c r="AF145">
        <f>MAX(IF(T145&lt;&gt;"",T145*L145,AC145),USTAWIENIA!C4*L145)</f>
        <v>16.5</v>
      </c>
      <c r="AG145">
        <f>MAX(IF(U145&lt;&gt;"",U145*L145,AD145),USTAWIENIA!C4*L145)</f>
        <v>16.5</v>
      </c>
      <c r="AH145">
        <f>MAX(IF(V145&lt;&gt;"",V145*L145,AE145),USTAWIENIA!C4*L145)</f>
        <v>16.5</v>
      </c>
      <c r="AI145" t="s">
        <v>3</v>
      </c>
      <c r="AJ145" t="s">
        <v>3</v>
      </c>
      <c r="AK145" t="s">
        <v>3</v>
      </c>
      <c r="AL145">
        <f>IF((USTAWIENIA!C2="TAK")+(F145="TAK"),IF(L145&gt;0,X145*(L145*USTAWIENIA!C10+(50%*L145)*USTAWIENIA!I10),""),"")</f>
        <v>20.316867469879519</v>
      </c>
      <c r="AM145">
        <f>IF((USTAWIENIA!C2="TAK")+(F145="TAK"),IF(Z145&gt;0,SUMPRODUCT(Z145:AH145,USTAWIENIA!C9:K9)*X145,""),"")</f>
        <v>16.894012048192771</v>
      </c>
      <c r="AN145">
        <f>IF((USTAWIENIA!C2="TAK")+(F145="TAK"),IF(Z145&gt;0,SUMPRODUCT(Z145:AH145,USTAWIENIA!C8:K8)*X145,""),"")</f>
        <v>16.706250000000001</v>
      </c>
      <c r="AO145">
        <f>IF((USTAWIENIA!C2="TAK")+(F145="TAK"),IF(Z145&gt;0,Z145*X145,""),"")</f>
        <v>17.324999999999999</v>
      </c>
      <c r="AP145">
        <f>IF((USTAWIENIA!C2="TAK")+(F145="TAK"),IF(Z145&gt;0,L145*X145,""),"")</f>
        <v>27.5</v>
      </c>
      <c r="AQ145">
        <f>IF((USTAWIENIA!C2="TAK")+(F145="TAK"),X145,"")</f>
        <v>1</v>
      </c>
    </row>
    <row r="146" spans="4:43" x14ac:dyDescent="0.3">
      <c r="D146" t="s">
        <v>3</v>
      </c>
      <c r="E146" t="s">
        <v>452</v>
      </c>
      <c r="F146" t="str">
        <f t="shared" si="6"/>
        <v>TAK</v>
      </c>
      <c r="G146" s="4">
        <f t="shared" si="7"/>
        <v>0.6</v>
      </c>
      <c r="H146" s="4">
        <f t="shared" si="8"/>
        <v>0.6</v>
      </c>
      <c r="I146" t="s">
        <v>497</v>
      </c>
      <c r="J146" t="s">
        <v>498</v>
      </c>
      <c r="K146" t="s">
        <v>530</v>
      </c>
      <c r="L146">
        <v>27.5</v>
      </c>
      <c r="M146" t="s">
        <v>460</v>
      </c>
      <c r="N146">
        <v>0.63</v>
      </c>
      <c r="O146">
        <v>0.61</v>
      </c>
      <c r="P146">
        <v>0.6</v>
      </c>
      <c r="Q146">
        <v>0.6</v>
      </c>
      <c r="R146">
        <v>0.6</v>
      </c>
      <c r="S146">
        <v>0.6</v>
      </c>
      <c r="T146">
        <v>0.6</v>
      </c>
      <c r="U146">
        <v>0.6</v>
      </c>
      <c r="V146">
        <v>0.6</v>
      </c>
      <c r="W146">
        <v>3657091</v>
      </c>
      <c r="X146">
        <v>1</v>
      </c>
      <c r="Z146">
        <f>MAX(N146,USTAWIENIA!C4)*L146</f>
        <v>17.324999999999999</v>
      </c>
      <c r="AA146">
        <f>MAX(O146,USTAWIENIA!C4)*L146</f>
        <v>16.774999999999999</v>
      </c>
      <c r="AB146">
        <f>MAX(IF(P146&lt;&gt;"",P146,O146),USTAWIENIA!C4)*L146</f>
        <v>16.5</v>
      </c>
      <c r="AC146">
        <f>MAX(IF(Q146&lt;&gt;"",Q146*L146,Z146),USTAWIENIA!C4*L146)</f>
        <v>16.5</v>
      </c>
      <c r="AD146">
        <f>MAX(IF(R146&lt;&gt;"",R146*L146,AA146),USTAWIENIA!C4*L146)</f>
        <v>16.5</v>
      </c>
      <c r="AE146">
        <f>MAX(IF(S146&lt;&gt;"",S146*L146,AB146),USTAWIENIA!C4*L146)</f>
        <v>16.5</v>
      </c>
      <c r="AF146">
        <f>MAX(IF(T146&lt;&gt;"",T146*L146,AC146),USTAWIENIA!C4*L146)</f>
        <v>16.5</v>
      </c>
      <c r="AG146">
        <f>MAX(IF(U146&lt;&gt;"",U146*L146,AD146),USTAWIENIA!C4*L146)</f>
        <v>16.5</v>
      </c>
      <c r="AH146">
        <f>MAX(IF(V146&lt;&gt;"",V146*L146,AE146),USTAWIENIA!C4*L146)</f>
        <v>16.5</v>
      </c>
      <c r="AI146" t="s">
        <v>3</v>
      </c>
      <c r="AJ146" t="s">
        <v>3</v>
      </c>
      <c r="AK146" t="s">
        <v>3</v>
      </c>
      <c r="AL146">
        <f>IF((USTAWIENIA!C2="TAK")+(F146="TAK"),IF(L146&gt;0,X146*(L146*USTAWIENIA!C10+(50%*L146)*USTAWIENIA!I10),""),"")</f>
        <v>20.316867469879519</v>
      </c>
      <c r="AM146">
        <f>IF((USTAWIENIA!C2="TAK")+(F146="TAK"),IF(Z146&gt;0,SUMPRODUCT(Z146:AH146,USTAWIENIA!C9:K9)*X146,""),"")</f>
        <v>16.894012048192771</v>
      </c>
      <c r="AN146">
        <f>IF((USTAWIENIA!C2="TAK")+(F146="TAK"),IF(Z146&gt;0,SUMPRODUCT(Z146:AH146,USTAWIENIA!C8:K8)*X146,""),"")</f>
        <v>16.706250000000001</v>
      </c>
      <c r="AO146">
        <f>IF((USTAWIENIA!C2="TAK")+(F146="TAK"),IF(Z146&gt;0,Z146*X146,""),"")</f>
        <v>17.324999999999999</v>
      </c>
      <c r="AP146">
        <f>IF((USTAWIENIA!C2="TAK")+(F146="TAK"),IF(Z146&gt;0,L146*X146,""),"")</f>
        <v>27.5</v>
      </c>
      <c r="AQ146">
        <f>IF((USTAWIENIA!C2="TAK")+(F146="TAK"),X146,"")</f>
        <v>1</v>
      </c>
    </row>
    <row r="147" spans="4:43" x14ac:dyDescent="0.3">
      <c r="D147" t="s">
        <v>3</v>
      </c>
      <c r="E147" t="s">
        <v>452</v>
      </c>
      <c r="F147" t="str">
        <f t="shared" si="6"/>
        <v>TAK</v>
      </c>
      <c r="G147" s="4">
        <f t="shared" si="7"/>
        <v>0.6</v>
      </c>
      <c r="H147" s="4">
        <f t="shared" si="8"/>
        <v>0.6</v>
      </c>
      <c r="I147" t="s">
        <v>497</v>
      </c>
      <c r="J147" t="s">
        <v>498</v>
      </c>
      <c r="K147" t="s">
        <v>530</v>
      </c>
      <c r="L147">
        <v>27.5</v>
      </c>
      <c r="M147" t="s">
        <v>460</v>
      </c>
      <c r="N147">
        <v>0.63</v>
      </c>
      <c r="O147">
        <v>0.61</v>
      </c>
      <c r="P147">
        <v>0.6</v>
      </c>
      <c r="Q147">
        <v>0.6</v>
      </c>
      <c r="R147">
        <v>0.6</v>
      </c>
      <c r="S147">
        <v>0.6</v>
      </c>
      <c r="T147">
        <v>0.6</v>
      </c>
      <c r="U147">
        <v>0.6</v>
      </c>
      <c r="V147">
        <v>0.6</v>
      </c>
      <c r="W147">
        <v>3657091</v>
      </c>
      <c r="X147">
        <v>1</v>
      </c>
      <c r="Z147">
        <f>MAX(N147,USTAWIENIA!C4)*L147</f>
        <v>17.324999999999999</v>
      </c>
      <c r="AA147">
        <f>MAX(O147,USTAWIENIA!C4)*L147</f>
        <v>16.774999999999999</v>
      </c>
      <c r="AB147">
        <f>MAX(IF(P147&lt;&gt;"",P147,O147),USTAWIENIA!C4)*L147</f>
        <v>16.5</v>
      </c>
      <c r="AC147">
        <f>MAX(IF(Q147&lt;&gt;"",Q147*L147,Z147),USTAWIENIA!C4*L147)</f>
        <v>16.5</v>
      </c>
      <c r="AD147">
        <f>MAX(IF(R147&lt;&gt;"",R147*L147,AA147),USTAWIENIA!C4*L147)</f>
        <v>16.5</v>
      </c>
      <c r="AE147">
        <f>MAX(IF(S147&lt;&gt;"",S147*L147,AB147),USTAWIENIA!C4*L147)</f>
        <v>16.5</v>
      </c>
      <c r="AF147">
        <f>MAX(IF(T147&lt;&gt;"",T147*L147,AC147),USTAWIENIA!C4*L147)</f>
        <v>16.5</v>
      </c>
      <c r="AG147">
        <f>MAX(IF(U147&lt;&gt;"",U147*L147,AD147),USTAWIENIA!C4*L147)</f>
        <v>16.5</v>
      </c>
      <c r="AH147">
        <f>MAX(IF(V147&lt;&gt;"",V147*L147,AE147),USTAWIENIA!C4*L147)</f>
        <v>16.5</v>
      </c>
      <c r="AI147" t="s">
        <v>3</v>
      </c>
      <c r="AJ147" t="s">
        <v>3</v>
      </c>
      <c r="AK147" t="s">
        <v>3</v>
      </c>
      <c r="AL147">
        <f>IF((USTAWIENIA!C2="TAK")+(F147="TAK"),IF(L147&gt;0,X147*(L147*USTAWIENIA!C10+(50%*L147)*USTAWIENIA!I10),""),"")</f>
        <v>20.316867469879519</v>
      </c>
      <c r="AM147">
        <f>IF((USTAWIENIA!C2="TAK")+(F147="TAK"),IF(Z147&gt;0,SUMPRODUCT(Z147:AH147,USTAWIENIA!C9:K9)*X147,""),"")</f>
        <v>16.894012048192771</v>
      </c>
      <c r="AN147">
        <f>IF((USTAWIENIA!C2="TAK")+(F147="TAK"),IF(Z147&gt;0,SUMPRODUCT(Z147:AH147,USTAWIENIA!C8:K8)*X147,""),"")</f>
        <v>16.706250000000001</v>
      </c>
      <c r="AO147">
        <f>IF((USTAWIENIA!C2="TAK")+(F147="TAK"),IF(Z147&gt;0,Z147*X147,""),"")</f>
        <v>17.324999999999999</v>
      </c>
      <c r="AP147">
        <f>IF((USTAWIENIA!C2="TAK")+(F147="TAK"),IF(Z147&gt;0,L147*X147,""),"")</f>
        <v>27.5</v>
      </c>
      <c r="AQ147">
        <f>IF((USTAWIENIA!C2="TAK")+(F147="TAK"),X147,"")</f>
        <v>1</v>
      </c>
    </row>
    <row r="148" spans="4:43" x14ac:dyDescent="0.3">
      <c r="D148" t="s">
        <v>3</v>
      </c>
      <c r="E148" t="s">
        <v>452</v>
      </c>
      <c r="F148" t="str">
        <f t="shared" si="6"/>
        <v>TAK</v>
      </c>
      <c r="G148" s="4">
        <f t="shared" si="7"/>
        <v>0.6</v>
      </c>
      <c r="H148" s="4">
        <f t="shared" si="8"/>
        <v>0.6</v>
      </c>
      <c r="I148" t="s">
        <v>497</v>
      </c>
      <c r="J148" t="s">
        <v>498</v>
      </c>
      <c r="K148" t="s">
        <v>530</v>
      </c>
      <c r="L148">
        <v>27.5</v>
      </c>
      <c r="M148" t="s">
        <v>460</v>
      </c>
      <c r="N148">
        <v>0.63</v>
      </c>
      <c r="O148">
        <v>0.61</v>
      </c>
      <c r="P148">
        <v>0.6</v>
      </c>
      <c r="Q148">
        <v>0.6</v>
      </c>
      <c r="R148">
        <v>0.6</v>
      </c>
      <c r="S148">
        <v>0.6</v>
      </c>
      <c r="T148">
        <v>0.6</v>
      </c>
      <c r="U148">
        <v>0.6</v>
      </c>
      <c r="V148">
        <v>0.6</v>
      </c>
      <c r="W148">
        <v>3657091</v>
      </c>
      <c r="X148">
        <v>1</v>
      </c>
      <c r="Z148">
        <f>MAX(N148,USTAWIENIA!C4)*L148</f>
        <v>17.324999999999999</v>
      </c>
      <c r="AA148">
        <f>MAX(O148,USTAWIENIA!C4)*L148</f>
        <v>16.774999999999999</v>
      </c>
      <c r="AB148">
        <f>MAX(IF(P148&lt;&gt;"",P148,O148),USTAWIENIA!C4)*L148</f>
        <v>16.5</v>
      </c>
      <c r="AC148">
        <f>MAX(IF(Q148&lt;&gt;"",Q148*L148,Z148),USTAWIENIA!C4*L148)</f>
        <v>16.5</v>
      </c>
      <c r="AD148">
        <f>MAX(IF(R148&lt;&gt;"",R148*L148,AA148),USTAWIENIA!C4*L148)</f>
        <v>16.5</v>
      </c>
      <c r="AE148">
        <f>MAX(IF(S148&lt;&gt;"",S148*L148,AB148),USTAWIENIA!C4*L148)</f>
        <v>16.5</v>
      </c>
      <c r="AF148">
        <f>MAX(IF(T148&lt;&gt;"",T148*L148,AC148),USTAWIENIA!C4*L148)</f>
        <v>16.5</v>
      </c>
      <c r="AG148">
        <f>MAX(IF(U148&lt;&gt;"",U148*L148,AD148),USTAWIENIA!C4*L148)</f>
        <v>16.5</v>
      </c>
      <c r="AH148">
        <f>MAX(IF(V148&lt;&gt;"",V148*L148,AE148),USTAWIENIA!C4*L148)</f>
        <v>16.5</v>
      </c>
      <c r="AI148" t="s">
        <v>3</v>
      </c>
      <c r="AJ148" t="s">
        <v>3</v>
      </c>
      <c r="AK148" t="s">
        <v>3</v>
      </c>
      <c r="AL148">
        <f>IF((USTAWIENIA!C2="TAK")+(F148="TAK"),IF(L148&gt;0,X148*(L148*USTAWIENIA!C10+(50%*L148)*USTAWIENIA!I10),""),"")</f>
        <v>20.316867469879519</v>
      </c>
      <c r="AM148">
        <f>IF((USTAWIENIA!C2="TAK")+(F148="TAK"),IF(Z148&gt;0,SUMPRODUCT(Z148:AH148,USTAWIENIA!C9:K9)*X148,""),"")</f>
        <v>16.894012048192771</v>
      </c>
      <c r="AN148">
        <f>IF((USTAWIENIA!C2="TAK")+(F148="TAK"),IF(Z148&gt;0,SUMPRODUCT(Z148:AH148,USTAWIENIA!C8:K8)*X148,""),"")</f>
        <v>16.706250000000001</v>
      </c>
      <c r="AO148">
        <f>IF((USTAWIENIA!C2="TAK")+(F148="TAK"),IF(Z148&gt;0,Z148*X148,""),"")</f>
        <v>17.324999999999999</v>
      </c>
      <c r="AP148">
        <f>IF((USTAWIENIA!C2="TAK")+(F148="TAK"),IF(Z148&gt;0,L148*X148,""),"")</f>
        <v>27.5</v>
      </c>
      <c r="AQ148">
        <f>IF((USTAWIENIA!C2="TAK")+(F148="TAK"),X148,"")</f>
        <v>1</v>
      </c>
    </row>
    <row r="149" spans="4:43" x14ac:dyDescent="0.3">
      <c r="D149" t="s">
        <v>3</v>
      </c>
      <c r="E149" t="s">
        <v>452</v>
      </c>
      <c r="F149" t="str">
        <f t="shared" si="6"/>
        <v>TAK</v>
      </c>
      <c r="G149" s="4">
        <f t="shared" si="7"/>
        <v>0.6</v>
      </c>
      <c r="H149" s="4">
        <f t="shared" si="8"/>
        <v>0.6</v>
      </c>
      <c r="I149" t="s">
        <v>499</v>
      </c>
      <c r="J149" t="s">
        <v>500</v>
      </c>
      <c r="K149" t="s">
        <v>531</v>
      </c>
      <c r="L149">
        <v>24</v>
      </c>
      <c r="M149" t="s">
        <v>470</v>
      </c>
      <c r="N149">
        <v>0.98</v>
      </c>
      <c r="O149">
        <v>0.94</v>
      </c>
      <c r="P149">
        <v>0.9</v>
      </c>
      <c r="Q149">
        <v>0.6</v>
      </c>
      <c r="R149">
        <v>0.6</v>
      </c>
      <c r="S149">
        <v>0.6</v>
      </c>
      <c r="W149">
        <v>3657100</v>
      </c>
      <c r="X149">
        <v>1</v>
      </c>
      <c r="Z149">
        <f>MAX(N149,USTAWIENIA!C4)*L149</f>
        <v>23.52</v>
      </c>
      <c r="AA149">
        <f>MAX(O149,USTAWIENIA!C4)*L149</f>
        <v>22.56</v>
      </c>
      <c r="AB149">
        <f>MAX(IF(P149&lt;&gt;"",P149,O149),USTAWIENIA!C4)*L149</f>
        <v>21.6</v>
      </c>
      <c r="AC149">
        <f>MAX(IF(Q149&lt;&gt;"",Q149*L149,Z149),USTAWIENIA!C4*L149)</f>
        <v>14.399999999999999</v>
      </c>
      <c r="AD149">
        <f>MAX(IF(R149&lt;&gt;"",R149*L149,AA149),USTAWIENIA!C4*L149)</f>
        <v>14.399999999999999</v>
      </c>
      <c r="AE149">
        <f>MAX(IF(S149&lt;&gt;"",S149*L149,AB149),USTAWIENIA!C4*L149)</f>
        <v>14.399999999999999</v>
      </c>
      <c r="AF149">
        <f>MAX(IF(T149&lt;&gt;"",T149*L149,AC149),USTAWIENIA!C4*L149)</f>
        <v>14.399999999999999</v>
      </c>
      <c r="AG149">
        <f>MAX(IF(U149&lt;&gt;"",U149*L149,AD149),USTAWIENIA!C4*L149)</f>
        <v>14.399999999999999</v>
      </c>
      <c r="AH149">
        <f>MAX(IF(V149&lt;&gt;"",V149*L149,AE149),USTAWIENIA!C4*L149)</f>
        <v>14.399999999999999</v>
      </c>
      <c r="AI149" t="s">
        <v>3</v>
      </c>
      <c r="AJ149" t="s">
        <v>3</v>
      </c>
      <c r="AK149" t="s">
        <v>3</v>
      </c>
      <c r="AL149">
        <f>IF((USTAWIENIA!C2="TAK")+(F149="TAK"),IF(L149&gt;0,X149*(L149*USTAWIENIA!C10+(50%*L149)*USTAWIENIA!I10),""),"")</f>
        <v>17.731084337349397</v>
      </c>
      <c r="AM149">
        <f>IF((USTAWIENIA!C2="TAK")+(F149="TAK"),IF(Z149&gt;0,SUMPRODUCT(Z149:AH149,USTAWIENIA!C9:K9)*X149,""),"")</f>
        <v>18.755624096385542</v>
      </c>
      <c r="AN149">
        <f>IF((USTAWIENIA!C2="TAK")+(F149="TAK"),IF(Z149&gt;0,SUMPRODUCT(Z149:AH149,USTAWIENIA!C8:K8)*X149,""),"")</f>
        <v>16.68</v>
      </c>
      <c r="AO149">
        <f>IF((USTAWIENIA!C2="TAK")+(F149="TAK"),IF(Z149&gt;0,Z149*X149,""),"")</f>
        <v>23.52</v>
      </c>
      <c r="AP149">
        <f>IF((USTAWIENIA!C2="TAK")+(F149="TAK"),IF(Z149&gt;0,L149*X149,""),"")</f>
        <v>24</v>
      </c>
      <c r="AQ149">
        <f>IF((USTAWIENIA!C2="TAK")+(F149="TAK"),X149,"")</f>
        <v>1</v>
      </c>
    </row>
    <row r="150" spans="4:43" x14ac:dyDescent="0.3">
      <c r="D150" t="s">
        <v>3</v>
      </c>
      <c r="E150" t="s">
        <v>452</v>
      </c>
      <c r="F150" t="str">
        <f t="shared" si="6"/>
        <v>TAK</v>
      </c>
      <c r="G150" s="4">
        <f t="shared" si="7"/>
        <v>0.6</v>
      </c>
      <c r="H150" s="4">
        <f t="shared" si="8"/>
        <v>0.6</v>
      </c>
      <c r="I150" t="s">
        <v>499</v>
      </c>
      <c r="J150" t="s">
        <v>500</v>
      </c>
      <c r="K150" t="s">
        <v>531</v>
      </c>
      <c r="L150">
        <v>24</v>
      </c>
      <c r="M150" t="s">
        <v>470</v>
      </c>
      <c r="N150">
        <v>0.98</v>
      </c>
      <c r="O150">
        <v>0.94</v>
      </c>
      <c r="P150">
        <v>0.9</v>
      </c>
      <c r="Q150">
        <v>0.6</v>
      </c>
      <c r="R150">
        <v>0.6</v>
      </c>
      <c r="S150">
        <v>0.6</v>
      </c>
      <c r="W150">
        <v>3657100</v>
      </c>
      <c r="X150">
        <v>1</v>
      </c>
      <c r="Z150">
        <f>MAX(N150,USTAWIENIA!C4)*L150</f>
        <v>23.52</v>
      </c>
      <c r="AA150">
        <f>MAX(O150,USTAWIENIA!C4)*L150</f>
        <v>22.56</v>
      </c>
      <c r="AB150">
        <f>MAX(IF(P150&lt;&gt;"",P150,O150),USTAWIENIA!C4)*L150</f>
        <v>21.6</v>
      </c>
      <c r="AC150">
        <f>MAX(IF(Q150&lt;&gt;"",Q150*L150,Z150),USTAWIENIA!C4*L150)</f>
        <v>14.399999999999999</v>
      </c>
      <c r="AD150">
        <f>MAX(IF(R150&lt;&gt;"",R150*L150,AA150),USTAWIENIA!C4*L150)</f>
        <v>14.399999999999999</v>
      </c>
      <c r="AE150">
        <f>MAX(IF(S150&lt;&gt;"",S150*L150,AB150),USTAWIENIA!C4*L150)</f>
        <v>14.399999999999999</v>
      </c>
      <c r="AF150">
        <f>MAX(IF(T150&lt;&gt;"",T150*L150,AC150),USTAWIENIA!C4*L150)</f>
        <v>14.399999999999999</v>
      </c>
      <c r="AG150">
        <f>MAX(IF(U150&lt;&gt;"",U150*L150,AD150),USTAWIENIA!C4*L150)</f>
        <v>14.399999999999999</v>
      </c>
      <c r="AH150">
        <f>MAX(IF(V150&lt;&gt;"",V150*L150,AE150),USTAWIENIA!C4*L150)</f>
        <v>14.399999999999999</v>
      </c>
      <c r="AI150" t="s">
        <v>3</v>
      </c>
      <c r="AJ150" t="s">
        <v>3</v>
      </c>
      <c r="AK150" t="s">
        <v>3</v>
      </c>
      <c r="AL150">
        <f>IF((USTAWIENIA!C2="TAK")+(F150="TAK"),IF(L150&gt;0,X150*(L150*USTAWIENIA!C10+(50%*L150)*USTAWIENIA!I10),""),"")</f>
        <v>17.731084337349397</v>
      </c>
      <c r="AM150">
        <f>IF((USTAWIENIA!C2="TAK")+(F150="TAK"),IF(Z150&gt;0,SUMPRODUCT(Z150:AH150,USTAWIENIA!C9:K9)*X150,""),"")</f>
        <v>18.755624096385542</v>
      </c>
      <c r="AN150">
        <f>IF((USTAWIENIA!C2="TAK")+(F150="TAK"),IF(Z150&gt;0,SUMPRODUCT(Z150:AH150,USTAWIENIA!C8:K8)*X150,""),"")</f>
        <v>16.68</v>
      </c>
      <c r="AO150">
        <f>IF((USTAWIENIA!C2="TAK")+(F150="TAK"),IF(Z150&gt;0,Z150*X150,""),"")</f>
        <v>23.52</v>
      </c>
      <c r="AP150">
        <f>IF((USTAWIENIA!C2="TAK")+(F150="TAK"),IF(Z150&gt;0,L150*X150,""),"")</f>
        <v>24</v>
      </c>
      <c r="AQ150">
        <f>IF((USTAWIENIA!C2="TAK")+(F150="TAK"),X150,"")</f>
        <v>1</v>
      </c>
    </row>
    <row r="151" spans="4:43" x14ac:dyDescent="0.3">
      <c r="D151" t="s">
        <v>3</v>
      </c>
      <c r="E151" t="s">
        <v>452</v>
      </c>
      <c r="F151" t="str">
        <f t="shared" si="6"/>
        <v>TAK</v>
      </c>
      <c r="G151" s="4">
        <f t="shared" si="7"/>
        <v>0.6</v>
      </c>
      <c r="H151" s="4">
        <f t="shared" si="8"/>
        <v>0.6</v>
      </c>
      <c r="I151" t="s">
        <v>499</v>
      </c>
      <c r="J151" t="s">
        <v>500</v>
      </c>
      <c r="K151" t="s">
        <v>531</v>
      </c>
      <c r="L151">
        <v>24</v>
      </c>
      <c r="M151" t="s">
        <v>470</v>
      </c>
      <c r="N151">
        <v>0.98</v>
      </c>
      <c r="O151">
        <v>0.94</v>
      </c>
      <c r="P151">
        <v>0.9</v>
      </c>
      <c r="Q151">
        <v>0.6</v>
      </c>
      <c r="R151">
        <v>0.6</v>
      </c>
      <c r="S151">
        <v>0.6</v>
      </c>
      <c r="W151">
        <v>3657100</v>
      </c>
      <c r="X151">
        <v>1</v>
      </c>
      <c r="Z151">
        <f>MAX(N151,USTAWIENIA!C4)*L151</f>
        <v>23.52</v>
      </c>
      <c r="AA151">
        <f>MAX(O151,USTAWIENIA!C4)*L151</f>
        <v>22.56</v>
      </c>
      <c r="AB151">
        <f>MAX(IF(P151&lt;&gt;"",P151,O151),USTAWIENIA!C4)*L151</f>
        <v>21.6</v>
      </c>
      <c r="AC151">
        <f>MAX(IF(Q151&lt;&gt;"",Q151*L151,Z151),USTAWIENIA!C4*L151)</f>
        <v>14.399999999999999</v>
      </c>
      <c r="AD151">
        <f>MAX(IF(R151&lt;&gt;"",R151*L151,AA151),USTAWIENIA!C4*L151)</f>
        <v>14.399999999999999</v>
      </c>
      <c r="AE151">
        <f>MAX(IF(S151&lt;&gt;"",S151*L151,AB151),USTAWIENIA!C4*L151)</f>
        <v>14.399999999999999</v>
      </c>
      <c r="AF151">
        <f>MAX(IF(T151&lt;&gt;"",T151*L151,AC151),USTAWIENIA!C4*L151)</f>
        <v>14.399999999999999</v>
      </c>
      <c r="AG151">
        <f>MAX(IF(U151&lt;&gt;"",U151*L151,AD151),USTAWIENIA!C4*L151)</f>
        <v>14.399999999999999</v>
      </c>
      <c r="AH151">
        <f>MAX(IF(V151&lt;&gt;"",V151*L151,AE151),USTAWIENIA!C4*L151)</f>
        <v>14.399999999999999</v>
      </c>
      <c r="AI151" t="s">
        <v>3</v>
      </c>
      <c r="AJ151" t="s">
        <v>3</v>
      </c>
      <c r="AK151" t="s">
        <v>3</v>
      </c>
      <c r="AL151">
        <f>IF((USTAWIENIA!C2="TAK")+(F151="TAK"),IF(L151&gt;0,X151*(L151*USTAWIENIA!C10+(50%*L151)*USTAWIENIA!I10),""),"")</f>
        <v>17.731084337349397</v>
      </c>
      <c r="AM151">
        <f>IF((USTAWIENIA!C2="TAK")+(F151="TAK"),IF(Z151&gt;0,SUMPRODUCT(Z151:AH151,USTAWIENIA!C9:K9)*X151,""),"")</f>
        <v>18.755624096385542</v>
      </c>
      <c r="AN151">
        <f>IF((USTAWIENIA!C2="TAK")+(F151="TAK"),IF(Z151&gt;0,SUMPRODUCT(Z151:AH151,USTAWIENIA!C8:K8)*X151,""),"")</f>
        <v>16.68</v>
      </c>
      <c r="AO151">
        <f>IF((USTAWIENIA!C2="TAK")+(F151="TAK"),IF(Z151&gt;0,Z151*X151,""),"")</f>
        <v>23.52</v>
      </c>
      <c r="AP151">
        <f>IF((USTAWIENIA!C2="TAK")+(F151="TAK"),IF(Z151&gt;0,L151*X151,""),"")</f>
        <v>24</v>
      </c>
      <c r="AQ151">
        <f>IF((USTAWIENIA!C2="TAK")+(F151="TAK"),X151,"")</f>
        <v>1</v>
      </c>
    </row>
    <row r="152" spans="4:43" x14ac:dyDescent="0.3">
      <c r="D152" t="s">
        <v>3</v>
      </c>
      <c r="E152" t="s">
        <v>528</v>
      </c>
      <c r="F152" t="str">
        <f t="shared" si="6"/>
        <v>NIE</v>
      </c>
      <c r="G152" s="4" t="str">
        <f t="shared" si="7"/>
        <v>NIE</v>
      </c>
      <c r="H152" s="4" t="str">
        <f t="shared" si="8"/>
        <v>NIE</v>
      </c>
      <c r="I152" t="s">
        <v>493</v>
      </c>
      <c r="J152" t="s">
        <v>458</v>
      </c>
      <c r="M152" t="s">
        <v>460</v>
      </c>
      <c r="X152">
        <v>1</v>
      </c>
      <c r="Z152">
        <f>MAX(N152,USTAWIENIA!C4)*L152</f>
        <v>0</v>
      </c>
      <c r="AA152">
        <f>MAX(O152,USTAWIENIA!C4)*L152</f>
        <v>0</v>
      </c>
      <c r="AB152">
        <f>MAX(IF(P152&lt;&gt;"",P152,O152),USTAWIENIA!C4)*L152</f>
        <v>0</v>
      </c>
      <c r="AC152">
        <f>MAX(IF(Q152&lt;&gt;"",Q152*L152,Z152),USTAWIENIA!C4*L152)</f>
        <v>0</v>
      </c>
      <c r="AD152">
        <f>MAX(IF(R152&lt;&gt;"",R152*L152,AA152),USTAWIENIA!C4*L152)</f>
        <v>0</v>
      </c>
      <c r="AE152">
        <f>MAX(IF(S152&lt;&gt;"",S152*L152,AB152),USTAWIENIA!C4*L152)</f>
        <v>0</v>
      </c>
      <c r="AF152">
        <f>MAX(IF(T152&lt;&gt;"",T152*L152,AC152),USTAWIENIA!C4*L152)</f>
        <v>0</v>
      </c>
      <c r="AG152">
        <f>MAX(IF(U152&lt;&gt;"",U152*L152,AD152),USTAWIENIA!C4*L152)</f>
        <v>0</v>
      </c>
      <c r="AH152">
        <f>MAX(IF(V152&lt;&gt;"",V152*L152,AE152),USTAWIENIA!C4*L152)</f>
        <v>0</v>
      </c>
      <c r="AI152" t="s">
        <v>3</v>
      </c>
      <c r="AJ152" t="s">
        <v>3</v>
      </c>
      <c r="AK152" t="s">
        <v>3</v>
      </c>
      <c r="AL152" t="str">
        <f>IF((USTAWIENIA!C2="TAK")+(F152="TAK"),IF(L152&gt;0,X152*(L152*USTAWIENIA!C10+(50%*L152)*USTAWIENIA!I10),""),"")</f>
        <v/>
      </c>
      <c r="AM152" t="str">
        <f>IF((USTAWIENIA!C2="TAK")+(F152="TAK"),IF(Z152&gt;0,SUMPRODUCT(Z152:AH152,USTAWIENIA!C9:K9)*X152,""),"")</f>
        <v/>
      </c>
      <c r="AN152" t="str">
        <f>IF((USTAWIENIA!C2="TAK")+(F152="TAK"),IF(Z152&gt;0,SUMPRODUCT(Z152:AH152,USTAWIENIA!C8:K8)*X152,""),"")</f>
        <v/>
      </c>
      <c r="AO152" t="str">
        <f>IF((USTAWIENIA!C2="TAK")+(F152="TAK"),IF(Z152&gt;0,Z152*X152,""),"")</f>
        <v/>
      </c>
      <c r="AP152" t="str">
        <f>IF((USTAWIENIA!C2="TAK")+(F152="TAK"),IF(Z152&gt;0,L152*X152,""),"")</f>
        <v/>
      </c>
      <c r="AQ152">
        <f>IF((USTAWIENIA!C2="TAK")+(F152="TAK"),X152,"")</f>
        <v>1</v>
      </c>
    </row>
    <row r="153" spans="4:43" x14ac:dyDescent="0.3">
      <c r="D153" t="s">
        <v>3</v>
      </c>
      <c r="E153" t="s">
        <v>528</v>
      </c>
      <c r="F153" t="str">
        <f t="shared" si="6"/>
        <v>NIE</v>
      </c>
      <c r="G153" s="4" t="str">
        <f t="shared" si="7"/>
        <v>NIE</v>
      </c>
      <c r="H153" s="4" t="str">
        <f t="shared" si="8"/>
        <v>NIE</v>
      </c>
      <c r="I153" t="s">
        <v>493</v>
      </c>
      <c r="J153" t="s">
        <v>458</v>
      </c>
      <c r="M153" t="s">
        <v>460</v>
      </c>
      <c r="X153">
        <v>1</v>
      </c>
      <c r="Z153">
        <f>MAX(N153,USTAWIENIA!C4)*L153</f>
        <v>0</v>
      </c>
      <c r="AA153">
        <f>MAX(O153,USTAWIENIA!C4)*L153</f>
        <v>0</v>
      </c>
      <c r="AB153">
        <f>MAX(IF(P153&lt;&gt;"",P153,O153),USTAWIENIA!C4)*L153</f>
        <v>0</v>
      </c>
      <c r="AC153">
        <f>MAX(IF(Q153&lt;&gt;"",Q153*L153,Z153),USTAWIENIA!C4*L153)</f>
        <v>0</v>
      </c>
      <c r="AD153">
        <f>MAX(IF(R153&lt;&gt;"",R153*L153,AA153),USTAWIENIA!C4*L153)</f>
        <v>0</v>
      </c>
      <c r="AE153">
        <f>MAX(IF(S153&lt;&gt;"",S153*L153,AB153),USTAWIENIA!C4*L153)</f>
        <v>0</v>
      </c>
      <c r="AF153">
        <f>MAX(IF(T153&lt;&gt;"",T153*L153,AC153),USTAWIENIA!C4*L153)</f>
        <v>0</v>
      </c>
      <c r="AG153">
        <f>MAX(IF(U153&lt;&gt;"",U153*L153,AD153),USTAWIENIA!C4*L153)</f>
        <v>0</v>
      </c>
      <c r="AH153">
        <f>MAX(IF(V153&lt;&gt;"",V153*L153,AE153),USTAWIENIA!C4*L153)</f>
        <v>0</v>
      </c>
      <c r="AI153" t="s">
        <v>3</v>
      </c>
      <c r="AJ153" t="s">
        <v>3</v>
      </c>
      <c r="AK153" t="s">
        <v>3</v>
      </c>
      <c r="AL153" t="str">
        <f>IF((USTAWIENIA!C2="TAK")+(F153="TAK"),IF(L153&gt;0,X153*(L153*USTAWIENIA!C10+(50%*L153)*USTAWIENIA!I10),""),"")</f>
        <v/>
      </c>
      <c r="AM153" t="str">
        <f>IF((USTAWIENIA!C2="TAK")+(F153="TAK"),IF(Z153&gt;0,SUMPRODUCT(Z153:AH153,USTAWIENIA!C9:K9)*X153,""),"")</f>
        <v/>
      </c>
      <c r="AN153" t="str">
        <f>IF((USTAWIENIA!C2="TAK")+(F153="TAK"),IF(Z153&gt;0,SUMPRODUCT(Z153:AH153,USTAWIENIA!C8:K8)*X153,""),"")</f>
        <v/>
      </c>
      <c r="AO153" t="str">
        <f>IF((USTAWIENIA!C2="TAK")+(F153="TAK"),IF(Z153&gt;0,Z153*X153,""),"")</f>
        <v/>
      </c>
      <c r="AP153" t="str">
        <f>IF((USTAWIENIA!C2="TAK")+(F153="TAK"),IF(Z153&gt;0,L153*X153,""),"")</f>
        <v/>
      </c>
      <c r="AQ153">
        <f>IF((USTAWIENIA!C2="TAK")+(F153="TAK"),X153,"")</f>
        <v>1</v>
      </c>
    </row>
    <row r="154" spans="4:43" x14ac:dyDescent="0.3">
      <c r="D154" t="s">
        <v>3</v>
      </c>
      <c r="E154" t="s">
        <v>528</v>
      </c>
      <c r="F154" t="str">
        <f t="shared" si="6"/>
        <v>NIE</v>
      </c>
      <c r="G154" s="4" t="str">
        <f t="shared" si="7"/>
        <v>NIE</v>
      </c>
      <c r="H154" s="4" t="str">
        <f t="shared" si="8"/>
        <v>NIE</v>
      </c>
      <c r="I154" t="s">
        <v>493</v>
      </c>
      <c r="J154" t="s">
        <v>458</v>
      </c>
      <c r="M154" t="s">
        <v>460</v>
      </c>
      <c r="X154">
        <v>1</v>
      </c>
      <c r="Z154">
        <f>MAX(N154,USTAWIENIA!C4)*L154</f>
        <v>0</v>
      </c>
      <c r="AA154">
        <f>MAX(O154,USTAWIENIA!C4)*L154</f>
        <v>0</v>
      </c>
      <c r="AB154">
        <f>MAX(IF(P154&lt;&gt;"",P154,O154),USTAWIENIA!C4)*L154</f>
        <v>0</v>
      </c>
      <c r="AC154">
        <f>MAX(IF(Q154&lt;&gt;"",Q154*L154,Z154),USTAWIENIA!C4*L154)</f>
        <v>0</v>
      </c>
      <c r="AD154">
        <f>MAX(IF(R154&lt;&gt;"",R154*L154,AA154),USTAWIENIA!C4*L154)</f>
        <v>0</v>
      </c>
      <c r="AE154">
        <f>MAX(IF(S154&lt;&gt;"",S154*L154,AB154),USTAWIENIA!C4*L154)</f>
        <v>0</v>
      </c>
      <c r="AF154">
        <f>MAX(IF(T154&lt;&gt;"",T154*L154,AC154),USTAWIENIA!C4*L154)</f>
        <v>0</v>
      </c>
      <c r="AG154">
        <f>MAX(IF(U154&lt;&gt;"",U154*L154,AD154),USTAWIENIA!C4*L154)</f>
        <v>0</v>
      </c>
      <c r="AH154">
        <f>MAX(IF(V154&lt;&gt;"",V154*L154,AE154),USTAWIENIA!C4*L154)</f>
        <v>0</v>
      </c>
      <c r="AI154" t="s">
        <v>3</v>
      </c>
      <c r="AJ154" t="s">
        <v>3</v>
      </c>
      <c r="AK154" t="s">
        <v>3</v>
      </c>
      <c r="AL154" t="str">
        <f>IF((USTAWIENIA!C2="TAK")+(F154="TAK"),IF(L154&gt;0,X154*(L154*USTAWIENIA!C10+(50%*L154)*USTAWIENIA!I10),""),"")</f>
        <v/>
      </c>
      <c r="AM154" t="str">
        <f>IF((USTAWIENIA!C2="TAK")+(F154="TAK"),IF(Z154&gt;0,SUMPRODUCT(Z154:AH154,USTAWIENIA!C9:K9)*X154,""),"")</f>
        <v/>
      </c>
      <c r="AN154" t="str">
        <f>IF((USTAWIENIA!C2="TAK")+(F154="TAK"),IF(Z154&gt;0,SUMPRODUCT(Z154:AH154,USTAWIENIA!C8:K8)*X154,""),"")</f>
        <v/>
      </c>
      <c r="AO154" t="str">
        <f>IF((USTAWIENIA!C2="TAK")+(F154="TAK"),IF(Z154&gt;0,Z154*X154,""),"")</f>
        <v/>
      </c>
      <c r="AP154" t="str">
        <f>IF((USTAWIENIA!C2="TAK")+(F154="TAK"),IF(Z154&gt;0,L154*X154,""),"")</f>
        <v/>
      </c>
      <c r="AQ154">
        <f>IF((USTAWIENIA!C2="TAK")+(F154="TAK"),X154,"")</f>
        <v>1</v>
      </c>
    </row>
    <row r="155" spans="4:43" x14ac:dyDescent="0.3">
      <c r="D155" t="s">
        <v>3</v>
      </c>
      <c r="E155" t="s">
        <v>528</v>
      </c>
      <c r="F155" t="str">
        <f t="shared" si="6"/>
        <v>NIE</v>
      </c>
      <c r="G155" s="4" t="str">
        <f t="shared" si="7"/>
        <v>NIE</v>
      </c>
      <c r="H155" s="4" t="str">
        <f t="shared" si="8"/>
        <v>NIE</v>
      </c>
      <c r="I155" t="s">
        <v>493</v>
      </c>
      <c r="J155" t="s">
        <v>458</v>
      </c>
      <c r="M155" t="s">
        <v>460</v>
      </c>
      <c r="X155">
        <v>1</v>
      </c>
      <c r="Z155">
        <f>MAX(N155,USTAWIENIA!C4)*L155</f>
        <v>0</v>
      </c>
      <c r="AA155">
        <f>MAX(O155,USTAWIENIA!C4)*L155</f>
        <v>0</v>
      </c>
      <c r="AB155">
        <f>MAX(IF(P155&lt;&gt;"",P155,O155),USTAWIENIA!C4)*L155</f>
        <v>0</v>
      </c>
      <c r="AC155">
        <f>MAX(IF(Q155&lt;&gt;"",Q155*L155,Z155),USTAWIENIA!C4*L155)</f>
        <v>0</v>
      </c>
      <c r="AD155">
        <f>MAX(IF(R155&lt;&gt;"",R155*L155,AA155),USTAWIENIA!C4*L155)</f>
        <v>0</v>
      </c>
      <c r="AE155">
        <f>MAX(IF(S155&lt;&gt;"",S155*L155,AB155),USTAWIENIA!C4*L155)</f>
        <v>0</v>
      </c>
      <c r="AF155">
        <f>MAX(IF(T155&lt;&gt;"",T155*L155,AC155),USTAWIENIA!C4*L155)</f>
        <v>0</v>
      </c>
      <c r="AG155">
        <f>MAX(IF(U155&lt;&gt;"",U155*L155,AD155),USTAWIENIA!C4*L155)</f>
        <v>0</v>
      </c>
      <c r="AH155">
        <f>MAX(IF(V155&lt;&gt;"",V155*L155,AE155),USTAWIENIA!C4*L155)</f>
        <v>0</v>
      </c>
      <c r="AI155" t="s">
        <v>3</v>
      </c>
      <c r="AJ155" t="s">
        <v>3</v>
      </c>
      <c r="AK155" t="s">
        <v>3</v>
      </c>
      <c r="AL155" t="str">
        <f>IF((USTAWIENIA!C2="TAK")+(F155="TAK"),IF(L155&gt;0,X155*(L155*USTAWIENIA!C10+(50%*L155)*USTAWIENIA!I10),""),"")</f>
        <v/>
      </c>
      <c r="AM155" t="str">
        <f>IF((USTAWIENIA!C2="TAK")+(F155="TAK"),IF(Z155&gt;0,SUMPRODUCT(Z155:AH155,USTAWIENIA!C9:K9)*X155,""),"")</f>
        <v/>
      </c>
      <c r="AN155" t="str">
        <f>IF((USTAWIENIA!C2="TAK")+(F155="TAK"),IF(Z155&gt;0,SUMPRODUCT(Z155:AH155,USTAWIENIA!C8:K8)*X155,""),"")</f>
        <v/>
      </c>
      <c r="AO155" t="str">
        <f>IF((USTAWIENIA!C2="TAK")+(F155="TAK"),IF(Z155&gt;0,Z155*X155,""),"")</f>
        <v/>
      </c>
      <c r="AP155" t="str">
        <f>IF((USTAWIENIA!C2="TAK")+(F155="TAK"),IF(Z155&gt;0,L155*X155,""),"")</f>
        <v/>
      </c>
      <c r="AQ155">
        <f>IF((USTAWIENIA!C2="TAK")+(F155="TAK"),X155,"")</f>
        <v>1</v>
      </c>
    </row>
    <row r="156" spans="4:43" x14ac:dyDescent="0.3">
      <c r="D156" t="s">
        <v>3</v>
      </c>
      <c r="E156" t="s">
        <v>528</v>
      </c>
      <c r="F156" t="str">
        <f t="shared" si="6"/>
        <v>NIE</v>
      </c>
      <c r="G156" s="4" t="str">
        <f t="shared" si="7"/>
        <v>NIE</v>
      </c>
      <c r="H156" s="4" t="str">
        <f t="shared" si="8"/>
        <v>NIE</v>
      </c>
      <c r="I156" t="s">
        <v>493</v>
      </c>
      <c r="J156" t="s">
        <v>458</v>
      </c>
      <c r="M156" t="s">
        <v>460</v>
      </c>
      <c r="X156">
        <v>1</v>
      </c>
      <c r="Z156">
        <f>MAX(N156,USTAWIENIA!C4)*L156</f>
        <v>0</v>
      </c>
      <c r="AA156">
        <f>MAX(O156,USTAWIENIA!C4)*L156</f>
        <v>0</v>
      </c>
      <c r="AB156">
        <f>MAX(IF(P156&lt;&gt;"",P156,O156),USTAWIENIA!C4)*L156</f>
        <v>0</v>
      </c>
      <c r="AC156">
        <f>MAX(IF(Q156&lt;&gt;"",Q156*L156,Z156),USTAWIENIA!C4*L156)</f>
        <v>0</v>
      </c>
      <c r="AD156">
        <f>MAX(IF(R156&lt;&gt;"",R156*L156,AA156),USTAWIENIA!C4*L156)</f>
        <v>0</v>
      </c>
      <c r="AE156">
        <f>MAX(IF(S156&lt;&gt;"",S156*L156,AB156),USTAWIENIA!C4*L156)</f>
        <v>0</v>
      </c>
      <c r="AF156">
        <f>MAX(IF(T156&lt;&gt;"",T156*L156,AC156),USTAWIENIA!C4*L156)</f>
        <v>0</v>
      </c>
      <c r="AG156">
        <f>MAX(IF(U156&lt;&gt;"",U156*L156,AD156),USTAWIENIA!C4*L156)</f>
        <v>0</v>
      </c>
      <c r="AH156">
        <f>MAX(IF(V156&lt;&gt;"",V156*L156,AE156),USTAWIENIA!C4*L156)</f>
        <v>0</v>
      </c>
      <c r="AI156" t="s">
        <v>3</v>
      </c>
      <c r="AJ156" t="s">
        <v>3</v>
      </c>
      <c r="AK156" t="s">
        <v>3</v>
      </c>
      <c r="AL156" t="str">
        <f>IF((USTAWIENIA!C2="TAK")+(F156="TAK"),IF(L156&gt;0,X156*(L156*USTAWIENIA!C10+(50%*L156)*USTAWIENIA!I10),""),"")</f>
        <v/>
      </c>
      <c r="AM156" t="str">
        <f>IF((USTAWIENIA!C2="TAK")+(F156="TAK"),IF(Z156&gt;0,SUMPRODUCT(Z156:AH156,USTAWIENIA!C9:K9)*X156,""),"")</f>
        <v/>
      </c>
      <c r="AN156" t="str">
        <f>IF((USTAWIENIA!C2="TAK")+(F156="TAK"),IF(Z156&gt;0,SUMPRODUCT(Z156:AH156,USTAWIENIA!C8:K8)*X156,""),"")</f>
        <v/>
      </c>
      <c r="AO156" t="str">
        <f>IF((USTAWIENIA!C2="TAK")+(F156="TAK"),IF(Z156&gt;0,Z156*X156,""),"")</f>
        <v/>
      </c>
      <c r="AP156" t="str">
        <f>IF((USTAWIENIA!C2="TAK")+(F156="TAK"),IF(Z156&gt;0,L156*X156,""),"")</f>
        <v/>
      </c>
      <c r="AQ156">
        <f>IF((USTAWIENIA!C2="TAK")+(F156="TAK"),X156,"")</f>
        <v>1</v>
      </c>
    </row>
    <row r="157" spans="4:43" x14ac:dyDescent="0.3">
      <c r="D157" t="s">
        <v>3</v>
      </c>
      <c r="E157" t="s">
        <v>528</v>
      </c>
      <c r="F157" t="str">
        <f t="shared" si="6"/>
        <v>NIE</v>
      </c>
      <c r="G157" s="4" t="str">
        <f t="shared" si="7"/>
        <v>NIE</v>
      </c>
      <c r="H157" s="4" t="str">
        <f t="shared" si="8"/>
        <v>NIE</v>
      </c>
      <c r="I157" t="s">
        <v>493</v>
      </c>
      <c r="J157" t="s">
        <v>458</v>
      </c>
      <c r="M157" t="s">
        <v>460</v>
      </c>
      <c r="X157">
        <v>1</v>
      </c>
      <c r="Z157">
        <f>MAX(N157,USTAWIENIA!C4)*L157</f>
        <v>0</v>
      </c>
      <c r="AA157">
        <f>MAX(O157,USTAWIENIA!C4)*L157</f>
        <v>0</v>
      </c>
      <c r="AB157">
        <f>MAX(IF(P157&lt;&gt;"",P157,O157),USTAWIENIA!C4)*L157</f>
        <v>0</v>
      </c>
      <c r="AC157">
        <f>MAX(IF(Q157&lt;&gt;"",Q157*L157,Z157),USTAWIENIA!C4*L157)</f>
        <v>0</v>
      </c>
      <c r="AD157">
        <f>MAX(IF(R157&lt;&gt;"",R157*L157,AA157),USTAWIENIA!C4*L157)</f>
        <v>0</v>
      </c>
      <c r="AE157">
        <f>MAX(IF(S157&lt;&gt;"",S157*L157,AB157),USTAWIENIA!C4*L157)</f>
        <v>0</v>
      </c>
      <c r="AF157">
        <f>MAX(IF(T157&lt;&gt;"",T157*L157,AC157),USTAWIENIA!C4*L157)</f>
        <v>0</v>
      </c>
      <c r="AG157">
        <f>MAX(IF(U157&lt;&gt;"",U157*L157,AD157),USTAWIENIA!C4*L157)</f>
        <v>0</v>
      </c>
      <c r="AH157">
        <f>MAX(IF(V157&lt;&gt;"",V157*L157,AE157),USTAWIENIA!C4*L157)</f>
        <v>0</v>
      </c>
      <c r="AI157" t="s">
        <v>3</v>
      </c>
      <c r="AJ157" t="s">
        <v>3</v>
      </c>
      <c r="AK157" t="s">
        <v>3</v>
      </c>
      <c r="AL157" t="str">
        <f>IF((USTAWIENIA!C2="TAK")+(F157="TAK"),IF(L157&gt;0,X157*(L157*USTAWIENIA!C10+(50%*L157)*USTAWIENIA!I10),""),"")</f>
        <v/>
      </c>
      <c r="AM157" t="str">
        <f>IF((USTAWIENIA!C2="TAK")+(F157="TAK"),IF(Z157&gt;0,SUMPRODUCT(Z157:AH157,USTAWIENIA!C9:K9)*X157,""),"")</f>
        <v/>
      </c>
      <c r="AN157" t="str">
        <f>IF((USTAWIENIA!C2="TAK")+(F157="TAK"),IF(Z157&gt;0,SUMPRODUCT(Z157:AH157,USTAWIENIA!C8:K8)*X157,""),"")</f>
        <v/>
      </c>
      <c r="AO157" t="str">
        <f>IF((USTAWIENIA!C2="TAK")+(F157="TAK"),IF(Z157&gt;0,Z157*X157,""),"")</f>
        <v/>
      </c>
      <c r="AP157" t="str">
        <f>IF((USTAWIENIA!C2="TAK")+(F157="TAK"),IF(Z157&gt;0,L157*X157,""),"")</f>
        <v/>
      </c>
      <c r="AQ157">
        <f>IF((USTAWIENIA!C2="TAK")+(F157="TAK"),X157,"")</f>
        <v>1</v>
      </c>
    </row>
    <row r="158" spans="4:43" x14ac:dyDescent="0.3">
      <c r="D158" t="s">
        <v>3</v>
      </c>
      <c r="E158" t="s">
        <v>528</v>
      </c>
      <c r="F158" t="str">
        <f t="shared" si="6"/>
        <v>NIE</v>
      </c>
      <c r="G158" s="4" t="str">
        <f t="shared" si="7"/>
        <v>NIE</v>
      </c>
      <c r="H158" s="4" t="str">
        <f t="shared" si="8"/>
        <v>NIE</v>
      </c>
      <c r="I158" t="s">
        <v>493</v>
      </c>
      <c r="J158" t="s">
        <v>458</v>
      </c>
      <c r="M158" t="s">
        <v>460</v>
      </c>
      <c r="X158">
        <v>1</v>
      </c>
      <c r="Z158">
        <f>MAX(N158,USTAWIENIA!C4)*L158</f>
        <v>0</v>
      </c>
      <c r="AA158">
        <f>MAX(O158,USTAWIENIA!C4)*L158</f>
        <v>0</v>
      </c>
      <c r="AB158">
        <f>MAX(IF(P158&lt;&gt;"",P158,O158),USTAWIENIA!C4)*L158</f>
        <v>0</v>
      </c>
      <c r="AC158">
        <f>MAX(IF(Q158&lt;&gt;"",Q158*L158,Z158),USTAWIENIA!C4*L158)</f>
        <v>0</v>
      </c>
      <c r="AD158">
        <f>MAX(IF(R158&lt;&gt;"",R158*L158,AA158),USTAWIENIA!C4*L158)</f>
        <v>0</v>
      </c>
      <c r="AE158">
        <f>MAX(IF(S158&lt;&gt;"",S158*L158,AB158),USTAWIENIA!C4*L158)</f>
        <v>0</v>
      </c>
      <c r="AF158">
        <f>MAX(IF(T158&lt;&gt;"",T158*L158,AC158),USTAWIENIA!C4*L158)</f>
        <v>0</v>
      </c>
      <c r="AG158">
        <f>MAX(IF(U158&lt;&gt;"",U158*L158,AD158),USTAWIENIA!C4*L158)</f>
        <v>0</v>
      </c>
      <c r="AH158">
        <f>MAX(IF(V158&lt;&gt;"",V158*L158,AE158),USTAWIENIA!C4*L158)</f>
        <v>0</v>
      </c>
      <c r="AI158" t="s">
        <v>3</v>
      </c>
      <c r="AJ158" t="s">
        <v>3</v>
      </c>
      <c r="AK158" t="s">
        <v>3</v>
      </c>
      <c r="AL158" t="str">
        <f>IF((USTAWIENIA!C2="TAK")+(F158="TAK"),IF(L158&gt;0,X158*(L158*USTAWIENIA!C10+(50%*L158)*USTAWIENIA!I10),""),"")</f>
        <v/>
      </c>
      <c r="AM158" t="str">
        <f>IF((USTAWIENIA!C2="TAK")+(F158="TAK"),IF(Z158&gt;0,SUMPRODUCT(Z158:AH158,USTAWIENIA!C9:K9)*X158,""),"")</f>
        <v/>
      </c>
      <c r="AN158" t="str">
        <f>IF((USTAWIENIA!C2="TAK")+(F158="TAK"),IF(Z158&gt;0,SUMPRODUCT(Z158:AH158,USTAWIENIA!C8:K8)*X158,""),"")</f>
        <v/>
      </c>
      <c r="AO158" t="str">
        <f>IF((USTAWIENIA!C2="TAK")+(F158="TAK"),IF(Z158&gt;0,Z158*X158,""),"")</f>
        <v/>
      </c>
      <c r="AP158" t="str">
        <f>IF((USTAWIENIA!C2="TAK")+(F158="TAK"),IF(Z158&gt;0,L158*X158,""),"")</f>
        <v/>
      </c>
      <c r="AQ158">
        <f>IF((USTAWIENIA!C2="TAK")+(F158="TAK"),X158,"")</f>
        <v>1</v>
      </c>
    </row>
    <row r="159" spans="4:43" x14ac:dyDescent="0.3">
      <c r="D159" t="s">
        <v>3</v>
      </c>
      <c r="E159" t="s">
        <v>528</v>
      </c>
      <c r="F159" t="str">
        <f t="shared" si="6"/>
        <v>NIE</v>
      </c>
      <c r="G159" s="4" t="str">
        <f t="shared" si="7"/>
        <v>NIE</v>
      </c>
      <c r="H159" s="4" t="str">
        <f t="shared" si="8"/>
        <v>NIE</v>
      </c>
      <c r="I159" t="s">
        <v>493</v>
      </c>
      <c r="J159" t="s">
        <v>458</v>
      </c>
      <c r="M159" t="s">
        <v>460</v>
      </c>
      <c r="X159">
        <v>1</v>
      </c>
      <c r="Z159">
        <f>MAX(N159,USTAWIENIA!C4)*L159</f>
        <v>0</v>
      </c>
      <c r="AA159">
        <f>MAX(O159,USTAWIENIA!C4)*L159</f>
        <v>0</v>
      </c>
      <c r="AB159">
        <f>MAX(IF(P159&lt;&gt;"",P159,O159),USTAWIENIA!C4)*L159</f>
        <v>0</v>
      </c>
      <c r="AC159">
        <f>MAX(IF(Q159&lt;&gt;"",Q159*L159,Z159),USTAWIENIA!C4*L159)</f>
        <v>0</v>
      </c>
      <c r="AD159">
        <f>MAX(IF(R159&lt;&gt;"",R159*L159,AA159),USTAWIENIA!C4*L159)</f>
        <v>0</v>
      </c>
      <c r="AE159">
        <f>MAX(IF(S159&lt;&gt;"",S159*L159,AB159),USTAWIENIA!C4*L159)</f>
        <v>0</v>
      </c>
      <c r="AF159">
        <f>MAX(IF(T159&lt;&gt;"",T159*L159,AC159),USTAWIENIA!C4*L159)</f>
        <v>0</v>
      </c>
      <c r="AG159">
        <f>MAX(IF(U159&lt;&gt;"",U159*L159,AD159),USTAWIENIA!C4*L159)</f>
        <v>0</v>
      </c>
      <c r="AH159">
        <f>MAX(IF(V159&lt;&gt;"",V159*L159,AE159),USTAWIENIA!C4*L159)</f>
        <v>0</v>
      </c>
      <c r="AI159" t="s">
        <v>3</v>
      </c>
      <c r="AJ159" t="s">
        <v>3</v>
      </c>
      <c r="AK159" t="s">
        <v>3</v>
      </c>
      <c r="AL159" t="str">
        <f>IF((USTAWIENIA!C2="TAK")+(F159="TAK"),IF(L159&gt;0,X159*(L159*USTAWIENIA!C10+(50%*L159)*USTAWIENIA!I10),""),"")</f>
        <v/>
      </c>
      <c r="AM159" t="str">
        <f>IF((USTAWIENIA!C2="TAK")+(F159="TAK"),IF(Z159&gt;0,SUMPRODUCT(Z159:AH159,USTAWIENIA!C9:K9)*X159,""),"")</f>
        <v/>
      </c>
      <c r="AN159" t="str">
        <f>IF((USTAWIENIA!C2="TAK")+(F159="TAK"),IF(Z159&gt;0,SUMPRODUCT(Z159:AH159,USTAWIENIA!C8:K8)*X159,""),"")</f>
        <v/>
      </c>
      <c r="AO159" t="str">
        <f>IF((USTAWIENIA!C2="TAK")+(F159="TAK"),IF(Z159&gt;0,Z159*X159,""),"")</f>
        <v/>
      </c>
      <c r="AP159" t="str">
        <f>IF((USTAWIENIA!C2="TAK")+(F159="TAK"),IF(Z159&gt;0,L159*X159,""),"")</f>
        <v/>
      </c>
      <c r="AQ159">
        <f>IF((USTAWIENIA!C2="TAK")+(F159="TAK"),X159,"")</f>
        <v>1</v>
      </c>
    </row>
    <row r="160" spans="4:43" x14ac:dyDescent="0.3">
      <c r="D160" t="s">
        <v>3</v>
      </c>
      <c r="E160" t="s">
        <v>528</v>
      </c>
      <c r="F160" t="str">
        <f t="shared" si="6"/>
        <v>NIE</v>
      </c>
      <c r="G160" s="4" t="str">
        <f t="shared" si="7"/>
        <v>NIE</v>
      </c>
      <c r="H160" s="4" t="str">
        <f t="shared" si="8"/>
        <v>NIE</v>
      </c>
      <c r="I160" t="s">
        <v>493</v>
      </c>
      <c r="J160" t="s">
        <v>458</v>
      </c>
      <c r="M160" t="s">
        <v>460</v>
      </c>
      <c r="X160">
        <v>1</v>
      </c>
      <c r="Z160">
        <f>MAX(N160,USTAWIENIA!C4)*L160</f>
        <v>0</v>
      </c>
      <c r="AA160">
        <f>MAX(O160,USTAWIENIA!C4)*L160</f>
        <v>0</v>
      </c>
      <c r="AB160">
        <f>MAX(IF(P160&lt;&gt;"",P160,O160),USTAWIENIA!C4)*L160</f>
        <v>0</v>
      </c>
      <c r="AC160">
        <f>MAX(IF(Q160&lt;&gt;"",Q160*L160,Z160),USTAWIENIA!C4*L160)</f>
        <v>0</v>
      </c>
      <c r="AD160">
        <f>MAX(IF(R160&lt;&gt;"",R160*L160,AA160),USTAWIENIA!C4*L160)</f>
        <v>0</v>
      </c>
      <c r="AE160">
        <f>MAX(IF(S160&lt;&gt;"",S160*L160,AB160),USTAWIENIA!C4*L160)</f>
        <v>0</v>
      </c>
      <c r="AF160">
        <f>MAX(IF(T160&lt;&gt;"",T160*L160,AC160),USTAWIENIA!C4*L160)</f>
        <v>0</v>
      </c>
      <c r="AG160">
        <f>MAX(IF(U160&lt;&gt;"",U160*L160,AD160),USTAWIENIA!C4*L160)</f>
        <v>0</v>
      </c>
      <c r="AH160">
        <f>MAX(IF(V160&lt;&gt;"",V160*L160,AE160),USTAWIENIA!C4*L160)</f>
        <v>0</v>
      </c>
      <c r="AI160" t="s">
        <v>3</v>
      </c>
      <c r="AJ160" t="s">
        <v>3</v>
      </c>
      <c r="AK160" t="s">
        <v>3</v>
      </c>
      <c r="AL160" t="str">
        <f>IF((USTAWIENIA!C2="TAK")+(F160="TAK"),IF(L160&gt;0,X160*(L160*USTAWIENIA!C10+(50%*L160)*USTAWIENIA!I10),""),"")</f>
        <v/>
      </c>
      <c r="AM160" t="str">
        <f>IF((USTAWIENIA!C2="TAK")+(F160="TAK"),IF(Z160&gt;0,SUMPRODUCT(Z160:AH160,USTAWIENIA!C9:K9)*X160,""),"")</f>
        <v/>
      </c>
      <c r="AN160" t="str">
        <f>IF((USTAWIENIA!C2="TAK")+(F160="TAK"),IF(Z160&gt;0,SUMPRODUCT(Z160:AH160,USTAWIENIA!C8:K8)*X160,""),"")</f>
        <v/>
      </c>
      <c r="AO160" t="str">
        <f>IF((USTAWIENIA!C2="TAK")+(F160="TAK"),IF(Z160&gt;0,Z160*X160,""),"")</f>
        <v/>
      </c>
      <c r="AP160" t="str">
        <f>IF((USTAWIENIA!C2="TAK")+(F160="TAK"),IF(Z160&gt;0,L160*X160,""),"")</f>
        <v/>
      </c>
      <c r="AQ160">
        <f>IF((USTAWIENIA!C2="TAK")+(F160="TAK"),X160,"")</f>
        <v>1</v>
      </c>
    </row>
    <row r="161" spans="4:43" x14ac:dyDescent="0.3">
      <c r="D161" t="s">
        <v>3</v>
      </c>
      <c r="E161" t="s">
        <v>528</v>
      </c>
      <c r="F161" t="str">
        <f t="shared" si="6"/>
        <v>NIE</v>
      </c>
      <c r="G161" s="4" t="str">
        <f t="shared" si="7"/>
        <v>NIE</v>
      </c>
      <c r="H161" s="4" t="str">
        <f t="shared" si="8"/>
        <v>NIE</v>
      </c>
      <c r="I161" t="s">
        <v>493</v>
      </c>
      <c r="J161" t="s">
        <v>458</v>
      </c>
      <c r="M161" t="s">
        <v>460</v>
      </c>
      <c r="X161">
        <v>1</v>
      </c>
      <c r="Z161">
        <f>MAX(N161,USTAWIENIA!C4)*L161</f>
        <v>0</v>
      </c>
      <c r="AA161">
        <f>MAX(O161,USTAWIENIA!C4)*L161</f>
        <v>0</v>
      </c>
      <c r="AB161">
        <f>MAX(IF(P161&lt;&gt;"",P161,O161),USTAWIENIA!C4)*L161</f>
        <v>0</v>
      </c>
      <c r="AC161">
        <f>MAX(IF(Q161&lt;&gt;"",Q161*L161,Z161),USTAWIENIA!C4*L161)</f>
        <v>0</v>
      </c>
      <c r="AD161">
        <f>MAX(IF(R161&lt;&gt;"",R161*L161,AA161),USTAWIENIA!C4*L161)</f>
        <v>0</v>
      </c>
      <c r="AE161">
        <f>MAX(IF(S161&lt;&gt;"",S161*L161,AB161),USTAWIENIA!C4*L161)</f>
        <v>0</v>
      </c>
      <c r="AF161">
        <f>MAX(IF(T161&lt;&gt;"",T161*L161,AC161),USTAWIENIA!C4*L161)</f>
        <v>0</v>
      </c>
      <c r="AG161">
        <f>MAX(IF(U161&lt;&gt;"",U161*L161,AD161),USTAWIENIA!C4*L161)</f>
        <v>0</v>
      </c>
      <c r="AH161">
        <f>MAX(IF(V161&lt;&gt;"",V161*L161,AE161),USTAWIENIA!C4*L161)</f>
        <v>0</v>
      </c>
      <c r="AI161" t="s">
        <v>3</v>
      </c>
      <c r="AJ161" t="s">
        <v>3</v>
      </c>
      <c r="AK161" t="s">
        <v>3</v>
      </c>
      <c r="AL161" t="str">
        <f>IF((USTAWIENIA!C2="TAK")+(F161="TAK"),IF(L161&gt;0,X161*(L161*USTAWIENIA!C10+(50%*L161)*USTAWIENIA!I10),""),"")</f>
        <v/>
      </c>
      <c r="AM161" t="str">
        <f>IF((USTAWIENIA!C2="TAK")+(F161="TAK"),IF(Z161&gt;0,SUMPRODUCT(Z161:AH161,USTAWIENIA!C9:K9)*X161,""),"")</f>
        <v/>
      </c>
      <c r="AN161" t="str">
        <f>IF((USTAWIENIA!C2="TAK")+(F161="TAK"),IF(Z161&gt;0,SUMPRODUCT(Z161:AH161,USTAWIENIA!C8:K8)*X161,""),"")</f>
        <v/>
      </c>
      <c r="AO161" t="str">
        <f>IF((USTAWIENIA!C2="TAK")+(F161="TAK"),IF(Z161&gt;0,Z161*X161,""),"")</f>
        <v/>
      </c>
      <c r="AP161" t="str">
        <f>IF((USTAWIENIA!C2="TAK")+(F161="TAK"),IF(Z161&gt;0,L161*X161,""),"")</f>
        <v/>
      </c>
      <c r="AQ161">
        <f>IF((USTAWIENIA!C2="TAK")+(F161="TAK"),X161,"")</f>
        <v>1</v>
      </c>
    </row>
    <row r="162" spans="4:43" x14ac:dyDescent="0.3">
      <c r="D162" t="s">
        <v>3</v>
      </c>
      <c r="E162" t="s">
        <v>528</v>
      </c>
      <c r="F162" t="str">
        <f t="shared" si="6"/>
        <v>NIE</v>
      </c>
      <c r="G162" s="4" t="str">
        <f t="shared" si="7"/>
        <v>NIE</v>
      </c>
      <c r="H162" s="4" t="str">
        <f t="shared" si="8"/>
        <v>NIE</v>
      </c>
      <c r="I162" t="s">
        <v>493</v>
      </c>
      <c r="J162" t="s">
        <v>458</v>
      </c>
      <c r="M162" t="s">
        <v>460</v>
      </c>
      <c r="X162">
        <v>1</v>
      </c>
      <c r="Z162">
        <f>MAX(N162,USTAWIENIA!C4)*L162</f>
        <v>0</v>
      </c>
      <c r="AA162">
        <f>MAX(O162,USTAWIENIA!C4)*L162</f>
        <v>0</v>
      </c>
      <c r="AB162">
        <f>MAX(IF(P162&lt;&gt;"",P162,O162),USTAWIENIA!C4)*L162</f>
        <v>0</v>
      </c>
      <c r="AC162">
        <f>MAX(IF(Q162&lt;&gt;"",Q162*L162,Z162),USTAWIENIA!C4*L162)</f>
        <v>0</v>
      </c>
      <c r="AD162">
        <f>MAX(IF(R162&lt;&gt;"",R162*L162,AA162),USTAWIENIA!C4*L162)</f>
        <v>0</v>
      </c>
      <c r="AE162">
        <f>MAX(IF(S162&lt;&gt;"",S162*L162,AB162),USTAWIENIA!C4*L162)</f>
        <v>0</v>
      </c>
      <c r="AF162">
        <f>MAX(IF(T162&lt;&gt;"",T162*L162,AC162),USTAWIENIA!C4*L162)</f>
        <v>0</v>
      </c>
      <c r="AG162">
        <f>MAX(IF(U162&lt;&gt;"",U162*L162,AD162),USTAWIENIA!C4*L162)</f>
        <v>0</v>
      </c>
      <c r="AH162">
        <f>MAX(IF(V162&lt;&gt;"",V162*L162,AE162),USTAWIENIA!C4*L162)</f>
        <v>0</v>
      </c>
      <c r="AI162" t="s">
        <v>3</v>
      </c>
      <c r="AJ162" t="s">
        <v>3</v>
      </c>
      <c r="AK162" t="s">
        <v>3</v>
      </c>
      <c r="AL162" t="str">
        <f>IF((USTAWIENIA!C2="TAK")+(F162="TAK"),IF(L162&gt;0,X162*(L162*USTAWIENIA!C10+(50%*L162)*USTAWIENIA!I10),""),"")</f>
        <v/>
      </c>
      <c r="AM162" t="str">
        <f>IF((USTAWIENIA!C2="TAK")+(F162="TAK"),IF(Z162&gt;0,SUMPRODUCT(Z162:AH162,USTAWIENIA!C9:K9)*X162,""),"")</f>
        <v/>
      </c>
      <c r="AN162" t="str">
        <f>IF((USTAWIENIA!C2="TAK")+(F162="TAK"),IF(Z162&gt;0,SUMPRODUCT(Z162:AH162,USTAWIENIA!C8:K8)*X162,""),"")</f>
        <v/>
      </c>
      <c r="AO162" t="str">
        <f>IF((USTAWIENIA!C2="TAK")+(F162="TAK"),IF(Z162&gt;0,Z162*X162,""),"")</f>
        <v/>
      </c>
      <c r="AP162" t="str">
        <f>IF((USTAWIENIA!C2="TAK")+(F162="TAK"),IF(Z162&gt;0,L162*X162,""),"")</f>
        <v/>
      </c>
      <c r="AQ162">
        <f>IF((USTAWIENIA!C2="TAK")+(F162="TAK"),X162,"")</f>
        <v>1</v>
      </c>
    </row>
    <row r="163" spans="4:43" x14ac:dyDescent="0.3">
      <c r="D163" t="s">
        <v>3</v>
      </c>
      <c r="E163" t="s">
        <v>528</v>
      </c>
      <c r="F163" t="str">
        <f t="shared" si="6"/>
        <v>NIE</v>
      </c>
      <c r="G163" s="4" t="str">
        <f t="shared" si="7"/>
        <v>NIE</v>
      </c>
      <c r="H163" s="4" t="str">
        <f t="shared" si="8"/>
        <v>NIE</v>
      </c>
      <c r="I163" t="s">
        <v>493</v>
      </c>
      <c r="J163" t="s">
        <v>458</v>
      </c>
      <c r="M163" t="s">
        <v>460</v>
      </c>
      <c r="X163">
        <v>1</v>
      </c>
      <c r="Z163">
        <f>MAX(N163,USTAWIENIA!C4)*L163</f>
        <v>0</v>
      </c>
      <c r="AA163">
        <f>MAX(O163,USTAWIENIA!C4)*L163</f>
        <v>0</v>
      </c>
      <c r="AB163">
        <f>MAX(IF(P163&lt;&gt;"",P163,O163),USTAWIENIA!C4)*L163</f>
        <v>0</v>
      </c>
      <c r="AC163">
        <f>MAX(IF(Q163&lt;&gt;"",Q163*L163,Z163),USTAWIENIA!C4*L163)</f>
        <v>0</v>
      </c>
      <c r="AD163">
        <f>MAX(IF(R163&lt;&gt;"",R163*L163,AA163),USTAWIENIA!C4*L163)</f>
        <v>0</v>
      </c>
      <c r="AE163">
        <f>MAX(IF(S163&lt;&gt;"",S163*L163,AB163),USTAWIENIA!C4*L163)</f>
        <v>0</v>
      </c>
      <c r="AF163">
        <f>MAX(IF(T163&lt;&gt;"",T163*L163,AC163),USTAWIENIA!C4*L163)</f>
        <v>0</v>
      </c>
      <c r="AG163">
        <f>MAX(IF(U163&lt;&gt;"",U163*L163,AD163),USTAWIENIA!C4*L163)</f>
        <v>0</v>
      </c>
      <c r="AH163">
        <f>MAX(IF(V163&lt;&gt;"",V163*L163,AE163),USTAWIENIA!C4*L163)</f>
        <v>0</v>
      </c>
      <c r="AI163" t="s">
        <v>3</v>
      </c>
      <c r="AJ163" t="s">
        <v>3</v>
      </c>
      <c r="AK163" t="s">
        <v>3</v>
      </c>
      <c r="AL163" t="str">
        <f>IF((USTAWIENIA!C2="TAK")+(F163="TAK"),IF(L163&gt;0,X163*(L163*USTAWIENIA!C10+(50%*L163)*USTAWIENIA!I10),""),"")</f>
        <v/>
      </c>
      <c r="AM163" t="str">
        <f>IF((USTAWIENIA!C2="TAK")+(F163="TAK"),IF(Z163&gt;0,SUMPRODUCT(Z163:AH163,USTAWIENIA!C9:K9)*X163,""),"")</f>
        <v/>
      </c>
      <c r="AN163" t="str">
        <f>IF((USTAWIENIA!C2="TAK")+(F163="TAK"),IF(Z163&gt;0,SUMPRODUCT(Z163:AH163,USTAWIENIA!C8:K8)*X163,""),"")</f>
        <v/>
      </c>
      <c r="AO163" t="str">
        <f>IF((USTAWIENIA!C2="TAK")+(F163="TAK"),IF(Z163&gt;0,Z163*X163,""),"")</f>
        <v/>
      </c>
      <c r="AP163" t="str">
        <f>IF((USTAWIENIA!C2="TAK")+(F163="TAK"),IF(Z163&gt;0,L163*X163,""),"")</f>
        <v/>
      </c>
      <c r="AQ163">
        <f>IF((USTAWIENIA!C2="TAK")+(F163="TAK"),X163,"")</f>
        <v>1</v>
      </c>
    </row>
    <row r="164" spans="4:43" x14ac:dyDescent="0.3">
      <c r="D164" t="s">
        <v>3</v>
      </c>
      <c r="E164" t="s">
        <v>528</v>
      </c>
      <c r="F164" t="str">
        <f t="shared" si="6"/>
        <v>NIE</v>
      </c>
      <c r="G164" s="4" t="str">
        <f t="shared" si="7"/>
        <v>NIE</v>
      </c>
      <c r="H164" s="4" t="str">
        <f t="shared" si="8"/>
        <v>NIE</v>
      </c>
      <c r="I164" t="s">
        <v>493</v>
      </c>
      <c r="J164" t="s">
        <v>458</v>
      </c>
      <c r="M164" t="s">
        <v>460</v>
      </c>
      <c r="X164">
        <v>1</v>
      </c>
      <c r="Z164">
        <f>MAX(N164,USTAWIENIA!C4)*L164</f>
        <v>0</v>
      </c>
      <c r="AA164">
        <f>MAX(O164,USTAWIENIA!C4)*L164</f>
        <v>0</v>
      </c>
      <c r="AB164">
        <f>MAX(IF(P164&lt;&gt;"",P164,O164),USTAWIENIA!C4)*L164</f>
        <v>0</v>
      </c>
      <c r="AC164">
        <f>MAX(IF(Q164&lt;&gt;"",Q164*L164,Z164),USTAWIENIA!C4*L164)</f>
        <v>0</v>
      </c>
      <c r="AD164">
        <f>MAX(IF(R164&lt;&gt;"",R164*L164,AA164),USTAWIENIA!C4*L164)</f>
        <v>0</v>
      </c>
      <c r="AE164">
        <f>MAX(IF(S164&lt;&gt;"",S164*L164,AB164),USTAWIENIA!C4*L164)</f>
        <v>0</v>
      </c>
      <c r="AF164">
        <f>MAX(IF(T164&lt;&gt;"",T164*L164,AC164),USTAWIENIA!C4*L164)</f>
        <v>0</v>
      </c>
      <c r="AG164">
        <f>MAX(IF(U164&lt;&gt;"",U164*L164,AD164),USTAWIENIA!C4*L164)</f>
        <v>0</v>
      </c>
      <c r="AH164">
        <f>MAX(IF(V164&lt;&gt;"",V164*L164,AE164),USTAWIENIA!C4*L164)</f>
        <v>0</v>
      </c>
      <c r="AI164" t="s">
        <v>3</v>
      </c>
      <c r="AJ164" t="s">
        <v>3</v>
      </c>
      <c r="AK164" t="s">
        <v>3</v>
      </c>
      <c r="AL164" t="str">
        <f>IF((USTAWIENIA!C2="TAK")+(F164="TAK"),IF(L164&gt;0,X164*(L164*USTAWIENIA!C10+(50%*L164)*USTAWIENIA!I10),""),"")</f>
        <v/>
      </c>
      <c r="AM164" t="str">
        <f>IF((USTAWIENIA!C2="TAK")+(F164="TAK"),IF(Z164&gt;0,SUMPRODUCT(Z164:AH164,USTAWIENIA!C9:K9)*X164,""),"")</f>
        <v/>
      </c>
      <c r="AN164" t="str">
        <f>IF((USTAWIENIA!C2="TAK")+(F164="TAK"),IF(Z164&gt;0,SUMPRODUCT(Z164:AH164,USTAWIENIA!C8:K8)*X164,""),"")</f>
        <v/>
      </c>
      <c r="AO164" t="str">
        <f>IF((USTAWIENIA!C2="TAK")+(F164="TAK"),IF(Z164&gt;0,Z164*X164,""),"")</f>
        <v/>
      </c>
      <c r="AP164" t="str">
        <f>IF((USTAWIENIA!C2="TAK")+(F164="TAK"),IF(Z164&gt;0,L164*X164,""),"")</f>
        <v/>
      </c>
      <c r="AQ164">
        <f>IF((USTAWIENIA!C2="TAK")+(F164="TAK"),X164,"")</f>
        <v>1</v>
      </c>
    </row>
    <row r="165" spans="4:43" x14ac:dyDescent="0.3">
      <c r="D165" t="s">
        <v>3</v>
      </c>
      <c r="E165" t="s">
        <v>528</v>
      </c>
      <c r="F165" t="str">
        <f t="shared" si="6"/>
        <v>NIE</v>
      </c>
      <c r="G165" s="4" t="str">
        <f t="shared" si="7"/>
        <v>NIE</v>
      </c>
      <c r="H165" s="4" t="str">
        <f t="shared" si="8"/>
        <v>NIE</v>
      </c>
      <c r="I165" t="s">
        <v>493</v>
      </c>
      <c r="J165" t="s">
        <v>458</v>
      </c>
      <c r="M165" t="s">
        <v>460</v>
      </c>
      <c r="X165">
        <v>1</v>
      </c>
      <c r="Z165">
        <f>MAX(N165,USTAWIENIA!C4)*L165</f>
        <v>0</v>
      </c>
      <c r="AA165">
        <f>MAX(O165,USTAWIENIA!C4)*L165</f>
        <v>0</v>
      </c>
      <c r="AB165">
        <f>MAX(IF(P165&lt;&gt;"",P165,O165),USTAWIENIA!C4)*L165</f>
        <v>0</v>
      </c>
      <c r="AC165">
        <f>MAX(IF(Q165&lt;&gt;"",Q165*L165,Z165),USTAWIENIA!C4*L165)</f>
        <v>0</v>
      </c>
      <c r="AD165">
        <f>MAX(IF(R165&lt;&gt;"",R165*L165,AA165),USTAWIENIA!C4*L165)</f>
        <v>0</v>
      </c>
      <c r="AE165">
        <f>MAX(IF(S165&lt;&gt;"",S165*L165,AB165),USTAWIENIA!C4*L165)</f>
        <v>0</v>
      </c>
      <c r="AF165">
        <f>MAX(IF(T165&lt;&gt;"",T165*L165,AC165),USTAWIENIA!C4*L165)</f>
        <v>0</v>
      </c>
      <c r="AG165">
        <f>MAX(IF(U165&lt;&gt;"",U165*L165,AD165),USTAWIENIA!C4*L165)</f>
        <v>0</v>
      </c>
      <c r="AH165">
        <f>MAX(IF(V165&lt;&gt;"",V165*L165,AE165),USTAWIENIA!C4*L165)</f>
        <v>0</v>
      </c>
      <c r="AI165" t="s">
        <v>3</v>
      </c>
      <c r="AJ165" t="s">
        <v>3</v>
      </c>
      <c r="AK165" t="s">
        <v>3</v>
      </c>
      <c r="AL165" t="str">
        <f>IF((USTAWIENIA!C2="TAK")+(F165="TAK"),IF(L165&gt;0,X165*(L165*USTAWIENIA!C10+(50%*L165)*USTAWIENIA!I10),""),"")</f>
        <v/>
      </c>
      <c r="AM165" t="str">
        <f>IF((USTAWIENIA!C2="TAK")+(F165="TAK"),IF(Z165&gt;0,SUMPRODUCT(Z165:AH165,USTAWIENIA!C9:K9)*X165,""),"")</f>
        <v/>
      </c>
      <c r="AN165" t="str">
        <f>IF((USTAWIENIA!C2="TAK")+(F165="TAK"),IF(Z165&gt;0,SUMPRODUCT(Z165:AH165,USTAWIENIA!C8:K8)*X165,""),"")</f>
        <v/>
      </c>
      <c r="AO165" t="str">
        <f>IF((USTAWIENIA!C2="TAK")+(F165="TAK"),IF(Z165&gt;0,Z165*X165,""),"")</f>
        <v/>
      </c>
      <c r="AP165" t="str">
        <f>IF((USTAWIENIA!C2="TAK")+(F165="TAK"),IF(Z165&gt;0,L165*X165,""),"")</f>
        <v/>
      </c>
      <c r="AQ165">
        <f>IF((USTAWIENIA!C2="TAK")+(F165="TAK"),X165,"")</f>
        <v>1</v>
      </c>
    </row>
    <row r="166" spans="4:43" x14ac:dyDescent="0.3">
      <c r="D166" t="s">
        <v>3</v>
      </c>
      <c r="E166" t="s">
        <v>452</v>
      </c>
      <c r="F166" t="str">
        <f t="shared" si="6"/>
        <v>TAK</v>
      </c>
      <c r="G166" s="4">
        <f t="shared" si="7"/>
        <v>0.6</v>
      </c>
      <c r="H166" s="4">
        <f t="shared" si="8"/>
        <v>0.6</v>
      </c>
      <c r="I166" t="s">
        <v>501</v>
      </c>
      <c r="J166" t="s">
        <v>502</v>
      </c>
      <c r="K166" t="s">
        <v>530</v>
      </c>
      <c r="L166">
        <v>27.5</v>
      </c>
      <c r="M166" t="s">
        <v>470</v>
      </c>
      <c r="N166">
        <v>0.6</v>
      </c>
      <c r="O166">
        <v>0.6</v>
      </c>
      <c r="P166">
        <v>0.6</v>
      </c>
      <c r="Q166">
        <v>0.6</v>
      </c>
      <c r="R166">
        <v>0.6</v>
      </c>
      <c r="S166">
        <v>0.6</v>
      </c>
      <c r="W166">
        <v>3657118</v>
      </c>
      <c r="X166">
        <v>1</v>
      </c>
      <c r="Z166">
        <f>MAX(N166,USTAWIENIA!C4)*L166</f>
        <v>16.5</v>
      </c>
      <c r="AA166">
        <f>MAX(O166,USTAWIENIA!C4)*L166</f>
        <v>16.5</v>
      </c>
      <c r="AB166">
        <f>MAX(IF(P166&lt;&gt;"",P166,O166),USTAWIENIA!C4)*L166</f>
        <v>16.5</v>
      </c>
      <c r="AC166">
        <f>MAX(IF(Q166&lt;&gt;"",Q166*L166,Z166),USTAWIENIA!C4*L166)</f>
        <v>16.5</v>
      </c>
      <c r="AD166">
        <f>MAX(IF(R166&lt;&gt;"",R166*L166,AA166),USTAWIENIA!C4*L166)</f>
        <v>16.5</v>
      </c>
      <c r="AE166">
        <f>MAX(IF(S166&lt;&gt;"",S166*L166,AB166),USTAWIENIA!C4*L166)</f>
        <v>16.5</v>
      </c>
      <c r="AF166">
        <f>MAX(IF(T166&lt;&gt;"",T166*L166,AC166),USTAWIENIA!C4*L166)</f>
        <v>16.5</v>
      </c>
      <c r="AG166">
        <f>MAX(IF(U166&lt;&gt;"",U166*L166,AD166),USTAWIENIA!C4*L166)</f>
        <v>16.5</v>
      </c>
      <c r="AH166">
        <f>MAX(IF(V166&lt;&gt;"",V166*L166,AE166),USTAWIENIA!C4*L166)</f>
        <v>16.5</v>
      </c>
      <c r="AI166" t="s">
        <v>3</v>
      </c>
      <c r="AJ166" t="s">
        <v>3</v>
      </c>
      <c r="AK166" t="s">
        <v>3</v>
      </c>
      <c r="AL166">
        <f>IF((USTAWIENIA!C2="TAK")+(F166="TAK"),IF(L166&gt;0,X166*(L166*USTAWIENIA!C10+(50%*L166)*USTAWIENIA!I10),""),"")</f>
        <v>20.316867469879519</v>
      </c>
      <c r="AM166">
        <f>IF((USTAWIENIA!C2="TAK")+(F166="TAK"),IF(Z166&gt;0,SUMPRODUCT(Z166:AH166,USTAWIENIA!C9:K9)*X166,""),"")</f>
        <v>16.5</v>
      </c>
      <c r="AN166">
        <f>IF((USTAWIENIA!C2="TAK")+(F166="TAK"),IF(Z166&gt;0,SUMPRODUCT(Z166:AH166,USTAWIENIA!C8:K8)*X166,""),"")</f>
        <v>16.5</v>
      </c>
      <c r="AO166">
        <f>IF((USTAWIENIA!C2="TAK")+(F166="TAK"),IF(Z166&gt;0,Z166*X166,""),"")</f>
        <v>16.5</v>
      </c>
      <c r="AP166">
        <f>IF((USTAWIENIA!C2="TAK")+(F166="TAK"),IF(Z166&gt;0,L166*X166,""),"")</f>
        <v>27.5</v>
      </c>
      <c r="AQ166">
        <f>IF((USTAWIENIA!C2="TAK")+(F166="TAK"),X166,"")</f>
        <v>1</v>
      </c>
    </row>
    <row r="167" spans="4:43" x14ac:dyDescent="0.3">
      <c r="D167" t="s">
        <v>3</v>
      </c>
      <c r="E167" t="s">
        <v>452</v>
      </c>
      <c r="F167" t="str">
        <f t="shared" si="6"/>
        <v>TAK</v>
      </c>
      <c r="G167" s="4">
        <f t="shared" si="7"/>
        <v>0.6</v>
      </c>
      <c r="H167" s="4">
        <f t="shared" si="8"/>
        <v>0.6</v>
      </c>
      <c r="I167" t="s">
        <v>503</v>
      </c>
      <c r="J167" t="s">
        <v>504</v>
      </c>
      <c r="K167" t="s">
        <v>530</v>
      </c>
      <c r="L167">
        <v>27.5</v>
      </c>
      <c r="M167" t="s">
        <v>460</v>
      </c>
      <c r="N167">
        <v>0.6</v>
      </c>
      <c r="O167">
        <v>0.6</v>
      </c>
      <c r="P167">
        <v>0.6</v>
      </c>
      <c r="Q167">
        <v>0.6</v>
      </c>
      <c r="R167">
        <v>0.6</v>
      </c>
      <c r="S167">
        <v>0.6</v>
      </c>
      <c r="T167">
        <v>0.6</v>
      </c>
      <c r="U167">
        <v>0.6</v>
      </c>
      <c r="V167">
        <v>0.6</v>
      </c>
      <c r="W167">
        <v>3657114</v>
      </c>
      <c r="X167">
        <v>1</v>
      </c>
      <c r="Z167">
        <f>MAX(N167,USTAWIENIA!C4)*L167</f>
        <v>16.5</v>
      </c>
      <c r="AA167">
        <f>MAX(O167,USTAWIENIA!C4)*L167</f>
        <v>16.5</v>
      </c>
      <c r="AB167">
        <f>MAX(IF(P167&lt;&gt;"",P167,O167),USTAWIENIA!C4)*L167</f>
        <v>16.5</v>
      </c>
      <c r="AC167">
        <f>MAX(IF(Q167&lt;&gt;"",Q167*L167,Z167),USTAWIENIA!C4*L167)</f>
        <v>16.5</v>
      </c>
      <c r="AD167">
        <f>MAX(IF(R167&lt;&gt;"",R167*L167,AA167),USTAWIENIA!C4*L167)</f>
        <v>16.5</v>
      </c>
      <c r="AE167">
        <f>MAX(IF(S167&lt;&gt;"",S167*L167,AB167),USTAWIENIA!C4*L167)</f>
        <v>16.5</v>
      </c>
      <c r="AF167">
        <f>MAX(IF(T167&lt;&gt;"",T167*L167,AC167),USTAWIENIA!C4*L167)</f>
        <v>16.5</v>
      </c>
      <c r="AG167">
        <f>MAX(IF(U167&lt;&gt;"",U167*L167,AD167),USTAWIENIA!C4*L167)</f>
        <v>16.5</v>
      </c>
      <c r="AH167">
        <f>MAX(IF(V167&lt;&gt;"",V167*L167,AE167),USTAWIENIA!C4*L167)</f>
        <v>16.5</v>
      </c>
      <c r="AI167" t="s">
        <v>3</v>
      </c>
      <c r="AJ167" t="s">
        <v>3</v>
      </c>
      <c r="AK167" t="s">
        <v>3</v>
      </c>
      <c r="AL167">
        <f>IF((USTAWIENIA!C2="TAK")+(F167="TAK"),IF(L167&gt;0,X167*(L167*USTAWIENIA!C10+(50%*L167)*USTAWIENIA!I10),""),"")</f>
        <v>20.316867469879519</v>
      </c>
      <c r="AM167">
        <f>IF((USTAWIENIA!C2="TAK")+(F167="TAK"),IF(Z167&gt;0,SUMPRODUCT(Z167:AH167,USTAWIENIA!C9:K9)*X167,""),"")</f>
        <v>16.5</v>
      </c>
      <c r="AN167">
        <f>IF((USTAWIENIA!C2="TAK")+(F167="TAK"),IF(Z167&gt;0,SUMPRODUCT(Z167:AH167,USTAWIENIA!C8:K8)*X167,""),"")</f>
        <v>16.5</v>
      </c>
      <c r="AO167">
        <f>IF((USTAWIENIA!C2="TAK")+(F167="TAK"),IF(Z167&gt;0,Z167*X167,""),"")</f>
        <v>16.5</v>
      </c>
      <c r="AP167">
        <f>IF((USTAWIENIA!C2="TAK")+(F167="TAK"),IF(Z167&gt;0,L167*X167,""),"")</f>
        <v>27.5</v>
      </c>
      <c r="AQ167">
        <f>IF((USTAWIENIA!C2="TAK")+(F167="TAK"),X167,"")</f>
        <v>1</v>
      </c>
    </row>
    <row r="168" spans="4:43" x14ac:dyDescent="0.3">
      <c r="D168" t="s">
        <v>3</v>
      </c>
      <c r="E168" t="s">
        <v>452</v>
      </c>
      <c r="F168" t="str">
        <f t="shared" si="6"/>
        <v>TAK</v>
      </c>
      <c r="G168" s="4">
        <f t="shared" si="7"/>
        <v>0.6</v>
      </c>
      <c r="H168" s="4">
        <f t="shared" si="8"/>
        <v>0.6</v>
      </c>
      <c r="I168" t="s">
        <v>505</v>
      </c>
      <c r="J168" t="s">
        <v>506</v>
      </c>
      <c r="K168" t="s">
        <v>530</v>
      </c>
      <c r="L168">
        <v>27.5</v>
      </c>
      <c r="M168" t="s">
        <v>460</v>
      </c>
      <c r="N168">
        <v>0.71</v>
      </c>
      <c r="O168">
        <v>0.68</v>
      </c>
      <c r="P168">
        <v>0.65</v>
      </c>
      <c r="Q168">
        <v>0.6</v>
      </c>
      <c r="R168">
        <v>0.6</v>
      </c>
      <c r="S168">
        <v>0.6</v>
      </c>
      <c r="T168">
        <v>0.6</v>
      </c>
      <c r="U168">
        <v>0.6</v>
      </c>
      <c r="V168">
        <v>0.6</v>
      </c>
      <c r="W168">
        <v>3657116</v>
      </c>
      <c r="X168">
        <v>1</v>
      </c>
      <c r="Z168">
        <f>MAX(N168,USTAWIENIA!C4)*L168</f>
        <v>19.524999999999999</v>
      </c>
      <c r="AA168">
        <f>MAX(O168,USTAWIENIA!C4)*L168</f>
        <v>18.700000000000003</v>
      </c>
      <c r="AB168">
        <f>MAX(IF(P168&lt;&gt;"",P168,O168),USTAWIENIA!C4)*L168</f>
        <v>17.875</v>
      </c>
      <c r="AC168">
        <f>MAX(IF(Q168&lt;&gt;"",Q168*L168,Z168),USTAWIENIA!C4*L168)</f>
        <v>16.5</v>
      </c>
      <c r="AD168">
        <f>MAX(IF(R168&lt;&gt;"",R168*L168,AA168),USTAWIENIA!C4*L168)</f>
        <v>16.5</v>
      </c>
      <c r="AE168">
        <f>MAX(IF(S168&lt;&gt;"",S168*L168,AB168),USTAWIENIA!C4*L168)</f>
        <v>16.5</v>
      </c>
      <c r="AF168">
        <f>MAX(IF(T168&lt;&gt;"",T168*L168,AC168),USTAWIENIA!C4*L168)</f>
        <v>16.5</v>
      </c>
      <c r="AG168">
        <f>MAX(IF(U168&lt;&gt;"",U168*L168,AD168),USTAWIENIA!C4*L168)</f>
        <v>16.5</v>
      </c>
      <c r="AH168">
        <f>MAX(IF(V168&lt;&gt;"",V168*L168,AE168),USTAWIENIA!C4*L168)</f>
        <v>16.5</v>
      </c>
      <c r="AI168" t="s">
        <v>3</v>
      </c>
      <c r="AJ168" t="s">
        <v>3</v>
      </c>
      <c r="AK168" t="s">
        <v>3</v>
      </c>
      <c r="AL168">
        <f>IF((USTAWIENIA!C2="TAK")+(F168="TAK"),IF(L168&gt;0,X168*(L168*USTAWIENIA!C10+(50%*L168)*USTAWIENIA!I10),""),"")</f>
        <v>20.316867469879519</v>
      </c>
      <c r="AM168">
        <f>IF((USTAWIENIA!C2="TAK")+(F168="TAK"),IF(Z168&gt;0,SUMPRODUCT(Z168:AH168,USTAWIENIA!C9:K9)*X168,""),"")</f>
        <v>17.944710843373493</v>
      </c>
      <c r="AN168">
        <f>IF((USTAWIENIA!C2="TAK")+(F168="TAK"),IF(Z168&gt;0,SUMPRODUCT(Z168:AH168,USTAWIENIA!C8:K8)*X168,""),"")</f>
        <v>17.256249999999998</v>
      </c>
      <c r="AO168">
        <f>IF((USTAWIENIA!C2="TAK")+(F168="TAK"),IF(Z168&gt;0,Z168*X168,""),"")</f>
        <v>19.524999999999999</v>
      </c>
      <c r="AP168">
        <f>IF((USTAWIENIA!C2="TAK")+(F168="TAK"),IF(Z168&gt;0,L168*X168,""),"")</f>
        <v>27.5</v>
      </c>
      <c r="AQ168">
        <f>IF((USTAWIENIA!C2="TAK")+(F168="TAK"),X168,"")</f>
        <v>1</v>
      </c>
    </row>
    <row r="169" spans="4:43" x14ac:dyDescent="0.3">
      <c r="D169" t="s">
        <v>3</v>
      </c>
      <c r="E169" t="s">
        <v>452</v>
      </c>
      <c r="F169" t="str">
        <f t="shared" si="6"/>
        <v>TAK</v>
      </c>
      <c r="G169" s="4">
        <f t="shared" si="7"/>
        <v>0.6</v>
      </c>
      <c r="H169" s="4">
        <f t="shared" si="8"/>
        <v>0.6</v>
      </c>
      <c r="I169" t="s">
        <v>505</v>
      </c>
      <c r="J169" t="s">
        <v>506</v>
      </c>
      <c r="K169" t="s">
        <v>530</v>
      </c>
      <c r="L169">
        <v>27.5</v>
      </c>
      <c r="M169" t="s">
        <v>460</v>
      </c>
      <c r="N169">
        <v>0.71</v>
      </c>
      <c r="O169">
        <v>0.68</v>
      </c>
      <c r="P169">
        <v>0.65</v>
      </c>
      <c r="Q169">
        <v>0.6</v>
      </c>
      <c r="R169">
        <v>0.6</v>
      </c>
      <c r="S169">
        <v>0.6</v>
      </c>
      <c r="T169">
        <v>0.6</v>
      </c>
      <c r="U169">
        <v>0.6</v>
      </c>
      <c r="V169">
        <v>0.6</v>
      </c>
      <c r="W169">
        <v>3657116</v>
      </c>
      <c r="X169">
        <v>1</v>
      </c>
      <c r="Z169">
        <f>MAX(N169,USTAWIENIA!C4)*L169</f>
        <v>19.524999999999999</v>
      </c>
      <c r="AA169">
        <f>MAX(O169,USTAWIENIA!C4)*L169</f>
        <v>18.700000000000003</v>
      </c>
      <c r="AB169">
        <f>MAX(IF(P169&lt;&gt;"",P169,O169),USTAWIENIA!C4)*L169</f>
        <v>17.875</v>
      </c>
      <c r="AC169">
        <f>MAX(IF(Q169&lt;&gt;"",Q169*L169,Z169),USTAWIENIA!C4*L169)</f>
        <v>16.5</v>
      </c>
      <c r="AD169">
        <f>MAX(IF(R169&lt;&gt;"",R169*L169,AA169),USTAWIENIA!C4*L169)</f>
        <v>16.5</v>
      </c>
      <c r="AE169">
        <f>MAX(IF(S169&lt;&gt;"",S169*L169,AB169),USTAWIENIA!C4*L169)</f>
        <v>16.5</v>
      </c>
      <c r="AF169">
        <f>MAX(IF(T169&lt;&gt;"",T169*L169,AC169),USTAWIENIA!C4*L169)</f>
        <v>16.5</v>
      </c>
      <c r="AG169">
        <f>MAX(IF(U169&lt;&gt;"",U169*L169,AD169),USTAWIENIA!C4*L169)</f>
        <v>16.5</v>
      </c>
      <c r="AH169">
        <f>MAX(IF(V169&lt;&gt;"",V169*L169,AE169),USTAWIENIA!C4*L169)</f>
        <v>16.5</v>
      </c>
      <c r="AI169" t="s">
        <v>3</v>
      </c>
      <c r="AJ169" t="s">
        <v>3</v>
      </c>
      <c r="AK169" t="s">
        <v>3</v>
      </c>
      <c r="AL169">
        <f>IF((USTAWIENIA!C2="TAK")+(F169="TAK"),IF(L169&gt;0,X169*(L169*USTAWIENIA!C10+(50%*L169)*USTAWIENIA!I10),""),"")</f>
        <v>20.316867469879519</v>
      </c>
      <c r="AM169">
        <f>IF((USTAWIENIA!C2="TAK")+(F169="TAK"),IF(Z169&gt;0,SUMPRODUCT(Z169:AH169,USTAWIENIA!C9:K9)*X169,""),"")</f>
        <v>17.944710843373493</v>
      </c>
      <c r="AN169">
        <f>IF((USTAWIENIA!C2="TAK")+(F169="TAK"),IF(Z169&gt;0,SUMPRODUCT(Z169:AH169,USTAWIENIA!C8:K8)*X169,""),"")</f>
        <v>17.256249999999998</v>
      </c>
      <c r="AO169">
        <f>IF((USTAWIENIA!C2="TAK")+(F169="TAK"),IF(Z169&gt;0,Z169*X169,""),"")</f>
        <v>19.524999999999999</v>
      </c>
      <c r="AP169">
        <f>IF((USTAWIENIA!C2="TAK")+(F169="TAK"),IF(Z169&gt;0,L169*X169,""),"")</f>
        <v>27.5</v>
      </c>
      <c r="AQ169">
        <f>IF((USTAWIENIA!C2="TAK")+(F169="TAK"),X169,"")</f>
        <v>1</v>
      </c>
    </row>
    <row r="170" spans="4:43" x14ac:dyDescent="0.3">
      <c r="D170" t="s">
        <v>3</v>
      </c>
      <c r="E170" t="s">
        <v>452</v>
      </c>
      <c r="F170" t="str">
        <f t="shared" si="6"/>
        <v>TAK</v>
      </c>
      <c r="G170" s="4">
        <f t="shared" si="7"/>
        <v>0.6</v>
      </c>
      <c r="H170" s="4">
        <f t="shared" si="8"/>
        <v>0.6</v>
      </c>
      <c r="I170" t="s">
        <v>507</v>
      </c>
      <c r="J170" t="s">
        <v>506</v>
      </c>
      <c r="K170" t="s">
        <v>530</v>
      </c>
      <c r="L170">
        <v>27.5</v>
      </c>
      <c r="M170" t="s">
        <v>460</v>
      </c>
      <c r="N170">
        <v>0.75</v>
      </c>
      <c r="O170">
        <v>0.7</v>
      </c>
      <c r="P170">
        <v>0.67</v>
      </c>
      <c r="Q170">
        <v>0.6</v>
      </c>
      <c r="R170">
        <v>0.6</v>
      </c>
      <c r="S170">
        <v>0.6</v>
      </c>
      <c r="T170">
        <v>0.6</v>
      </c>
      <c r="U170">
        <v>0.6</v>
      </c>
      <c r="V170">
        <v>0.6</v>
      </c>
      <c r="W170">
        <v>3657117</v>
      </c>
      <c r="X170">
        <v>1</v>
      </c>
      <c r="Z170">
        <f>MAX(N170,USTAWIENIA!C4)*L170</f>
        <v>20.625</v>
      </c>
      <c r="AA170">
        <f>MAX(O170,USTAWIENIA!C4)*L170</f>
        <v>19.25</v>
      </c>
      <c r="AB170">
        <f>MAX(IF(P170&lt;&gt;"",P170,O170),USTAWIENIA!C4)*L170</f>
        <v>18.425000000000001</v>
      </c>
      <c r="AC170">
        <f>MAX(IF(Q170&lt;&gt;"",Q170*L170,Z170),USTAWIENIA!C4*L170)</f>
        <v>16.5</v>
      </c>
      <c r="AD170">
        <f>MAX(IF(R170&lt;&gt;"",R170*L170,AA170),USTAWIENIA!C4*L170)</f>
        <v>16.5</v>
      </c>
      <c r="AE170">
        <f>MAX(IF(S170&lt;&gt;"",S170*L170,AB170),USTAWIENIA!C4*L170)</f>
        <v>16.5</v>
      </c>
      <c r="AF170">
        <f>MAX(IF(T170&lt;&gt;"",T170*L170,AC170),USTAWIENIA!C4*L170)</f>
        <v>16.5</v>
      </c>
      <c r="AG170">
        <f>MAX(IF(U170&lt;&gt;"",U170*L170,AD170),USTAWIENIA!C4*L170)</f>
        <v>16.5</v>
      </c>
      <c r="AH170">
        <f>MAX(IF(V170&lt;&gt;"",V170*L170,AE170),USTAWIENIA!C4*L170)</f>
        <v>16.5</v>
      </c>
      <c r="AI170" t="s">
        <v>3</v>
      </c>
      <c r="AJ170" t="s">
        <v>3</v>
      </c>
      <c r="AK170" t="s">
        <v>3</v>
      </c>
      <c r="AL170">
        <f>IF((USTAWIENIA!C2="TAK")+(F170="TAK"),IF(L170&gt;0,X170*(L170*USTAWIENIA!C10+(50%*L170)*USTAWIENIA!I10),""),"")</f>
        <v>20.316867469879519</v>
      </c>
      <c r="AM170">
        <f>IF((USTAWIENIA!C2="TAK")+(F170="TAK"),IF(Z170&gt;0,SUMPRODUCT(Z170:AH170,USTAWIENIA!C9:K9)*X170,""),"")</f>
        <v>18.470060240963853</v>
      </c>
      <c r="AN170">
        <f>IF((USTAWIENIA!C2="TAK")+(F170="TAK"),IF(Z170&gt;0,SUMPRODUCT(Z170:AH170,USTAWIENIA!C8:K8)*X170,""),"")</f>
        <v>17.53125</v>
      </c>
      <c r="AO170">
        <f>IF((USTAWIENIA!C2="TAK")+(F170="TAK"),IF(Z170&gt;0,Z170*X170,""),"")</f>
        <v>20.625</v>
      </c>
      <c r="AP170">
        <f>IF((USTAWIENIA!C2="TAK")+(F170="TAK"),IF(Z170&gt;0,L170*X170,""),"")</f>
        <v>27.5</v>
      </c>
      <c r="AQ170">
        <f>IF((USTAWIENIA!C2="TAK")+(F170="TAK"),X170,"")</f>
        <v>1</v>
      </c>
    </row>
    <row r="171" spans="4:43" x14ac:dyDescent="0.3">
      <c r="D171" t="s">
        <v>3</v>
      </c>
      <c r="E171" t="s">
        <v>452</v>
      </c>
      <c r="F171" t="str">
        <f t="shared" si="6"/>
        <v>TAK</v>
      </c>
      <c r="G171" s="4">
        <f t="shared" si="7"/>
        <v>0.6</v>
      </c>
      <c r="H171" s="4">
        <f t="shared" si="8"/>
        <v>0.6</v>
      </c>
      <c r="I171" t="s">
        <v>508</v>
      </c>
      <c r="J171" t="s">
        <v>509</v>
      </c>
      <c r="K171" t="s">
        <v>530</v>
      </c>
      <c r="L171">
        <v>27.5</v>
      </c>
      <c r="M171" t="s">
        <v>460</v>
      </c>
      <c r="N171">
        <v>0.78</v>
      </c>
      <c r="O171">
        <v>0.74</v>
      </c>
      <c r="P171">
        <v>0.69</v>
      </c>
      <c r="Q171">
        <v>0.6</v>
      </c>
      <c r="R171">
        <v>0.6</v>
      </c>
      <c r="S171">
        <v>0.6</v>
      </c>
      <c r="T171">
        <v>0.6</v>
      </c>
      <c r="U171">
        <v>0.6</v>
      </c>
      <c r="V171">
        <v>0.6</v>
      </c>
      <c r="W171">
        <v>3657110</v>
      </c>
      <c r="X171">
        <v>1</v>
      </c>
      <c r="Z171">
        <f>MAX(N171,USTAWIENIA!C4)*L171</f>
        <v>21.45</v>
      </c>
      <c r="AA171">
        <f>MAX(O171,USTAWIENIA!C4)*L171</f>
        <v>20.350000000000001</v>
      </c>
      <c r="AB171">
        <f>MAX(IF(P171&lt;&gt;"",P171,O171),USTAWIENIA!C4)*L171</f>
        <v>18.974999999999998</v>
      </c>
      <c r="AC171">
        <f>MAX(IF(Q171&lt;&gt;"",Q171*L171,Z171),USTAWIENIA!C4*L171)</f>
        <v>16.5</v>
      </c>
      <c r="AD171">
        <f>MAX(IF(R171&lt;&gt;"",R171*L171,AA171),USTAWIENIA!C4*L171)</f>
        <v>16.5</v>
      </c>
      <c r="AE171">
        <f>MAX(IF(S171&lt;&gt;"",S171*L171,AB171),USTAWIENIA!C4*L171)</f>
        <v>16.5</v>
      </c>
      <c r="AF171">
        <f>MAX(IF(T171&lt;&gt;"",T171*L171,AC171),USTAWIENIA!C4*L171)</f>
        <v>16.5</v>
      </c>
      <c r="AG171">
        <f>MAX(IF(U171&lt;&gt;"",U171*L171,AD171),USTAWIENIA!C4*L171)</f>
        <v>16.5</v>
      </c>
      <c r="AH171">
        <f>MAX(IF(V171&lt;&gt;"",V171*L171,AE171),USTAWIENIA!C4*L171)</f>
        <v>16.5</v>
      </c>
      <c r="AI171" t="s">
        <v>3</v>
      </c>
      <c r="AJ171" t="s">
        <v>3</v>
      </c>
      <c r="AK171" t="s">
        <v>3</v>
      </c>
      <c r="AL171">
        <f>IF((USTAWIENIA!C2="TAK")+(F171="TAK"),IF(L171&gt;0,X171*(L171*USTAWIENIA!C10+(50%*L171)*USTAWIENIA!I10),""),"")</f>
        <v>20.316867469879519</v>
      </c>
      <c r="AM171">
        <f>IF((USTAWIENIA!C2="TAK")+(F171="TAK"),IF(Z171&gt;0,SUMPRODUCT(Z171:AH171,USTAWIENIA!C9:K9)*X171,""),"")</f>
        <v>18.864072289156624</v>
      </c>
      <c r="AN171">
        <f>IF((USTAWIENIA!C2="TAK")+(F171="TAK"),IF(Z171&gt;0,SUMPRODUCT(Z171:AH171,USTAWIENIA!C8:K8)*X171,""),"")</f>
        <v>17.737500000000001</v>
      </c>
      <c r="AO171">
        <f>IF((USTAWIENIA!C2="TAK")+(F171="TAK"),IF(Z171&gt;0,Z171*X171,""),"")</f>
        <v>21.45</v>
      </c>
      <c r="AP171">
        <f>IF((USTAWIENIA!C2="TAK")+(F171="TAK"),IF(Z171&gt;0,L171*X171,""),"")</f>
        <v>27.5</v>
      </c>
      <c r="AQ171">
        <f>IF((USTAWIENIA!C2="TAK")+(F171="TAK"),X171,"")</f>
        <v>1</v>
      </c>
    </row>
    <row r="172" spans="4:43" x14ac:dyDescent="0.3">
      <c r="D172" t="s">
        <v>3</v>
      </c>
      <c r="E172" t="s">
        <v>452</v>
      </c>
      <c r="F172" t="str">
        <f t="shared" si="6"/>
        <v>TAK</v>
      </c>
      <c r="G172" s="4">
        <f t="shared" si="7"/>
        <v>0.6</v>
      </c>
      <c r="H172" s="4">
        <f t="shared" si="8"/>
        <v>0.6</v>
      </c>
      <c r="I172" t="s">
        <v>508</v>
      </c>
      <c r="J172" t="s">
        <v>509</v>
      </c>
      <c r="K172" t="s">
        <v>530</v>
      </c>
      <c r="L172">
        <v>27.5</v>
      </c>
      <c r="M172" t="s">
        <v>460</v>
      </c>
      <c r="N172">
        <v>0.78</v>
      </c>
      <c r="O172">
        <v>0.74</v>
      </c>
      <c r="P172">
        <v>0.69</v>
      </c>
      <c r="Q172">
        <v>0.6</v>
      </c>
      <c r="R172">
        <v>0.6</v>
      </c>
      <c r="S172">
        <v>0.6</v>
      </c>
      <c r="T172">
        <v>0.6</v>
      </c>
      <c r="U172">
        <v>0.6</v>
      </c>
      <c r="V172">
        <v>0.6</v>
      </c>
      <c r="W172">
        <v>3657110</v>
      </c>
      <c r="X172">
        <v>1</v>
      </c>
      <c r="Z172">
        <f>MAX(N172,USTAWIENIA!C4)*L172</f>
        <v>21.45</v>
      </c>
      <c r="AA172">
        <f>MAX(O172,USTAWIENIA!C4)*L172</f>
        <v>20.350000000000001</v>
      </c>
      <c r="AB172">
        <f>MAX(IF(P172&lt;&gt;"",P172,O172),USTAWIENIA!C4)*L172</f>
        <v>18.974999999999998</v>
      </c>
      <c r="AC172">
        <f>MAX(IF(Q172&lt;&gt;"",Q172*L172,Z172),USTAWIENIA!C4*L172)</f>
        <v>16.5</v>
      </c>
      <c r="AD172">
        <f>MAX(IF(R172&lt;&gt;"",R172*L172,AA172),USTAWIENIA!C4*L172)</f>
        <v>16.5</v>
      </c>
      <c r="AE172">
        <f>MAX(IF(S172&lt;&gt;"",S172*L172,AB172),USTAWIENIA!C4*L172)</f>
        <v>16.5</v>
      </c>
      <c r="AF172">
        <f>MAX(IF(T172&lt;&gt;"",T172*L172,AC172),USTAWIENIA!C4*L172)</f>
        <v>16.5</v>
      </c>
      <c r="AG172">
        <f>MAX(IF(U172&lt;&gt;"",U172*L172,AD172),USTAWIENIA!C4*L172)</f>
        <v>16.5</v>
      </c>
      <c r="AH172">
        <f>MAX(IF(V172&lt;&gt;"",V172*L172,AE172),USTAWIENIA!C4*L172)</f>
        <v>16.5</v>
      </c>
      <c r="AI172" t="s">
        <v>3</v>
      </c>
      <c r="AJ172" t="s">
        <v>3</v>
      </c>
      <c r="AK172" t="s">
        <v>3</v>
      </c>
      <c r="AL172">
        <f>IF((USTAWIENIA!C2="TAK")+(F172="TAK"),IF(L172&gt;0,X172*(L172*USTAWIENIA!C10+(50%*L172)*USTAWIENIA!I10),""),"")</f>
        <v>20.316867469879519</v>
      </c>
      <c r="AM172">
        <f>IF((USTAWIENIA!C2="TAK")+(F172="TAK"),IF(Z172&gt;0,SUMPRODUCT(Z172:AH172,USTAWIENIA!C9:K9)*X172,""),"")</f>
        <v>18.864072289156624</v>
      </c>
      <c r="AN172">
        <f>IF((USTAWIENIA!C2="TAK")+(F172="TAK"),IF(Z172&gt;0,SUMPRODUCT(Z172:AH172,USTAWIENIA!C8:K8)*X172,""),"")</f>
        <v>17.737500000000001</v>
      </c>
      <c r="AO172">
        <f>IF((USTAWIENIA!C2="TAK")+(F172="TAK"),IF(Z172&gt;0,Z172*X172,""),"")</f>
        <v>21.45</v>
      </c>
      <c r="AP172">
        <f>IF((USTAWIENIA!C2="TAK")+(F172="TAK"),IF(Z172&gt;0,L172*X172,""),"")</f>
        <v>27.5</v>
      </c>
      <c r="AQ172">
        <f>IF((USTAWIENIA!C2="TAK")+(F172="TAK"),X172,"")</f>
        <v>1</v>
      </c>
    </row>
    <row r="173" spans="4:43" x14ac:dyDescent="0.3">
      <c r="D173" t="s">
        <v>3</v>
      </c>
      <c r="E173" t="s">
        <v>452</v>
      </c>
      <c r="F173" t="str">
        <f t="shared" si="6"/>
        <v>TAK</v>
      </c>
      <c r="G173" s="4">
        <f t="shared" si="7"/>
        <v>0.6</v>
      </c>
      <c r="H173" s="4">
        <f t="shared" si="8"/>
        <v>0.6</v>
      </c>
      <c r="I173" t="s">
        <v>508</v>
      </c>
      <c r="J173" t="s">
        <v>509</v>
      </c>
      <c r="K173" t="s">
        <v>530</v>
      </c>
      <c r="L173">
        <v>27.5</v>
      </c>
      <c r="M173" t="s">
        <v>460</v>
      </c>
      <c r="N173">
        <v>0.78</v>
      </c>
      <c r="O173">
        <v>0.74</v>
      </c>
      <c r="P173">
        <v>0.69</v>
      </c>
      <c r="Q173">
        <v>0.6</v>
      </c>
      <c r="R173">
        <v>0.6</v>
      </c>
      <c r="S173">
        <v>0.6</v>
      </c>
      <c r="T173">
        <v>0.6</v>
      </c>
      <c r="U173">
        <v>0.6</v>
      </c>
      <c r="V173">
        <v>0.6</v>
      </c>
      <c r="W173">
        <v>3657110</v>
      </c>
      <c r="X173">
        <v>1</v>
      </c>
      <c r="Z173">
        <f>MAX(N173,USTAWIENIA!C4)*L173</f>
        <v>21.45</v>
      </c>
      <c r="AA173">
        <f>MAX(O173,USTAWIENIA!C4)*L173</f>
        <v>20.350000000000001</v>
      </c>
      <c r="AB173">
        <f>MAX(IF(P173&lt;&gt;"",P173,O173),USTAWIENIA!C4)*L173</f>
        <v>18.974999999999998</v>
      </c>
      <c r="AC173">
        <f>MAX(IF(Q173&lt;&gt;"",Q173*L173,Z173),USTAWIENIA!C4*L173)</f>
        <v>16.5</v>
      </c>
      <c r="AD173">
        <f>MAX(IF(R173&lt;&gt;"",R173*L173,AA173),USTAWIENIA!C4*L173)</f>
        <v>16.5</v>
      </c>
      <c r="AE173">
        <f>MAX(IF(S173&lt;&gt;"",S173*L173,AB173),USTAWIENIA!C4*L173)</f>
        <v>16.5</v>
      </c>
      <c r="AF173">
        <f>MAX(IF(T173&lt;&gt;"",T173*L173,AC173),USTAWIENIA!C4*L173)</f>
        <v>16.5</v>
      </c>
      <c r="AG173">
        <f>MAX(IF(U173&lt;&gt;"",U173*L173,AD173),USTAWIENIA!C4*L173)</f>
        <v>16.5</v>
      </c>
      <c r="AH173">
        <f>MAX(IF(V173&lt;&gt;"",V173*L173,AE173),USTAWIENIA!C4*L173)</f>
        <v>16.5</v>
      </c>
      <c r="AI173" t="s">
        <v>3</v>
      </c>
      <c r="AJ173" t="s">
        <v>3</v>
      </c>
      <c r="AK173" t="s">
        <v>3</v>
      </c>
      <c r="AL173">
        <f>IF((USTAWIENIA!C2="TAK")+(F173="TAK"),IF(L173&gt;0,X173*(L173*USTAWIENIA!C10+(50%*L173)*USTAWIENIA!I10),""),"")</f>
        <v>20.316867469879519</v>
      </c>
      <c r="AM173">
        <f>IF((USTAWIENIA!C2="TAK")+(F173="TAK"),IF(Z173&gt;0,SUMPRODUCT(Z173:AH173,USTAWIENIA!C9:K9)*X173,""),"")</f>
        <v>18.864072289156624</v>
      </c>
      <c r="AN173">
        <f>IF((USTAWIENIA!C2="TAK")+(F173="TAK"),IF(Z173&gt;0,SUMPRODUCT(Z173:AH173,USTAWIENIA!C8:K8)*X173,""),"")</f>
        <v>17.737500000000001</v>
      </c>
      <c r="AO173">
        <f>IF((USTAWIENIA!C2="TAK")+(F173="TAK"),IF(Z173&gt;0,Z173*X173,""),"")</f>
        <v>21.45</v>
      </c>
      <c r="AP173">
        <f>IF((USTAWIENIA!C2="TAK")+(F173="TAK"),IF(Z173&gt;0,L173*X173,""),"")</f>
        <v>27.5</v>
      </c>
      <c r="AQ173">
        <f>IF((USTAWIENIA!C2="TAK")+(F173="TAK"),X173,"")</f>
        <v>1</v>
      </c>
    </row>
    <row r="174" spans="4:43" x14ac:dyDescent="0.3">
      <c r="D174" t="s">
        <v>3</v>
      </c>
      <c r="E174" t="s">
        <v>452</v>
      </c>
      <c r="F174" t="str">
        <f t="shared" si="6"/>
        <v>TAK</v>
      </c>
      <c r="G174" s="4">
        <f t="shared" si="7"/>
        <v>0.6</v>
      </c>
      <c r="H174" s="4">
        <f t="shared" si="8"/>
        <v>0.6</v>
      </c>
      <c r="I174" t="s">
        <v>508</v>
      </c>
      <c r="J174" t="s">
        <v>509</v>
      </c>
      <c r="K174" t="s">
        <v>530</v>
      </c>
      <c r="L174">
        <v>27.5</v>
      </c>
      <c r="M174" t="s">
        <v>460</v>
      </c>
      <c r="N174">
        <v>0.78</v>
      </c>
      <c r="O174">
        <v>0.74</v>
      </c>
      <c r="P174">
        <v>0.69</v>
      </c>
      <c r="Q174">
        <v>0.6</v>
      </c>
      <c r="R174">
        <v>0.6</v>
      </c>
      <c r="S174">
        <v>0.6</v>
      </c>
      <c r="T174">
        <v>0.6</v>
      </c>
      <c r="U174">
        <v>0.6</v>
      </c>
      <c r="V174">
        <v>0.6</v>
      </c>
      <c r="W174">
        <v>3657110</v>
      </c>
      <c r="X174">
        <v>1</v>
      </c>
      <c r="Z174">
        <f>MAX(N174,USTAWIENIA!C4)*L174</f>
        <v>21.45</v>
      </c>
      <c r="AA174">
        <f>MAX(O174,USTAWIENIA!C4)*L174</f>
        <v>20.350000000000001</v>
      </c>
      <c r="AB174">
        <f>MAX(IF(P174&lt;&gt;"",P174,O174),USTAWIENIA!C4)*L174</f>
        <v>18.974999999999998</v>
      </c>
      <c r="AC174">
        <f>MAX(IF(Q174&lt;&gt;"",Q174*L174,Z174),USTAWIENIA!C4*L174)</f>
        <v>16.5</v>
      </c>
      <c r="AD174">
        <f>MAX(IF(R174&lt;&gt;"",R174*L174,AA174),USTAWIENIA!C4*L174)</f>
        <v>16.5</v>
      </c>
      <c r="AE174">
        <f>MAX(IF(S174&lt;&gt;"",S174*L174,AB174),USTAWIENIA!C4*L174)</f>
        <v>16.5</v>
      </c>
      <c r="AF174">
        <f>MAX(IF(T174&lt;&gt;"",T174*L174,AC174),USTAWIENIA!C4*L174)</f>
        <v>16.5</v>
      </c>
      <c r="AG174">
        <f>MAX(IF(U174&lt;&gt;"",U174*L174,AD174),USTAWIENIA!C4*L174)</f>
        <v>16.5</v>
      </c>
      <c r="AH174">
        <f>MAX(IF(V174&lt;&gt;"",V174*L174,AE174),USTAWIENIA!C4*L174)</f>
        <v>16.5</v>
      </c>
      <c r="AI174" t="s">
        <v>3</v>
      </c>
      <c r="AJ174" t="s">
        <v>3</v>
      </c>
      <c r="AK174" t="s">
        <v>3</v>
      </c>
      <c r="AL174">
        <f>IF((USTAWIENIA!C2="TAK")+(F174="TAK"),IF(L174&gt;0,X174*(L174*USTAWIENIA!C10+(50%*L174)*USTAWIENIA!I10),""),"")</f>
        <v>20.316867469879519</v>
      </c>
      <c r="AM174">
        <f>IF((USTAWIENIA!C2="TAK")+(F174="TAK"),IF(Z174&gt;0,SUMPRODUCT(Z174:AH174,USTAWIENIA!C9:K9)*X174,""),"")</f>
        <v>18.864072289156624</v>
      </c>
      <c r="AN174">
        <f>IF((USTAWIENIA!C2="TAK")+(F174="TAK"),IF(Z174&gt;0,SUMPRODUCT(Z174:AH174,USTAWIENIA!C8:K8)*X174,""),"")</f>
        <v>17.737500000000001</v>
      </c>
      <c r="AO174">
        <f>IF((USTAWIENIA!C2="TAK")+(F174="TAK"),IF(Z174&gt;0,Z174*X174,""),"")</f>
        <v>21.45</v>
      </c>
      <c r="AP174">
        <f>IF((USTAWIENIA!C2="TAK")+(F174="TAK"),IF(Z174&gt;0,L174*X174,""),"")</f>
        <v>27.5</v>
      </c>
      <c r="AQ174">
        <f>IF((USTAWIENIA!C2="TAK")+(F174="TAK"),X174,"")</f>
        <v>1</v>
      </c>
    </row>
    <row r="175" spans="4:43" x14ac:dyDescent="0.3">
      <c r="D175" t="s">
        <v>3</v>
      </c>
      <c r="E175" t="s">
        <v>452</v>
      </c>
      <c r="F175" t="str">
        <f t="shared" si="6"/>
        <v>TAK</v>
      </c>
      <c r="G175" s="4">
        <f t="shared" si="7"/>
        <v>0.6</v>
      </c>
      <c r="H175" s="4">
        <f t="shared" si="8"/>
        <v>0.6</v>
      </c>
      <c r="I175" t="s">
        <v>508</v>
      </c>
      <c r="J175" t="s">
        <v>509</v>
      </c>
      <c r="K175" t="s">
        <v>530</v>
      </c>
      <c r="L175">
        <v>27.5</v>
      </c>
      <c r="M175" t="s">
        <v>460</v>
      </c>
      <c r="N175">
        <v>0.78</v>
      </c>
      <c r="O175">
        <v>0.74</v>
      </c>
      <c r="P175">
        <v>0.69</v>
      </c>
      <c r="Q175">
        <v>0.6</v>
      </c>
      <c r="R175">
        <v>0.6</v>
      </c>
      <c r="S175">
        <v>0.6</v>
      </c>
      <c r="T175">
        <v>0.6</v>
      </c>
      <c r="U175">
        <v>0.6</v>
      </c>
      <c r="V175">
        <v>0.6</v>
      </c>
      <c r="W175">
        <v>3657110</v>
      </c>
      <c r="X175">
        <v>1</v>
      </c>
      <c r="Z175">
        <f>MAX(N175,USTAWIENIA!C4)*L175</f>
        <v>21.45</v>
      </c>
      <c r="AA175">
        <f>MAX(O175,USTAWIENIA!C4)*L175</f>
        <v>20.350000000000001</v>
      </c>
      <c r="AB175">
        <f>MAX(IF(P175&lt;&gt;"",P175,O175),USTAWIENIA!C4)*L175</f>
        <v>18.974999999999998</v>
      </c>
      <c r="AC175">
        <f>MAX(IF(Q175&lt;&gt;"",Q175*L175,Z175),USTAWIENIA!C4*L175)</f>
        <v>16.5</v>
      </c>
      <c r="AD175">
        <f>MAX(IF(R175&lt;&gt;"",R175*L175,AA175),USTAWIENIA!C4*L175)</f>
        <v>16.5</v>
      </c>
      <c r="AE175">
        <f>MAX(IF(S175&lt;&gt;"",S175*L175,AB175),USTAWIENIA!C4*L175)</f>
        <v>16.5</v>
      </c>
      <c r="AF175">
        <f>MAX(IF(T175&lt;&gt;"",T175*L175,AC175),USTAWIENIA!C4*L175)</f>
        <v>16.5</v>
      </c>
      <c r="AG175">
        <f>MAX(IF(U175&lt;&gt;"",U175*L175,AD175),USTAWIENIA!C4*L175)</f>
        <v>16.5</v>
      </c>
      <c r="AH175">
        <f>MAX(IF(V175&lt;&gt;"",V175*L175,AE175),USTAWIENIA!C4*L175)</f>
        <v>16.5</v>
      </c>
      <c r="AI175" t="s">
        <v>3</v>
      </c>
      <c r="AJ175" t="s">
        <v>3</v>
      </c>
      <c r="AK175" t="s">
        <v>3</v>
      </c>
      <c r="AL175">
        <f>IF((USTAWIENIA!C2="TAK")+(F175="TAK"),IF(L175&gt;0,X175*(L175*USTAWIENIA!C10+(50%*L175)*USTAWIENIA!I10),""),"")</f>
        <v>20.316867469879519</v>
      </c>
      <c r="AM175">
        <f>IF((USTAWIENIA!C2="TAK")+(F175="TAK"),IF(Z175&gt;0,SUMPRODUCT(Z175:AH175,USTAWIENIA!C9:K9)*X175,""),"")</f>
        <v>18.864072289156624</v>
      </c>
      <c r="AN175">
        <f>IF((USTAWIENIA!C2="TAK")+(F175="TAK"),IF(Z175&gt;0,SUMPRODUCT(Z175:AH175,USTAWIENIA!C8:K8)*X175,""),"")</f>
        <v>17.737500000000001</v>
      </c>
      <c r="AO175">
        <f>IF((USTAWIENIA!C2="TAK")+(F175="TAK"),IF(Z175&gt;0,Z175*X175,""),"")</f>
        <v>21.45</v>
      </c>
      <c r="AP175">
        <f>IF((USTAWIENIA!C2="TAK")+(F175="TAK"),IF(Z175&gt;0,L175*X175,""),"")</f>
        <v>27.5</v>
      </c>
      <c r="AQ175">
        <f>IF((USTAWIENIA!C2="TAK")+(F175="TAK"),X175,"")</f>
        <v>1</v>
      </c>
    </row>
    <row r="176" spans="4:43" x14ac:dyDescent="0.3">
      <c r="D176" t="s">
        <v>3</v>
      </c>
      <c r="E176" t="s">
        <v>452</v>
      </c>
      <c r="F176" t="str">
        <f t="shared" si="6"/>
        <v>TAK</v>
      </c>
      <c r="G176" s="4">
        <f t="shared" si="7"/>
        <v>0.6</v>
      </c>
      <c r="H176" s="4">
        <f t="shared" si="8"/>
        <v>0.6</v>
      </c>
      <c r="I176" t="s">
        <v>508</v>
      </c>
      <c r="J176" t="s">
        <v>509</v>
      </c>
      <c r="K176" t="s">
        <v>530</v>
      </c>
      <c r="L176">
        <v>27.5</v>
      </c>
      <c r="M176" t="s">
        <v>460</v>
      </c>
      <c r="N176">
        <v>0.78</v>
      </c>
      <c r="O176">
        <v>0.74</v>
      </c>
      <c r="P176">
        <v>0.69</v>
      </c>
      <c r="Q176">
        <v>0.6</v>
      </c>
      <c r="R176">
        <v>0.6</v>
      </c>
      <c r="S176">
        <v>0.6</v>
      </c>
      <c r="T176">
        <v>0.6</v>
      </c>
      <c r="U176">
        <v>0.6</v>
      </c>
      <c r="V176">
        <v>0.6</v>
      </c>
      <c r="W176">
        <v>3657110</v>
      </c>
      <c r="X176">
        <v>1</v>
      </c>
      <c r="Z176">
        <f>MAX(N176,USTAWIENIA!C4)*L176</f>
        <v>21.45</v>
      </c>
      <c r="AA176">
        <f>MAX(O176,USTAWIENIA!C4)*L176</f>
        <v>20.350000000000001</v>
      </c>
      <c r="AB176">
        <f>MAX(IF(P176&lt;&gt;"",P176,O176),USTAWIENIA!C4)*L176</f>
        <v>18.974999999999998</v>
      </c>
      <c r="AC176">
        <f>MAX(IF(Q176&lt;&gt;"",Q176*L176,Z176),USTAWIENIA!C4*L176)</f>
        <v>16.5</v>
      </c>
      <c r="AD176">
        <f>MAX(IF(R176&lt;&gt;"",R176*L176,AA176),USTAWIENIA!C4*L176)</f>
        <v>16.5</v>
      </c>
      <c r="AE176">
        <f>MAX(IF(S176&lt;&gt;"",S176*L176,AB176),USTAWIENIA!C4*L176)</f>
        <v>16.5</v>
      </c>
      <c r="AF176">
        <f>MAX(IF(T176&lt;&gt;"",T176*L176,AC176),USTAWIENIA!C4*L176)</f>
        <v>16.5</v>
      </c>
      <c r="AG176">
        <f>MAX(IF(U176&lt;&gt;"",U176*L176,AD176),USTAWIENIA!C4*L176)</f>
        <v>16.5</v>
      </c>
      <c r="AH176">
        <f>MAX(IF(V176&lt;&gt;"",V176*L176,AE176),USTAWIENIA!C4*L176)</f>
        <v>16.5</v>
      </c>
      <c r="AI176" t="s">
        <v>3</v>
      </c>
      <c r="AJ176" t="s">
        <v>3</v>
      </c>
      <c r="AK176" t="s">
        <v>3</v>
      </c>
      <c r="AL176">
        <f>IF((USTAWIENIA!C2="TAK")+(F176="TAK"),IF(L176&gt;0,X176*(L176*USTAWIENIA!C10+(50%*L176)*USTAWIENIA!I10),""),"")</f>
        <v>20.316867469879519</v>
      </c>
      <c r="AM176">
        <f>IF((USTAWIENIA!C2="TAK")+(F176="TAK"),IF(Z176&gt;0,SUMPRODUCT(Z176:AH176,USTAWIENIA!C9:K9)*X176,""),"")</f>
        <v>18.864072289156624</v>
      </c>
      <c r="AN176">
        <f>IF((USTAWIENIA!C2="TAK")+(F176="TAK"),IF(Z176&gt;0,SUMPRODUCT(Z176:AH176,USTAWIENIA!C8:K8)*X176,""),"")</f>
        <v>17.737500000000001</v>
      </c>
      <c r="AO176">
        <f>IF((USTAWIENIA!C2="TAK")+(F176="TAK"),IF(Z176&gt;0,Z176*X176,""),"")</f>
        <v>21.45</v>
      </c>
      <c r="AP176">
        <f>IF((USTAWIENIA!C2="TAK")+(F176="TAK"),IF(Z176&gt;0,L176*X176,""),"")</f>
        <v>27.5</v>
      </c>
      <c r="AQ176">
        <f>IF((USTAWIENIA!C2="TAK")+(F176="TAK"),X176,"")</f>
        <v>1</v>
      </c>
    </row>
    <row r="177" spans="4:43" x14ac:dyDescent="0.3">
      <c r="D177" t="s">
        <v>3</v>
      </c>
      <c r="E177" t="s">
        <v>452</v>
      </c>
      <c r="F177" t="str">
        <f t="shared" si="6"/>
        <v>TAK</v>
      </c>
      <c r="G177" s="4">
        <f t="shared" si="7"/>
        <v>0.6</v>
      </c>
      <c r="H177" s="4">
        <f t="shared" si="8"/>
        <v>0.6</v>
      </c>
      <c r="I177" t="s">
        <v>508</v>
      </c>
      <c r="J177" t="s">
        <v>509</v>
      </c>
      <c r="K177" t="s">
        <v>530</v>
      </c>
      <c r="L177">
        <v>27.5</v>
      </c>
      <c r="M177" t="s">
        <v>460</v>
      </c>
      <c r="N177">
        <v>0.78</v>
      </c>
      <c r="O177">
        <v>0.74</v>
      </c>
      <c r="P177">
        <v>0.69</v>
      </c>
      <c r="Q177">
        <v>0.6</v>
      </c>
      <c r="R177">
        <v>0.6</v>
      </c>
      <c r="S177">
        <v>0.6</v>
      </c>
      <c r="T177">
        <v>0.6</v>
      </c>
      <c r="U177">
        <v>0.6</v>
      </c>
      <c r="V177">
        <v>0.6</v>
      </c>
      <c r="W177">
        <v>3657110</v>
      </c>
      <c r="X177">
        <v>1</v>
      </c>
      <c r="Z177">
        <f>MAX(N177,USTAWIENIA!C4)*L177</f>
        <v>21.45</v>
      </c>
      <c r="AA177">
        <f>MAX(O177,USTAWIENIA!C4)*L177</f>
        <v>20.350000000000001</v>
      </c>
      <c r="AB177">
        <f>MAX(IF(P177&lt;&gt;"",P177,O177),USTAWIENIA!C4)*L177</f>
        <v>18.974999999999998</v>
      </c>
      <c r="AC177">
        <f>MAX(IF(Q177&lt;&gt;"",Q177*L177,Z177),USTAWIENIA!C4*L177)</f>
        <v>16.5</v>
      </c>
      <c r="AD177">
        <f>MAX(IF(R177&lt;&gt;"",R177*L177,AA177),USTAWIENIA!C4*L177)</f>
        <v>16.5</v>
      </c>
      <c r="AE177">
        <f>MAX(IF(S177&lt;&gt;"",S177*L177,AB177),USTAWIENIA!C4*L177)</f>
        <v>16.5</v>
      </c>
      <c r="AF177">
        <f>MAX(IF(T177&lt;&gt;"",T177*L177,AC177),USTAWIENIA!C4*L177)</f>
        <v>16.5</v>
      </c>
      <c r="AG177">
        <f>MAX(IF(U177&lt;&gt;"",U177*L177,AD177),USTAWIENIA!C4*L177)</f>
        <v>16.5</v>
      </c>
      <c r="AH177">
        <f>MAX(IF(V177&lt;&gt;"",V177*L177,AE177),USTAWIENIA!C4*L177)</f>
        <v>16.5</v>
      </c>
      <c r="AI177" t="s">
        <v>3</v>
      </c>
      <c r="AJ177" t="s">
        <v>3</v>
      </c>
      <c r="AK177" t="s">
        <v>3</v>
      </c>
      <c r="AL177">
        <f>IF((USTAWIENIA!C2="TAK")+(F177="TAK"),IF(L177&gt;0,X177*(L177*USTAWIENIA!C10+(50%*L177)*USTAWIENIA!I10),""),"")</f>
        <v>20.316867469879519</v>
      </c>
      <c r="AM177">
        <f>IF((USTAWIENIA!C2="TAK")+(F177="TAK"),IF(Z177&gt;0,SUMPRODUCT(Z177:AH177,USTAWIENIA!C9:K9)*X177,""),"")</f>
        <v>18.864072289156624</v>
      </c>
      <c r="AN177">
        <f>IF((USTAWIENIA!C2="TAK")+(F177="TAK"),IF(Z177&gt;0,SUMPRODUCT(Z177:AH177,USTAWIENIA!C8:K8)*X177,""),"")</f>
        <v>17.737500000000001</v>
      </c>
      <c r="AO177">
        <f>IF((USTAWIENIA!C2="TAK")+(F177="TAK"),IF(Z177&gt;0,Z177*X177,""),"")</f>
        <v>21.45</v>
      </c>
      <c r="AP177">
        <f>IF((USTAWIENIA!C2="TAK")+(F177="TAK"),IF(Z177&gt;0,L177*X177,""),"")</f>
        <v>27.5</v>
      </c>
      <c r="AQ177">
        <f>IF((USTAWIENIA!C2="TAK")+(F177="TAK"),X177,"")</f>
        <v>1</v>
      </c>
    </row>
    <row r="178" spans="4:43" x14ac:dyDescent="0.3">
      <c r="D178" t="s">
        <v>3</v>
      </c>
      <c r="E178" t="s">
        <v>528</v>
      </c>
      <c r="F178" t="str">
        <f t="shared" si="6"/>
        <v>NIE</v>
      </c>
      <c r="G178" s="4" t="str">
        <f t="shared" si="7"/>
        <v>NIE</v>
      </c>
      <c r="H178" s="4" t="str">
        <f t="shared" si="8"/>
        <v>NIE</v>
      </c>
      <c r="I178" t="s">
        <v>510</v>
      </c>
      <c r="J178" t="s">
        <v>454</v>
      </c>
      <c r="M178" t="s">
        <v>460</v>
      </c>
      <c r="X178">
        <v>1</v>
      </c>
      <c r="Z178">
        <f>MAX(N178,USTAWIENIA!C4)*L178</f>
        <v>0</v>
      </c>
      <c r="AA178">
        <f>MAX(O178,USTAWIENIA!C4)*L178</f>
        <v>0</v>
      </c>
      <c r="AB178">
        <f>MAX(IF(P178&lt;&gt;"",P178,O178),USTAWIENIA!C4)*L178</f>
        <v>0</v>
      </c>
      <c r="AC178">
        <f>MAX(IF(Q178&lt;&gt;"",Q178*L178,Z178),USTAWIENIA!C4*L178)</f>
        <v>0</v>
      </c>
      <c r="AD178">
        <f>MAX(IF(R178&lt;&gt;"",R178*L178,AA178),USTAWIENIA!C4*L178)</f>
        <v>0</v>
      </c>
      <c r="AE178">
        <f>MAX(IF(S178&lt;&gt;"",S178*L178,AB178),USTAWIENIA!C4*L178)</f>
        <v>0</v>
      </c>
      <c r="AF178">
        <f>MAX(IF(T178&lt;&gt;"",T178*L178,AC178),USTAWIENIA!C4*L178)</f>
        <v>0</v>
      </c>
      <c r="AG178">
        <f>MAX(IF(U178&lt;&gt;"",U178*L178,AD178),USTAWIENIA!C4*L178)</f>
        <v>0</v>
      </c>
      <c r="AH178">
        <f>MAX(IF(V178&lt;&gt;"",V178*L178,AE178),USTAWIENIA!C4*L178)</f>
        <v>0</v>
      </c>
      <c r="AI178" t="s">
        <v>3</v>
      </c>
      <c r="AJ178" t="s">
        <v>3</v>
      </c>
      <c r="AK178" t="s">
        <v>3</v>
      </c>
      <c r="AL178" t="str">
        <f>IF((USTAWIENIA!C2="TAK")+(F178="TAK"),IF(L178&gt;0,X178*(L178*USTAWIENIA!C10+(50%*L178)*USTAWIENIA!I10),""),"")</f>
        <v/>
      </c>
      <c r="AM178" t="str">
        <f>IF((USTAWIENIA!C2="TAK")+(F178="TAK"),IF(Z178&gt;0,SUMPRODUCT(Z178:AH178,USTAWIENIA!C9:K9)*X178,""),"")</f>
        <v/>
      </c>
      <c r="AN178" t="str">
        <f>IF((USTAWIENIA!C2="TAK")+(F178="TAK"),IF(Z178&gt;0,SUMPRODUCT(Z178:AH178,USTAWIENIA!C8:K8)*X178,""),"")</f>
        <v/>
      </c>
      <c r="AO178" t="str">
        <f>IF((USTAWIENIA!C2="TAK")+(F178="TAK"),IF(Z178&gt;0,Z178*X178,""),"")</f>
        <v/>
      </c>
      <c r="AP178" t="str">
        <f>IF((USTAWIENIA!C2="TAK")+(F178="TAK"),IF(Z178&gt;0,L178*X178,""),"")</f>
        <v/>
      </c>
      <c r="AQ178">
        <f>IF((USTAWIENIA!C2="TAK")+(F178="TAK"),X178,"")</f>
        <v>1</v>
      </c>
    </row>
    <row r="179" spans="4:43" x14ac:dyDescent="0.3">
      <c r="D179" t="s">
        <v>3</v>
      </c>
      <c r="E179" t="s">
        <v>528</v>
      </c>
      <c r="F179" t="str">
        <f t="shared" si="6"/>
        <v>NIE</v>
      </c>
      <c r="G179" s="4" t="str">
        <f t="shared" si="7"/>
        <v>NIE</v>
      </c>
      <c r="H179" s="4" t="str">
        <f t="shared" si="8"/>
        <v>NIE</v>
      </c>
      <c r="I179" t="s">
        <v>510</v>
      </c>
      <c r="J179" t="s">
        <v>454</v>
      </c>
      <c r="M179" t="s">
        <v>460</v>
      </c>
      <c r="X179">
        <v>1</v>
      </c>
      <c r="Z179">
        <f>MAX(N179,USTAWIENIA!C4)*L179</f>
        <v>0</v>
      </c>
      <c r="AA179">
        <f>MAX(O179,USTAWIENIA!C4)*L179</f>
        <v>0</v>
      </c>
      <c r="AB179">
        <f>MAX(IF(P179&lt;&gt;"",P179,O179),USTAWIENIA!C4)*L179</f>
        <v>0</v>
      </c>
      <c r="AC179">
        <f>MAX(IF(Q179&lt;&gt;"",Q179*L179,Z179),USTAWIENIA!C4*L179)</f>
        <v>0</v>
      </c>
      <c r="AD179">
        <f>MAX(IF(R179&lt;&gt;"",R179*L179,AA179),USTAWIENIA!C4*L179)</f>
        <v>0</v>
      </c>
      <c r="AE179">
        <f>MAX(IF(S179&lt;&gt;"",S179*L179,AB179),USTAWIENIA!C4*L179)</f>
        <v>0</v>
      </c>
      <c r="AF179">
        <f>MAX(IF(T179&lt;&gt;"",T179*L179,AC179),USTAWIENIA!C4*L179)</f>
        <v>0</v>
      </c>
      <c r="AG179">
        <f>MAX(IF(U179&lt;&gt;"",U179*L179,AD179),USTAWIENIA!C4*L179)</f>
        <v>0</v>
      </c>
      <c r="AH179">
        <f>MAX(IF(V179&lt;&gt;"",V179*L179,AE179),USTAWIENIA!C4*L179)</f>
        <v>0</v>
      </c>
      <c r="AI179" t="s">
        <v>3</v>
      </c>
      <c r="AJ179" t="s">
        <v>3</v>
      </c>
      <c r="AK179" t="s">
        <v>3</v>
      </c>
      <c r="AL179" t="str">
        <f>IF((USTAWIENIA!C2="TAK")+(F179="TAK"),IF(L179&gt;0,X179*(L179*USTAWIENIA!C10+(50%*L179)*USTAWIENIA!I10),""),"")</f>
        <v/>
      </c>
      <c r="AM179" t="str">
        <f>IF((USTAWIENIA!C2="TAK")+(F179="TAK"),IF(Z179&gt;0,SUMPRODUCT(Z179:AH179,USTAWIENIA!C9:K9)*X179,""),"")</f>
        <v/>
      </c>
      <c r="AN179" t="str">
        <f>IF((USTAWIENIA!C2="TAK")+(F179="TAK"),IF(Z179&gt;0,SUMPRODUCT(Z179:AH179,USTAWIENIA!C8:K8)*X179,""),"")</f>
        <v/>
      </c>
      <c r="AO179" t="str">
        <f>IF((USTAWIENIA!C2="TAK")+(F179="TAK"),IF(Z179&gt;0,Z179*X179,""),"")</f>
        <v/>
      </c>
      <c r="AP179" t="str">
        <f>IF((USTAWIENIA!C2="TAK")+(F179="TAK"),IF(Z179&gt;0,L179*X179,""),"")</f>
        <v/>
      </c>
      <c r="AQ179">
        <f>IF((USTAWIENIA!C2="TAK")+(F179="TAK"),X179,"")</f>
        <v>1</v>
      </c>
    </row>
    <row r="180" spans="4:43" x14ac:dyDescent="0.3">
      <c r="D180" t="s">
        <v>3</v>
      </c>
      <c r="E180" t="s">
        <v>528</v>
      </c>
      <c r="F180" t="str">
        <f t="shared" si="6"/>
        <v>NIE</v>
      </c>
      <c r="G180" s="4" t="str">
        <f t="shared" si="7"/>
        <v>NIE</v>
      </c>
      <c r="H180" s="4" t="str">
        <f t="shared" si="8"/>
        <v>NIE</v>
      </c>
      <c r="I180" t="s">
        <v>510</v>
      </c>
      <c r="J180" t="s">
        <v>454</v>
      </c>
      <c r="M180" t="s">
        <v>460</v>
      </c>
      <c r="X180">
        <v>1</v>
      </c>
      <c r="Z180">
        <f>MAX(N180,USTAWIENIA!C4)*L180</f>
        <v>0</v>
      </c>
      <c r="AA180">
        <f>MAX(O180,USTAWIENIA!C4)*L180</f>
        <v>0</v>
      </c>
      <c r="AB180">
        <f>MAX(IF(P180&lt;&gt;"",P180,O180),USTAWIENIA!C4)*L180</f>
        <v>0</v>
      </c>
      <c r="AC180">
        <f>MAX(IF(Q180&lt;&gt;"",Q180*L180,Z180),USTAWIENIA!C4*L180)</f>
        <v>0</v>
      </c>
      <c r="AD180">
        <f>MAX(IF(R180&lt;&gt;"",R180*L180,AA180),USTAWIENIA!C4*L180)</f>
        <v>0</v>
      </c>
      <c r="AE180">
        <f>MAX(IF(S180&lt;&gt;"",S180*L180,AB180),USTAWIENIA!C4*L180)</f>
        <v>0</v>
      </c>
      <c r="AF180">
        <f>MAX(IF(T180&lt;&gt;"",T180*L180,AC180),USTAWIENIA!C4*L180)</f>
        <v>0</v>
      </c>
      <c r="AG180">
        <f>MAX(IF(U180&lt;&gt;"",U180*L180,AD180),USTAWIENIA!C4*L180)</f>
        <v>0</v>
      </c>
      <c r="AH180">
        <f>MAX(IF(V180&lt;&gt;"",V180*L180,AE180),USTAWIENIA!C4*L180)</f>
        <v>0</v>
      </c>
      <c r="AI180" t="s">
        <v>3</v>
      </c>
      <c r="AJ180" t="s">
        <v>3</v>
      </c>
      <c r="AK180" t="s">
        <v>3</v>
      </c>
      <c r="AL180" t="str">
        <f>IF((USTAWIENIA!C2="TAK")+(F180="TAK"),IF(L180&gt;0,X180*(L180*USTAWIENIA!C10+(50%*L180)*USTAWIENIA!I10),""),"")</f>
        <v/>
      </c>
      <c r="AM180" t="str">
        <f>IF((USTAWIENIA!C2="TAK")+(F180="TAK"),IF(Z180&gt;0,SUMPRODUCT(Z180:AH180,USTAWIENIA!C9:K9)*X180,""),"")</f>
        <v/>
      </c>
      <c r="AN180" t="str">
        <f>IF((USTAWIENIA!C2="TAK")+(F180="TAK"),IF(Z180&gt;0,SUMPRODUCT(Z180:AH180,USTAWIENIA!C8:K8)*X180,""),"")</f>
        <v/>
      </c>
      <c r="AO180" t="str">
        <f>IF((USTAWIENIA!C2="TAK")+(F180="TAK"),IF(Z180&gt;0,Z180*X180,""),"")</f>
        <v/>
      </c>
      <c r="AP180" t="str">
        <f>IF((USTAWIENIA!C2="TAK")+(F180="TAK"),IF(Z180&gt;0,L180*X180,""),"")</f>
        <v/>
      </c>
      <c r="AQ180">
        <f>IF((USTAWIENIA!C2="TAK")+(F180="TAK"),X180,"")</f>
        <v>1</v>
      </c>
    </row>
    <row r="181" spans="4:43" x14ac:dyDescent="0.3">
      <c r="D181" t="s">
        <v>3</v>
      </c>
      <c r="E181" t="s">
        <v>528</v>
      </c>
      <c r="F181" t="str">
        <f t="shared" si="6"/>
        <v>NIE</v>
      </c>
      <c r="G181" s="4" t="str">
        <f t="shared" si="7"/>
        <v>NIE</v>
      </c>
      <c r="H181" s="4" t="str">
        <f t="shared" si="8"/>
        <v>NIE</v>
      </c>
      <c r="I181" t="s">
        <v>511</v>
      </c>
      <c r="J181" t="s">
        <v>454</v>
      </c>
      <c r="M181" t="s">
        <v>460</v>
      </c>
      <c r="X181">
        <v>1</v>
      </c>
      <c r="Z181">
        <f>MAX(N181,USTAWIENIA!C4)*L181</f>
        <v>0</v>
      </c>
      <c r="AA181">
        <f>MAX(O181,USTAWIENIA!C4)*L181</f>
        <v>0</v>
      </c>
      <c r="AB181">
        <f>MAX(IF(P181&lt;&gt;"",P181,O181),USTAWIENIA!C4)*L181</f>
        <v>0</v>
      </c>
      <c r="AC181">
        <f>MAX(IF(Q181&lt;&gt;"",Q181*L181,Z181),USTAWIENIA!C4*L181)</f>
        <v>0</v>
      </c>
      <c r="AD181">
        <f>MAX(IF(R181&lt;&gt;"",R181*L181,AA181),USTAWIENIA!C4*L181)</f>
        <v>0</v>
      </c>
      <c r="AE181">
        <f>MAX(IF(S181&lt;&gt;"",S181*L181,AB181),USTAWIENIA!C4*L181)</f>
        <v>0</v>
      </c>
      <c r="AF181">
        <f>MAX(IF(T181&lt;&gt;"",T181*L181,AC181),USTAWIENIA!C4*L181)</f>
        <v>0</v>
      </c>
      <c r="AG181">
        <f>MAX(IF(U181&lt;&gt;"",U181*L181,AD181),USTAWIENIA!C4*L181)</f>
        <v>0</v>
      </c>
      <c r="AH181">
        <f>MAX(IF(V181&lt;&gt;"",V181*L181,AE181),USTAWIENIA!C4*L181)</f>
        <v>0</v>
      </c>
      <c r="AI181" t="s">
        <v>3</v>
      </c>
      <c r="AJ181" t="s">
        <v>3</v>
      </c>
      <c r="AK181" t="s">
        <v>3</v>
      </c>
      <c r="AL181" t="str">
        <f>IF((USTAWIENIA!C2="TAK")+(F181="TAK"),IF(L181&gt;0,X181*(L181*USTAWIENIA!C10+(50%*L181)*USTAWIENIA!I10),""),"")</f>
        <v/>
      </c>
      <c r="AM181" t="str">
        <f>IF((USTAWIENIA!C2="TAK")+(F181="TAK"),IF(Z181&gt;0,SUMPRODUCT(Z181:AH181,USTAWIENIA!C9:K9)*X181,""),"")</f>
        <v/>
      </c>
      <c r="AN181" t="str">
        <f>IF((USTAWIENIA!C2="TAK")+(F181="TAK"),IF(Z181&gt;0,SUMPRODUCT(Z181:AH181,USTAWIENIA!C8:K8)*X181,""),"")</f>
        <v/>
      </c>
      <c r="AO181" t="str">
        <f>IF((USTAWIENIA!C2="TAK")+(F181="TAK"),IF(Z181&gt;0,Z181*X181,""),"")</f>
        <v/>
      </c>
      <c r="AP181" t="str">
        <f>IF((USTAWIENIA!C2="TAK")+(F181="TAK"),IF(Z181&gt;0,L181*X181,""),"")</f>
        <v/>
      </c>
      <c r="AQ181">
        <f>IF((USTAWIENIA!C2="TAK")+(F181="TAK"),X181,"")</f>
        <v>1</v>
      </c>
    </row>
    <row r="182" spans="4:43" x14ac:dyDescent="0.3">
      <c r="D182" t="s">
        <v>3</v>
      </c>
      <c r="E182" t="s">
        <v>528</v>
      </c>
      <c r="F182" t="str">
        <f t="shared" si="6"/>
        <v>NIE</v>
      </c>
      <c r="G182" s="4" t="str">
        <f t="shared" si="7"/>
        <v>NIE</v>
      </c>
      <c r="H182" s="4" t="str">
        <f t="shared" si="8"/>
        <v>NIE</v>
      </c>
      <c r="I182" t="s">
        <v>510</v>
      </c>
      <c r="J182" t="s">
        <v>454</v>
      </c>
      <c r="M182" t="s">
        <v>460</v>
      </c>
      <c r="X182">
        <v>1</v>
      </c>
      <c r="Z182">
        <f>MAX(N182,USTAWIENIA!C4)*L182</f>
        <v>0</v>
      </c>
      <c r="AA182">
        <f>MAX(O182,USTAWIENIA!C4)*L182</f>
        <v>0</v>
      </c>
      <c r="AB182">
        <f>MAX(IF(P182&lt;&gt;"",P182,O182),USTAWIENIA!C4)*L182</f>
        <v>0</v>
      </c>
      <c r="AC182">
        <f>MAX(IF(Q182&lt;&gt;"",Q182*L182,Z182),USTAWIENIA!C4*L182)</f>
        <v>0</v>
      </c>
      <c r="AD182">
        <f>MAX(IF(R182&lt;&gt;"",R182*L182,AA182),USTAWIENIA!C4*L182)</f>
        <v>0</v>
      </c>
      <c r="AE182">
        <f>MAX(IF(S182&lt;&gt;"",S182*L182,AB182),USTAWIENIA!C4*L182)</f>
        <v>0</v>
      </c>
      <c r="AF182">
        <f>MAX(IF(T182&lt;&gt;"",T182*L182,AC182),USTAWIENIA!C4*L182)</f>
        <v>0</v>
      </c>
      <c r="AG182">
        <f>MAX(IF(U182&lt;&gt;"",U182*L182,AD182),USTAWIENIA!C4*L182)</f>
        <v>0</v>
      </c>
      <c r="AH182">
        <f>MAX(IF(V182&lt;&gt;"",V182*L182,AE182),USTAWIENIA!C4*L182)</f>
        <v>0</v>
      </c>
      <c r="AI182" t="s">
        <v>3</v>
      </c>
      <c r="AJ182" t="s">
        <v>3</v>
      </c>
      <c r="AK182" t="s">
        <v>3</v>
      </c>
      <c r="AL182" t="str">
        <f>IF((USTAWIENIA!C2="TAK")+(F182="TAK"),IF(L182&gt;0,X182*(L182*USTAWIENIA!C10+(50%*L182)*USTAWIENIA!I10),""),"")</f>
        <v/>
      </c>
      <c r="AM182" t="str">
        <f>IF((USTAWIENIA!C2="TAK")+(F182="TAK"),IF(Z182&gt;0,SUMPRODUCT(Z182:AH182,USTAWIENIA!C9:K9)*X182,""),"")</f>
        <v/>
      </c>
      <c r="AN182" t="str">
        <f>IF((USTAWIENIA!C2="TAK")+(F182="TAK"),IF(Z182&gt;0,SUMPRODUCT(Z182:AH182,USTAWIENIA!C8:K8)*X182,""),"")</f>
        <v/>
      </c>
      <c r="AO182" t="str">
        <f>IF((USTAWIENIA!C2="TAK")+(F182="TAK"),IF(Z182&gt;0,Z182*X182,""),"")</f>
        <v/>
      </c>
      <c r="AP182" t="str">
        <f>IF((USTAWIENIA!C2="TAK")+(F182="TAK"),IF(Z182&gt;0,L182*X182,""),"")</f>
        <v/>
      </c>
      <c r="AQ182">
        <f>IF((USTAWIENIA!C2="TAK")+(F182="TAK"),X182,"")</f>
        <v>1</v>
      </c>
    </row>
    <row r="183" spans="4:43" x14ac:dyDescent="0.3">
      <c r="D183" t="s">
        <v>3</v>
      </c>
      <c r="E183" t="s">
        <v>528</v>
      </c>
      <c r="F183" t="str">
        <f t="shared" si="6"/>
        <v>NIE</v>
      </c>
      <c r="G183" s="4" t="str">
        <f t="shared" si="7"/>
        <v>NIE</v>
      </c>
      <c r="H183" s="4" t="str">
        <f t="shared" si="8"/>
        <v>NIE</v>
      </c>
      <c r="I183" t="s">
        <v>510</v>
      </c>
      <c r="J183" t="s">
        <v>454</v>
      </c>
      <c r="M183" t="s">
        <v>460</v>
      </c>
      <c r="X183">
        <v>1</v>
      </c>
      <c r="Z183">
        <f>MAX(N183,USTAWIENIA!C4)*L183</f>
        <v>0</v>
      </c>
      <c r="AA183">
        <f>MAX(O183,USTAWIENIA!C4)*L183</f>
        <v>0</v>
      </c>
      <c r="AB183">
        <f>MAX(IF(P183&lt;&gt;"",P183,O183),USTAWIENIA!C4)*L183</f>
        <v>0</v>
      </c>
      <c r="AC183">
        <f>MAX(IF(Q183&lt;&gt;"",Q183*L183,Z183),USTAWIENIA!C4*L183)</f>
        <v>0</v>
      </c>
      <c r="AD183">
        <f>MAX(IF(R183&lt;&gt;"",R183*L183,AA183),USTAWIENIA!C4*L183)</f>
        <v>0</v>
      </c>
      <c r="AE183">
        <f>MAX(IF(S183&lt;&gt;"",S183*L183,AB183),USTAWIENIA!C4*L183)</f>
        <v>0</v>
      </c>
      <c r="AF183">
        <f>MAX(IF(T183&lt;&gt;"",T183*L183,AC183),USTAWIENIA!C4*L183)</f>
        <v>0</v>
      </c>
      <c r="AG183">
        <f>MAX(IF(U183&lt;&gt;"",U183*L183,AD183),USTAWIENIA!C4*L183)</f>
        <v>0</v>
      </c>
      <c r="AH183">
        <f>MAX(IF(V183&lt;&gt;"",V183*L183,AE183),USTAWIENIA!C4*L183)</f>
        <v>0</v>
      </c>
      <c r="AI183" t="s">
        <v>3</v>
      </c>
      <c r="AJ183" t="s">
        <v>3</v>
      </c>
      <c r="AK183" t="s">
        <v>3</v>
      </c>
      <c r="AL183" t="str">
        <f>IF((USTAWIENIA!C2="TAK")+(F183="TAK"),IF(L183&gt;0,X183*(L183*USTAWIENIA!C10+(50%*L183)*USTAWIENIA!I10),""),"")</f>
        <v/>
      </c>
      <c r="AM183" t="str">
        <f>IF((USTAWIENIA!C2="TAK")+(F183="TAK"),IF(Z183&gt;0,SUMPRODUCT(Z183:AH183,USTAWIENIA!C9:K9)*X183,""),"")</f>
        <v/>
      </c>
      <c r="AN183" t="str">
        <f>IF((USTAWIENIA!C2="TAK")+(F183="TAK"),IF(Z183&gt;0,SUMPRODUCT(Z183:AH183,USTAWIENIA!C8:K8)*X183,""),"")</f>
        <v/>
      </c>
      <c r="AO183" t="str">
        <f>IF((USTAWIENIA!C2="TAK")+(F183="TAK"),IF(Z183&gt;0,Z183*X183,""),"")</f>
        <v/>
      </c>
      <c r="AP183" t="str">
        <f>IF((USTAWIENIA!C2="TAK")+(F183="TAK"),IF(Z183&gt;0,L183*X183,""),"")</f>
        <v/>
      </c>
      <c r="AQ183">
        <f>IF((USTAWIENIA!C2="TAK")+(F183="TAK"),X183,"")</f>
        <v>1</v>
      </c>
    </row>
    <row r="184" spans="4:43" x14ac:dyDescent="0.3">
      <c r="D184" t="s">
        <v>3</v>
      </c>
      <c r="E184" t="s">
        <v>528</v>
      </c>
      <c r="F184" t="str">
        <f t="shared" si="6"/>
        <v>NIE</v>
      </c>
      <c r="G184" s="4" t="str">
        <f t="shared" si="7"/>
        <v>NIE</v>
      </c>
      <c r="H184" s="4" t="str">
        <f t="shared" si="8"/>
        <v>NIE</v>
      </c>
      <c r="I184" t="s">
        <v>511</v>
      </c>
      <c r="J184" t="s">
        <v>454</v>
      </c>
      <c r="M184" t="s">
        <v>460</v>
      </c>
      <c r="X184">
        <v>1</v>
      </c>
      <c r="Z184">
        <f>MAX(N184,USTAWIENIA!C4)*L184</f>
        <v>0</v>
      </c>
      <c r="AA184">
        <f>MAX(O184,USTAWIENIA!C4)*L184</f>
        <v>0</v>
      </c>
      <c r="AB184">
        <f>MAX(IF(P184&lt;&gt;"",P184,O184),USTAWIENIA!C4)*L184</f>
        <v>0</v>
      </c>
      <c r="AC184">
        <f>MAX(IF(Q184&lt;&gt;"",Q184*L184,Z184),USTAWIENIA!C4*L184)</f>
        <v>0</v>
      </c>
      <c r="AD184">
        <f>MAX(IF(R184&lt;&gt;"",R184*L184,AA184),USTAWIENIA!C4*L184)</f>
        <v>0</v>
      </c>
      <c r="AE184">
        <f>MAX(IF(S184&lt;&gt;"",S184*L184,AB184),USTAWIENIA!C4*L184)</f>
        <v>0</v>
      </c>
      <c r="AF184">
        <f>MAX(IF(T184&lt;&gt;"",T184*L184,AC184),USTAWIENIA!C4*L184)</f>
        <v>0</v>
      </c>
      <c r="AG184">
        <f>MAX(IF(U184&lt;&gt;"",U184*L184,AD184),USTAWIENIA!C4*L184)</f>
        <v>0</v>
      </c>
      <c r="AH184">
        <f>MAX(IF(V184&lt;&gt;"",V184*L184,AE184),USTAWIENIA!C4*L184)</f>
        <v>0</v>
      </c>
      <c r="AI184" t="s">
        <v>3</v>
      </c>
      <c r="AJ184" t="s">
        <v>3</v>
      </c>
      <c r="AK184" t="s">
        <v>3</v>
      </c>
      <c r="AL184" t="str">
        <f>IF((USTAWIENIA!C2="TAK")+(F184="TAK"),IF(L184&gt;0,X184*(L184*USTAWIENIA!C10+(50%*L184)*USTAWIENIA!I10),""),"")</f>
        <v/>
      </c>
      <c r="AM184" t="str">
        <f>IF((USTAWIENIA!C2="TAK")+(F184="TAK"),IF(Z184&gt;0,SUMPRODUCT(Z184:AH184,USTAWIENIA!C9:K9)*X184,""),"")</f>
        <v/>
      </c>
      <c r="AN184" t="str">
        <f>IF((USTAWIENIA!C2="TAK")+(F184="TAK"),IF(Z184&gt;0,SUMPRODUCT(Z184:AH184,USTAWIENIA!C8:K8)*X184,""),"")</f>
        <v/>
      </c>
      <c r="AO184" t="str">
        <f>IF((USTAWIENIA!C2="TAK")+(F184="TAK"),IF(Z184&gt;0,Z184*X184,""),"")</f>
        <v/>
      </c>
      <c r="AP184" t="str">
        <f>IF((USTAWIENIA!C2="TAK")+(F184="TAK"),IF(Z184&gt;0,L184*X184,""),"")</f>
        <v/>
      </c>
      <c r="AQ184">
        <f>IF((USTAWIENIA!C2="TAK")+(F184="TAK"),X184,"")</f>
        <v>1</v>
      </c>
    </row>
    <row r="185" spans="4:43" x14ac:dyDescent="0.3">
      <c r="D185" t="s">
        <v>3</v>
      </c>
      <c r="E185" t="s">
        <v>528</v>
      </c>
      <c r="F185" t="str">
        <f t="shared" si="6"/>
        <v>NIE</v>
      </c>
      <c r="G185" s="4" t="str">
        <f t="shared" si="7"/>
        <v>NIE</v>
      </c>
      <c r="H185" s="4" t="str">
        <f t="shared" si="8"/>
        <v>NIE</v>
      </c>
      <c r="I185" t="s">
        <v>510</v>
      </c>
      <c r="J185" t="s">
        <v>454</v>
      </c>
      <c r="M185" t="s">
        <v>460</v>
      </c>
      <c r="X185">
        <v>1</v>
      </c>
      <c r="Z185">
        <f>MAX(N185,USTAWIENIA!C4)*L185</f>
        <v>0</v>
      </c>
      <c r="AA185">
        <f>MAX(O185,USTAWIENIA!C4)*L185</f>
        <v>0</v>
      </c>
      <c r="AB185">
        <f>MAX(IF(P185&lt;&gt;"",P185,O185),USTAWIENIA!C4)*L185</f>
        <v>0</v>
      </c>
      <c r="AC185">
        <f>MAX(IF(Q185&lt;&gt;"",Q185*L185,Z185),USTAWIENIA!C4*L185)</f>
        <v>0</v>
      </c>
      <c r="AD185">
        <f>MAX(IF(R185&lt;&gt;"",R185*L185,AA185),USTAWIENIA!C4*L185)</f>
        <v>0</v>
      </c>
      <c r="AE185">
        <f>MAX(IF(S185&lt;&gt;"",S185*L185,AB185),USTAWIENIA!C4*L185)</f>
        <v>0</v>
      </c>
      <c r="AF185">
        <f>MAX(IF(T185&lt;&gt;"",T185*L185,AC185),USTAWIENIA!C4*L185)</f>
        <v>0</v>
      </c>
      <c r="AG185">
        <f>MAX(IF(U185&lt;&gt;"",U185*L185,AD185),USTAWIENIA!C4*L185)</f>
        <v>0</v>
      </c>
      <c r="AH185">
        <f>MAX(IF(V185&lt;&gt;"",V185*L185,AE185),USTAWIENIA!C4*L185)</f>
        <v>0</v>
      </c>
      <c r="AI185" t="s">
        <v>3</v>
      </c>
      <c r="AJ185" t="s">
        <v>3</v>
      </c>
      <c r="AK185" t="s">
        <v>3</v>
      </c>
      <c r="AL185" t="str">
        <f>IF((USTAWIENIA!C2="TAK")+(F185="TAK"),IF(L185&gt;0,X185*(L185*USTAWIENIA!C10+(50%*L185)*USTAWIENIA!I10),""),"")</f>
        <v/>
      </c>
      <c r="AM185" t="str">
        <f>IF((USTAWIENIA!C2="TAK")+(F185="TAK"),IF(Z185&gt;0,SUMPRODUCT(Z185:AH185,USTAWIENIA!C9:K9)*X185,""),"")</f>
        <v/>
      </c>
      <c r="AN185" t="str">
        <f>IF((USTAWIENIA!C2="TAK")+(F185="TAK"),IF(Z185&gt;0,SUMPRODUCT(Z185:AH185,USTAWIENIA!C8:K8)*X185,""),"")</f>
        <v/>
      </c>
      <c r="AO185" t="str">
        <f>IF((USTAWIENIA!C2="TAK")+(F185="TAK"),IF(Z185&gt;0,Z185*X185,""),"")</f>
        <v/>
      </c>
      <c r="AP185" t="str">
        <f>IF((USTAWIENIA!C2="TAK")+(F185="TAK"),IF(Z185&gt;0,L185*X185,""),"")</f>
        <v/>
      </c>
      <c r="AQ185">
        <f>IF((USTAWIENIA!C2="TAK")+(F185="TAK"),X185,"")</f>
        <v>1</v>
      </c>
    </row>
    <row r="186" spans="4:43" x14ac:dyDescent="0.3">
      <c r="D186" t="s">
        <v>3</v>
      </c>
      <c r="E186" t="s">
        <v>528</v>
      </c>
      <c r="F186" t="str">
        <f t="shared" si="6"/>
        <v>NIE</v>
      </c>
      <c r="G186" s="4" t="str">
        <f t="shared" si="7"/>
        <v>NIE</v>
      </c>
      <c r="H186" s="4" t="str">
        <f t="shared" si="8"/>
        <v>NIE</v>
      </c>
      <c r="I186" t="s">
        <v>510</v>
      </c>
      <c r="J186" t="s">
        <v>454</v>
      </c>
      <c r="M186" t="s">
        <v>460</v>
      </c>
      <c r="X186">
        <v>1</v>
      </c>
      <c r="Z186">
        <f>MAX(N186,USTAWIENIA!C4)*L186</f>
        <v>0</v>
      </c>
      <c r="AA186">
        <f>MAX(O186,USTAWIENIA!C4)*L186</f>
        <v>0</v>
      </c>
      <c r="AB186">
        <f>MAX(IF(P186&lt;&gt;"",P186,O186),USTAWIENIA!C4)*L186</f>
        <v>0</v>
      </c>
      <c r="AC186">
        <f>MAX(IF(Q186&lt;&gt;"",Q186*L186,Z186),USTAWIENIA!C4*L186)</f>
        <v>0</v>
      </c>
      <c r="AD186">
        <f>MAX(IF(R186&lt;&gt;"",R186*L186,AA186),USTAWIENIA!C4*L186)</f>
        <v>0</v>
      </c>
      <c r="AE186">
        <f>MAX(IF(S186&lt;&gt;"",S186*L186,AB186),USTAWIENIA!C4*L186)</f>
        <v>0</v>
      </c>
      <c r="AF186">
        <f>MAX(IF(T186&lt;&gt;"",T186*L186,AC186),USTAWIENIA!C4*L186)</f>
        <v>0</v>
      </c>
      <c r="AG186">
        <f>MAX(IF(U186&lt;&gt;"",U186*L186,AD186),USTAWIENIA!C4*L186)</f>
        <v>0</v>
      </c>
      <c r="AH186">
        <f>MAX(IF(V186&lt;&gt;"",V186*L186,AE186),USTAWIENIA!C4*L186)</f>
        <v>0</v>
      </c>
      <c r="AI186" t="s">
        <v>3</v>
      </c>
      <c r="AJ186" t="s">
        <v>3</v>
      </c>
      <c r="AK186" t="s">
        <v>3</v>
      </c>
      <c r="AL186" t="str">
        <f>IF((USTAWIENIA!C2="TAK")+(F186="TAK"),IF(L186&gt;0,X186*(L186*USTAWIENIA!C10+(50%*L186)*USTAWIENIA!I10),""),"")</f>
        <v/>
      </c>
      <c r="AM186" t="str">
        <f>IF((USTAWIENIA!C2="TAK")+(F186="TAK"),IF(Z186&gt;0,SUMPRODUCT(Z186:AH186,USTAWIENIA!C9:K9)*X186,""),"")</f>
        <v/>
      </c>
      <c r="AN186" t="str">
        <f>IF((USTAWIENIA!C2="TAK")+(F186="TAK"),IF(Z186&gt;0,SUMPRODUCT(Z186:AH186,USTAWIENIA!C8:K8)*X186,""),"")</f>
        <v/>
      </c>
      <c r="AO186" t="str">
        <f>IF((USTAWIENIA!C2="TAK")+(F186="TAK"),IF(Z186&gt;0,Z186*X186,""),"")</f>
        <v/>
      </c>
      <c r="AP186" t="str">
        <f>IF((USTAWIENIA!C2="TAK")+(F186="TAK"),IF(Z186&gt;0,L186*X186,""),"")</f>
        <v/>
      </c>
      <c r="AQ186">
        <f>IF((USTAWIENIA!C2="TAK")+(F186="TAK"),X186,"")</f>
        <v>1</v>
      </c>
    </row>
    <row r="187" spans="4:43" x14ac:dyDescent="0.3">
      <c r="D187" t="s">
        <v>3</v>
      </c>
      <c r="E187" t="s">
        <v>528</v>
      </c>
      <c r="F187" t="str">
        <f t="shared" si="6"/>
        <v>NIE</v>
      </c>
      <c r="G187" s="4" t="str">
        <f t="shared" si="7"/>
        <v>NIE</v>
      </c>
      <c r="H187" s="4" t="str">
        <f t="shared" si="8"/>
        <v>NIE</v>
      </c>
      <c r="I187" t="s">
        <v>510</v>
      </c>
      <c r="J187" t="s">
        <v>454</v>
      </c>
      <c r="M187" t="s">
        <v>460</v>
      </c>
      <c r="X187">
        <v>1</v>
      </c>
      <c r="Z187">
        <f>MAX(N187,USTAWIENIA!C4)*L187</f>
        <v>0</v>
      </c>
      <c r="AA187">
        <f>MAX(O187,USTAWIENIA!C4)*L187</f>
        <v>0</v>
      </c>
      <c r="AB187">
        <f>MAX(IF(P187&lt;&gt;"",P187,O187),USTAWIENIA!C4)*L187</f>
        <v>0</v>
      </c>
      <c r="AC187">
        <f>MAX(IF(Q187&lt;&gt;"",Q187*L187,Z187),USTAWIENIA!C4*L187)</f>
        <v>0</v>
      </c>
      <c r="AD187">
        <f>MAX(IF(R187&lt;&gt;"",R187*L187,AA187),USTAWIENIA!C4*L187)</f>
        <v>0</v>
      </c>
      <c r="AE187">
        <f>MAX(IF(S187&lt;&gt;"",S187*L187,AB187),USTAWIENIA!C4*L187)</f>
        <v>0</v>
      </c>
      <c r="AF187">
        <f>MAX(IF(T187&lt;&gt;"",T187*L187,AC187),USTAWIENIA!C4*L187)</f>
        <v>0</v>
      </c>
      <c r="AG187">
        <f>MAX(IF(U187&lt;&gt;"",U187*L187,AD187),USTAWIENIA!C4*L187)</f>
        <v>0</v>
      </c>
      <c r="AH187">
        <f>MAX(IF(V187&lt;&gt;"",V187*L187,AE187),USTAWIENIA!C4*L187)</f>
        <v>0</v>
      </c>
      <c r="AI187" t="s">
        <v>3</v>
      </c>
      <c r="AJ187" t="s">
        <v>3</v>
      </c>
      <c r="AK187" t="s">
        <v>3</v>
      </c>
      <c r="AL187" t="str">
        <f>IF((USTAWIENIA!C2="TAK")+(F187="TAK"),IF(L187&gt;0,X187*(L187*USTAWIENIA!C10+(50%*L187)*USTAWIENIA!I10),""),"")</f>
        <v/>
      </c>
      <c r="AM187" t="str">
        <f>IF((USTAWIENIA!C2="TAK")+(F187="TAK"),IF(Z187&gt;0,SUMPRODUCT(Z187:AH187,USTAWIENIA!C9:K9)*X187,""),"")</f>
        <v/>
      </c>
      <c r="AN187" t="str">
        <f>IF((USTAWIENIA!C2="TAK")+(F187="TAK"),IF(Z187&gt;0,SUMPRODUCT(Z187:AH187,USTAWIENIA!C8:K8)*X187,""),"")</f>
        <v/>
      </c>
      <c r="AO187" t="str">
        <f>IF((USTAWIENIA!C2="TAK")+(F187="TAK"),IF(Z187&gt;0,Z187*X187,""),"")</f>
        <v/>
      </c>
      <c r="AP187" t="str">
        <f>IF((USTAWIENIA!C2="TAK")+(F187="TAK"),IF(Z187&gt;0,L187*X187,""),"")</f>
        <v/>
      </c>
      <c r="AQ187">
        <f>IF((USTAWIENIA!C2="TAK")+(F187="TAK"),X187,"")</f>
        <v>1</v>
      </c>
    </row>
    <row r="188" spans="4:43" x14ac:dyDescent="0.3">
      <c r="D188" t="s">
        <v>3</v>
      </c>
      <c r="E188" t="s">
        <v>528</v>
      </c>
      <c r="F188" t="str">
        <f t="shared" si="6"/>
        <v>NIE</v>
      </c>
      <c r="G188" s="4" t="str">
        <f t="shared" si="7"/>
        <v>NIE</v>
      </c>
      <c r="H188" s="4" t="str">
        <f t="shared" si="8"/>
        <v>NIE</v>
      </c>
      <c r="I188" t="s">
        <v>510</v>
      </c>
      <c r="J188" t="s">
        <v>454</v>
      </c>
      <c r="M188" t="s">
        <v>460</v>
      </c>
      <c r="X188">
        <v>1</v>
      </c>
      <c r="Z188">
        <f>MAX(N188,USTAWIENIA!C4)*L188</f>
        <v>0</v>
      </c>
      <c r="AA188">
        <f>MAX(O188,USTAWIENIA!C4)*L188</f>
        <v>0</v>
      </c>
      <c r="AB188">
        <f>MAX(IF(P188&lt;&gt;"",P188,O188),USTAWIENIA!C4)*L188</f>
        <v>0</v>
      </c>
      <c r="AC188">
        <f>MAX(IF(Q188&lt;&gt;"",Q188*L188,Z188),USTAWIENIA!C4*L188)</f>
        <v>0</v>
      </c>
      <c r="AD188">
        <f>MAX(IF(R188&lt;&gt;"",R188*L188,AA188),USTAWIENIA!C4*L188)</f>
        <v>0</v>
      </c>
      <c r="AE188">
        <f>MAX(IF(S188&lt;&gt;"",S188*L188,AB188),USTAWIENIA!C4*L188)</f>
        <v>0</v>
      </c>
      <c r="AF188">
        <f>MAX(IF(T188&lt;&gt;"",T188*L188,AC188),USTAWIENIA!C4*L188)</f>
        <v>0</v>
      </c>
      <c r="AG188">
        <f>MAX(IF(U188&lt;&gt;"",U188*L188,AD188),USTAWIENIA!C4*L188)</f>
        <v>0</v>
      </c>
      <c r="AH188">
        <f>MAX(IF(V188&lt;&gt;"",V188*L188,AE188),USTAWIENIA!C4*L188)</f>
        <v>0</v>
      </c>
      <c r="AI188" t="s">
        <v>3</v>
      </c>
      <c r="AJ188" t="s">
        <v>3</v>
      </c>
      <c r="AK188" t="s">
        <v>3</v>
      </c>
      <c r="AL188" t="str">
        <f>IF((USTAWIENIA!C2="TAK")+(F188="TAK"),IF(L188&gt;0,X188*(L188*USTAWIENIA!C10+(50%*L188)*USTAWIENIA!I10),""),"")</f>
        <v/>
      </c>
      <c r="AM188" t="str">
        <f>IF((USTAWIENIA!C2="TAK")+(F188="TAK"),IF(Z188&gt;0,SUMPRODUCT(Z188:AH188,USTAWIENIA!C9:K9)*X188,""),"")</f>
        <v/>
      </c>
      <c r="AN188" t="str">
        <f>IF((USTAWIENIA!C2="TAK")+(F188="TAK"),IF(Z188&gt;0,SUMPRODUCT(Z188:AH188,USTAWIENIA!C8:K8)*X188,""),"")</f>
        <v/>
      </c>
      <c r="AO188" t="str">
        <f>IF((USTAWIENIA!C2="TAK")+(F188="TAK"),IF(Z188&gt;0,Z188*X188,""),"")</f>
        <v/>
      </c>
      <c r="AP188" t="str">
        <f>IF((USTAWIENIA!C2="TAK")+(F188="TAK"),IF(Z188&gt;0,L188*X188,""),"")</f>
        <v/>
      </c>
      <c r="AQ188">
        <f>IF((USTAWIENIA!C2="TAK")+(F188="TAK"),X188,"")</f>
        <v>1</v>
      </c>
    </row>
    <row r="189" spans="4:43" x14ac:dyDescent="0.3">
      <c r="D189" t="s">
        <v>3</v>
      </c>
      <c r="E189" t="s">
        <v>528</v>
      </c>
      <c r="F189" t="str">
        <f t="shared" si="6"/>
        <v>NIE</v>
      </c>
      <c r="G189" s="4" t="str">
        <f t="shared" si="7"/>
        <v>NIE</v>
      </c>
      <c r="H189" s="4" t="str">
        <f t="shared" si="8"/>
        <v>NIE</v>
      </c>
      <c r="I189" t="s">
        <v>511</v>
      </c>
      <c r="J189" t="s">
        <v>454</v>
      </c>
      <c r="M189" t="s">
        <v>460</v>
      </c>
      <c r="X189">
        <v>1</v>
      </c>
      <c r="Z189">
        <f>MAX(N189,USTAWIENIA!C4)*L189</f>
        <v>0</v>
      </c>
      <c r="AA189">
        <f>MAX(O189,USTAWIENIA!C4)*L189</f>
        <v>0</v>
      </c>
      <c r="AB189">
        <f>MAX(IF(P189&lt;&gt;"",P189,O189),USTAWIENIA!C4)*L189</f>
        <v>0</v>
      </c>
      <c r="AC189">
        <f>MAX(IF(Q189&lt;&gt;"",Q189*L189,Z189),USTAWIENIA!C4*L189)</f>
        <v>0</v>
      </c>
      <c r="AD189">
        <f>MAX(IF(R189&lt;&gt;"",R189*L189,AA189),USTAWIENIA!C4*L189)</f>
        <v>0</v>
      </c>
      <c r="AE189">
        <f>MAX(IF(S189&lt;&gt;"",S189*L189,AB189),USTAWIENIA!C4*L189)</f>
        <v>0</v>
      </c>
      <c r="AF189">
        <f>MAX(IF(T189&lt;&gt;"",T189*L189,AC189),USTAWIENIA!C4*L189)</f>
        <v>0</v>
      </c>
      <c r="AG189">
        <f>MAX(IF(U189&lt;&gt;"",U189*L189,AD189),USTAWIENIA!C4*L189)</f>
        <v>0</v>
      </c>
      <c r="AH189">
        <f>MAX(IF(V189&lt;&gt;"",V189*L189,AE189),USTAWIENIA!C4*L189)</f>
        <v>0</v>
      </c>
      <c r="AI189" t="s">
        <v>3</v>
      </c>
      <c r="AJ189" t="s">
        <v>3</v>
      </c>
      <c r="AK189" t="s">
        <v>3</v>
      </c>
      <c r="AL189" t="str">
        <f>IF((USTAWIENIA!C2="TAK")+(F189="TAK"),IF(L189&gt;0,X189*(L189*USTAWIENIA!C10+(50%*L189)*USTAWIENIA!I10),""),"")</f>
        <v/>
      </c>
      <c r="AM189" t="str">
        <f>IF((USTAWIENIA!C2="TAK")+(F189="TAK"),IF(Z189&gt;0,SUMPRODUCT(Z189:AH189,USTAWIENIA!C9:K9)*X189,""),"")</f>
        <v/>
      </c>
      <c r="AN189" t="str">
        <f>IF((USTAWIENIA!C2="TAK")+(F189="TAK"),IF(Z189&gt;0,SUMPRODUCT(Z189:AH189,USTAWIENIA!C8:K8)*X189,""),"")</f>
        <v/>
      </c>
      <c r="AO189" t="str">
        <f>IF((USTAWIENIA!C2="TAK")+(F189="TAK"),IF(Z189&gt;0,Z189*X189,""),"")</f>
        <v/>
      </c>
      <c r="AP189" t="str">
        <f>IF((USTAWIENIA!C2="TAK")+(F189="TAK"),IF(Z189&gt;0,L189*X189,""),"")</f>
        <v/>
      </c>
      <c r="AQ189">
        <f>IF((USTAWIENIA!C2="TAK")+(F189="TAK"),X189,"")</f>
        <v>1</v>
      </c>
    </row>
    <row r="190" spans="4:43" x14ac:dyDescent="0.3">
      <c r="D190" t="s">
        <v>3</v>
      </c>
      <c r="E190" t="s">
        <v>528</v>
      </c>
      <c r="F190" t="str">
        <f t="shared" si="6"/>
        <v>NIE</v>
      </c>
      <c r="G190" s="4" t="str">
        <f t="shared" si="7"/>
        <v>NIE</v>
      </c>
      <c r="H190" s="4" t="str">
        <f t="shared" si="8"/>
        <v>NIE</v>
      </c>
      <c r="I190" t="s">
        <v>510</v>
      </c>
      <c r="J190" t="s">
        <v>454</v>
      </c>
      <c r="M190" t="s">
        <v>460</v>
      </c>
      <c r="X190">
        <v>1</v>
      </c>
      <c r="Z190">
        <f>MAX(N190,USTAWIENIA!C4)*L190</f>
        <v>0</v>
      </c>
      <c r="AA190">
        <f>MAX(O190,USTAWIENIA!C4)*L190</f>
        <v>0</v>
      </c>
      <c r="AB190">
        <f>MAX(IF(P190&lt;&gt;"",P190,O190),USTAWIENIA!C4)*L190</f>
        <v>0</v>
      </c>
      <c r="AC190">
        <f>MAX(IF(Q190&lt;&gt;"",Q190*L190,Z190),USTAWIENIA!C4*L190)</f>
        <v>0</v>
      </c>
      <c r="AD190">
        <f>MAX(IF(R190&lt;&gt;"",R190*L190,AA190),USTAWIENIA!C4*L190)</f>
        <v>0</v>
      </c>
      <c r="AE190">
        <f>MAX(IF(S190&lt;&gt;"",S190*L190,AB190),USTAWIENIA!C4*L190)</f>
        <v>0</v>
      </c>
      <c r="AF190">
        <f>MAX(IF(T190&lt;&gt;"",T190*L190,AC190),USTAWIENIA!C4*L190)</f>
        <v>0</v>
      </c>
      <c r="AG190">
        <f>MAX(IF(U190&lt;&gt;"",U190*L190,AD190),USTAWIENIA!C4*L190)</f>
        <v>0</v>
      </c>
      <c r="AH190">
        <f>MAX(IF(V190&lt;&gt;"",V190*L190,AE190),USTAWIENIA!C4*L190)</f>
        <v>0</v>
      </c>
      <c r="AI190" t="s">
        <v>3</v>
      </c>
      <c r="AJ190" t="s">
        <v>3</v>
      </c>
      <c r="AK190" t="s">
        <v>3</v>
      </c>
      <c r="AL190" t="str">
        <f>IF((USTAWIENIA!C2="TAK")+(F190="TAK"),IF(L190&gt;0,X190*(L190*USTAWIENIA!C10+(50%*L190)*USTAWIENIA!I10),""),"")</f>
        <v/>
      </c>
      <c r="AM190" t="str">
        <f>IF((USTAWIENIA!C2="TAK")+(F190="TAK"),IF(Z190&gt;0,SUMPRODUCT(Z190:AH190,USTAWIENIA!C9:K9)*X190,""),"")</f>
        <v/>
      </c>
      <c r="AN190" t="str">
        <f>IF((USTAWIENIA!C2="TAK")+(F190="TAK"),IF(Z190&gt;0,SUMPRODUCT(Z190:AH190,USTAWIENIA!C8:K8)*X190,""),"")</f>
        <v/>
      </c>
      <c r="AO190" t="str">
        <f>IF((USTAWIENIA!C2="TAK")+(F190="TAK"),IF(Z190&gt;0,Z190*X190,""),"")</f>
        <v/>
      </c>
      <c r="AP190" t="str">
        <f>IF((USTAWIENIA!C2="TAK")+(F190="TAK"),IF(Z190&gt;0,L190*X190,""),"")</f>
        <v/>
      </c>
      <c r="AQ190">
        <f>IF((USTAWIENIA!C2="TAK")+(F190="TAK"),X190,"")</f>
        <v>1</v>
      </c>
    </row>
    <row r="191" spans="4:43" x14ac:dyDescent="0.3">
      <c r="D191" t="s">
        <v>3</v>
      </c>
      <c r="E191" t="s">
        <v>528</v>
      </c>
      <c r="F191" t="str">
        <f t="shared" si="6"/>
        <v>NIE</v>
      </c>
      <c r="G191" s="4" t="str">
        <f t="shared" si="7"/>
        <v>NIE</v>
      </c>
      <c r="H191" s="4" t="str">
        <f t="shared" si="8"/>
        <v>NIE</v>
      </c>
      <c r="I191" t="s">
        <v>511</v>
      </c>
      <c r="J191" t="s">
        <v>454</v>
      </c>
      <c r="M191" t="s">
        <v>460</v>
      </c>
      <c r="X191">
        <v>1</v>
      </c>
      <c r="Z191">
        <f>MAX(N191,USTAWIENIA!C4)*L191</f>
        <v>0</v>
      </c>
      <c r="AA191">
        <f>MAX(O191,USTAWIENIA!C4)*L191</f>
        <v>0</v>
      </c>
      <c r="AB191">
        <f>MAX(IF(P191&lt;&gt;"",P191,O191),USTAWIENIA!C4)*L191</f>
        <v>0</v>
      </c>
      <c r="AC191">
        <f>MAX(IF(Q191&lt;&gt;"",Q191*L191,Z191),USTAWIENIA!C4*L191)</f>
        <v>0</v>
      </c>
      <c r="AD191">
        <f>MAX(IF(R191&lt;&gt;"",R191*L191,AA191),USTAWIENIA!C4*L191)</f>
        <v>0</v>
      </c>
      <c r="AE191">
        <f>MAX(IF(S191&lt;&gt;"",S191*L191,AB191),USTAWIENIA!C4*L191)</f>
        <v>0</v>
      </c>
      <c r="AF191">
        <f>MAX(IF(T191&lt;&gt;"",T191*L191,AC191),USTAWIENIA!C4*L191)</f>
        <v>0</v>
      </c>
      <c r="AG191">
        <f>MAX(IF(U191&lt;&gt;"",U191*L191,AD191),USTAWIENIA!C4*L191)</f>
        <v>0</v>
      </c>
      <c r="AH191">
        <f>MAX(IF(V191&lt;&gt;"",V191*L191,AE191),USTAWIENIA!C4*L191)</f>
        <v>0</v>
      </c>
      <c r="AI191" t="s">
        <v>3</v>
      </c>
      <c r="AJ191" t="s">
        <v>3</v>
      </c>
      <c r="AK191" t="s">
        <v>3</v>
      </c>
      <c r="AL191" t="str">
        <f>IF((USTAWIENIA!C2="TAK")+(F191="TAK"),IF(L191&gt;0,X191*(L191*USTAWIENIA!C10+(50%*L191)*USTAWIENIA!I10),""),"")</f>
        <v/>
      </c>
      <c r="AM191" t="str">
        <f>IF((USTAWIENIA!C2="TAK")+(F191="TAK"),IF(Z191&gt;0,SUMPRODUCT(Z191:AH191,USTAWIENIA!C9:K9)*X191,""),"")</f>
        <v/>
      </c>
      <c r="AN191" t="str">
        <f>IF((USTAWIENIA!C2="TAK")+(F191="TAK"),IF(Z191&gt;0,SUMPRODUCT(Z191:AH191,USTAWIENIA!C8:K8)*X191,""),"")</f>
        <v/>
      </c>
      <c r="AO191" t="str">
        <f>IF((USTAWIENIA!C2="TAK")+(F191="TAK"),IF(Z191&gt;0,Z191*X191,""),"")</f>
        <v/>
      </c>
      <c r="AP191" t="str">
        <f>IF((USTAWIENIA!C2="TAK")+(F191="TAK"),IF(Z191&gt;0,L191*X191,""),"")</f>
        <v/>
      </c>
      <c r="AQ191">
        <f>IF((USTAWIENIA!C2="TAK")+(F191="TAK"),X191,"")</f>
        <v>1</v>
      </c>
    </row>
    <row r="192" spans="4:43" x14ac:dyDescent="0.3">
      <c r="D192" t="s">
        <v>3</v>
      </c>
      <c r="E192" t="s">
        <v>528</v>
      </c>
      <c r="F192" t="str">
        <f t="shared" si="6"/>
        <v>NIE</v>
      </c>
      <c r="G192" s="4" t="str">
        <f t="shared" si="7"/>
        <v>NIE</v>
      </c>
      <c r="H192" s="4" t="str">
        <f t="shared" si="8"/>
        <v>NIE</v>
      </c>
      <c r="I192" t="s">
        <v>511</v>
      </c>
      <c r="J192" t="s">
        <v>454</v>
      </c>
      <c r="M192" t="s">
        <v>460</v>
      </c>
      <c r="X192">
        <v>1</v>
      </c>
      <c r="Z192">
        <f>MAX(N192,USTAWIENIA!C4)*L192</f>
        <v>0</v>
      </c>
      <c r="AA192">
        <f>MAX(O192,USTAWIENIA!C4)*L192</f>
        <v>0</v>
      </c>
      <c r="AB192">
        <f>MAX(IF(P192&lt;&gt;"",P192,O192),USTAWIENIA!C4)*L192</f>
        <v>0</v>
      </c>
      <c r="AC192">
        <f>MAX(IF(Q192&lt;&gt;"",Q192*L192,Z192),USTAWIENIA!C4*L192)</f>
        <v>0</v>
      </c>
      <c r="AD192">
        <f>MAX(IF(R192&lt;&gt;"",R192*L192,AA192),USTAWIENIA!C4*L192)</f>
        <v>0</v>
      </c>
      <c r="AE192">
        <f>MAX(IF(S192&lt;&gt;"",S192*L192,AB192),USTAWIENIA!C4*L192)</f>
        <v>0</v>
      </c>
      <c r="AF192">
        <f>MAX(IF(T192&lt;&gt;"",T192*L192,AC192),USTAWIENIA!C4*L192)</f>
        <v>0</v>
      </c>
      <c r="AG192">
        <f>MAX(IF(U192&lt;&gt;"",U192*L192,AD192),USTAWIENIA!C4*L192)</f>
        <v>0</v>
      </c>
      <c r="AH192">
        <f>MAX(IF(V192&lt;&gt;"",V192*L192,AE192),USTAWIENIA!C4*L192)</f>
        <v>0</v>
      </c>
      <c r="AI192" t="s">
        <v>3</v>
      </c>
      <c r="AJ192" t="s">
        <v>3</v>
      </c>
      <c r="AK192" t="s">
        <v>3</v>
      </c>
      <c r="AL192" t="str">
        <f>IF((USTAWIENIA!C2="TAK")+(F192="TAK"),IF(L192&gt;0,X192*(L192*USTAWIENIA!C10+(50%*L192)*USTAWIENIA!I10),""),"")</f>
        <v/>
      </c>
      <c r="AM192" t="str">
        <f>IF((USTAWIENIA!C2="TAK")+(F192="TAK"),IF(Z192&gt;0,SUMPRODUCT(Z192:AH192,USTAWIENIA!C9:K9)*X192,""),"")</f>
        <v/>
      </c>
      <c r="AN192" t="str">
        <f>IF((USTAWIENIA!C2="TAK")+(F192="TAK"),IF(Z192&gt;0,SUMPRODUCT(Z192:AH192,USTAWIENIA!C8:K8)*X192,""),"")</f>
        <v/>
      </c>
      <c r="AO192" t="str">
        <f>IF((USTAWIENIA!C2="TAK")+(F192="TAK"),IF(Z192&gt;0,Z192*X192,""),"")</f>
        <v/>
      </c>
      <c r="AP192" t="str">
        <f>IF((USTAWIENIA!C2="TAK")+(F192="TAK"),IF(Z192&gt;0,L192*X192,""),"")</f>
        <v/>
      </c>
      <c r="AQ192">
        <f>IF((USTAWIENIA!C2="TAK")+(F192="TAK"),X192,"")</f>
        <v>1</v>
      </c>
    </row>
    <row r="193" spans="4:43" x14ac:dyDescent="0.3">
      <c r="D193" t="s">
        <v>3</v>
      </c>
      <c r="E193" t="s">
        <v>528</v>
      </c>
      <c r="F193" t="str">
        <f t="shared" si="6"/>
        <v>NIE</v>
      </c>
      <c r="G193" s="4" t="str">
        <f t="shared" si="7"/>
        <v>NIE</v>
      </c>
      <c r="H193" s="4" t="str">
        <f t="shared" si="8"/>
        <v>NIE</v>
      </c>
      <c r="I193" t="s">
        <v>510</v>
      </c>
      <c r="J193" t="s">
        <v>454</v>
      </c>
      <c r="M193" t="s">
        <v>460</v>
      </c>
      <c r="X193">
        <v>1</v>
      </c>
      <c r="Z193">
        <f>MAX(N193,USTAWIENIA!C4)*L193</f>
        <v>0</v>
      </c>
      <c r="AA193">
        <f>MAX(O193,USTAWIENIA!C4)*L193</f>
        <v>0</v>
      </c>
      <c r="AB193">
        <f>MAX(IF(P193&lt;&gt;"",P193,O193),USTAWIENIA!C4)*L193</f>
        <v>0</v>
      </c>
      <c r="AC193">
        <f>MAX(IF(Q193&lt;&gt;"",Q193*L193,Z193),USTAWIENIA!C4*L193)</f>
        <v>0</v>
      </c>
      <c r="AD193">
        <f>MAX(IF(R193&lt;&gt;"",R193*L193,AA193),USTAWIENIA!C4*L193)</f>
        <v>0</v>
      </c>
      <c r="AE193">
        <f>MAX(IF(S193&lt;&gt;"",S193*L193,AB193),USTAWIENIA!C4*L193)</f>
        <v>0</v>
      </c>
      <c r="AF193">
        <f>MAX(IF(T193&lt;&gt;"",T193*L193,AC193),USTAWIENIA!C4*L193)</f>
        <v>0</v>
      </c>
      <c r="AG193">
        <f>MAX(IF(U193&lt;&gt;"",U193*L193,AD193),USTAWIENIA!C4*L193)</f>
        <v>0</v>
      </c>
      <c r="AH193">
        <f>MAX(IF(V193&lt;&gt;"",V193*L193,AE193),USTAWIENIA!C4*L193)</f>
        <v>0</v>
      </c>
      <c r="AI193" t="s">
        <v>3</v>
      </c>
      <c r="AJ193" t="s">
        <v>3</v>
      </c>
      <c r="AK193" t="s">
        <v>3</v>
      </c>
      <c r="AL193" t="str">
        <f>IF((USTAWIENIA!C2="TAK")+(F193="TAK"),IF(L193&gt;0,X193*(L193*USTAWIENIA!C10+(50%*L193)*USTAWIENIA!I10),""),"")</f>
        <v/>
      </c>
      <c r="AM193" t="str">
        <f>IF((USTAWIENIA!C2="TAK")+(F193="TAK"),IF(Z193&gt;0,SUMPRODUCT(Z193:AH193,USTAWIENIA!C9:K9)*X193,""),"")</f>
        <v/>
      </c>
      <c r="AN193" t="str">
        <f>IF((USTAWIENIA!C2="TAK")+(F193="TAK"),IF(Z193&gt;0,SUMPRODUCT(Z193:AH193,USTAWIENIA!C8:K8)*X193,""),"")</f>
        <v/>
      </c>
      <c r="AO193" t="str">
        <f>IF((USTAWIENIA!C2="TAK")+(F193="TAK"),IF(Z193&gt;0,Z193*X193,""),"")</f>
        <v/>
      </c>
      <c r="AP193" t="str">
        <f>IF((USTAWIENIA!C2="TAK")+(F193="TAK"),IF(Z193&gt;0,L193*X193,""),"")</f>
        <v/>
      </c>
      <c r="AQ193">
        <f>IF((USTAWIENIA!C2="TAK")+(F193="TAK"),X193,"")</f>
        <v>1</v>
      </c>
    </row>
    <row r="194" spans="4:43" x14ac:dyDescent="0.3">
      <c r="D194" t="s">
        <v>3</v>
      </c>
      <c r="E194" t="s">
        <v>528</v>
      </c>
      <c r="F194" t="str">
        <f t="shared" ref="F194:F226" si="9">IF(E194="ok","TAK","NIE")</f>
        <v>NIE</v>
      </c>
      <c r="G194" s="4" t="str">
        <f t="shared" ref="G194:G226" si="10">IF(E194="ok",IF(MIN(N194,Q194)&lt;=0.5,"TAK",IF(Q194&gt;=0.5,Q194,IF(N194&gt;=0.5,N194,1))),"NIE")</f>
        <v>NIE</v>
      </c>
      <c r="H194" s="4" t="str">
        <f t="shared" ref="H194:H226" si="11">IF(E194="ok",IF(MIN(N194,Q194,T194)&lt;=0.5,"TAK",IF(T194&gt;=0.5,T194,IF(Q194&gt;=0.5,Q194,IF(N194&gt;=0.5,N194,1)))),"NIE")</f>
        <v>NIE</v>
      </c>
      <c r="I194" t="s">
        <v>511</v>
      </c>
      <c r="J194" t="s">
        <v>454</v>
      </c>
      <c r="M194" t="s">
        <v>460</v>
      </c>
      <c r="X194">
        <v>1</v>
      </c>
      <c r="Z194">
        <f>MAX(N194,USTAWIENIA!C4)*L194</f>
        <v>0</v>
      </c>
      <c r="AA194">
        <f>MAX(O194,USTAWIENIA!C4)*L194</f>
        <v>0</v>
      </c>
      <c r="AB194">
        <f>MAX(IF(P194&lt;&gt;"",P194,O194),USTAWIENIA!C4)*L194</f>
        <v>0</v>
      </c>
      <c r="AC194">
        <f>MAX(IF(Q194&lt;&gt;"",Q194*L194,Z194),USTAWIENIA!C4*L194)</f>
        <v>0</v>
      </c>
      <c r="AD194">
        <f>MAX(IF(R194&lt;&gt;"",R194*L194,AA194),USTAWIENIA!C4*L194)</f>
        <v>0</v>
      </c>
      <c r="AE194">
        <f>MAX(IF(S194&lt;&gt;"",S194*L194,AB194),USTAWIENIA!C4*L194)</f>
        <v>0</v>
      </c>
      <c r="AF194">
        <f>MAX(IF(T194&lt;&gt;"",T194*L194,AC194),USTAWIENIA!C4*L194)</f>
        <v>0</v>
      </c>
      <c r="AG194">
        <f>MAX(IF(U194&lt;&gt;"",U194*L194,AD194),USTAWIENIA!C4*L194)</f>
        <v>0</v>
      </c>
      <c r="AH194">
        <f>MAX(IF(V194&lt;&gt;"",V194*L194,AE194),USTAWIENIA!C4*L194)</f>
        <v>0</v>
      </c>
      <c r="AI194" t="s">
        <v>3</v>
      </c>
      <c r="AJ194" t="s">
        <v>3</v>
      </c>
      <c r="AK194" t="s">
        <v>3</v>
      </c>
      <c r="AL194" t="str">
        <f>IF((USTAWIENIA!C2="TAK")+(F194="TAK"),IF(L194&gt;0,X194*(L194*USTAWIENIA!C10+(50%*L194)*USTAWIENIA!I10),""),"")</f>
        <v/>
      </c>
      <c r="AM194" t="str">
        <f>IF((USTAWIENIA!C2="TAK")+(F194="TAK"),IF(Z194&gt;0,SUMPRODUCT(Z194:AH194,USTAWIENIA!C9:K9)*X194,""),"")</f>
        <v/>
      </c>
      <c r="AN194" t="str">
        <f>IF((USTAWIENIA!C2="TAK")+(F194="TAK"),IF(Z194&gt;0,SUMPRODUCT(Z194:AH194,USTAWIENIA!C8:K8)*X194,""),"")</f>
        <v/>
      </c>
      <c r="AO194" t="str">
        <f>IF((USTAWIENIA!C2="TAK")+(F194="TAK"),IF(Z194&gt;0,Z194*X194,""),"")</f>
        <v/>
      </c>
      <c r="AP194" t="str">
        <f>IF((USTAWIENIA!C2="TAK")+(F194="TAK"),IF(Z194&gt;0,L194*X194,""),"")</f>
        <v/>
      </c>
      <c r="AQ194">
        <f>IF((USTAWIENIA!C2="TAK")+(F194="TAK"),X194,"")</f>
        <v>1</v>
      </c>
    </row>
    <row r="195" spans="4:43" x14ac:dyDescent="0.3">
      <c r="D195" t="s">
        <v>3</v>
      </c>
      <c r="E195" t="s">
        <v>528</v>
      </c>
      <c r="F195" t="str">
        <f t="shared" si="9"/>
        <v>NIE</v>
      </c>
      <c r="G195" s="4" t="str">
        <f t="shared" si="10"/>
        <v>NIE</v>
      </c>
      <c r="H195" s="4" t="str">
        <f t="shared" si="11"/>
        <v>NIE</v>
      </c>
      <c r="I195" t="s">
        <v>510</v>
      </c>
      <c r="J195" t="s">
        <v>454</v>
      </c>
      <c r="M195" t="s">
        <v>460</v>
      </c>
      <c r="X195">
        <v>1</v>
      </c>
      <c r="Z195">
        <f>MAX(N195,USTAWIENIA!C4)*L195</f>
        <v>0</v>
      </c>
      <c r="AA195">
        <f>MAX(O195,USTAWIENIA!C4)*L195</f>
        <v>0</v>
      </c>
      <c r="AB195">
        <f>MAX(IF(P195&lt;&gt;"",P195,O195),USTAWIENIA!C4)*L195</f>
        <v>0</v>
      </c>
      <c r="AC195">
        <f>MAX(IF(Q195&lt;&gt;"",Q195*L195,Z195),USTAWIENIA!C4*L195)</f>
        <v>0</v>
      </c>
      <c r="AD195">
        <f>MAX(IF(R195&lt;&gt;"",R195*L195,AA195),USTAWIENIA!C4*L195)</f>
        <v>0</v>
      </c>
      <c r="AE195">
        <f>MAX(IF(S195&lt;&gt;"",S195*L195,AB195),USTAWIENIA!C4*L195)</f>
        <v>0</v>
      </c>
      <c r="AF195">
        <f>MAX(IF(T195&lt;&gt;"",T195*L195,AC195),USTAWIENIA!C4*L195)</f>
        <v>0</v>
      </c>
      <c r="AG195">
        <f>MAX(IF(U195&lt;&gt;"",U195*L195,AD195),USTAWIENIA!C4*L195)</f>
        <v>0</v>
      </c>
      <c r="AH195">
        <f>MAX(IF(V195&lt;&gt;"",V195*L195,AE195),USTAWIENIA!C4*L195)</f>
        <v>0</v>
      </c>
      <c r="AI195" t="s">
        <v>3</v>
      </c>
      <c r="AJ195" t="s">
        <v>3</v>
      </c>
      <c r="AK195" t="s">
        <v>3</v>
      </c>
      <c r="AL195" t="str">
        <f>IF((USTAWIENIA!C2="TAK")+(F195="TAK"),IF(L195&gt;0,X195*(L195*USTAWIENIA!C10+(50%*L195)*USTAWIENIA!I10),""),"")</f>
        <v/>
      </c>
      <c r="AM195" t="str">
        <f>IF((USTAWIENIA!C2="TAK")+(F195="TAK"),IF(Z195&gt;0,SUMPRODUCT(Z195:AH195,USTAWIENIA!C9:K9)*X195,""),"")</f>
        <v/>
      </c>
      <c r="AN195" t="str">
        <f>IF((USTAWIENIA!C2="TAK")+(F195="TAK"),IF(Z195&gt;0,SUMPRODUCT(Z195:AH195,USTAWIENIA!C8:K8)*X195,""),"")</f>
        <v/>
      </c>
      <c r="AO195" t="str">
        <f>IF((USTAWIENIA!C2="TAK")+(F195="TAK"),IF(Z195&gt;0,Z195*X195,""),"")</f>
        <v/>
      </c>
      <c r="AP195" t="str">
        <f>IF((USTAWIENIA!C2="TAK")+(F195="TAK"),IF(Z195&gt;0,L195*X195,""),"")</f>
        <v/>
      </c>
      <c r="AQ195">
        <f>IF((USTAWIENIA!C2="TAK")+(F195="TAK"),X195,"")</f>
        <v>1</v>
      </c>
    </row>
    <row r="196" spans="4:43" x14ac:dyDescent="0.3">
      <c r="D196" t="s">
        <v>3</v>
      </c>
      <c r="E196" t="s">
        <v>528</v>
      </c>
      <c r="F196" t="str">
        <f t="shared" si="9"/>
        <v>NIE</v>
      </c>
      <c r="G196" s="4" t="str">
        <f t="shared" si="10"/>
        <v>NIE</v>
      </c>
      <c r="H196" s="4" t="str">
        <f t="shared" si="11"/>
        <v>NIE</v>
      </c>
      <c r="I196" t="s">
        <v>512</v>
      </c>
      <c r="J196" t="s">
        <v>513</v>
      </c>
      <c r="M196" t="s">
        <v>456</v>
      </c>
      <c r="X196">
        <v>1</v>
      </c>
      <c r="Z196">
        <f>MAX(N196,USTAWIENIA!C4)*L196</f>
        <v>0</v>
      </c>
      <c r="AA196">
        <f>MAX(O196,USTAWIENIA!C4)*L196</f>
        <v>0</v>
      </c>
      <c r="AB196">
        <f>MAX(IF(P196&lt;&gt;"",P196,O196),USTAWIENIA!C4)*L196</f>
        <v>0</v>
      </c>
      <c r="AC196">
        <f>MAX(IF(Q196&lt;&gt;"",Q196*L196,Z196),USTAWIENIA!C4*L196)</f>
        <v>0</v>
      </c>
      <c r="AD196">
        <f>MAX(IF(R196&lt;&gt;"",R196*L196,AA196),USTAWIENIA!C4*L196)</f>
        <v>0</v>
      </c>
      <c r="AE196">
        <f>MAX(IF(S196&lt;&gt;"",S196*L196,AB196),USTAWIENIA!C4*L196)</f>
        <v>0</v>
      </c>
      <c r="AF196">
        <f>MAX(IF(T196&lt;&gt;"",T196*L196,AC196),USTAWIENIA!C4*L196)</f>
        <v>0</v>
      </c>
      <c r="AG196">
        <f>MAX(IF(U196&lt;&gt;"",U196*L196,AD196),USTAWIENIA!C4*L196)</f>
        <v>0</v>
      </c>
      <c r="AH196">
        <f>MAX(IF(V196&lt;&gt;"",V196*L196,AE196),USTAWIENIA!C4*L196)</f>
        <v>0</v>
      </c>
      <c r="AI196" t="s">
        <v>3</v>
      </c>
      <c r="AJ196" t="s">
        <v>3</v>
      </c>
      <c r="AK196" t="s">
        <v>3</v>
      </c>
      <c r="AL196" t="str">
        <f>IF((USTAWIENIA!C2="TAK")+(F196="TAK"),IF(L196&gt;0,X196*(L196*USTAWIENIA!C10+(50%*L196)*USTAWIENIA!I10),""),"")</f>
        <v/>
      </c>
      <c r="AM196" t="str">
        <f>IF((USTAWIENIA!C2="TAK")+(F196="TAK"),IF(Z196&gt;0,SUMPRODUCT(Z196:AH196,USTAWIENIA!C9:K9)*X196,""),"")</f>
        <v/>
      </c>
      <c r="AN196" t="str">
        <f>IF((USTAWIENIA!C2="TAK")+(F196="TAK"),IF(Z196&gt;0,SUMPRODUCT(Z196:AH196,USTAWIENIA!C8:K8)*X196,""),"")</f>
        <v/>
      </c>
      <c r="AO196" t="str">
        <f>IF((USTAWIENIA!C2="TAK")+(F196="TAK"),IF(Z196&gt;0,Z196*X196,""),"")</f>
        <v/>
      </c>
      <c r="AP196" t="str">
        <f>IF((USTAWIENIA!C2="TAK")+(F196="TAK"),IF(Z196&gt;0,L196*X196,""),"")</f>
        <v/>
      </c>
      <c r="AQ196">
        <f>IF((USTAWIENIA!C2="TAK")+(F196="TAK"),X196,"")</f>
        <v>1</v>
      </c>
    </row>
    <row r="197" spans="4:43" x14ac:dyDescent="0.3">
      <c r="D197" t="s">
        <v>3</v>
      </c>
      <c r="E197" t="s">
        <v>528</v>
      </c>
      <c r="F197" t="str">
        <f t="shared" si="9"/>
        <v>NIE</v>
      </c>
      <c r="G197" s="4" t="str">
        <f t="shared" si="10"/>
        <v>NIE</v>
      </c>
      <c r="H197" s="4" t="str">
        <f t="shared" si="11"/>
        <v>NIE</v>
      </c>
      <c r="I197" t="s">
        <v>512</v>
      </c>
      <c r="J197" t="s">
        <v>513</v>
      </c>
      <c r="M197" t="s">
        <v>456</v>
      </c>
      <c r="X197">
        <v>1</v>
      </c>
      <c r="Z197">
        <f>MAX(N197,USTAWIENIA!C4)*L197</f>
        <v>0</v>
      </c>
      <c r="AA197">
        <f>MAX(O197,USTAWIENIA!C4)*L197</f>
        <v>0</v>
      </c>
      <c r="AB197">
        <f>MAX(IF(P197&lt;&gt;"",P197,O197),USTAWIENIA!C4)*L197</f>
        <v>0</v>
      </c>
      <c r="AC197">
        <f>MAX(IF(Q197&lt;&gt;"",Q197*L197,Z197),USTAWIENIA!C4*L197)</f>
        <v>0</v>
      </c>
      <c r="AD197">
        <f>MAX(IF(R197&lt;&gt;"",R197*L197,AA197),USTAWIENIA!C4*L197)</f>
        <v>0</v>
      </c>
      <c r="AE197">
        <f>MAX(IF(S197&lt;&gt;"",S197*L197,AB197),USTAWIENIA!C4*L197)</f>
        <v>0</v>
      </c>
      <c r="AF197">
        <f>MAX(IF(T197&lt;&gt;"",T197*L197,AC197),USTAWIENIA!C4*L197)</f>
        <v>0</v>
      </c>
      <c r="AG197">
        <f>MAX(IF(U197&lt;&gt;"",U197*L197,AD197),USTAWIENIA!C4*L197)</f>
        <v>0</v>
      </c>
      <c r="AH197">
        <f>MAX(IF(V197&lt;&gt;"",V197*L197,AE197),USTAWIENIA!C4*L197)</f>
        <v>0</v>
      </c>
      <c r="AI197" t="s">
        <v>3</v>
      </c>
      <c r="AJ197" t="s">
        <v>3</v>
      </c>
      <c r="AK197" t="s">
        <v>3</v>
      </c>
      <c r="AL197" t="str">
        <f>IF((USTAWIENIA!C2="TAK")+(F197="TAK"),IF(L197&gt;0,X197*(L197*USTAWIENIA!C10+(50%*L197)*USTAWIENIA!I10),""),"")</f>
        <v/>
      </c>
      <c r="AM197" t="str">
        <f>IF((USTAWIENIA!C2="TAK")+(F197="TAK"),IF(Z197&gt;0,SUMPRODUCT(Z197:AH197,USTAWIENIA!C9:K9)*X197,""),"")</f>
        <v/>
      </c>
      <c r="AN197" t="str">
        <f>IF((USTAWIENIA!C2="TAK")+(F197="TAK"),IF(Z197&gt;0,SUMPRODUCT(Z197:AH197,USTAWIENIA!C8:K8)*X197,""),"")</f>
        <v/>
      </c>
      <c r="AO197" t="str">
        <f>IF((USTAWIENIA!C2="TAK")+(F197="TAK"),IF(Z197&gt;0,Z197*X197,""),"")</f>
        <v/>
      </c>
      <c r="AP197" t="str">
        <f>IF((USTAWIENIA!C2="TAK")+(F197="TAK"),IF(Z197&gt;0,L197*X197,""),"")</f>
        <v/>
      </c>
      <c r="AQ197">
        <f>IF((USTAWIENIA!C2="TAK")+(F197="TAK"),X197,"")</f>
        <v>1</v>
      </c>
    </row>
    <row r="198" spans="4:43" x14ac:dyDescent="0.3">
      <c r="D198" t="s">
        <v>3</v>
      </c>
      <c r="E198" t="s">
        <v>528</v>
      </c>
      <c r="F198" t="str">
        <f t="shared" si="9"/>
        <v>NIE</v>
      </c>
      <c r="G198" s="4" t="str">
        <f t="shared" si="10"/>
        <v>NIE</v>
      </c>
      <c r="H198" s="4" t="str">
        <f t="shared" si="11"/>
        <v>NIE</v>
      </c>
      <c r="I198" t="s">
        <v>512</v>
      </c>
      <c r="J198" t="s">
        <v>513</v>
      </c>
      <c r="M198" t="s">
        <v>456</v>
      </c>
      <c r="X198">
        <v>1</v>
      </c>
      <c r="Z198">
        <f>MAX(N198,USTAWIENIA!C4)*L198</f>
        <v>0</v>
      </c>
      <c r="AA198">
        <f>MAX(O198,USTAWIENIA!C4)*L198</f>
        <v>0</v>
      </c>
      <c r="AB198">
        <f>MAX(IF(P198&lt;&gt;"",P198,O198),USTAWIENIA!C4)*L198</f>
        <v>0</v>
      </c>
      <c r="AC198">
        <f>MAX(IF(Q198&lt;&gt;"",Q198*L198,Z198),USTAWIENIA!C4*L198)</f>
        <v>0</v>
      </c>
      <c r="AD198">
        <f>MAX(IF(R198&lt;&gt;"",R198*L198,AA198),USTAWIENIA!C4*L198)</f>
        <v>0</v>
      </c>
      <c r="AE198">
        <f>MAX(IF(S198&lt;&gt;"",S198*L198,AB198),USTAWIENIA!C4*L198)</f>
        <v>0</v>
      </c>
      <c r="AF198">
        <f>MAX(IF(T198&lt;&gt;"",T198*L198,AC198),USTAWIENIA!C4*L198)</f>
        <v>0</v>
      </c>
      <c r="AG198">
        <f>MAX(IF(U198&lt;&gt;"",U198*L198,AD198),USTAWIENIA!C4*L198)</f>
        <v>0</v>
      </c>
      <c r="AH198">
        <f>MAX(IF(V198&lt;&gt;"",V198*L198,AE198),USTAWIENIA!C4*L198)</f>
        <v>0</v>
      </c>
      <c r="AI198" t="s">
        <v>3</v>
      </c>
      <c r="AJ198" t="s">
        <v>3</v>
      </c>
      <c r="AK198" t="s">
        <v>3</v>
      </c>
      <c r="AL198" t="str">
        <f>IF((USTAWIENIA!C2="TAK")+(F198="TAK"),IF(L198&gt;0,X198*(L198*USTAWIENIA!C10+(50%*L198)*USTAWIENIA!I10),""),"")</f>
        <v/>
      </c>
      <c r="AM198" t="str">
        <f>IF((USTAWIENIA!C2="TAK")+(F198="TAK"),IF(Z198&gt;0,SUMPRODUCT(Z198:AH198,USTAWIENIA!C9:K9)*X198,""),"")</f>
        <v/>
      </c>
      <c r="AN198" t="str">
        <f>IF((USTAWIENIA!C2="TAK")+(F198="TAK"),IF(Z198&gt;0,SUMPRODUCT(Z198:AH198,USTAWIENIA!C8:K8)*X198,""),"")</f>
        <v/>
      </c>
      <c r="AO198" t="str">
        <f>IF((USTAWIENIA!C2="TAK")+(F198="TAK"),IF(Z198&gt;0,Z198*X198,""),"")</f>
        <v/>
      </c>
      <c r="AP198" t="str">
        <f>IF((USTAWIENIA!C2="TAK")+(F198="TAK"),IF(Z198&gt;0,L198*X198,""),"")</f>
        <v/>
      </c>
      <c r="AQ198">
        <f>IF((USTAWIENIA!C2="TAK")+(F198="TAK"),X198,"")</f>
        <v>1</v>
      </c>
    </row>
    <row r="199" spans="4:43" x14ac:dyDescent="0.3">
      <c r="D199" t="s">
        <v>3</v>
      </c>
      <c r="E199" t="s">
        <v>528</v>
      </c>
      <c r="F199" t="str">
        <f t="shared" si="9"/>
        <v>NIE</v>
      </c>
      <c r="G199" s="4" t="str">
        <f t="shared" si="10"/>
        <v>NIE</v>
      </c>
      <c r="H199" s="4" t="str">
        <f t="shared" si="11"/>
        <v>NIE</v>
      </c>
      <c r="I199" t="s">
        <v>512</v>
      </c>
      <c r="J199" t="s">
        <v>513</v>
      </c>
      <c r="M199" t="s">
        <v>456</v>
      </c>
      <c r="X199">
        <v>1</v>
      </c>
      <c r="Z199">
        <f>MAX(N199,USTAWIENIA!C4)*L199</f>
        <v>0</v>
      </c>
      <c r="AA199">
        <f>MAX(O199,USTAWIENIA!C4)*L199</f>
        <v>0</v>
      </c>
      <c r="AB199">
        <f>MAX(IF(P199&lt;&gt;"",P199,O199),USTAWIENIA!C4)*L199</f>
        <v>0</v>
      </c>
      <c r="AC199">
        <f>MAX(IF(Q199&lt;&gt;"",Q199*L199,Z199),USTAWIENIA!C4*L199)</f>
        <v>0</v>
      </c>
      <c r="AD199">
        <f>MAX(IF(R199&lt;&gt;"",R199*L199,AA199),USTAWIENIA!C4*L199)</f>
        <v>0</v>
      </c>
      <c r="AE199">
        <f>MAX(IF(S199&lt;&gt;"",S199*L199,AB199),USTAWIENIA!C4*L199)</f>
        <v>0</v>
      </c>
      <c r="AF199">
        <f>MAX(IF(T199&lt;&gt;"",T199*L199,AC199),USTAWIENIA!C4*L199)</f>
        <v>0</v>
      </c>
      <c r="AG199">
        <f>MAX(IF(U199&lt;&gt;"",U199*L199,AD199),USTAWIENIA!C4*L199)</f>
        <v>0</v>
      </c>
      <c r="AH199">
        <f>MAX(IF(V199&lt;&gt;"",V199*L199,AE199),USTAWIENIA!C4*L199)</f>
        <v>0</v>
      </c>
      <c r="AI199" t="s">
        <v>3</v>
      </c>
      <c r="AJ199" t="s">
        <v>3</v>
      </c>
      <c r="AK199" t="s">
        <v>3</v>
      </c>
      <c r="AL199" t="str">
        <f>IF((USTAWIENIA!C2="TAK")+(F199="TAK"),IF(L199&gt;0,X199*(L199*USTAWIENIA!C10+(50%*L199)*USTAWIENIA!I10),""),"")</f>
        <v/>
      </c>
      <c r="AM199" t="str">
        <f>IF((USTAWIENIA!C2="TAK")+(F199="TAK"),IF(Z199&gt;0,SUMPRODUCT(Z199:AH199,USTAWIENIA!C9:K9)*X199,""),"")</f>
        <v/>
      </c>
      <c r="AN199" t="str">
        <f>IF((USTAWIENIA!C2="TAK")+(F199="TAK"),IF(Z199&gt;0,SUMPRODUCT(Z199:AH199,USTAWIENIA!C8:K8)*X199,""),"")</f>
        <v/>
      </c>
      <c r="AO199" t="str">
        <f>IF((USTAWIENIA!C2="TAK")+(F199="TAK"),IF(Z199&gt;0,Z199*X199,""),"")</f>
        <v/>
      </c>
      <c r="AP199" t="str">
        <f>IF((USTAWIENIA!C2="TAK")+(F199="TAK"),IF(Z199&gt;0,L199*X199,""),"")</f>
        <v/>
      </c>
      <c r="AQ199">
        <f>IF((USTAWIENIA!C2="TAK")+(F199="TAK"),X199,"")</f>
        <v>1</v>
      </c>
    </row>
    <row r="200" spans="4:43" x14ac:dyDescent="0.3">
      <c r="D200" t="s">
        <v>3</v>
      </c>
      <c r="E200" t="s">
        <v>528</v>
      </c>
      <c r="F200" t="str">
        <f t="shared" si="9"/>
        <v>NIE</v>
      </c>
      <c r="G200" s="4" t="str">
        <f t="shared" si="10"/>
        <v>NIE</v>
      </c>
      <c r="H200" s="4" t="str">
        <f t="shared" si="11"/>
        <v>NIE</v>
      </c>
      <c r="I200" t="s">
        <v>514</v>
      </c>
      <c r="J200" t="s">
        <v>462</v>
      </c>
      <c r="M200" t="s">
        <v>460</v>
      </c>
      <c r="X200">
        <v>1</v>
      </c>
      <c r="Z200">
        <f>MAX(N200,USTAWIENIA!C4)*L200</f>
        <v>0</v>
      </c>
      <c r="AA200">
        <f>MAX(O200,USTAWIENIA!C4)*L200</f>
        <v>0</v>
      </c>
      <c r="AB200">
        <f>MAX(IF(P200&lt;&gt;"",P200,O200),USTAWIENIA!C4)*L200</f>
        <v>0</v>
      </c>
      <c r="AC200">
        <f>MAX(IF(Q200&lt;&gt;"",Q200*L200,Z200),USTAWIENIA!C4*L200)</f>
        <v>0</v>
      </c>
      <c r="AD200">
        <f>MAX(IF(R200&lt;&gt;"",R200*L200,AA200),USTAWIENIA!C4*L200)</f>
        <v>0</v>
      </c>
      <c r="AE200">
        <f>MAX(IF(S200&lt;&gt;"",S200*L200,AB200),USTAWIENIA!C4*L200)</f>
        <v>0</v>
      </c>
      <c r="AF200">
        <f>MAX(IF(T200&lt;&gt;"",T200*L200,AC200),USTAWIENIA!C4*L200)</f>
        <v>0</v>
      </c>
      <c r="AG200">
        <f>MAX(IF(U200&lt;&gt;"",U200*L200,AD200),USTAWIENIA!C4*L200)</f>
        <v>0</v>
      </c>
      <c r="AH200">
        <f>MAX(IF(V200&lt;&gt;"",V200*L200,AE200),USTAWIENIA!C4*L200)</f>
        <v>0</v>
      </c>
      <c r="AI200" t="s">
        <v>3</v>
      </c>
      <c r="AJ200" t="s">
        <v>3</v>
      </c>
      <c r="AK200" t="s">
        <v>3</v>
      </c>
      <c r="AL200" t="str">
        <f>IF((USTAWIENIA!C2="TAK")+(F200="TAK"),IF(L200&gt;0,X200*(L200*USTAWIENIA!C10+(50%*L200)*USTAWIENIA!I10),""),"")</f>
        <v/>
      </c>
      <c r="AM200" t="str">
        <f>IF((USTAWIENIA!C2="TAK")+(F200="TAK"),IF(Z200&gt;0,SUMPRODUCT(Z200:AH200,USTAWIENIA!C9:K9)*X200,""),"")</f>
        <v/>
      </c>
      <c r="AN200" t="str">
        <f>IF((USTAWIENIA!C2="TAK")+(F200="TAK"),IF(Z200&gt;0,SUMPRODUCT(Z200:AH200,USTAWIENIA!C8:K8)*X200,""),"")</f>
        <v/>
      </c>
      <c r="AO200" t="str">
        <f>IF((USTAWIENIA!C2="TAK")+(F200="TAK"),IF(Z200&gt;0,Z200*X200,""),"")</f>
        <v/>
      </c>
      <c r="AP200" t="str">
        <f>IF((USTAWIENIA!C2="TAK")+(F200="TAK"),IF(Z200&gt;0,L200*X200,""),"")</f>
        <v/>
      </c>
      <c r="AQ200">
        <f>IF((USTAWIENIA!C2="TAK")+(F200="TAK"),X200,"")</f>
        <v>1</v>
      </c>
    </row>
    <row r="201" spans="4:43" x14ac:dyDescent="0.3">
      <c r="D201" t="s">
        <v>3</v>
      </c>
      <c r="E201" t="s">
        <v>528</v>
      </c>
      <c r="F201" t="str">
        <f t="shared" si="9"/>
        <v>NIE</v>
      </c>
      <c r="G201" s="4" t="str">
        <f t="shared" si="10"/>
        <v>NIE</v>
      </c>
      <c r="H201" s="4" t="str">
        <f t="shared" si="11"/>
        <v>NIE</v>
      </c>
      <c r="I201" t="s">
        <v>514</v>
      </c>
      <c r="J201" t="s">
        <v>462</v>
      </c>
      <c r="M201" t="s">
        <v>460</v>
      </c>
      <c r="X201">
        <v>1</v>
      </c>
      <c r="Z201">
        <f>MAX(N201,USTAWIENIA!C4)*L201</f>
        <v>0</v>
      </c>
      <c r="AA201">
        <f>MAX(O201,USTAWIENIA!C4)*L201</f>
        <v>0</v>
      </c>
      <c r="AB201">
        <f>MAX(IF(P201&lt;&gt;"",P201,O201),USTAWIENIA!C4)*L201</f>
        <v>0</v>
      </c>
      <c r="AC201">
        <f>MAX(IF(Q201&lt;&gt;"",Q201*L201,Z201),USTAWIENIA!C4*L201)</f>
        <v>0</v>
      </c>
      <c r="AD201">
        <f>MAX(IF(R201&lt;&gt;"",R201*L201,AA201),USTAWIENIA!C4*L201)</f>
        <v>0</v>
      </c>
      <c r="AE201">
        <f>MAX(IF(S201&lt;&gt;"",S201*L201,AB201),USTAWIENIA!C4*L201)</f>
        <v>0</v>
      </c>
      <c r="AF201">
        <f>MAX(IF(T201&lt;&gt;"",T201*L201,AC201),USTAWIENIA!C4*L201)</f>
        <v>0</v>
      </c>
      <c r="AG201">
        <f>MAX(IF(U201&lt;&gt;"",U201*L201,AD201),USTAWIENIA!C4*L201)</f>
        <v>0</v>
      </c>
      <c r="AH201">
        <f>MAX(IF(V201&lt;&gt;"",V201*L201,AE201),USTAWIENIA!C4*L201)</f>
        <v>0</v>
      </c>
      <c r="AI201" t="s">
        <v>3</v>
      </c>
      <c r="AJ201" t="s">
        <v>3</v>
      </c>
      <c r="AK201" t="s">
        <v>3</v>
      </c>
      <c r="AL201" t="str">
        <f>IF((USTAWIENIA!C2="TAK")+(F201="TAK"),IF(L201&gt;0,X201*(L201*USTAWIENIA!C10+(50%*L201)*USTAWIENIA!I10),""),"")</f>
        <v/>
      </c>
      <c r="AM201" t="str">
        <f>IF((USTAWIENIA!C2="TAK")+(F201="TAK"),IF(Z201&gt;0,SUMPRODUCT(Z201:AH201,USTAWIENIA!C9:K9)*X201,""),"")</f>
        <v/>
      </c>
      <c r="AN201" t="str">
        <f>IF((USTAWIENIA!C2="TAK")+(F201="TAK"),IF(Z201&gt;0,SUMPRODUCT(Z201:AH201,USTAWIENIA!C8:K8)*X201,""),"")</f>
        <v/>
      </c>
      <c r="AO201" t="str">
        <f>IF((USTAWIENIA!C2="TAK")+(F201="TAK"),IF(Z201&gt;0,Z201*X201,""),"")</f>
        <v/>
      </c>
      <c r="AP201" t="str">
        <f>IF((USTAWIENIA!C2="TAK")+(F201="TAK"),IF(Z201&gt;0,L201*X201,""),"")</f>
        <v/>
      </c>
      <c r="AQ201">
        <f>IF((USTAWIENIA!C2="TAK")+(F201="TAK"),X201,"")</f>
        <v>1</v>
      </c>
    </row>
    <row r="202" spans="4:43" x14ac:dyDescent="0.3">
      <c r="D202" t="s">
        <v>3</v>
      </c>
      <c r="E202" t="s">
        <v>528</v>
      </c>
      <c r="F202" t="str">
        <f t="shared" si="9"/>
        <v>NIE</v>
      </c>
      <c r="G202" s="4" t="str">
        <f t="shared" si="10"/>
        <v>NIE</v>
      </c>
      <c r="H202" s="4" t="str">
        <f t="shared" si="11"/>
        <v>NIE</v>
      </c>
      <c r="I202" t="s">
        <v>514</v>
      </c>
      <c r="J202" t="s">
        <v>462</v>
      </c>
      <c r="M202" t="s">
        <v>460</v>
      </c>
      <c r="X202">
        <v>1</v>
      </c>
      <c r="Z202">
        <f>MAX(N202,USTAWIENIA!C4)*L202</f>
        <v>0</v>
      </c>
      <c r="AA202">
        <f>MAX(O202,USTAWIENIA!C4)*L202</f>
        <v>0</v>
      </c>
      <c r="AB202">
        <f>MAX(IF(P202&lt;&gt;"",P202,O202),USTAWIENIA!C4)*L202</f>
        <v>0</v>
      </c>
      <c r="AC202">
        <f>MAX(IF(Q202&lt;&gt;"",Q202*L202,Z202),USTAWIENIA!C4*L202)</f>
        <v>0</v>
      </c>
      <c r="AD202">
        <f>MAX(IF(R202&lt;&gt;"",R202*L202,AA202),USTAWIENIA!C4*L202)</f>
        <v>0</v>
      </c>
      <c r="AE202">
        <f>MAX(IF(S202&lt;&gt;"",S202*L202,AB202),USTAWIENIA!C4*L202)</f>
        <v>0</v>
      </c>
      <c r="AF202">
        <f>MAX(IF(T202&lt;&gt;"",T202*L202,AC202),USTAWIENIA!C4*L202)</f>
        <v>0</v>
      </c>
      <c r="AG202">
        <f>MAX(IF(U202&lt;&gt;"",U202*L202,AD202),USTAWIENIA!C4*L202)</f>
        <v>0</v>
      </c>
      <c r="AH202">
        <f>MAX(IF(V202&lt;&gt;"",V202*L202,AE202),USTAWIENIA!C4*L202)</f>
        <v>0</v>
      </c>
      <c r="AI202" t="s">
        <v>3</v>
      </c>
      <c r="AJ202" t="s">
        <v>3</v>
      </c>
      <c r="AK202" t="s">
        <v>3</v>
      </c>
      <c r="AL202" t="str">
        <f>IF((USTAWIENIA!C2="TAK")+(F202="TAK"),IF(L202&gt;0,X202*(L202*USTAWIENIA!C10+(50%*L202)*USTAWIENIA!I10),""),"")</f>
        <v/>
      </c>
      <c r="AM202" t="str">
        <f>IF((USTAWIENIA!C2="TAK")+(F202="TAK"),IF(Z202&gt;0,SUMPRODUCT(Z202:AH202,USTAWIENIA!C9:K9)*X202,""),"")</f>
        <v/>
      </c>
      <c r="AN202" t="str">
        <f>IF((USTAWIENIA!C2="TAK")+(F202="TAK"),IF(Z202&gt;0,SUMPRODUCT(Z202:AH202,USTAWIENIA!C8:K8)*X202,""),"")</f>
        <v/>
      </c>
      <c r="AO202" t="str">
        <f>IF((USTAWIENIA!C2="TAK")+(F202="TAK"),IF(Z202&gt;0,Z202*X202,""),"")</f>
        <v/>
      </c>
      <c r="AP202" t="str">
        <f>IF((USTAWIENIA!C2="TAK")+(F202="TAK"),IF(Z202&gt;0,L202*X202,""),"")</f>
        <v/>
      </c>
      <c r="AQ202">
        <f>IF((USTAWIENIA!C2="TAK")+(F202="TAK"),X202,"")</f>
        <v>1</v>
      </c>
    </row>
    <row r="203" spans="4:43" x14ac:dyDescent="0.3">
      <c r="D203" t="s">
        <v>3</v>
      </c>
      <c r="E203" t="s">
        <v>528</v>
      </c>
      <c r="F203" t="str">
        <f t="shared" si="9"/>
        <v>NIE</v>
      </c>
      <c r="G203" s="4" t="str">
        <f t="shared" si="10"/>
        <v>NIE</v>
      </c>
      <c r="H203" s="4" t="str">
        <f t="shared" si="11"/>
        <v>NIE</v>
      </c>
      <c r="I203" t="s">
        <v>514</v>
      </c>
      <c r="J203" t="s">
        <v>462</v>
      </c>
      <c r="M203" t="s">
        <v>460</v>
      </c>
      <c r="X203">
        <v>1</v>
      </c>
      <c r="Z203">
        <f>MAX(N203,USTAWIENIA!C4)*L203</f>
        <v>0</v>
      </c>
      <c r="AA203">
        <f>MAX(O203,USTAWIENIA!C4)*L203</f>
        <v>0</v>
      </c>
      <c r="AB203">
        <f>MAX(IF(P203&lt;&gt;"",P203,O203),USTAWIENIA!C4)*L203</f>
        <v>0</v>
      </c>
      <c r="AC203">
        <f>MAX(IF(Q203&lt;&gt;"",Q203*L203,Z203),USTAWIENIA!C4*L203)</f>
        <v>0</v>
      </c>
      <c r="AD203">
        <f>MAX(IF(R203&lt;&gt;"",R203*L203,AA203),USTAWIENIA!C4*L203)</f>
        <v>0</v>
      </c>
      <c r="AE203">
        <f>MAX(IF(S203&lt;&gt;"",S203*L203,AB203),USTAWIENIA!C4*L203)</f>
        <v>0</v>
      </c>
      <c r="AF203">
        <f>MAX(IF(T203&lt;&gt;"",T203*L203,AC203),USTAWIENIA!C4*L203)</f>
        <v>0</v>
      </c>
      <c r="AG203">
        <f>MAX(IF(U203&lt;&gt;"",U203*L203,AD203),USTAWIENIA!C4*L203)</f>
        <v>0</v>
      </c>
      <c r="AH203">
        <f>MAX(IF(V203&lt;&gt;"",V203*L203,AE203),USTAWIENIA!C4*L203)</f>
        <v>0</v>
      </c>
      <c r="AI203" t="s">
        <v>3</v>
      </c>
      <c r="AJ203" t="s">
        <v>3</v>
      </c>
      <c r="AK203" t="s">
        <v>3</v>
      </c>
      <c r="AL203" t="str">
        <f>IF((USTAWIENIA!C2="TAK")+(F203="TAK"),IF(L203&gt;0,X203*(L203*USTAWIENIA!C10+(50%*L203)*USTAWIENIA!I10),""),"")</f>
        <v/>
      </c>
      <c r="AM203" t="str">
        <f>IF((USTAWIENIA!C2="TAK")+(F203="TAK"),IF(Z203&gt;0,SUMPRODUCT(Z203:AH203,USTAWIENIA!C9:K9)*X203,""),"")</f>
        <v/>
      </c>
      <c r="AN203" t="str">
        <f>IF((USTAWIENIA!C2="TAK")+(F203="TAK"),IF(Z203&gt;0,SUMPRODUCT(Z203:AH203,USTAWIENIA!C8:K8)*X203,""),"")</f>
        <v/>
      </c>
      <c r="AO203" t="str">
        <f>IF((USTAWIENIA!C2="TAK")+(F203="TAK"),IF(Z203&gt;0,Z203*X203,""),"")</f>
        <v/>
      </c>
      <c r="AP203" t="str">
        <f>IF((USTAWIENIA!C2="TAK")+(F203="TAK"),IF(Z203&gt;0,L203*X203,""),"")</f>
        <v/>
      </c>
      <c r="AQ203">
        <f>IF((USTAWIENIA!C2="TAK")+(F203="TAK"),X203,"")</f>
        <v>1</v>
      </c>
    </row>
    <row r="204" spans="4:43" x14ac:dyDescent="0.3">
      <c r="D204" t="s">
        <v>3</v>
      </c>
      <c r="E204" t="s">
        <v>528</v>
      </c>
      <c r="F204" t="str">
        <f t="shared" si="9"/>
        <v>NIE</v>
      </c>
      <c r="G204" s="4" t="str">
        <f t="shared" si="10"/>
        <v>NIE</v>
      </c>
      <c r="H204" s="4" t="str">
        <f t="shared" si="11"/>
        <v>NIE</v>
      </c>
      <c r="I204" t="s">
        <v>514</v>
      </c>
      <c r="J204" t="s">
        <v>462</v>
      </c>
      <c r="M204" t="s">
        <v>460</v>
      </c>
      <c r="X204">
        <v>1</v>
      </c>
      <c r="Z204">
        <f>MAX(N204,USTAWIENIA!C4)*L204</f>
        <v>0</v>
      </c>
      <c r="AA204">
        <f>MAX(O204,USTAWIENIA!C4)*L204</f>
        <v>0</v>
      </c>
      <c r="AB204">
        <f>MAX(IF(P204&lt;&gt;"",P204,O204),USTAWIENIA!C4)*L204</f>
        <v>0</v>
      </c>
      <c r="AC204">
        <f>MAX(IF(Q204&lt;&gt;"",Q204*L204,Z204),USTAWIENIA!C4*L204)</f>
        <v>0</v>
      </c>
      <c r="AD204">
        <f>MAX(IF(R204&lt;&gt;"",R204*L204,AA204),USTAWIENIA!C4*L204)</f>
        <v>0</v>
      </c>
      <c r="AE204">
        <f>MAX(IF(S204&lt;&gt;"",S204*L204,AB204),USTAWIENIA!C4*L204)</f>
        <v>0</v>
      </c>
      <c r="AF204">
        <f>MAX(IF(T204&lt;&gt;"",T204*L204,AC204),USTAWIENIA!C4*L204)</f>
        <v>0</v>
      </c>
      <c r="AG204">
        <f>MAX(IF(U204&lt;&gt;"",U204*L204,AD204),USTAWIENIA!C4*L204)</f>
        <v>0</v>
      </c>
      <c r="AH204">
        <f>MAX(IF(V204&lt;&gt;"",V204*L204,AE204),USTAWIENIA!C4*L204)</f>
        <v>0</v>
      </c>
      <c r="AI204" t="s">
        <v>3</v>
      </c>
      <c r="AJ204" t="s">
        <v>3</v>
      </c>
      <c r="AK204" t="s">
        <v>3</v>
      </c>
      <c r="AL204" t="str">
        <f>IF((USTAWIENIA!C2="TAK")+(F204="TAK"),IF(L204&gt;0,X204*(L204*USTAWIENIA!C10+(50%*L204)*USTAWIENIA!I10),""),"")</f>
        <v/>
      </c>
      <c r="AM204" t="str">
        <f>IF((USTAWIENIA!C2="TAK")+(F204="TAK"),IF(Z204&gt;0,SUMPRODUCT(Z204:AH204,USTAWIENIA!C9:K9)*X204,""),"")</f>
        <v/>
      </c>
      <c r="AN204" t="str">
        <f>IF((USTAWIENIA!C2="TAK")+(F204="TAK"),IF(Z204&gt;0,SUMPRODUCT(Z204:AH204,USTAWIENIA!C8:K8)*X204,""),"")</f>
        <v/>
      </c>
      <c r="AO204" t="str">
        <f>IF((USTAWIENIA!C2="TAK")+(F204="TAK"),IF(Z204&gt;0,Z204*X204,""),"")</f>
        <v/>
      </c>
      <c r="AP204" t="str">
        <f>IF((USTAWIENIA!C2="TAK")+(F204="TAK"),IF(Z204&gt;0,L204*X204,""),"")</f>
        <v/>
      </c>
      <c r="AQ204">
        <f>IF((USTAWIENIA!C2="TAK")+(F204="TAK"),X204,"")</f>
        <v>1</v>
      </c>
    </row>
    <row r="205" spans="4:43" x14ac:dyDescent="0.3">
      <c r="D205" t="s">
        <v>3</v>
      </c>
      <c r="E205" t="s">
        <v>528</v>
      </c>
      <c r="F205" t="str">
        <f t="shared" si="9"/>
        <v>NIE</v>
      </c>
      <c r="G205" s="4" t="str">
        <f t="shared" si="10"/>
        <v>NIE</v>
      </c>
      <c r="H205" s="4" t="str">
        <f t="shared" si="11"/>
        <v>NIE</v>
      </c>
      <c r="I205" t="s">
        <v>514</v>
      </c>
      <c r="J205" t="s">
        <v>462</v>
      </c>
      <c r="M205" t="s">
        <v>460</v>
      </c>
      <c r="X205">
        <v>1</v>
      </c>
      <c r="Z205">
        <f>MAX(N205,USTAWIENIA!C4)*L205</f>
        <v>0</v>
      </c>
      <c r="AA205">
        <f>MAX(O205,USTAWIENIA!C4)*L205</f>
        <v>0</v>
      </c>
      <c r="AB205">
        <f>MAX(IF(P205&lt;&gt;"",P205,O205),USTAWIENIA!C4)*L205</f>
        <v>0</v>
      </c>
      <c r="AC205">
        <f>MAX(IF(Q205&lt;&gt;"",Q205*L205,Z205),USTAWIENIA!C4*L205)</f>
        <v>0</v>
      </c>
      <c r="AD205">
        <f>MAX(IF(R205&lt;&gt;"",R205*L205,AA205),USTAWIENIA!C4*L205)</f>
        <v>0</v>
      </c>
      <c r="AE205">
        <f>MAX(IF(S205&lt;&gt;"",S205*L205,AB205),USTAWIENIA!C4*L205)</f>
        <v>0</v>
      </c>
      <c r="AF205">
        <f>MAX(IF(T205&lt;&gt;"",T205*L205,AC205),USTAWIENIA!C4*L205)</f>
        <v>0</v>
      </c>
      <c r="AG205">
        <f>MAX(IF(U205&lt;&gt;"",U205*L205,AD205),USTAWIENIA!C4*L205)</f>
        <v>0</v>
      </c>
      <c r="AH205">
        <f>MAX(IF(V205&lt;&gt;"",V205*L205,AE205),USTAWIENIA!C4*L205)</f>
        <v>0</v>
      </c>
      <c r="AI205" t="s">
        <v>3</v>
      </c>
      <c r="AJ205" t="s">
        <v>3</v>
      </c>
      <c r="AK205" t="s">
        <v>3</v>
      </c>
      <c r="AL205" t="str">
        <f>IF((USTAWIENIA!C2="TAK")+(F205="TAK"),IF(L205&gt;0,X205*(L205*USTAWIENIA!C10+(50%*L205)*USTAWIENIA!I10),""),"")</f>
        <v/>
      </c>
      <c r="AM205" t="str">
        <f>IF((USTAWIENIA!C2="TAK")+(F205="TAK"),IF(Z205&gt;0,SUMPRODUCT(Z205:AH205,USTAWIENIA!C9:K9)*X205,""),"")</f>
        <v/>
      </c>
      <c r="AN205" t="str">
        <f>IF((USTAWIENIA!C2="TAK")+(F205="TAK"),IF(Z205&gt;0,SUMPRODUCT(Z205:AH205,USTAWIENIA!C8:K8)*X205,""),"")</f>
        <v/>
      </c>
      <c r="AO205" t="str">
        <f>IF((USTAWIENIA!C2="TAK")+(F205="TAK"),IF(Z205&gt;0,Z205*X205,""),"")</f>
        <v/>
      </c>
      <c r="AP205" t="str">
        <f>IF((USTAWIENIA!C2="TAK")+(F205="TAK"),IF(Z205&gt;0,L205*X205,""),"")</f>
        <v/>
      </c>
      <c r="AQ205">
        <f>IF((USTAWIENIA!C2="TAK")+(F205="TAK"),X205,"")</f>
        <v>1</v>
      </c>
    </row>
    <row r="206" spans="4:43" x14ac:dyDescent="0.3">
      <c r="D206" t="s">
        <v>3</v>
      </c>
      <c r="E206" t="s">
        <v>528</v>
      </c>
      <c r="F206" t="str">
        <f t="shared" si="9"/>
        <v>NIE</v>
      </c>
      <c r="G206" s="4" t="str">
        <f t="shared" si="10"/>
        <v>NIE</v>
      </c>
      <c r="H206" s="4" t="str">
        <f t="shared" si="11"/>
        <v>NIE</v>
      </c>
      <c r="I206" t="s">
        <v>514</v>
      </c>
      <c r="J206" t="s">
        <v>462</v>
      </c>
      <c r="M206" t="s">
        <v>460</v>
      </c>
      <c r="X206">
        <v>1</v>
      </c>
      <c r="Z206">
        <f>MAX(N206,USTAWIENIA!C4)*L206</f>
        <v>0</v>
      </c>
      <c r="AA206">
        <f>MAX(O206,USTAWIENIA!C4)*L206</f>
        <v>0</v>
      </c>
      <c r="AB206">
        <f>MAX(IF(P206&lt;&gt;"",P206,O206),USTAWIENIA!C4)*L206</f>
        <v>0</v>
      </c>
      <c r="AC206">
        <f>MAX(IF(Q206&lt;&gt;"",Q206*L206,Z206),USTAWIENIA!C4*L206)</f>
        <v>0</v>
      </c>
      <c r="AD206">
        <f>MAX(IF(R206&lt;&gt;"",R206*L206,AA206),USTAWIENIA!C4*L206)</f>
        <v>0</v>
      </c>
      <c r="AE206">
        <f>MAX(IF(S206&lt;&gt;"",S206*L206,AB206),USTAWIENIA!C4*L206)</f>
        <v>0</v>
      </c>
      <c r="AF206">
        <f>MAX(IF(T206&lt;&gt;"",T206*L206,AC206),USTAWIENIA!C4*L206)</f>
        <v>0</v>
      </c>
      <c r="AG206">
        <f>MAX(IF(U206&lt;&gt;"",U206*L206,AD206),USTAWIENIA!C4*L206)</f>
        <v>0</v>
      </c>
      <c r="AH206">
        <f>MAX(IF(V206&lt;&gt;"",V206*L206,AE206),USTAWIENIA!C4*L206)</f>
        <v>0</v>
      </c>
      <c r="AI206" t="s">
        <v>3</v>
      </c>
      <c r="AJ206" t="s">
        <v>3</v>
      </c>
      <c r="AK206" t="s">
        <v>3</v>
      </c>
      <c r="AL206" t="str">
        <f>IF((USTAWIENIA!C2="TAK")+(F206="TAK"),IF(L206&gt;0,X206*(L206*USTAWIENIA!C10+(50%*L206)*USTAWIENIA!I10),""),"")</f>
        <v/>
      </c>
      <c r="AM206" t="str">
        <f>IF((USTAWIENIA!C2="TAK")+(F206="TAK"),IF(Z206&gt;0,SUMPRODUCT(Z206:AH206,USTAWIENIA!C9:K9)*X206,""),"")</f>
        <v/>
      </c>
      <c r="AN206" t="str">
        <f>IF((USTAWIENIA!C2="TAK")+(F206="TAK"),IF(Z206&gt;0,SUMPRODUCT(Z206:AH206,USTAWIENIA!C8:K8)*X206,""),"")</f>
        <v/>
      </c>
      <c r="AO206" t="str">
        <f>IF((USTAWIENIA!C2="TAK")+(F206="TAK"),IF(Z206&gt;0,Z206*X206,""),"")</f>
        <v/>
      </c>
      <c r="AP206" t="str">
        <f>IF((USTAWIENIA!C2="TAK")+(F206="TAK"),IF(Z206&gt;0,L206*X206,""),"")</f>
        <v/>
      </c>
      <c r="AQ206">
        <f>IF((USTAWIENIA!C2="TAK")+(F206="TAK"),X206,"")</f>
        <v>1</v>
      </c>
    </row>
    <row r="207" spans="4:43" x14ac:dyDescent="0.3">
      <c r="D207" t="s">
        <v>3</v>
      </c>
      <c r="E207" t="s">
        <v>528</v>
      </c>
      <c r="F207" t="str">
        <f t="shared" si="9"/>
        <v>NIE</v>
      </c>
      <c r="G207" s="4" t="str">
        <f t="shared" si="10"/>
        <v>NIE</v>
      </c>
      <c r="H207" s="4" t="str">
        <f t="shared" si="11"/>
        <v>NIE</v>
      </c>
      <c r="I207" t="s">
        <v>514</v>
      </c>
      <c r="J207" t="s">
        <v>462</v>
      </c>
      <c r="M207" t="s">
        <v>460</v>
      </c>
      <c r="X207">
        <v>1</v>
      </c>
      <c r="Z207">
        <f>MAX(N207,USTAWIENIA!C4)*L207</f>
        <v>0</v>
      </c>
      <c r="AA207">
        <f>MAX(O207,USTAWIENIA!C4)*L207</f>
        <v>0</v>
      </c>
      <c r="AB207">
        <f>MAX(IF(P207&lt;&gt;"",P207,O207),USTAWIENIA!C4)*L207</f>
        <v>0</v>
      </c>
      <c r="AC207">
        <f>MAX(IF(Q207&lt;&gt;"",Q207*L207,Z207),USTAWIENIA!C4*L207)</f>
        <v>0</v>
      </c>
      <c r="AD207">
        <f>MAX(IF(R207&lt;&gt;"",R207*L207,AA207),USTAWIENIA!C4*L207)</f>
        <v>0</v>
      </c>
      <c r="AE207">
        <f>MAX(IF(S207&lt;&gt;"",S207*L207,AB207),USTAWIENIA!C4*L207)</f>
        <v>0</v>
      </c>
      <c r="AF207">
        <f>MAX(IF(T207&lt;&gt;"",T207*L207,AC207),USTAWIENIA!C4*L207)</f>
        <v>0</v>
      </c>
      <c r="AG207">
        <f>MAX(IF(U207&lt;&gt;"",U207*L207,AD207),USTAWIENIA!C4*L207)</f>
        <v>0</v>
      </c>
      <c r="AH207">
        <f>MAX(IF(V207&lt;&gt;"",V207*L207,AE207),USTAWIENIA!C4*L207)</f>
        <v>0</v>
      </c>
      <c r="AI207" t="s">
        <v>3</v>
      </c>
      <c r="AJ207" t="s">
        <v>3</v>
      </c>
      <c r="AK207" t="s">
        <v>3</v>
      </c>
      <c r="AL207" t="str">
        <f>IF((USTAWIENIA!C2="TAK")+(F207="TAK"),IF(L207&gt;0,X207*(L207*USTAWIENIA!C10+(50%*L207)*USTAWIENIA!I10),""),"")</f>
        <v/>
      </c>
      <c r="AM207" t="str">
        <f>IF((USTAWIENIA!C2="TAK")+(F207="TAK"),IF(Z207&gt;0,SUMPRODUCT(Z207:AH207,USTAWIENIA!C9:K9)*X207,""),"")</f>
        <v/>
      </c>
      <c r="AN207" t="str">
        <f>IF((USTAWIENIA!C2="TAK")+(F207="TAK"),IF(Z207&gt;0,SUMPRODUCT(Z207:AH207,USTAWIENIA!C8:K8)*X207,""),"")</f>
        <v/>
      </c>
      <c r="AO207" t="str">
        <f>IF((USTAWIENIA!C2="TAK")+(F207="TAK"),IF(Z207&gt;0,Z207*X207,""),"")</f>
        <v/>
      </c>
      <c r="AP207" t="str">
        <f>IF((USTAWIENIA!C2="TAK")+(F207="TAK"),IF(Z207&gt;0,L207*X207,""),"")</f>
        <v/>
      </c>
      <c r="AQ207">
        <f>IF((USTAWIENIA!C2="TAK")+(F207="TAK"),X207,"")</f>
        <v>1</v>
      </c>
    </row>
    <row r="208" spans="4:43" x14ac:dyDescent="0.3">
      <c r="D208" t="s">
        <v>3</v>
      </c>
      <c r="E208" t="s">
        <v>528</v>
      </c>
      <c r="F208" t="str">
        <f t="shared" si="9"/>
        <v>NIE</v>
      </c>
      <c r="G208" s="4" t="str">
        <f t="shared" si="10"/>
        <v>NIE</v>
      </c>
      <c r="H208" s="4" t="str">
        <f t="shared" si="11"/>
        <v>NIE</v>
      </c>
      <c r="I208" t="s">
        <v>514</v>
      </c>
      <c r="J208" t="s">
        <v>462</v>
      </c>
      <c r="M208" t="s">
        <v>460</v>
      </c>
      <c r="X208">
        <v>1</v>
      </c>
      <c r="Z208">
        <f>MAX(N208,USTAWIENIA!C4)*L208</f>
        <v>0</v>
      </c>
      <c r="AA208">
        <f>MAX(O208,USTAWIENIA!C4)*L208</f>
        <v>0</v>
      </c>
      <c r="AB208">
        <f>MAX(IF(P208&lt;&gt;"",P208,O208),USTAWIENIA!C4)*L208</f>
        <v>0</v>
      </c>
      <c r="AC208">
        <f>MAX(IF(Q208&lt;&gt;"",Q208*L208,Z208),USTAWIENIA!C4*L208)</f>
        <v>0</v>
      </c>
      <c r="AD208">
        <f>MAX(IF(R208&lt;&gt;"",R208*L208,AA208),USTAWIENIA!C4*L208)</f>
        <v>0</v>
      </c>
      <c r="AE208">
        <f>MAX(IF(S208&lt;&gt;"",S208*L208,AB208),USTAWIENIA!C4*L208)</f>
        <v>0</v>
      </c>
      <c r="AF208">
        <f>MAX(IF(T208&lt;&gt;"",T208*L208,AC208),USTAWIENIA!C4*L208)</f>
        <v>0</v>
      </c>
      <c r="AG208">
        <f>MAX(IF(U208&lt;&gt;"",U208*L208,AD208),USTAWIENIA!C4*L208)</f>
        <v>0</v>
      </c>
      <c r="AH208">
        <f>MAX(IF(V208&lt;&gt;"",V208*L208,AE208),USTAWIENIA!C4*L208)</f>
        <v>0</v>
      </c>
      <c r="AI208" t="s">
        <v>3</v>
      </c>
      <c r="AJ208" t="s">
        <v>3</v>
      </c>
      <c r="AK208" t="s">
        <v>3</v>
      </c>
      <c r="AL208" t="str">
        <f>IF((USTAWIENIA!C2="TAK")+(F208="TAK"),IF(L208&gt;0,X208*(L208*USTAWIENIA!C10+(50%*L208)*USTAWIENIA!I10),""),"")</f>
        <v/>
      </c>
      <c r="AM208" t="str">
        <f>IF((USTAWIENIA!C2="TAK")+(F208="TAK"),IF(Z208&gt;0,SUMPRODUCT(Z208:AH208,USTAWIENIA!C9:K9)*X208,""),"")</f>
        <v/>
      </c>
      <c r="AN208" t="str">
        <f>IF((USTAWIENIA!C2="TAK")+(F208="TAK"),IF(Z208&gt;0,SUMPRODUCT(Z208:AH208,USTAWIENIA!C8:K8)*X208,""),"")</f>
        <v/>
      </c>
      <c r="AO208" t="str">
        <f>IF((USTAWIENIA!C2="TAK")+(F208="TAK"),IF(Z208&gt;0,Z208*X208,""),"")</f>
        <v/>
      </c>
      <c r="AP208" t="str">
        <f>IF((USTAWIENIA!C2="TAK")+(F208="TAK"),IF(Z208&gt;0,L208*X208,""),"")</f>
        <v/>
      </c>
      <c r="AQ208">
        <f>IF((USTAWIENIA!C2="TAK")+(F208="TAK"),X208,"")</f>
        <v>1</v>
      </c>
    </row>
    <row r="209" spans="4:43" x14ac:dyDescent="0.3">
      <c r="D209" t="s">
        <v>3</v>
      </c>
      <c r="E209" t="s">
        <v>528</v>
      </c>
      <c r="F209" t="str">
        <f t="shared" si="9"/>
        <v>NIE</v>
      </c>
      <c r="G209" s="4" t="str">
        <f t="shared" si="10"/>
        <v>NIE</v>
      </c>
      <c r="H209" s="4" t="str">
        <f t="shared" si="11"/>
        <v>NIE</v>
      </c>
      <c r="I209" t="s">
        <v>514</v>
      </c>
      <c r="J209" t="s">
        <v>462</v>
      </c>
      <c r="M209" t="s">
        <v>460</v>
      </c>
      <c r="X209">
        <v>1</v>
      </c>
      <c r="Z209">
        <f>MAX(N209,USTAWIENIA!C4)*L209</f>
        <v>0</v>
      </c>
      <c r="AA209">
        <f>MAX(O209,USTAWIENIA!C4)*L209</f>
        <v>0</v>
      </c>
      <c r="AB209">
        <f>MAX(IF(P209&lt;&gt;"",P209,O209),USTAWIENIA!C4)*L209</f>
        <v>0</v>
      </c>
      <c r="AC209">
        <f>MAX(IF(Q209&lt;&gt;"",Q209*L209,Z209),USTAWIENIA!C4*L209)</f>
        <v>0</v>
      </c>
      <c r="AD209">
        <f>MAX(IF(R209&lt;&gt;"",R209*L209,AA209),USTAWIENIA!C4*L209)</f>
        <v>0</v>
      </c>
      <c r="AE209">
        <f>MAX(IF(S209&lt;&gt;"",S209*L209,AB209),USTAWIENIA!C4*L209)</f>
        <v>0</v>
      </c>
      <c r="AF209">
        <f>MAX(IF(T209&lt;&gt;"",T209*L209,AC209),USTAWIENIA!C4*L209)</f>
        <v>0</v>
      </c>
      <c r="AG209">
        <f>MAX(IF(U209&lt;&gt;"",U209*L209,AD209),USTAWIENIA!C4*L209)</f>
        <v>0</v>
      </c>
      <c r="AH209">
        <f>MAX(IF(V209&lt;&gt;"",V209*L209,AE209),USTAWIENIA!C4*L209)</f>
        <v>0</v>
      </c>
      <c r="AI209" t="s">
        <v>3</v>
      </c>
      <c r="AJ209" t="s">
        <v>3</v>
      </c>
      <c r="AK209" t="s">
        <v>3</v>
      </c>
      <c r="AL209" t="str">
        <f>IF((USTAWIENIA!C2="TAK")+(F209="TAK"),IF(L209&gt;0,X209*(L209*USTAWIENIA!C10+(50%*L209)*USTAWIENIA!I10),""),"")</f>
        <v/>
      </c>
      <c r="AM209" t="str">
        <f>IF((USTAWIENIA!C2="TAK")+(F209="TAK"),IF(Z209&gt;0,SUMPRODUCT(Z209:AH209,USTAWIENIA!C9:K9)*X209,""),"")</f>
        <v/>
      </c>
      <c r="AN209" t="str">
        <f>IF((USTAWIENIA!C2="TAK")+(F209="TAK"),IF(Z209&gt;0,SUMPRODUCT(Z209:AH209,USTAWIENIA!C8:K8)*X209,""),"")</f>
        <v/>
      </c>
      <c r="AO209" t="str">
        <f>IF((USTAWIENIA!C2="TAK")+(F209="TAK"),IF(Z209&gt;0,Z209*X209,""),"")</f>
        <v/>
      </c>
      <c r="AP209" t="str">
        <f>IF((USTAWIENIA!C2="TAK")+(F209="TAK"),IF(Z209&gt;0,L209*X209,""),"")</f>
        <v/>
      </c>
      <c r="AQ209">
        <f>IF((USTAWIENIA!C2="TAK")+(F209="TAK"),X209,"")</f>
        <v>1</v>
      </c>
    </row>
    <row r="210" spans="4:43" x14ac:dyDescent="0.3">
      <c r="D210" t="s">
        <v>3</v>
      </c>
      <c r="E210" t="s">
        <v>452</v>
      </c>
      <c r="F210" t="str">
        <f t="shared" si="9"/>
        <v>TAK</v>
      </c>
      <c r="G210" s="4">
        <f t="shared" si="10"/>
        <v>0.6</v>
      </c>
      <c r="H210" s="4">
        <f t="shared" si="11"/>
        <v>0.6</v>
      </c>
      <c r="I210" t="s">
        <v>515</v>
      </c>
      <c r="J210" t="s">
        <v>516</v>
      </c>
      <c r="K210" t="s">
        <v>530</v>
      </c>
      <c r="L210">
        <v>27.5</v>
      </c>
      <c r="M210" t="s">
        <v>460</v>
      </c>
      <c r="N210">
        <v>0.6</v>
      </c>
      <c r="O210">
        <v>0.6</v>
      </c>
      <c r="P210">
        <v>0.6</v>
      </c>
      <c r="Q210">
        <v>0.6</v>
      </c>
      <c r="R210">
        <v>0.6</v>
      </c>
      <c r="S210">
        <v>0.6</v>
      </c>
      <c r="T210">
        <v>0.6</v>
      </c>
      <c r="U210">
        <v>0.6</v>
      </c>
      <c r="V210">
        <v>0.6</v>
      </c>
      <c r="W210">
        <v>3657115</v>
      </c>
      <c r="X210">
        <v>1</v>
      </c>
      <c r="Z210">
        <f>MAX(N210,USTAWIENIA!C4)*L210</f>
        <v>16.5</v>
      </c>
      <c r="AA210">
        <f>MAX(O210,USTAWIENIA!C4)*L210</f>
        <v>16.5</v>
      </c>
      <c r="AB210">
        <f>MAX(IF(P210&lt;&gt;"",P210,O210),USTAWIENIA!C4)*L210</f>
        <v>16.5</v>
      </c>
      <c r="AC210">
        <f>MAX(IF(Q210&lt;&gt;"",Q210*L210,Z210),USTAWIENIA!C4*L210)</f>
        <v>16.5</v>
      </c>
      <c r="AD210">
        <f>MAX(IF(R210&lt;&gt;"",R210*L210,AA210),USTAWIENIA!C4*L210)</f>
        <v>16.5</v>
      </c>
      <c r="AE210">
        <f>MAX(IF(S210&lt;&gt;"",S210*L210,AB210),USTAWIENIA!C4*L210)</f>
        <v>16.5</v>
      </c>
      <c r="AF210">
        <f>MAX(IF(T210&lt;&gt;"",T210*L210,AC210),USTAWIENIA!C4*L210)</f>
        <v>16.5</v>
      </c>
      <c r="AG210">
        <f>MAX(IF(U210&lt;&gt;"",U210*L210,AD210),USTAWIENIA!C4*L210)</f>
        <v>16.5</v>
      </c>
      <c r="AH210">
        <f>MAX(IF(V210&lt;&gt;"",V210*L210,AE210),USTAWIENIA!C4*L210)</f>
        <v>16.5</v>
      </c>
      <c r="AI210" t="s">
        <v>3</v>
      </c>
      <c r="AJ210" t="s">
        <v>3</v>
      </c>
      <c r="AK210" t="s">
        <v>3</v>
      </c>
      <c r="AL210">
        <f>IF((USTAWIENIA!C2="TAK")+(F210="TAK"),IF(L210&gt;0,X210*(L210*USTAWIENIA!C10+(50%*L210)*USTAWIENIA!I10),""),"")</f>
        <v>20.316867469879519</v>
      </c>
      <c r="AM210">
        <f>IF((USTAWIENIA!C2="TAK")+(F210="TAK"),IF(Z210&gt;0,SUMPRODUCT(Z210:AH210,USTAWIENIA!C9:K9)*X210,""),"")</f>
        <v>16.5</v>
      </c>
      <c r="AN210">
        <f>IF((USTAWIENIA!C2="TAK")+(F210="TAK"),IF(Z210&gt;0,SUMPRODUCT(Z210:AH210,USTAWIENIA!C8:K8)*X210,""),"")</f>
        <v>16.5</v>
      </c>
      <c r="AO210">
        <f>IF((USTAWIENIA!C2="TAK")+(F210="TAK"),IF(Z210&gt;0,Z210*X210,""),"")</f>
        <v>16.5</v>
      </c>
      <c r="AP210">
        <f>IF((USTAWIENIA!C2="TAK")+(F210="TAK"),IF(Z210&gt;0,L210*X210,""),"")</f>
        <v>27.5</v>
      </c>
      <c r="AQ210">
        <f>IF((USTAWIENIA!C2="TAK")+(F210="TAK"),X210,"")</f>
        <v>1</v>
      </c>
    </row>
    <row r="211" spans="4:43" x14ac:dyDescent="0.3">
      <c r="D211" t="s">
        <v>3</v>
      </c>
      <c r="E211" t="s">
        <v>452</v>
      </c>
      <c r="F211" t="str">
        <f t="shared" si="9"/>
        <v>TAK</v>
      </c>
      <c r="G211" s="4">
        <f t="shared" si="10"/>
        <v>0.82</v>
      </c>
      <c r="H211" s="4">
        <f t="shared" si="11"/>
        <v>0.82</v>
      </c>
      <c r="I211" t="s">
        <v>517</v>
      </c>
      <c r="J211" t="s">
        <v>518</v>
      </c>
      <c r="K211" t="s">
        <v>529</v>
      </c>
      <c r="L211">
        <v>24</v>
      </c>
      <c r="M211" t="s">
        <v>464</v>
      </c>
      <c r="N211">
        <v>0.82</v>
      </c>
      <c r="O211">
        <v>0.79</v>
      </c>
      <c r="P211">
        <v>0.75</v>
      </c>
      <c r="W211">
        <v>3657103</v>
      </c>
      <c r="X211">
        <v>1</v>
      </c>
      <c r="Z211">
        <f>MAX(N211,USTAWIENIA!C4)*L211</f>
        <v>19.68</v>
      </c>
      <c r="AA211">
        <f>MAX(O211,USTAWIENIA!C4)*L211</f>
        <v>18.96</v>
      </c>
      <c r="AB211">
        <f>MAX(IF(P211&lt;&gt;"",P211,O211),USTAWIENIA!C4)*L211</f>
        <v>18</v>
      </c>
      <c r="AC211">
        <f>MAX(IF(Q211&lt;&gt;"",Q211*L211,Z211),USTAWIENIA!C4*L211)</f>
        <v>19.68</v>
      </c>
      <c r="AD211">
        <f>MAX(IF(R211&lt;&gt;"",R211*L211,AA211),USTAWIENIA!C4*L211)</f>
        <v>18.96</v>
      </c>
      <c r="AE211">
        <f>MAX(IF(S211&lt;&gt;"",S211*L211,AB211),USTAWIENIA!C4*L211)</f>
        <v>18</v>
      </c>
      <c r="AF211">
        <f>MAX(IF(T211&lt;&gt;"",T211*L211,AC211),USTAWIENIA!C4*L211)</f>
        <v>19.68</v>
      </c>
      <c r="AG211">
        <f>MAX(IF(U211&lt;&gt;"",U211*L211,AD211),USTAWIENIA!C4*L211)</f>
        <v>18.96</v>
      </c>
      <c r="AH211">
        <f>MAX(IF(V211&lt;&gt;"",V211*L211,AE211),USTAWIENIA!C4*L211)</f>
        <v>18</v>
      </c>
      <c r="AI211" t="s">
        <v>3</v>
      </c>
      <c r="AJ211" t="s">
        <v>3</v>
      </c>
      <c r="AK211" t="s">
        <v>3</v>
      </c>
      <c r="AL211">
        <f>IF((USTAWIENIA!C2="TAK")+(F211="TAK"),IF(L211&gt;0,X211*(L211*USTAWIENIA!C10+(50%*L211)*USTAWIENIA!I10),""),"")</f>
        <v>17.731084337349397</v>
      </c>
      <c r="AM211">
        <f>IF((USTAWIENIA!C2="TAK")+(F211="TAK"),IF(Z211&gt;0,SUMPRODUCT(Z211:AH211,USTAWIENIA!C9:K9)*X211,""),"")</f>
        <v>19.68</v>
      </c>
      <c r="AN211">
        <f>IF((USTAWIENIA!C2="TAK")+(F211="TAK"),IF(Z211&gt;0,SUMPRODUCT(Z211:AH211,USTAWIENIA!C8:K8)*X211,""),"")</f>
        <v>19.68</v>
      </c>
      <c r="AO211">
        <f>IF((USTAWIENIA!C2="TAK")+(F211="TAK"),IF(Z211&gt;0,Z211*X211,""),"")</f>
        <v>19.68</v>
      </c>
      <c r="AP211">
        <f>IF((USTAWIENIA!C2="TAK")+(F211="TAK"),IF(Z211&gt;0,L211*X211,""),"")</f>
        <v>24</v>
      </c>
      <c r="AQ211">
        <f>IF((USTAWIENIA!C2="TAK")+(F211="TAK"),X211,"")</f>
        <v>1</v>
      </c>
    </row>
    <row r="212" spans="4:43" x14ac:dyDescent="0.3">
      <c r="D212" t="s">
        <v>3</v>
      </c>
      <c r="E212" t="s">
        <v>452</v>
      </c>
      <c r="F212" t="str">
        <f t="shared" si="9"/>
        <v>TAK</v>
      </c>
      <c r="G212" s="4">
        <f t="shared" si="10"/>
        <v>0.82</v>
      </c>
      <c r="H212" s="4">
        <f t="shared" si="11"/>
        <v>0.82</v>
      </c>
      <c r="I212" t="s">
        <v>517</v>
      </c>
      <c r="J212" t="s">
        <v>518</v>
      </c>
      <c r="K212" t="s">
        <v>529</v>
      </c>
      <c r="L212">
        <v>24</v>
      </c>
      <c r="M212" t="s">
        <v>464</v>
      </c>
      <c r="N212">
        <v>0.82</v>
      </c>
      <c r="O212">
        <v>0.79</v>
      </c>
      <c r="P212">
        <v>0.75</v>
      </c>
      <c r="W212">
        <v>3657103</v>
      </c>
      <c r="X212">
        <v>1</v>
      </c>
      <c r="Z212">
        <f>MAX(N212,USTAWIENIA!C4)*L212</f>
        <v>19.68</v>
      </c>
      <c r="AA212">
        <f>MAX(O212,USTAWIENIA!C4)*L212</f>
        <v>18.96</v>
      </c>
      <c r="AB212">
        <f>MAX(IF(P212&lt;&gt;"",P212,O212),USTAWIENIA!C4)*L212</f>
        <v>18</v>
      </c>
      <c r="AC212">
        <f>MAX(IF(Q212&lt;&gt;"",Q212*L212,Z212),USTAWIENIA!C4*L212)</f>
        <v>19.68</v>
      </c>
      <c r="AD212">
        <f>MAX(IF(R212&lt;&gt;"",R212*L212,AA212),USTAWIENIA!C4*L212)</f>
        <v>18.96</v>
      </c>
      <c r="AE212">
        <f>MAX(IF(S212&lt;&gt;"",S212*L212,AB212),USTAWIENIA!C4*L212)</f>
        <v>18</v>
      </c>
      <c r="AF212">
        <f>MAX(IF(T212&lt;&gt;"",T212*L212,AC212),USTAWIENIA!C4*L212)</f>
        <v>19.68</v>
      </c>
      <c r="AG212">
        <f>MAX(IF(U212&lt;&gt;"",U212*L212,AD212),USTAWIENIA!C4*L212)</f>
        <v>18.96</v>
      </c>
      <c r="AH212">
        <f>MAX(IF(V212&lt;&gt;"",V212*L212,AE212),USTAWIENIA!C4*L212)</f>
        <v>18</v>
      </c>
      <c r="AI212" t="s">
        <v>3</v>
      </c>
      <c r="AJ212" t="s">
        <v>3</v>
      </c>
      <c r="AK212" t="s">
        <v>3</v>
      </c>
      <c r="AL212">
        <f>IF((USTAWIENIA!C2="TAK")+(F212="TAK"),IF(L212&gt;0,X212*(L212*USTAWIENIA!C10+(50%*L212)*USTAWIENIA!I10),""),"")</f>
        <v>17.731084337349397</v>
      </c>
      <c r="AM212">
        <f>IF((USTAWIENIA!C2="TAK")+(F212="TAK"),IF(Z212&gt;0,SUMPRODUCT(Z212:AH212,USTAWIENIA!C9:K9)*X212,""),"")</f>
        <v>19.68</v>
      </c>
      <c r="AN212">
        <f>IF((USTAWIENIA!C2="TAK")+(F212="TAK"),IF(Z212&gt;0,SUMPRODUCT(Z212:AH212,USTAWIENIA!C8:K8)*X212,""),"")</f>
        <v>19.68</v>
      </c>
      <c r="AO212">
        <f>IF((USTAWIENIA!C2="TAK")+(F212="TAK"),IF(Z212&gt;0,Z212*X212,""),"")</f>
        <v>19.68</v>
      </c>
      <c r="AP212">
        <f>IF((USTAWIENIA!C2="TAK")+(F212="TAK"),IF(Z212&gt;0,L212*X212,""),"")</f>
        <v>24</v>
      </c>
      <c r="AQ212">
        <f>IF((USTAWIENIA!C2="TAK")+(F212="TAK"),X212,"")</f>
        <v>1</v>
      </c>
    </row>
    <row r="213" spans="4:43" x14ac:dyDescent="0.3">
      <c r="D213" t="s">
        <v>3</v>
      </c>
      <c r="E213" t="s">
        <v>452</v>
      </c>
      <c r="F213" t="str">
        <f t="shared" si="9"/>
        <v>TAK</v>
      </c>
      <c r="G213" s="4">
        <f t="shared" si="10"/>
        <v>0.82</v>
      </c>
      <c r="H213" s="4">
        <f t="shared" si="11"/>
        <v>0.82</v>
      </c>
      <c r="I213" t="s">
        <v>517</v>
      </c>
      <c r="J213" t="s">
        <v>518</v>
      </c>
      <c r="K213" t="s">
        <v>529</v>
      </c>
      <c r="L213">
        <v>24</v>
      </c>
      <c r="M213" t="s">
        <v>464</v>
      </c>
      <c r="N213">
        <v>0.82</v>
      </c>
      <c r="O213">
        <v>0.79</v>
      </c>
      <c r="P213">
        <v>0.75</v>
      </c>
      <c r="W213">
        <v>3657103</v>
      </c>
      <c r="X213">
        <v>1</v>
      </c>
      <c r="Z213">
        <f>MAX(N213,USTAWIENIA!C4)*L213</f>
        <v>19.68</v>
      </c>
      <c r="AA213">
        <f>MAX(O213,USTAWIENIA!C4)*L213</f>
        <v>18.96</v>
      </c>
      <c r="AB213">
        <f>MAX(IF(P213&lt;&gt;"",P213,O213),USTAWIENIA!C4)*L213</f>
        <v>18</v>
      </c>
      <c r="AC213">
        <f>MAX(IF(Q213&lt;&gt;"",Q213*L213,Z213),USTAWIENIA!C4*L213)</f>
        <v>19.68</v>
      </c>
      <c r="AD213">
        <f>MAX(IF(R213&lt;&gt;"",R213*L213,AA213),USTAWIENIA!C4*L213)</f>
        <v>18.96</v>
      </c>
      <c r="AE213">
        <f>MAX(IF(S213&lt;&gt;"",S213*L213,AB213),USTAWIENIA!C4*L213)</f>
        <v>18</v>
      </c>
      <c r="AF213">
        <f>MAX(IF(T213&lt;&gt;"",T213*L213,AC213),USTAWIENIA!C4*L213)</f>
        <v>19.68</v>
      </c>
      <c r="AG213">
        <f>MAX(IF(U213&lt;&gt;"",U213*L213,AD213),USTAWIENIA!C4*L213)</f>
        <v>18.96</v>
      </c>
      <c r="AH213">
        <f>MAX(IF(V213&lt;&gt;"",V213*L213,AE213),USTAWIENIA!C4*L213)</f>
        <v>18</v>
      </c>
      <c r="AI213" t="s">
        <v>3</v>
      </c>
      <c r="AJ213" t="s">
        <v>3</v>
      </c>
      <c r="AK213" t="s">
        <v>3</v>
      </c>
      <c r="AL213">
        <f>IF((USTAWIENIA!C2="TAK")+(F213="TAK"),IF(L213&gt;0,X213*(L213*USTAWIENIA!C10+(50%*L213)*USTAWIENIA!I10),""),"")</f>
        <v>17.731084337349397</v>
      </c>
      <c r="AM213">
        <f>IF((USTAWIENIA!C2="TAK")+(F213="TAK"),IF(Z213&gt;0,SUMPRODUCT(Z213:AH213,USTAWIENIA!C9:K9)*X213,""),"")</f>
        <v>19.68</v>
      </c>
      <c r="AN213">
        <f>IF((USTAWIENIA!C2="TAK")+(F213="TAK"),IF(Z213&gt;0,SUMPRODUCT(Z213:AH213,USTAWIENIA!C8:K8)*X213,""),"")</f>
        <v>19.68</v>
      </c>
      <c r="AO213">
        <f>IF((USTAWIENIA!C2="TAK")+(F213="TAK"),IF(Z213&gt;0,Z213*X213,""),"")</f>
        <v>19.68</v>
      </c>
      <c r="AP213">
        <f>IF((USTAWIENIA!C2="TAK")+(F213="TAK"),IF(Z213&gt;0,L213*X213,""),"")</f>
        <v>24</v>
      </c>
      <c r="AQ213">
        <f>IF((USTAWIENIA!C2="TAK")+(F213="TAK"),X213,"")</f>
        <v>1</v>
      </c>
    </row>
    <row r="214" spans="4:43" x14ac:dyDescent="0.3">
      <c r="D214" t="s">
        <v>3</v>
      </c>
      <c r="E214" t="s">
        <v>452</v>
      </c>
      <c r="F214" t="str">
        <f t="shared" si="9"/>
        <v>TAK</v>
      </c>
      <c r="G214" s="4">
        <f t="shared" si="10"/>
        <v>0.82</v>
      </c>
      <c r="H214" s="4">
        <f t="shared" si="11"/>
        <v>0.82</v>
      </c>
      <c r="I214" t="s">
        <v>517</v>
      </c>
      <c r="J214" t="s">
        <v>518</v>
      </c>
      <c r="K214" t="s">
        <v>529</v>
      </c>
      <c r="L214">
        <v>24</v>
      </c>
      <c r="M214" t="s">
        <v>464</v>
      </c>
      <c r="N214">
        <v>0.82</v>
      </c>
      <c r="O214">
        <v>0.79</v>
      </c>
      <c r="P214">
        <v>0.75</v>
      </c>
      <c r="W214">
        <v>3657103</v>
      </c>
      <c r="X214">
        <v>1</v>
      </c>
      <c r="Z214">
        <f>MAX(N214,USTAWIENIA!C4)*L214</f>
        <v>19.68</v>
      </c>
      <c r="AA214">
        <f>MAX(O214,USTAWIENIA!C4)*L214</f>
        <v>18.96</v>
      </c>
      <c r="AB214">
        <f>MAX(IF(P214&lt;&gt;"",P214,O214),USTAWIENIA!C4)*L214</f>
        <v>18</v>
      </c>
      <c r="AC214">
        <f>MAX(IF(Q214&lt;&gt;"",Q214*L214,Z214),USTAWIENIA!C4*L214)</f>
        <v>19.68</v>
      </c>
      <c r="AD214">
        <f>MAX(IF(R214&lt;&gt;"",R214*L214,AA214),USTAWIENIA!C4*L214)</f>
        <v>18.96</v>
      </c>
      <c r="AE214">
        <f>MAX(IF(S214&lt;&gt;"",S214*L214,AB214),USTAWIENIA!C4*L214)</f>
        <v>18</v>
      </c>
      <c r="AF214">
        <f>MAX(IF(T214&lt;&gt;"",T214*L214,AC214),USTAWIENIA!C4*L214)</f>
        <v>19.68</v>
      </c>
      <c r="AG214">
        <f>MAX(IF(U214&lt;&gt;"",U214*L214,AD214),USTAWIENIA!C4*L214)</f>
        <v>18.96</v>
      </c>
      <c r="AH214">
        <f>MAX(IF(V214&lt;&gt;"",V214*L214,AE214),USTAWIENIA!C4*L214)</f>
        <v>18</v>
      </c>
      <c r="AI214" t="s">
        <v>3</v>
      </c>
      <c r="AJ214" t="s">
        <v>3</v>
      </c>
      <c r="AK214" t="s">
        <v>3</v>
      </c>
      <c r="AL214">
        <f>IF((USTAWIENIA!C2="TAK")+(F214="TAK"),IF(L214&gt;0,X214*(L214*USTAWIENIA!C10+(50%*L214)*USTAWIENIA!I10),""),"")</f>
        <v>17.731084337349397</v>
      </c>
      <c r="AM214">
        <f>IF((USTAWIENIA!C2="TAK")+(F214="TAK"),IF(Z214&gt;0,SUMPRODUCT(Z214:AH214,USTAWIENIA!C9:K9)*X214,""),"")</f>
        <v>19.68</v>
      </c>
      <c r="AN214">
        <f>IF((USTAWIENIA!C2="TAK")+(F214="TAK"),IF(Z214&gt;0,SUMPRODUCT(Z214:AH214,USTAWIENIA!C8:K8)*X214,""),"")</f>
        <v>19.68</v>
      </c>
      <c r="AO214">
        <f>IF((USTAWIENIA!C2="TAK")+(F214="TAK"),IF(Z214&gt;0,Z214*X214,""),"")</f>
        <v>19.68</v>
      </c>
      <c r="AP214">
        <f>IF((USTAWIENIA!C2="TAK")+(F214="TAK"),IF(Z214&gt;0,L214*X214,""),"")</f>
        <v>24</v>
      </c>
      <c r="AQ214">
        <f>IF((USTAWIENIA!C2="TAK")+(F214="TAK"),X214,"")</f>
        <v>1</v>
      </c>
    </row>
    <row r="215" spans="4:43" x14ac:dyDescent="0.3">
      <c r="D215" t="s">
        <v>3</v>
      </c>
      <c r="E215" t="s">
        <v>452</v>
      </c>
      <c r="F215" t="str">
        <f t="shared" si="9"/>
        <v>TAK</v>
      </c>
      <c r="G215" s="4">
        <f t="shared" si="10"/>
        <v>0.82</v>
      </c>
      <c r="H215" s="4">
        <f t="shared" si="11"/>
        <v>0.82</v>
      </c>
      <c r="I215" t="s">
        <v>517</v>
      </c>
      <c r="J215" t="s">
        <v>518</v>
      </c>
      <c r="K215" t="s">
        <v>529</v>
      </c>
      <c r="L215">
        <v>24</v>
      </c>
      <c r="M215" t="s">
        <v>464</v>
      </c>
      <c r="N215">
        <v>0.82</v>
      </c>
      <c r="O215">
        <v>0.79</v>
      </c>
      <c r="P215">
        <v>0.75</v>
      </c>
      <c r="W215">
        <v>3657103</v>
      </c>
      <c r="X215">
        <v>1</v>
      </c>
      <c r="Z215">
        <f>MAX(N215,USTAWIENIA!C4)*L215</f>
        <v>19.68</v>
      </c>
      <c r="AA215">
        <f>MAX(O215,USTAWIENIA!C4)*L215</f>
        <v>18.96</v>
      </c>
      <c r="AB215">
        <f>MAX(IF(P215&lt;&gt;"",P215,O215),USTAWIENIA!C4)*L215</f>
        <v>18</v>
      </c>
      <c r="AC215">
        <f>MAX(IF(Q215&lt;&gt;"",Q215*L215,Z215),USTAWIENIA!C4*L215)</f>
        <v>19.68</v>
      </c>
      <c r="AD215">
        <f>MAX(IF(R215&lt;&gt;"",R215*L215,AA215),USTAWIENIA!C4*L215)</f>
        <v>18.96</v>
      </c>
      <c r="AE215">
        <f>MAX(IF(S215&lt;&gt;"",S215*L215,AB215),USTAWIENIA!C4*L215)</f>
        <v>18</v>
      </c>
      <c r="AF215">
        <f>MAX(IF(T215&lt;&gt;"",T215*L215,AC215),USTAWIENIA!C4*L215)</f>
        <v>19.68</v>
      </c>
      <c r="AG215">
        <f>MAX(IF(U215&lt;&gt;"",U215*L215,AD215),USTAWIENIA!C4*L215)</f>
        <v>18.96</v>
      </c>
      <c r="AH215">
        <f>MAX(IF(V215&lt;&gt;"",V215*L215,AE215),USTAWIENIA!C4*L215)</f>
        <v>18</v>
      </c>
      <c r="AI215" t="s">
        <v>3</v>
      </c>
      <c r="AJ215" t="s">
        <v>3</v>
      </c>
      <c r="AK215" t="s">
        <v>3</v>
      </c>
      <c r="AL215">
        <f>IF((USTAWIENIA!C2="TAK")+(F215="TAK"),IF(L215&gt;0,X215*(L215*USTAWIENIA!C10+(50%*L215)*USTAWIENIA!I10),""),"")</f>
        <v>17.731084337349397</v>
      </c>
      <c r="AM215">
        <f>IF((USTAWIENIA!C2="TAK")+(F215="TAK"),IF(Z215&gt;0,SUMPRODUCT(Z215:AH215,USTAWIENIA!C9:K9)*X215,""),"")</f>
        <v>19.68</v>
      </c>
      <c r="AN215">
        <f>IF((USTAWIENIA!C2="TAK")+(F215="TAK"),IF(Z215&gt;0,SUMPRODUCT(Z215:AH215,USTAWIENIA!C8:K8)*X215,""),"")</f>
        <v>19.68</v>
      </c>
      <c r="AO215">
        <f>IF((USTAWIENIA!C2="TAK")+(F215="TAK"),IF(Z215&gt;0,Z215*X215,""),"")</f>
        <v>19.68</v>
      </c>
      <c r="AP215">
        <f>IF((USTAWIENIA!C2="TAK")+(F215="TAK"),IF(Z215&gt;0,L215*X215,""),"")</f>
        <v>24</v>
      </c>
      <c r="AQ215">
        <f>IF((USTAWIENIA!C2="TAK")+(F215="TAK"),X215,"")</f>
        <v>1</v>
      </c>
    </row>
    <row r="216" spans="4:43" x14ac:dyDescent="0.3">
      <c r="D216" t="s">
        <v>3</v>
      </c>
      <c r="E216" t="s">
        <v>452</v>
      </c>
      <c r="F216" t="str">
        <f t="shared" si="9"/>
        <v>TAK</v>
      </c>
      <c r="G216" s="4">
        <f t="shared" si="10"/>
        <v>0.82</v>
      </c>
      <c r="H216" s="4">
        <f t="shared" si="11"/>
        <v>0.82</v>
      </c>
      <c r="I216" t="s">
        <v>517</v>
      </c>
      <c r="J216" t="s">
        <v>518</v>
      </c>
      <c r="K216" t="s">
        <v>529</v>
      </c>
      <c r="L216">
        <v>24</v>
      </c>
      <c r="M216" t="s">
        <v>464</v>
      </c>
      <c r="N216">
        <v>0.82</v>
      </c>
      <c r="O216">
        <v>0.79</v>
      </c>
      <c r="P216">
        <v>0.75</v>
      </c>
      <c r="W216">
        <v>3657103</v>
      </c>
      <c r="X216">
        <v>1</v>
      </c>
      <c r="Z216">
        <f>MAX(N216,USTAWIENIA!C4)*L216</f>
        <v>19.68</v>
      </c>
      <c r="AA216">
        <f>MAX(O216,USTAWIENIA!C4)*L216</f>
        <v>18.96</v>
      </c>
      <c r="AB216">
        <f>MAX(IF(P216&lt;&gt;"",P216,O216),USTAWIENIA!C4)*L216</f>
        <v>18</v>
      </c>
      <c r="AC216">
        <f>MAX(IF(Q216&lt;&gt;"",Q216*L216,Z216),USTAWIENIA!C4*L216)</f>
        <v>19.68</v>
      </c>
      <c r="AD216">
        <f>MAX(IF(R216&lt;&gt;"",R216*L216,AA216),USTAWIENIA!C4*L216)</f>
        <v>18.96</v>
      </c>
      <c r="AE216">
        <f>MAX(IF(S216&lt;&gt;"",S216*L216,AB216),USTAWIENIA!C4*L216)</f>
        <v>18</v>
      </c>
      <c r="AF216">
        <f>MAX(IF(T216&lt;&gt;"",T216*L216,AC216),USTAWIENIA!C4*L216)</f>
        <v>19.68</v>
      </c>
      <c r="AG216">
        <f>MAX(IF(U216&lt;&gt;"",U216*L216,AD216),USTAWIENIA!C4*L216)</f>
        <v>18.96</v>
      </c>
      <c r="AH216">
        <f>MAX(IF(V216&lt;&gt;"",V216*L216,AE216),USTAWIENIA!C4*L216)</f>
        <v>18</v>
      </c>
      <c r="AI216" t="s">
        <v>3</v>
      </c>
      <c r="AJ216" t="s">
        <v>3</v>
      </c>
      <c r="AK216" t="s">
        <v>3</v>
      </c>
      <c r="AL216">
        <f>IF((USTAWIENIA!C2="TAK")+(F216="TAK"),IF(L216&gt;0,X216*(L216*USTAWIENIA!C10+(50%*L216)*USTAWIENIA!I10),""),"")</f>
        <v>17.731084337349397</v>
      </c>
      <c r="AM216">
        <f>IF((USTAWIENIA!C2="TAK")+(F216="TAK"),IF(Z216&gt;0,SUMPRODUCT(Z216:AH216,USTAWIENIA!C9:K9)*X216,""),"")</f>
        <v>19.68</v>
      </c>
      <c r="AN216">
        <f>IF((USTAWIENIA!C2="TAK")+(F216="TAK"),IF(Z216&gt;0,SUMPRODUCT(Z216:AH216,USTAWIENIA!C8:K8)*X216,""),"")</f>
        <v>19.68</v>
      </c>
      <c r="AO216">
        <f>IF((USTAWIENIA!C2="TAK")+(F216="TAK"),IF(Z216&gt;0,Z216*X216,""),"")</f>
        <v>19.68</v>
      </c>
      <c r="AP216">
        <f>IF((USTAWIENIA!C2="TAK")+(F216="TAK"),IF(Z216&gt;0,L216*X216,""),"")</f>
        <v>24</v>
      </c>
      <c r="AQ216">
        <f>IF((USTAWIENIA!C2="TAK")+(F216="TAK"),X216,"")</f>
        <v>1</v>
      </c>
    </row>
    <row r="217" spans="4:43" x14ac:dyDescent="0.3">
      <c r="D217" t="s">
        <v>3</v>
      </c>
      <c r="E217" t="s">
        <v>452</v>
      </c>
      <c r="F217" t="str">
        <f t="shared" si="9"/>
        <v>TAK</v>
      </c>
      <c r="G217" s="4">
        <f t="shared" si="10"/>
        <v>0.82</v>
      </c>
      <c r="H217" s="4">
        <f t="shared" si="11"/>
        <v>0.82</v>
      </c>
      <c r="I217" t="s">
        <v>517</v>
      </c>
      <c r="J217" t="s">
        <v>518</v>
      </c>
      <c r="K217" t="s">
        <v>529</v>
      </c>
      <c r="L217">
        <v>24</v>
      </c>
      <c r="M217" t="s">
        <v>464</v>
      </c>
      <c r="N217">
        <v>0.82</v>
      </c>
      <c r="O217">
        <v>0.79</v>
      </c>
      <c r="P217">
        <v>0.75</v>
      </c>
      <c r="W217">
        <v>3657103</v>
      </c>
      <c r="X217">
        <v>1</v>
      </c>
      <c r="Z217">
        <f>MAX(N217,USTAWIENIA!C4)*L217</f>
        <v>19.68</v>
      </c>
      <c r="AA217">
        <f>MAX(O217,USTAWIENIA!C4)*L217</f>
        <v>18.96</v>
      </c>
      <c r="AB217">
        <f>MAX(IF(P217&lt;&gt;"",P217,O217),USTAWIENIA!C4)*L217</f>
        <v>18</v>
      </c>
      <c r="AC217">
        <f>MAX(IF(Q217&lt;&gt;"",Q217*L217,Z217),USTAWIENIA!C4*L217)</f>
        <v>19.68</v>
      </c>
      <c r="AD217">
        <f>MAX(IF(R217&lt;&gt;"",R217*L217,AA217),USTAWIENIA!C4*L217)</f>
        <v>18.96</v>
      </c>
      <c r="AE217">
        <f>MAX(IF(S217&lt;&gt;"",S217*L217,AB217),USTAWIENIA!C4*L217)</f>
        <v>18</v>
      </c>
      <c r="AF217">
        <f>MAX(IF(T217&lt;&gt;"",T217*L217,AC217),USTAWIENIA!C4*L217)</f>
        <v>19.68</v>
      </c>
      <c r="AG217">
        <f>MAX(IF(U217&lt;&gt;"",U217*L217,AD217),USTAWIENIA!C4*L217)</f>
        <v>18.96</v>
      </c>
      <c r="AH217">
        <f>MAX(IF(V217&lt;&gt;"",V217*L217,AE217),USTAWIENIA!C4*L217)</f>
        <v>18</v>
      </c>
      <c r="AI217" t="s">
        <v>3</v>
      </c>
      <c r="AJ217" t="s">
        <v>3</v>
      </c>
      <c r="AK217" t="s">
        <v>3</v>
      </c>
      <c r="AL217">
        <f>IF((USTAWIENIA!C2="TAK")+(F217="TAK"),IF(L217&gt;0,X217*(L217*USTAWIENIA!C10+(50%*L217)*USTAWIENIA!I10),""),"")</f>
        <v>17.731084337349397</v>
      </c>
      <c r="AM217">
        <f>IF((USTAWIENIA!C2="TAK")+(F217="TAK"),IF(Z217&gt;0,SUMPRODUCT(Z217:AH217,USTAWIENIA!C9:K9)*X217,""),"")</f>
        <v>19.68</v>
      </c>
      <c r="AN217">
        <f>IF((USTAWIENIA!C2="TAK")+(F217="TAK"),IF(Z217&gt;0,SUMPRODUCT(Z217:AH217,USTAWIENIA!C8:K8)*X217,""),"")</f>
        <v>19.68</v>
      </c>
      <c r="AO217">
        <f>IF((USTAWIENIA!C2="TAK")+(F217="TAK"),IF(Z217&gt;0,Z217*X217,""),"")</f>
        <v>19.68</v>
      </c>
      <c r="AP217">
        <f>IF((USTAWIENIA!C2="TAK")+(F217="TAK"),IF(Z217&gt;0,L217*X217,""),"")</f>
        <v>24</v>
      </c>
      <c r="AQ217">
        <f>IF((USTAWIENIA!C2="TAK")+(F217="TAK"),X217,"")</f>
        <v>1</v>
      </c>
    </row>
    <row r="218" spans="4:43" x14ac:dyDescent="0.3">
      <c r="D218" t="s">
        <v>3</v>
      </c>
      <c r="E218" t="s">
        <v>452</v>
      </c>
      <c r="F218" t="str">
        <f t="shared" si="9"/>
        <v>TAK</v>
      </c>
      <c r="G218" s="4">
        <f t="shared" si="10"/>
        <v>0.82</v>
      </c>
      <c r="H218" s="4">
        <f t="shared" si="11"/>
        <v>0.82</v>
      </c>
      <c r="I218" t="s">
        <v>517</v>
      </c>
      <c r="J218" t="s">
        <v>518</v>
      </c>
      <c r="K218" t="s">
        <v>529</v>
      </c>
      <c r="L218">
        <v>24</v>
      </c>
      <c r="M218" t="s">
        <v>464</v>
      </c>
      <c r="N218">
        <v>0.82</v>
      </c>
      <c r="O218">
        <v>0.79</v>
      </c>
      <c r="P218">
        <v>0.75</v>
      </c>
      <c r="W218">
        <v>3657103</v>
      </c>
      <c r="X218">
        <v>1</v>
      </c>
      <c r="Z218">
        <f>MAX(N218,USTAWIENIA!C4)*L218</f>
        <v>19.68</v>
      </c>
      <c r="AA218">
        <f>MAX(O218,USTAWIENIA!C4)*L218</f>
        <v>18.96</v>
      </c>
      <c r="AB218">
        <f>MAX(IF(P218&lt;&gt;"",P218,O218),USTAWIENIA!C4)*L218</f>
        <v>18</v>
      </c>
      <c r="AC218">
        <f>MAX(IF(Q218&lt;&gt;"",Q218*L218,Z218),USTAWIENIA!C4*L218)</f>
        <v>19.68</v>
      </c>
      <c r="AD218">
        <f>MAX(IF(R218&lt;&gt;"",R218*L218,AA218),USTAWIENIA!C4*L218)</f>
        <v>18.96</v>
      </c>
      <c r="AE218">
        <f>MAX(IF(S218&lt;&gt;"",S218*L218,AB218),USTAWIENIA!C4*L218)</f>
        <v>18</v>
      </c>
      <c r="AF218">
        <f>MAX(IF(T218&lt;&gt;"",T218*L218,AC218),USTAWIENIA!C4*L218)</f>
        <v>19.68</v>
      </c>
      <c r="AG218">
        <f>MAX(IF(U218&lt;&gt;"",U218*L218,AD218),USTAWIENIA!C4*L218)</f>
        <v>18.96</v>
      </c>
      <c r="AH218">
        <f>MAX(IF(V218&lt;&gt;"",V218*L218,AE218),USTAWIENIA!C4*L218)</f>
        <v>18</v>
      </c>
      <c r="AI218" t="s">
        <v>3</v>
      </c>
      <c r="AJ218" t="s">
        <v>3</v>
      </c>
      <c r="AK218" t="s">
        <v>3</v>
      </c>
      <c r="AL218">
        <f>IF((USTAWIENIA!C2="TAK")+(F218="TAK"),IF(L218&gt;0,X218*(L218*USTAWIENIA!C10+(50%*L218)*USTAWIENIA!I10),""),"")</f>
        <v>17.731084337349397</v>
      </c>
      <c r="AM218">
        <f>IF((USTAWIENIA!C2="TAK")+(F218="TAK"),IF(Z218&gt;0,SUMPRODUCT(Z218:AH218,USTAWIENIA!C9:K9)*X218,""),"")</f>
        <v>19.68</v>
      </c>
      <c r="AN218">
        <f>IF((USTAWIENIA!C2="TAK")+(F218="TAK"),IF(Z218&gt;0,SUMPRODUCT(Z218:AH218,USTAWIENIA!C8:K8)*X218,""),"")</f>
        <v>19.68</v>
      </c>
      <c r="AO218">
        <f>IF((USTAWIENIA!C2="TAK")+(F218="TAK"),IF(Z218&gt;0,Z218*X218,""),"")</f>
        <v>19.68</v>
      </c>
      <c r="AP218">
        <f>IF((USTAWIENIA!C2="TAK")+(F218="TAK"),IF(Z218&gt;0,L218*X218,""),"")</f>
        <v>24</v>
      </c>
      <c r="AQ218">
        <f>IF((USTAWIENIA!C2="TAK")+(F218="TAK"),X218,"")</f>
        <v>1</v>
      </c>
    </row>
    <row r="219" spans="4:43" x14ac:dyDescent="0.3">
      <c r="D219" t="s">
        <v>3</v>
      </c>
      <c r="E219" t="s">
        <v>452</v>
      </c>
      <c r="F219" t="str">
        <f t="shared" si="9"/>
        <v>TAK</v>
      </c>
      <c r="G219" s="4">
        <f t="shared" si="10"/>
        <v>0.6</v>
      </c>
      <c r="H219" s="4">
        <f t="shared" si="11"/>
        <v>0.6</v>
      </c>
      <c r="I219" t="s">
        <v>519</v>
      </c>
      <c r="J219" t="s">
        <v>498</v>
      </c>
      <c r="K219" t="s">
        <v>530</v>
      </c>
      <c r="L219">
        <v>27.5</v>
      </c>
      <c r="M219" t="s">
        <v>456</v>
      </c>
      <c r="N219">
        <v>0.89</v>
      </c>
      <c r="O219">
        <v>0.86</v>
      </c>
      <c r="P219">
        <v>0.81</v>
      </c>
      <c r="Q219">
        <v>0.6</v>
      </c>
      <c r="R219">
        <v>0.6</v>
      </c>
      <c r="S219">
        <v>0.6</v>
      </c>
      <c r="T219">
        <v>0.6</v>
      </c>
      <c r="U219">
        <v>0.6</v>
      </c>
      <c r="V219">
        <v>0.6</v>
      </c>
      <c r="W219">
        <v>3657090</v>
      </c>
      <c r="X219">
        <v>1</v>
      </c>
      <c r="Z219">
        <f>MAX(N219,USTAWIENIA!C4)*L219</f>
        <v>24.475000000000001</v>
      </c>
      <c r="AA219">
        <f>MAX(O219,USTAWIENIA!C4)*L219</f>
        <v>23.65</v>
      </c>
      <c r="AB219">
        <f>MAX(IF(P219&lt;&gt;"",P219,O219),USTAWIENIA!C4)*L219</f>
        <v>22.275000000000002</v>
      </c>
      <c r="AC219">
        <f>MAX(IF(Q219&lt;&gt;"",Q219*L219,Z219),USTAWIENIA!C4*L219)</f>
        <v>16.5</v>
      </c>
      <c r="AD219">
        <f>MAX(IF(R219&lt;&gt;"",R219*L219,AA219),USTAWIENIA!C4*L219)</f>
        <v>16.5</v>
      </c>
      <c r="AE219">
        <f>MAX(IF(S219&lt;&gt;"",S219*L219,AB219),USTAWIENIA!C4*L219)</f>
        <v>16.5</v>
      </c>
      <c r="AF219">
        <f>MAX(IF(T219&lt;&gt;"",T219*L219,AC219),USTAWIENIA!C4*L219)</f>
        <v>16.5</v>
      </c>
      <c r="AG219">
        <f>MAX(IF(U219&lt;&gt;"",U219*L219,AD219),USTAWIENIA!C4*L219)</f>
        <v>16.5</v>
      </c>
      <c r="AH219">
        <f>MAX(IF(V219&lt;&gt;"",V219*L219,AE219),USTAWIENIA!C4*L219)</f>
        <v>16.5</v>
      </c>
      <c r="AI219" t="s">
        <v>3</v>
      </c>
      <c r="AJ219" t="s">
        <v>3</v>
      </c>
      <c r="AK219" t="s">
        <v>3</v>
      </c>
      <c r="AL219">
        <f>IF((USTAWIENIA!C2="TAK")+(F219="TAK"),IF(L219&gt;0,X219*(L219*USTAWIENIA!C10+(50%*L219)*USTAWIENIA!I10),""),"")</f>
        <v>20.316867469879519</v>
      </c>
      <c r="AM219">
        <f>IF((USTAWIENIA!C2="TAK")+(F219="TAK"),IF(Z219&gt;0,SUMPRODUCT(Z219:AH219,USTAWIENIA!C9:K9)*X219,""),"")</f>
        <v>20.30878313253012</v>
      </c>
      <c r="AN219">
        <f>IF((USTAWIENIA!C2="TAK")+(F219="TAK"),IF(Z219&gt;0,SUMPRODUCT(Z219:AH219,USTAWIENIA!C8:K8)*X219,""),"")</f>
        <v>18.493749999999999</v>
      </c>
      <c r="AO219">
        <f>IF((USTAWIENIA!C2="TAK")+(F219="TAK"),IF(Z219&gt;0,Z219*X219,""),"")</f>
        <v>24.475000000000001</v>
      </c>
      <c r="AP219">
        <f>IF((USTAWIENIA!C2="TAK")+(F219="TAK"),IF(Z219&gt;0,L219*X219,""),"")</f>
        <v>27.5</v>
      </c>
      <c r="AQ219">
        <f>IF((USTAWIENIA!C2="TAK")+(F219="TAK"),X219,"")</f>
        <v>1</v>
      </c>
    </row>
    <row r="220" spans="4:43" x14ac:dyDescent="0.3">
      <c r="D220" t="s">
        <v>3</v>
      </c>
      <c r="E220" t="s">
        <v>452</v>
      </c>
      <c r="F220" t="str">
        <f t="shared" si="9"/>
        <v>TAK</v>
      </c>
      <c r="G220" s="4">
        <f t="shared" si="10"/>
        <v>0.6</v>
      </c>
      <c r="H220" s="4">
        <f t="shared" si="11"/>
        <v>0.6</v>
      </c>
      <c r="I220" t="s">
        <v>519</v>
      </c>
      <c r="J220" t="s">
        <v>498</v>
      </c>
      <c r="K220" t="s">
        <v>530</v>
      </c>
      <c r="L220">
        <v>27.5</v>
      </c>
      <c r="M220" t="s">
        <v>456</v>
      </c>
      <c r="N220">
        <v>0.89</v>
      </c>
      <c r="O220">
        <v>0.86</v>
      </c>
      <c r="P220">
        <v>0.81</v>
      </c>
      <c r="Q220">
        <v>0.6</v>
      </c>
      <c r="R220">
        <v>0.6</v>
      </c>
      <c r="S220">
        <v>0.6</v>
      </c>
      <c r="T220">
        <v>0.6</v>
      </c>
      <c r="U220">
        <v>0.6</v>
      </c>
      <c r="V220">
        <v>0.6</v>
      </c>
      <c r="W220">
        <v>3657090</v>
      </c>
      <c r="X220">
        <v>1</v>
      </c>
      <c r="Z220">
        <f>MAX(N220,USTAWIENIA!C4)*L220</f>
        <v>24.475000000000001</v>
      </c>
      <c r="AA220">
        <f>MAX(O220,USTAWIENIA!C4)*L220</f>
        <v>23.65</v>
      </c>
      <c r="AB220">
        <f>MAX(IF(P220&lt;&gt;"",P220,O220),USTAWIENIA!C4)*L220</f>
        <v>22.275000000000002</v>
      </c>
      <c r="AC220">
        <f>MAX(IF(Q220&lt;&gt;"",Q220*L220,Z220),USTAWIENIA!C4*L220)</f>
        <v>16.5</v>
      </c>
      <c r="AD220">
        <f>MAX(IF(R220&lt;&gt;"",R220*L220,AA220),USTAWIENIA!C4*L220)</f>
        <v>16.5</v>
      </c>
      <c r="AE220">
        <f>MAX(IF(S220&lt;&gt;"",S220*L220,AB220),USTAWIENIA!C4*L220)</f>
        <v>16.5</v>
      </c>
      <c r="AF220">
        <f>MAX(IF(T220&lt;&gt;"",T220*L220,AC220),USTAWIENIA!C4*L220)</f>
        <v>16.5</v>
      </c>
      <c r="AG220">
        <f>MAX(IF(U220&lt;&gt;"",U220*L220,AD220),USTAWIENIA!C4*L220)</f>
        <v>16.5</v>
      </c>
      <c r="AH220">
        <f>MAX(IF(V220&lt;&gt;"",V220*L220,AE220),USTAWIENIA!C4*L220)</f>
        <v>16.5</v>
      </c>
      <c r="AI220" t="s">
        <v>3</v>
      </c>
      <c r="AJ220" t="s">
        <v>3</v>
      </c>
      <c r="AK220" t="s">
        <v>3</v>
      </c>
      <c r="AL220">
        <f>IF((USTAWIENIA!C2="TAK")+(F220="TAK"),IF(L220&gt;0,X220*(L220*USTAWIENIA!C10+(50%*L220)*USTAWIENIA!I10),""),"")</f>
        <v>20.316867469879519</v>
      </c>
      <c r="AM220">
        <f>IF((USTAWIENIA!C2="TAK")+(F220="TAK"),IF(Z220&gt;0,SUMPRODUCT(Z220:AH220,USTAWIENIA!C9:K9)*X220,""),"")</f>
        <v>20.30878313253012</v>
      </c>
      <c r="AN220">
        <f>IF((USTAWIENIA!C2="TAK")+(F220="TAK"),IF(Z220&gt;0,SUMPRODUCT(Z220:AH220,USTAWIENIA!C8:K8)*X220,""),"")</f>
        <v>18.493749999999999</v>
      </c>
      <c r="AO220">
        <f>IF((USTAWIENIA!C2="TAK")+(F220="TAK"),IF(Z220&gt;0,Z220*X220,""),"")</f>
        <v>24.475000000000001</v>
      </c>
      <c r="AP220">
        <f>IF((USTAWIENIA!C2="TAK")+(F220="TAK"),IF(Z220&gt;0,L220*X220,""),"")</f>
        <v>27.5</v>
      </c>
      <c r="AQ220">
        <f>IF((USTAWIENIA!C2="TAK")+(F220="TAK"),X220,"")</f>
        <v>1</v>
      </c>
    </row>
    <row r="221" spans="4:43" x14ac:dyDescent="0.3">
      <c r="D221" t="s">
        <v>3</v>
      </c>
      <c r="E221" t="s">
        <v>452</v>
      </c>
      <c r="F221" t="str">
        <f t="shared" si="9"/>
        <v>TAK</v>
      </c>
      <c r="G221" s="4">
        <f t="shared" si="10"/>
        <v>0.6</v>
      </c>
      <c r="H221" s="4">
        <f t="shared" si="11"/>
        <v>0.6</v>
      </c>
      <c r="I221" t="s">
        <v>519</v>
      </c>
      <c r="J221" t="s">
        <v>498</v>
      </c>
      <c r="K221" t="s">
        <v>530</v>
      </c>
      <c r="L221">
        <v>27.5</v>
      </c>
      <c r="M221" t="s">
        <v>456</v>
      </c>
      <c r="N221">
        <v>0.89</v>
      </c>
      <c r="O221">
        <v>0.86</v>
      </c>
      <c r="P221">
        <v>0.81</v>
      </c>
      <c r="Q221">
        <v>0.6</v>
      </c>
      <c r="R221">
        <v>0.6</v>
      </c>
      <c r="S221">
        <v>0.6</v>
      </c>
      <c r="T221">
        <v>0.6</v>
      </c>
      <c r="U221">
        <v>0.6</v>
      </c>
      <c r="V221">
        <v>0.6</v>
      </c>
      <c r="W221">
        <v>3657090</v>
      </c>
      <c r="X221">
        <v>1</v>
      </c>
      <c r="Z221">
        <f>MAX(N221,USTAWIENIA!C4)*L221</f>
        <v>24.475000000000001</v>
      </c>
      <c r="AA221">
        <f>MAX(O221,USTAWIENIA!C4)*L221</f>
        <v>23.65</v>
      </c>
      <c r="AB221">
        <f>MAX(IF(P221&lt;&gt;"",P221,O221),USTAWIENIA!C4)*L221</f>
        <v>22.275000000000002</v>
      </c>
      <c r="AC221">
        <f>MAX(IF(Q221&lt;&gt;"",Q221*L221,Z221),USTAWIENIA!C4*L221)</f>
        <v>16.5</v>
      </c>
      <c r="AD221">
        <f>MAX(IF(R221&lt;&gt;"",R221*L221,AA221),USTAWIENIA!C4*L221)</f>
        <v>16.5</v>
      </c>
      <c r="AE221">
        <f>MAX(IF(S221&lt;&gt;"",S221*L221,AB221),USTAWIENIA!C4*L221)</f>
        <v>16.5</v>
      </c>
      <c r="AF221">
        <f>MAX(IF(T221&lt;&gt;"",T221*L221,AC221),USTAWIENIA!C4*L221)</f>
        <v>16.5</v>
      </c>
      <c r="AG221">
        <f>MAX(IF(U221&lt;&gt;"",U221*L221,AD221),USTAWIENIA!C4*L221)</f>
        <v>16.5</v>
      </c>
      <c r="AH221">
        <f>MAX(IF(V221&lt;&gt;"",V221*L221,AE221),USTAWIENIA!C4*L221)</f>
        <v>16.5</v>
      </c>
      <c r="AI221" t="s">
        <v>3</v>
      </c>
      <c r="AJ221" t="s">
        <v>3</v>
      </c>
      <c r="AK221" t="s">
        <v>3</v>
      </c>
      <c r="AL221">
        <f>IF((USTAWIENIA!C2="TAK")+(F221="TAK"),IF(L221&gt;0,X221*(L221*USTAWIENIA!C10+(50%*L221)*USTAWIENIA!I10),""),"")</f>
        <v>20.316867469879519</v>
      </c>
      <c r="AM221">
        <f>IF((USTAWIENIA!C2="TAK")+(F221="TAK"),IF(Z221&gt;0,SUMPRODUCT(Z221:AH221,USTAWIENIA!C9:K9)*X221,""),"")</f>
        <v>20.30878313253012</v>
      </c>
      <c r="AN221">
        <f>IF((USTAWIENIA!C2="TAK")+(F221="TAK"),IF(Z221&gt;0,SUMPRODUCT(Z221:AH221,USTAWIENIA!C8:K8)*X221,""),"")</f>
        <v>18.493749999999999</v>
      </c>
      <c r="AO221">
        <f>IF((USTAWIENIA!C2="TAK")+(F221="TAK"),IF(Z221&gt;0,Z221*X221,""),"")</f>
        <v>24.475000000000001</v>
      </c>
      <c r="AP221">
        <f>IF((USTAWIENIA!C2="TAK")+(F221="TAK"),IF(Z221&gt;0,L221*X221,""),"")</f>
        <v>27.5</v>
      </c>
      <c r="AQ221">
        <f>IF((USTAWIENIA!C2="TAK")+(F221="TAK"),X221,"")</f>
        <v>1</v>
      </c>
    </row>
    <row r="222" spans="4:43" x14ac:dyDescent="0.3">
      <c r="D222" t="s">
        <v>3</v>
      </c>
      <c r="E222" t="s">
        <v>452</v>
      </c>
      <c r="F222" t="str">
        <f t="shared" si="9"/>
        <v>TAK</v>
      </c>
      <c r="G222" s="4">
        <f t="shared" si="10"/>
        <v>0.6</v>
      </c>
      <c r="H222" s="4">
        <f t="shared" si="11"/>
        <v>0.6</v>
      </c>
      <c r="I222" t="s">
        <v>519</v>
      </c>
      <c r="J222" t="s">
        <v>498</v>
      </c>
      <c r="K222" t="s">
        <v>530</v>
      </c>
      <c r="L222">
        <v>27.5</v>
      </c>
      <c r="M222" t="s">
        <v>456</v>
      </c>
      <c r="N222">
        <v>0.89</v>
      </c>
      <c r="O222">
        <v>0.86</v>
      </c>
      <c r="P222">
        <v>0.81</v>
      </c>
      <c r="Q222">
        <v>0.6</v>
      </c>
      <c r="R222">
        <v>0.6</v>
      </c>
      <c r="S222">
        <v>0.6</v>
      </c>
      <c r="T222">
        <v>0.6</v>
      </c>
      <c r="U222">
        <v>0.6</v>
      </c>
      <c r="V222">
        <v>0.6</v>
      </c>
      <c r="W222">
        <v>3657090</v>
      </c>
      <c r="X222">
        <v>1</v>
      </c>
      <c r="Z222">
        <f>MAX(N222,USTAWIENIA!C4)*L222</f>
        <v>24.475000000000001</v>
      </c>
      <c r="AA222">
        <f>MAX(O222,USTAWIENIA!C4)*L222</f>
        <v>23.65</v>
      </c>
      <c r="AB222">
        <f>MAX(IF(P222&lt;&gt;"",P222,O222),USTAWIENIA!C4)*L222</f>
        <v>22.275000000000002</v>
      </c>
      <c r="AC222">
        <f>MAX(IF(Q222&lt;&gt;"",Q222*L222,Z222),USTAWIENIA!C4*L222)</f>
        <v>16.5</v>
      </c>
      <c r="AD222">
        <f>MAX(IF(R222&lt;&gt;"",R222*L222,AA222),USTAWIENIA!C4*L222)</f>
        <v>16.5</v>
      </c>
      <c r="AE222">
        <f>MAX(IF(S222&lt;&gt;"",S222*L222,AB222),USTAWIENIA!C4*L222)</f>
        <v>16.5</v>
      </c>
      <c r="AF222">
        <f>MAX(IF(T222&lt;&gt;"",T222*L222,AC222),USTAWIENIA!C4*L222)</f>
        <v>16.5</v>
      </c>
      <c r="AG222">
        <f>MAX(IF(U222&lt;&gt;"",U222*L222,AD222),USTAWIENIA!C4*L222)</f>
        <v>16.5</v>
      </c>
      <c r="AH222">
        <f>MAX(IF(V222&lt;&gt;"",V222*L222,AE222),USTAWIENIA!C4*L222)</f>
        <v>16.5</v>
      </c>
      <c r="AI222" t="s">
        <v>3</v>
      </c>
      <c r="AJ222" t="s">
        <v>3</v>
      </c>
      <c r="AK222" t="s">
        <v>3</v>
      </c>
      <c r="AL222">
        <f>IF((USTAWIENIA!C2="TAK")+(F222="TAK"),IF(L222&gt;0,X222*(L222*USTAWIENIA!C10+(50%*L222)*USTAWIENIA!I10),""),"")</f>
        <v>20.316867469879519</v>
      </c>
      <c r="AM222">
        <f>IF((USTAWIENIA!C2="TAK")+(F222="TAK"),IF(Z222&gt;0,SUMPRODUCT(Z222:AH222,USTAWIENIA!C9:K9)*X222,""),"")</f>
        <v>20.30878313253012</v>
      </c>
      <c r="AN222">
        <f>IF((USTAWIENIA!C2="TAK")+(F222="TAK"),IF(Z222&gt;0,SUMPRODUCT(Z222:AH222,USTAWIENIA!C8:K8)*X222,""),"")</f>
        <v>18.493749999999999</v>
      </c>
      <c r="AO222">
        <f>IF((USTAWIENIA!C2="TAK")+(F222="TAK"),IF(Z222&gt;0,Z222*X222,""),"")</f>
        <v>24.475000000000001</v>
      </c>
      <c r="AP222">
        <f>IF((USTAWIENIA!C2="TAK")+(F222="TAK"),IF(Z222&gt;0,L222*X222,""),"")</f>
        <v>27.5</v>
      </c>
      <c r="AQ222">
        <f>IF((USTAWIENIA!C2="TAK")+(F222="TAK"),X222,"")</f>
        <v>1</v>
      </c>
    </row>
    <row r="223" spans="4:43" x14ac:dyDescent="0.3">
      <c r="D223" t="s">
        <v>3</v>
      </c>
      <c r="E223" t="s">
        <v>452</v>
      </c>
      <c r="F223" t="str">
        <f t="shared" si="9"/>
        <v>TAK</v>
      </c>
      <c r="G223" s="4">
        <f t="shared" si="10"/>
        <v>0.6</v>
      </c>
      <c r="H223" s="4">
        <f t="shared" si="11"/>
        <v>0.6</v>
      </c>
      <c r="I223" t="s">
        <v>519</v>
      </c>
      <c r="J223" t="s">
        <v>498</v>
      </c>
      <c r="K223" t="s">
        <v>530</v>
      </c>
      <c r="L223">
        <v>27.5</v>
      </c>
      <c r="M223" t="s">
        <v>456</v>
      </c>
      <c r="N223">
        <v>0.89</v>
      </c>
      <c r="O223">
        <v>0.86</v>
      </c>
      <c r="P223">
        <v>0.81</v>
      </c>
      <c r="Q223">
        <v>0.6</v>
      </c>
      <c r="R223">
        <v>0.6</v>
      </c>
      <c r="S223">
        <v>0.6</v>
      </c>
      <c r="T223">
        <v>0.6</v>
      </c>
      <c r="U223">
        <v>0.6</v>
      </c>
      <c r="V223">
        <v>0.6</v>
      </c>
      <c r="W223">
        <v>3657090</v>
      </c>
      <c r="X223">
        <v>1</v>
      </c>
      <c r="Z223">
        <f>MAX(N223,USTAWIENIA!C4)*L223</f>
        <v>24.475000000000001</v>
      </c>
      <c r="AA223">
        <f>MAX(O223,USTAWIENIA!C4)*L223</f>
        <v>23.65</v>
      </c>
      <c r="AB223">
        <f>MAX(IF(P223&lt;&gt;"",P223,O223),USTAWIENIA!C4)*L223</f>
        <v>22.275000000000002</v>
      </c>
      <c r="AC223">
        <f>MAX(IF(Q223&lt;&gt;"",Q223*L223,Z223),USTAWIENIA!C4*L223)</f>
        <v>16.5</v>
      </c>
      <c r="AD223">
        <f>MAX(IF(R223&lt;&gt;"",R223*L223,AA223),USTAWIENIA!C4*L223)</f>
        <v>16.5</v>
      </c>
      <c r="AE223">
        <f>MAX(IF(S223&lt;&gt;"",S223*L223,AB223),USTAWIENIA!C4*L223)</f>
        <v>16.5</v>
      </c>
      <c r="AF223">
        <f>MAX(IF(T223&lt;&gt;"",T223*L223,AC223),USTAWIENIA!C4*L223)</f>
        <v>16.5</v>
      </c>
      <c r="AG223">
        <f>MAX(IF(U223&lt;&gt;"",U223*L223,AD223),USTAWIENIA!C4*L223)</f>
        <v>16.5</v>
      </c>
      <c r="AH223">
        <f>MAX(IF(V223&lt;&gt;"",V223*L223,AE223),USTAWIENIA!C4*L223)</f>
        <v>16.5</v>
      </c>
      <c r="AI223" t="s">
        <v>3</v>
      </c>
      <c r="AJ223" t="s">
        <v>3</v>
      </c>
      <c r="AK223" t="s">
        <v>3</v>
      </c>
      <c r="AL223">
        <f>IF((USTAWIENIA!C2="TAK")+(F223="TAK"),IF(L223&gt;0,X223*(L223*USTAWIENIA!C10+(50%*L223)*USTAWIENIA!I10),""),"")</f>
        <v>20.316867469879519</v>
      </c>
      <c r="AM223">
        <f>IF((USTAWIENIA!C2="TAK")+(F223="TAK"),IF(Z223&gt;0,SUMPRODUCT(Z223:AH223,USTAWIENIA!C9:K9)*X223,""),"")</f>
        <v>20.30878313253012</v>
      </c>
      <c r="AN223">
        <f>IF((USTAWIENIA!C2="TAK")+(F223="TAK"),IF(Z223&gt;0,SUMPRODUCT(Z223:AH223,USTAWIENIA!C8:K8)*X223,""),"")</f>
        <v>18.493749999999999</v>
      </c>
      <c r="AO223">
        <f>IF((USTAWIENIA!C2="TAK")+(F223="TAK"),IF(Z223&gt;0,Z223*X223,""),"")</f>
        <v>24.475000000000001</v>
      </c>
      <c r="AP223">
        <f>IF((USTAWIENIA!C2="TAK")+(F223="TAK"),IF(Z223&gt;0,L223*X223,""),"")</f>
        <v>27.5</v>
      </c>
      <c r="AQ223">
        <f>IF((USTAWIENIA!C2="TAK")+(F223="TAK"),X223,"")</f>
        <v>1</v>
      </c>
    </row>
    <row r="224" spans="4:43" x14ac:dyDescent="0.3">
      <c r="D224" t="s">
        <v>3</v>
      </c>
      <c r="E224" t="s">
        <v>452</v>
      </c>
      <c r="F224" t="str">
        <f t="shared" si="9"/>
        <v>TAK</v>
      </c>
      <c r="G224" s="4">
        <f t="shared" si="10"/>
        <v>0.6</v>
      </c>
      <c r="H224" s="4">
        <f t="shared" si="11"/>
        <v>0.6</v>
      </c>
      <c r="I224" t="s">
        <v>519</v>
      </c>
      <c r="J224" t="s">
        <v>498</v>
      </c>
      <c r="K224" t="s">
        <v>530</v>
      </c>
      <c r="L224">
        <v>27.5</v>
      </c>
      <c r="M224" t="s">
        <v>456</v>
      </c>
      <c r="N224">
        <v>0.89</v>
      </c>
      <c r="O224">
        <v>0.86</v>
      </c>
      <c r="P224">
        <v>0.81</v>
      </c>
      <c r="Q224">
        <v>0.6</v>
      </c>
      <c r="R224">
        <v>0.6</v>
      </c>
      <c r="S224">
        <v>0.6</v>
      </c>
      <c r="T224">
        <v>0.6</v>
      </c>
      <c r="U224">
        <v>0.6</v>
      </c>
      <c r="V224">
        <v>0.6</v>
      </c>
      <c r="W224">
        <v>3657090</v>
      </c>
      <c r="X224">
        <v>1</v>
      </c>
      <c r="Z224">
        <f>MAX(N224,USTAWIENIA!C4)*L224</f>
        <v>24.475000000000001</v>
      </c>
      <c r="AA224">
        <f>MAX(O224,USTAWIENIA!C4)*L224</f>
        <v>23.65</v>
      </c>
      <c r="AB224">
        <f>MAX(IF(P224&lt;&gt;"",P224,O224),USTAWIENIA!C4)*L224</f>
        <v>22.275000000000002</v>
      </c>
      <c r="AC224">
        <f>MAX(IF(Q224&lt;&gt;"",Q224*L224,Z224),USTAWIENIA!C4*L224)</f>
        <v>16.5</v>
      </c>
      <c r="AD224">
        <f>MAX(IF(R224&lt;&gt;"",R224*L224,AA224),USTAWIENIA!C4*L224)</f>
        <v>16.5</v>
      </c>
      <c r="AE224">
        <f>MAX(IF(S224&lt;&gt;"",S224*L224,AB224),USTAWIENIA!C4*L224)</f>
        <v>16.5</v>
      </c>
      <c r="AF224">
        <f>MAX(IF(T224&lt;&gt;"",T224*L224,AC224),USTAWIENIA!C4*L224)</f>
        <v>16.5</v>
      </c>
      <c r="AG224">
        <f>MAX(IF(U224&lt;&gt;"",U224*L224,AD224),USTAWIENIA!C4*L224)</f>
        <v>16.5</v>
      </c>
      <c r="AH224">
        <f>MAX(IF(V224&lt;&gt;"",V224*L224,AE224),USTAWIENIA!C4*L224)</f>
        <v>16.5</v>
      </c>
      <c r="AI224" t="s">
        <v>3</v>
      </c>
      <c r="AJ224" t="s">
        <v>3</v>
      </c>
      <c r="AK224" t="s">
        <v>3</v>
      </c>
      <c r="AL224">
        <f>IF((USTAWIENIA!C2="TAK")+(F224="TAK"),IF(L224&gt;0,X224*(L224*USTAWIENIA!C10+(50%*L224)*USTAWIENIA!I10),""),"")</f>
        <v>20.316867469879519</v>
      </c>
      <c r="AM224">
        <f>IF((USTAWIENIA!C2="TAK")+(F224="TAK"),IF(Z224&gt;0,SUMPRODUCT(Z224:AH224,USTAWIENIA!C9:K9)*X224,""),"")</f>
        <v>20.30878313253012</v>
      </c>
      <c r="AN224">
        <f>IF((USTAWIENIA!C2="TAK")+(F224="TAK"),IF(Z224&gt;0,SUMPRODUCT(Z224:AH224,USTAWIENIA!C8:K8)*X224,""),"")</f>
        <v>18.493749999999999</v>
      </c>
      <c r="AO224">
        <f>IF((USTAWIENIA!C2="TAK")+(F224="TAK"),IF(Z224&gt;0,Z224*X224,""),"")</f>
        <v>24.475000000000001</v>
      </c>
      <c r="AP224">
        <f>IF((USTAWIENIA!C2="TAK")+(F224="TAK"),IF(Z224&gt;0,L224*X224,""),"")</f>
        <v>27.5</v>
      </c>
      <c r="AQ224">
        <f>IF((USTAWIENIA!C2="TAK")+(F224="TAK"),X224,"")</f>
        <v>1</v>
      </c>
    </row>
    <row r="225" spans="4:43" x14ac:dyDescent="0.3">
      <c r="D225" t="s">
        <v>3</v>
      </c>
      <c r="E225" t="s">
        <v>452</v>
      </c>
      <c r="F225" t="str">
        <f t="shared" si="9"/>
        <v>TAK</v>
      </c>
      <c r="G225" s="4">
        <f t="shared" si="10"/>
        <v>0.6</v>
      </c>
      <c r="H225" s="4">
        <f t="shared" si="11"/>
        <v>0.6</v>
      </c>
      <c r="I225" t="s">
        <v>519</v>
      </c>
      <c r="J225" t="s">
        <v>498</v>
      </c>
      <c r="K225" t="s">
        <v>530</v>
      </c>
      <c r="L225">
        <v>27.5</v>
      </c>
      <c r="M225" t="s">
        <v>456</v>
      </c>
      <c r="N225">
        <v>0.89</v>
      </c>
      <c r="O225">
        <v>0.86</v>
      </c>
      <c r="P225">
        <v>0.81</v>
      </c>
      <c r="Q225">
        <v>0.6</v>
      </c>
      <c r="R225">
        <v>0.6</v>
      </c>
      <c r="S225">
        <v>0.6</v>
      </c>
      <c r="T225">
        <v>0.6</v>
      </c>
      <c r="U225">
        <v>0.6</v>
      </c>
      <c r="V225">
        <v>0.6</v>
      </c>
      <c r="W225">
        <v>3657090</v>
      </c>
      <c r="X225">
        <v>1</v>
      </c>
      <c r="Z225">
        <f>MAX(N225,USTAWIENIA!C4)*L225</f>
        <v>24.475000000000001</v>
      </c>
      <c r="AA225">
        <f>MAX(O225,USTAWIENIA!C4)*L225</f>
        <v>23.65</v>
      </c>
      <c r="AB225">
        <f>MAX(IF(P225&lt;&gt;"",P225,O225),USTAWIENIA!C4)*L225</f>
        <v>22.275000000000002</v>
      </c>
      <c r="AC225">
        <f>MAX(IF(Q225&lt;&gt;"",Q225*L225,Z225),USTAWIENIA!C4*L225)</f>
        <v>16.5</v>
      </c>
      <c r="AD225">
        <f>MAX(IF(R225&lt;&gt;"",R225*L225,AA225),USTAWIENIA!C4*L225)</f>
        <v>16.5</v>
      </c>
      <c r="AE225">
        <f>MAX(IF(S225&lt;&gt;"",S225*L225,AB225),USTAWIENIA!C4*L225)</f>
        <v>16.5</v>
      </c>
      <c r="AF225">
        <f>MAX(IF(T225&lt;&gt;"",T225*L225,AC225),USTAWIENIA!C4*L225)</f>
        <v>16.5</v>
      </c>
      <c r="AG225">
        <f>MAX(IF(U225&lt;&gt;"",U225*L225,AD225),USTAWIENIA!C4*L225)</f>
        <v>16.5</v>
      </c>
      <c r="AH225">
        <f>MAX(IF(V225&lt;&gt;"",V225*L225,AE225),USTAWIENIA!C4*L225)</f>
        <v>16.5</v>
      </c>
      <c r="AI225" t="s">
        <v>3</v>
      </c>
      <c r="AJ225" t="s">
        <v>3</v>
      </c>
      <c r="AK225" t="s">
        <v>3</v>
      </c>
      <c r="AL225">
        <f>IF((USTAWIENIA!C2="TAK")+(F225="TAK"),IF(L225&gt;0,X225*(L225*USTAWIENIA!C10+(50%*L225)*USTAWIENIA!I10),""),"")</f>
        <v>20.316867469879519</v>
      </c>
      <c r="AM225">
        <f>IF((USTAWIENIA!C2="TAK")+(F225="TAK"),IF(Z225&gt;0,SUMPRODUCT(Z225:AH225,USTAWIENIA!C9:K9)*X225,""),"")</f>
        <v>20.30878313253012</v>
      </c>
      <c r="AN225">
        <f>IF((USTAWIENIA!C2="TAK")+(F225="TAK"),IF(Z225&gt;0,SUMPRODUCT(Z225:AH225,USTAWIENIA!C8:K8)*X225,""),"")</f>
        <v>18.493749999999999</v>
      </c>
      <c r="AO225">
        <f>IF((USTAWIENIA!C2="TAK")+(F225="TAK"),IF(Z225&gt;0,Z225*X225,""),"")</f>
        <v>24.475000000000001</v>
      </c>
      <c r="AP225">
        <f>IF((USTAWIENIA!C2="TAK")+(F225="TAK"),IF(Z225&gt;0,L225*X225,""),"")</f>
        <v>27.5</v>
      </c>
      <c r="AQ225">
        <f>IF((USTAWIENIA!C2="TAK")+(F225="TAK"),X225,"")</f>
        <v>1</v>
      </c>
    </row>
    <row r="226" spans="4:43" x14ac:dyDescent="0.3">
      <c r="D226" t="s">
        <v>3</v>
      </c>
      <c r="E226" t="s">
        <v>452</v>
      </c>
      <c r="F226" t="str">
        <f t="shared" si="9"/>
        <v>TAK</v>
      </c>
      <c r="G226" s="4">
        <f t="shared" si="10"/>
        <v>0.6</v>
      </c>
      <c r="H226" s="4">
        <f t="shared" si="11"/>
        <v>0.6</v>
      </c>
      <c r="I226" t="s">
        <v>520</v>
      </c>
      <c r="J226" t="s">
        <v>521</v>
      </c>
      <c r="K226" t="s">
        <v>530</v>
      </c>
      <c r="L226">
        <v>27.5</v>
      </c>
      <c r="M226" t="s">
        <v>470</v>
      </c>
      <c r="N226">
        <v>0.6</v>
      </c>
      <c r="O226">
        <v>0.6</v>
      </c>
      <c r="P226">
        <v>0.6</v>
      </c>
      <c r="Q226">
        <v>0.6</v>
      </c>
      <c r="R226">
        <v>0.6</v>
      </c>
      <c r="S226">
        <v>0.6</v>
      </c>
      <c r="W226">
        <v>3657093</v>
      </c>
      <c r="X226">
        <v>1</v>
      </c>
      <c r="Z226">
        <f>MAX(N226,USTAWIENIA!C4)*L226</f>
        <v>16.5</v>
      </c>
      <c r="AA226">
        <f>MAX(O226,USTAWIENIA!C4)*L226</f>
        <v>16.5</v>
      </c>
      <c r="AB226">
        <f>MAX(IF(P226&lt;&gt;"",P226,O226),USTAWIENIA!C4)*L226</f>
        <v>16.5</v>
      </c>
      <c r="AC226">
        <f>MAX(IF(Q226&lt;&gt;"",Q226*L226,Z226),USTAWIENIA!C4*L226)</f>
        <v>16.5</v>
      </c>
      <c r="AD226">
        <f>MAX(IF(R226&lt;&gt;"",R226*L226,AA226),USTAWIENIA!C4*L226)</f>
        <v>16.5</v>
      </c>
      <c r="AE226">
        <f>MAX(IF(S226&lt;&gt;"",S226*L226,AB226),USTAWIENIA!C4*L226)</f>
        <v>16.5</v>
      </c>
      <c r="AF226">
        <f>MAX(IF(T226&lt;&gt;"",T226*L226,AC226),USTAWIENIA!C4*L226)</f>
        <v>16.5</v>
      </c>
      <c r="AG226">
        <f>MAX(IF(U226&lt;&gt;"",U226*L226,AD226),USTAWIENIA!C4*L226)</f>
        <v>16.5</v>
      </c>
      <c r="AH226">
        <f>MAX(IF(V226&lt;&gt;"",V226*L226,AE226),USTAWIENIA!C4*L226)</f>
        <v>16.5</v>
      </c>
      <c r="AI226" t="s">
        <v>3</v>
      </c>
      <c r="AJ226" t="s">
        <v>3</v>
      </c>
      <c r="AK226" t="s">
        <v>3</v>
      </c>
      <c r="AL226">
        <f>IF((USTAWIENIA!C2="TAK")+(F226="TAK"),IF(L226&gt;0,X226*(L226*USTAWIENIA!C10+(50%*L226)*USTAWIENIA!I10),""),"")</f>
        <v>20.316867469879519</v>
      </c>
      <c r="AM226">
        <f>IF((USTAWIENIA!C2="TAK")+(F226="TAK"),IF(Z226&gt;0,SUMPRODUCT(Z226:AH226,USTAWIENIA!C9:K9)*X226,""),"")</f>
        <v>16.5</v>
      </c>
      <c r="AN226">
        <f>IF((USTAWIENIA!C2="TAK")+(F226="TAK"),IF(Z226&gt;0,SUMPRODUCT(Z226:AH226,USTAWIENIA!C8:K8)*X226,""),"")</f>
        <v>16.5</v>
      </c>
      <c r="AO226">
        <f>IF((USTAWIENIA!C2="TAK")+(F226="TAK"),IF(Z226&gt;0,Z226*X226,""),"")</f>
        <v>16.5</v>
      </c>
      <c r="AP226">
        <f>IF((USTAWIENIA!C2="TAK")+(F226="TAK"),IF(Z226&gt;0,L226*X226,""),"")</f>
        <v>27.5</v>
      </c>
      <c r="AQ226">
        <f>IF((USTAWIENIA!C2="TAK")+(F226="TAK"),X226,"")</f>
        <v>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Z1:AB1"/>
    <mergeCell ref="AC1:AE1"/>
    <mergeCell ref="AF1:A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226"/>
  <sheetViews>
    <sheetView workbookViewId="0">
      <selection activeCell="H226" sqref="H226"/>
    </sheetView>
  </sheetViews>
  <sheetFormatPr defaultRowHeight="14.4" x14ac:dyDescent="0.3"/>
  <cols>
    <col min="1" max="1" width="9" customWidth="1"/>
    <col min="2" max="2" width="12" customWidth="1"/>
    <col min="3" max="4" width="2" customWidth="1"/>
    <col min="5" max="5" width="9.109375" hidden="1"/>
    <col min="6" max="8" width="15" customWidth="1"/>
    <col min="9" max="9" width="55" customWidth="1"/>
    <col min="10" max="10" width="33" customWidth="1"/>
    <col min="11" max="11" width="45" customWidth="1"/>
    <col min="12" max="15" width="22" customWidth="1"/>
    <col min="16" max="16" width="25" customWidth="1"/>
    <col min="17" max="21" width="10" customWidth="1"/>
    <col min="23" max="23" width="10" customWidth="1"/>
    <col min="24" max="24" width="20" customWidth="1"/>
    <col min="25" max="25" width="2" customWidth="1"/>
    <col min="26" max="26" width="10" customWidth="1"/>
    <col min="27" max="34" width="8" customWidth="1"/>
    <col min="35" max="37" width="2" customWidth="1"/>
    <col min="38" max="43" width="20" customWidth="1"/>
  </cols>
  <sheetData>
    <row r="1" spans="1:43" ht="43.2" x14ac:dyDescent="0.3">
      <c r="A1" s="1" t="s">
        <v>429</v>
      </c>
      <c r="B1" s="1">
        <v>15070</v>
      </c>
      <c r="C1" s="1"/>
      <c r="D1" s="1"/>
      <c r="E1" s="2" t="s">
        <v>430</v>
      </c>
      <c r="F1" s="3" t="s">
        <v>431</v>
      </c>
      <c r="G1" s="3" t="s">
        <v>432</v>
      </c>
      <c r="H1" s="3" t="s">
        <v>433</v>
      </c>
      <c r="I1" s="2" t="s">
        <v>434</v>
      </c>
      <c r="J1" s="2" t="s">
        <v>435</v>
      </c>
      <c r="K1" s="2" t="s">
        <v>436</v>
      </c>
      <c r="L1" s="2" t="s">
        <v>437</v>
      </c>
      <c r="M1" s="2" t="s">
        <v>438</v>
      </c>
      <c r="N1" s="2" t="s">
        <v>439</v>
      </c>
      <c r="O1" s="2" t="s">
        <v>440</v>
      </c>
      <c r="P1" s="2" t="s">
        <v>441</v>
      </c>
      <c r="Q1" s="2" t="s">
        <v>442</v>
      </c>
      <c r="R1" s="2" t="s">
        <v>443</v>
      </c>
      <c r="S1" s="2" t="s">
        <v>444</v>
      </c>
      <c r="T1" s="2" t="s">
        <v>445</v>
      </c>
      <c r="U1" s="2" t="s">
        <v>446</v>
      </c>
      <c r="V1" s="2" t="s">
        <v>447</v>
      </c>
      <c r="W1" s="2" t="s">
        <v>448</v>
      </c>
      <c r="X1" s="2" t="s">
        <v>449</v>
      </c>
      <c r="Y1" s="2"/>
      <c r="Z1" s="24" t="s">
        <v>13</v>
      </c>
      <c r="AA1" s="24"/>
      <c r="AB1" s="24"/>
      <c r="AC1" s="24" t="s">
        <v>14</v>
      </c>
      <c r="AD1" s="24"/>
      <c r="AE1" s="24"/>
      <c r="AF1" s="24" t="s">
        <v>15</v>
      </c>
      <c r="AG1" s="24"/>
      <c r="AH1" s="24"/>
      <c r="AI1" s="2"/>
      <c r="AJ1" s="2"/>
      <c r="AK1" s="2"/>
      <c r="AL1" s="2" t="s">
        <v>424</v>
      </c>
      <c r="AM1" s="2" t="s">
        <v>425</v>
      </c>
      <c r="AN1" s="2" t="s">
        <v>426</v>
      </c>
      <c r="AO1" s="2" t="s">
        <v>427</v>
      </c>
      <c r="AP1" s="2" t="s">
        <v>428</v>
      </c>
      <c r="AQ1" s="1" t="s">
        <v>11</v>
      </c>
    </row>
    <row r="2" spans="1:43" x14ac:dyDescent="0.3">
      <c r="A2" t="s">
        <v>450</v>
      </c>
      <c r="B2" t="s">
        <v>532</v>
      </c>
      <c r="D2" t="s">
        <v>3</v>
      </c>
      <c r="E2" t="s">
        <v>452</v>
      </c>
      <c r="F2" t="str">
        <f t="shared" ref="F2:F65" si="0">IF(E2="ok","TAK","NIE")</f>
        <v>TAK</v>
      </c>
      <c r="G2" s="4">
        <f t="shared" ref="G2:G65" si="1">IF(E2="ok",IF(MIN(N2,Q2)&lt;=0.5,"TAK",IF(Q2&gt;=0.5,Q2,IF(N2&gt;=0.5,N2,1))),"NIE")</f>
        <v>0.6</v>
      </c>
      <c r="H2" s="4">
        <f t="shared" ref="H2:H65" si="2">IF(E2="ok",IF(MIN(N2,Q2,T2)&lt;=0.5,"TAK",IF(T2&gt;=0.5,T2,IF(Q2&gt;=0.5,Q2,IF(N2&gt;=0.5,N2,1)))),"NIE")</f>
        <v>0.6</v>
      </c>
      <c r="I2" t="s">
        <v>453</v>
      </c>
      <c r="J2" t="s">
        <v>454</v>
      </c>
      <c r="K2" t="s">
        <v>533</v>
      </c>
      <c r="L2">
        <v>36</v>
      </c>
      <c r="M2" t="s">
        <v>456</v>
      </c>
      <c r="N2">
        <v>0.82</v>
      </c>
      <c r="O2">
        <v>0.69</v>
      </c>
      <c r="P2">
        <v>0.67</v>
      </c>
      <c r="Q2">
        <v>0.6</v>
      </c>
      <c r="R2">
        <v>0.6</v>
      </c>
      <c r="S2">
        <v>0.6</v>
      </c>
      <c r="T2">
        <v>0.6</v>
      </c>
      <c r="U2">
        <v>0.6</v>
      </c>
      <c r="V2">
        <v>0.6</v>
      </c>
      <c r="W2">
        <v>3657112</v>
      </c>
      <c r="X2">
        <v>1</v>
      </c>
      <c r="Z2">
        <f>MAX(N2,USTAWIENIA!C4)*L2</f>
        <v>29.52</v>
      </c>
      <c r="AA2">
        <f>MAX(O2,USTAWIENIA!C4)*L2</f>
        <v>24.839999999999996</v>
      </c>
      <c r="AB2">
        <f>MAX(IF(P2&lt;&gt;"",P2,O2),USTAWIENIA!C4)*L2</f>
        <v>24.12</v>
      </c>
      <c r="AC2">
        <f>MAX(IF(Q2&lt;&gt;"",Q2*L2,Z2),USTAWIENIA!C4*L2)</f>
        <v>21.599999999999998</v>
      </c>
      <c r="AD2">
        <f>MAX(IF(R2&lt;&gt;"",R2*L2,AA2),USTAWIENIA!C4*L2)</f>
        <v>21.599999999999998</v>
      </c>
      <c r="AE2">
        <f>MAX(IF(S2&lt;&gt;"",S2*L2,AB2),USTAWIENIA!C4*L2)</f>
        <v>21.599999999999998</v>
      </c>
      <c r="AF2">
        <f>MAX(IF(T2&lt;&gt;"",T2*L2,AC2),USTAWIENIA!C4*L2)</f>
        <v>21.599999999999998</v>
      </c>
      <c r="AG2">
        <f>MAX(IF(U2&lt;&gt;"",U2*L2,AD2),USTAWIENIA!C4*L2)</f>
        <v>21.599999999999998</v>
      </c>
      <c r="AH2">
        <f>MAX(IF(V2&lt;&gt;"",V2*L2,AE2),USTAWIENIA!C4*L2)</f>
        <v>21.599999999999998</v>
      </c>
      <c r="AI2" t="s">
        <v>3</v>
      </c>
      <c r="AJ2" t="s">
        <v>3</v>
      </c>
      <c r="AK2" t="s">
        <v>3</v>
      </c>
      <c r="AL2">
        <f>IF((USTAWIENIA!C2="TAK")+(F2="TAK"),IF(L2&gt;0,X2*(L2*USTAWIENIA!C10+(50%*L2)*USTAWIENIA!I10),""),"")</f>
        <v>26.596626506024094</v>
      </c>
      <c r="AM2">
        <f>IF((USTAWIENIA!C2="TAK")+(F2="TAK"),IF(Z2&gt;0,SUMPRODUCT(Z2:AH2,USTAWIENIA!C9:K9)*X2,""),"")</f>
        <v>25.382515662650601</v>
      </c>
      <c r="AN2">
        <f>IF((USTAWIENIA!C2="TAK")+(F2="TAK"),IF(Z2&gt;0,SUMPRODUCT(Z2:AH2,USTAWIENIA!C8:K8)*X2,""),"")</f>
        <v>23.58</v>
      </c>
      <c r="AO2">
        <f>IF((USTAWIENIA!C2="TAK")+(F2="TAK"),IF(Z2&gt;0,Z2*X2,""),"")</f>
        <v>29.52</v>
      </c>
      <c r="AP2">
        <f>IF((USTAWIENIA!C2="TAK")+(F2="TAK"),IF(Z2&gt;0,L2*X2,""),"")</f>
        <v>36</v>
      </c>
      <c r="AQ2">
        <f>IF((USTAWIENIA!C2="TAK")+(F2="TAK"),X2,"")</f>
        <v>1</v>
      </c>
    </row>
    <row r="3" spans="1:43" x14ac:dyDescent="0.3">
      <c r="D3" t="s">
        <v>3</v>
      </c>
      <c r="E3" t="s">
        <v>452</v>
      </c>
      <c r="F3" t="str">
        <f t="shared" si="0"/>
        <v>TAK</v>
      </c>
      <c r="G3" s="4">
        <f t="shared" si="1"/>
        <v>0.6</v>
      </c>
      <c r="H3" s="4">
        <f t="shared" si="2"/>
        <v>0.6</v>
      </c>
      <c r="I3" t="s">
        <v>453</v>
      </c>
      <c r="J3" t="s">
        <v>454</v>
      </c>
      <c r="K3" t="s">
        <v>533</v>
      </c>
      <c r="L3">
        <v>36</v>
      </c>
      <c r="M3" t="s">
        <v>456</v>
      </c>
      <c r="N3">
        <v>0.82</v>
      </c>
      <c r="O3">
        <v>0.69</v>
      </c>
      <c r="P3">
        <v>0.67</v>
      </c>
      <c r="Q3">
        <v>0.6</v>
      </c>
      <c r="R3">
        <v>0.6</v>
      </c>
      <c r="S3">
        <v>0.6</v>
      </c>
      <c r="T3">
        <v>0.6</v>
      </c>
      <c r="U3">
        <v>0.6</v>
      </c>
      <c r="V3">
        <v>0.6</v>
      </c>
      <c r="W3">
        <v>3657112</v>
      </c>
      <c r="X3">
        <v>1</v>
      </c>
      <c r="Z3">
        <f>MAX(N3,USTAWIENIA!C4)*L3</f>
        <v>29.52</v>
      </c>
      <c r="AA3">
        <f>MAX(O3,USTAWIENIA!C4)*L3</f>
        <v>24.839999999999996</v>
      </c>
      <c r="AB3">
        <f>MAX(IF(P3&lt;&gt;"",P3,O3),USTAWIENIA!C4)*L3</f>
        <v>24.12</v>
      </c>
      <c r="AC3">
        <f>MAX(IF(Q3&lt;&gt;"",Q3*L3,Z3),USTAWIENIA!C4*L3)</f>
        <v>21.599999999999998</v>
      </c>
      <c r="AD3">
        <f>MAX(IF(R3&lt;&gt;"",R3*L3,AA3),USTAWIENIA!C4*L3)</f>
        <v>21.599999999999998</v>
      </c>
      <c r="AE3">
        <f>MAX(IF(S3&lt;&gt;"",S3*L3,AB3),USTAWIENIA!C4*L3)</f>
        <v>21.599999999999998</v>
      </c>
      <c r="AF3">
        <f>MAX(IF(T3&lt;&gt;"",T3*L3,AC3),USTAWIENIA!C4*L3)</f>
        <v>21.599999999999998</v>
      </c>
      <c r="AG3">
        <f>MAX(IF(U3&lt;&gt;"",U3*L3,AD3),USTAWIENIA!C4*L3)</f>
        <v>21.599999999999998</v>
      </c>
      <c r="AH3">
        <f>MAX(IF(V3&lt;&gt;"",V3*L3,AE3),USTAWIENIA!C4*L3)</f>
        <v>21.599999999999998</v>
      </c>
      <c r="AI3" t="s">
        <v>3</v>
      </c>
      <c r="AJ3" t="s">
        <v>3</v>
      </c>
      <c r="AK3" t="s">
        <v>3</v>
      </c>
      <c r="AL3">
        <f>IF((USTAWIENIA!C2="TAK")+(F3="TAK"),IF(L3&gt;0,X3*(L3*USTAWIENIA!C10+(50%*L3)*USTAWIENIA!I10),""),"")</f>
        <v>26.596626506024094</v>
      </c>
      <c r="AM3">
        <f>IF((USTAWIENIA!C2="TAK")+(F3="TAK"),IF(Z3&gt;0,SUMPRODUCT(Z3:AH3,USTAWIENIA!C9:K9)*X3,""),"")</f>
        <v>25.382515662650601</v>
      </c>
      <c r="AN3">
        <f>IF((USTAWIENIA!C2="TAK")+(F3="TAK"),IF(Z3&gt;0,SUMPRODUCT(Z3:AH3,USTAWIENIA!C8:K8)*X3,""),"")</f>
        <v>23.58</v>
      </c>
      <c r="AO3">
        <f>IF((USTAWIENIA!C2="TAK")+(F3="TAK"),IF(Z3&gt;0,Z3*X3,""),"")</f>
        <v>29.52</v>
      </c>
      <c r="AP3">
        <f>IF((USTAWIENIA!C2="TAK")+(F3="TAK"),IF(Z3&gt;0,L3*X3,""),"")</f>
        <v>36</v>
      </c>
      <c r="AQ3">
        <f>IF((USTAWIENIA!C2="TAK")+(F3="TAK"),X3,"")</f>
        <v>1</v>
      </c>
    </row>
    <row r="4" spans="1:43" x14ac:dyDescent="0.3">
      <c r="D4" t="s">
        <v>3</v>
      </c>
      <c r="E4" t="s">
        <v>452</v>
      </c>
      <c r="F4" t="str">
        <f t="shared" si="0"/>
        <v>TAK</v>
      </c>
      <c r="G4" s="4">
        <f t="shared" si="1"/>
        <v>0.6</v>
      </c>
      <c r="H4" s="4">
        <f t="shared" si="2"/>
        <v>0.6</v>
      </c>
      <c r="I4" t="s">
        <v>453</v>
      </c>
      <c r="J4" t="s">
        <v>454</v>
      </c>
      <c r="K4" t="s">
        <v>533</v>
      </c>
      <c r="L4">
        <v>36</v>
      </c>
      <c r="M4" t="s">
        <v>456</v>
      </c>
      <c r="N4">
        <v>0.82</v>
      </c>
      <c r="O4">
        <v>0.69</v>
      </c>
      <c r="P4">
        <v>0.67</v>
      </c>
      <c r="Q4">
        <v>0.6</v>
      </c>
      <c r="R4">
        <v>0.6</v>
      </c>
      <c r="S4">
        <v>0.6</v>
      </c>
      <c r="T4">
        <v>0.6</v>
      </c>
      <c r="U4">
        <v>0.6</v>
      </c>
      <c r="V4">
        <v>0.6</v>
      </c>
      <c r="W4">
        <v>3657112</v>
      </c>
      <c r="X4">
        <v>1</v>
      </c>
      <c r="Z4">
        <f>MAX(N4,USTAWIENIA!C4)*L4</f>
        <v>29.52</v>
      </c>
      <c r="AA4">
        <f>MAX(O4,USTAWIENIA!C4)*L4</f>
        <v>24.839999999999996</v>
      </c>
      <c r="AB4">
        <f>MAX(IF(P4&lt;&gt;"",P4,O4),USTAWIENIA!C4)*L4</f>
        <v>24.12</v>
      </c>
      <c r="AC4">
        <f>MAX(IF(Q4&lt;&gt;"",Q4*L4,Z4),USTAWIENIA!C4*L4)</f>
        <v>21.599999999999998</v>
      </c>
      <c r="AD4">
        <f>MAX(IF(R4&lt;&gt;"",R4*L4,AA4),USTAWIENIA!C4*L4)</f>
        <v>21.599999999999998</v>
      </c>
      <c r="AE4">
        <f>MAX(IF(S4&lt;&gt;"",S4*L4,AB4),USTAWIENIA!C4*L4)</f>
        <v>21.599999999999998</v>
      </c>
      <c r="AF4">
        <f>MAX(IF(T4&lt;&gt;"",T4*L4,AC4),USTAWIENIA!C4*L4)</f>
        <v>21.599999999999998</v>
      </c>
      <c r="AG4">
        <f>MAX(IF(U4&lt;&gt;"",U4*L4,AD4),USTAWIENIA!C4*L4)</f>
        <v>21.599999999999998</v>
      </c>
      <c r="AH4">
        <f>MAX(IF(V4&lt;&gt;"",V4*L4,AE4),USTAWIENIA!C4*L4)</f>
        <v>21.599999999999998</v>
      </c>
      <c r="AI4" t="s">
        <v>3</v>
      </c>
      <c r="AJ4" t="s">
        <v>3</v>
      </c>
      <c r="AK4" t="s">
        <v>3</v>
      </c>
      <c r="AL4">
        <f>IF((USTAWIENIA!C2="TAK")+(F4="TAK"),IF(L4&gt;0,X4*(L4*USTAWIENIA!C10+(50%*L4)*USTAWIENIA!I10),""),"")</f>
        <v>26.596626506024094</v>
      </c>
      <c r="AM4">
        <f>IF((USTAWIENIA!C2="TAK")+(F4="TAK"),IF(Z4&gt;0,SUMPRODUCT(Z4:AH4,USTAWIENIA!C9:K9)*X4,""),"")</f>
        <v>25.382515662650601</v>
      </c>
      <c r="AN4">
        <f>IF((USTAWIENIA!C2="TAK")+(F4="TAK"),IF(Z4&gt;0,SUMPRODUCT(Z4:AH4,USTAWIENIA!C8:K8)*X4,""),"")</f>
        <v>23.58</v>
      </c>
      <c r="AO4">
        <f>IF((USTAWIENIA!C2="TAK")+(F4="TAK"),IF(Z4&gt;0,Z4*X4,""),"")</f>
        <v>29.52</v>
      </c>
      <c r="AP4">
        <f>IF((USTAWIENIA!C2="TAK")+(F4="TAK"),IF(Z4&gt;0,L4*X4,""),"")</f>
        <v>36</v>
      </c>
      <c r="AQ4">
        <f>IF((USTAWIENIA!C2="TAK")+(F4="TAK"),X4,"")</f>
        <v>1</v>
      </c>
    </row>
    <row r="5" spans="1:43" x14ac:dyDescent="0.3">
      <c r="D5" t="s">
        <v>3</v>
      </c>
      <c r="E5" t="s">
        <v>452</v>
      </c>
      <c r="F5" t="str">
        <f t="shared" si="0"/>
        <v>TAK</v>
      </c>
      <c r="G5" s="4">
        <f t="shared" si="1"/>
        <v>0.6</v>
      </c>
      <c r="H5" s="4">
        <f t="shared" si="2"/>
        <v>0.6</v>
      </c>
      <c r="I5" t="s">
        <v>453</v>
      </c>
      <c r="J5" t="s">
        <v>454</v>
      </c>
      <c r="K5" t="s">
        <v>533</v>
      </c>
      <c r="L5">
        <v>36</v>
      </c>
      <c r="M5" t="s">
        <v>456</v>
      </c>
      <c r="N5">
        <v>0.82</v>
      </c>
      <c r="O5">
        <v>0.69</v>
      </c>
      <c r="P5">
        <v>0.67</v>
      </c>
      <c r="Q5">
        <v>0.6</v>
      </c>
      <c r="R5">
        <v>0.6</v>
      </c>
      <c r="S5">
        <v>0.6</v>
      </c>
      <c r="T5">
        <v>0.6</v>
      </c>
      <c r="U5">
        <v>0.6</v>
      </c>
      <c r="V5">
        <v>0.6</v>
      </c>
      <c r="W5">
        <v>3657112</v>
      </c>
      <c r="X5">
        <v>1</v>
      </c>
      <c r="Z5">
        <f>MAX(N5,USTAWIENIA!C4)*L5</f>
        <v>29.52</v>
      </c>
      <c r="AA5">
        <f>MAX(O5,USTAWIENIA!C4)*L5</f>
        <v>24.839999999999996</v>
      </c>
      <c r="AB5">
        <f>MAX(IF(P5&lt;&gt;"",P5,O5),USTAWIENIA!C4)*L5</f>
        <v>24.12</v>
      </c>
      <c r="AC5">
        <f>MAX(IF(Q5&lt;&gt;"",Q5*L5,Z5),USTAWIENIA!C4*L5)</f>
        <v>21.599999999999998</v>
      </c>
      <c r="AD5">
        <f>MAX(IF(R5&lt;&gt;"",R5*L5,AA5),USTAWIENIA!C4*L5)</f>
        <v>21.599999999999998</v>
      </c>
      <c r="AE5">
        <f>MAX(IF(S5&lt;&gt;"",S5*L5,AB5),USTAWIENIA!C4*L5)</f>
        <v>21.599999999999998</v>
      </c>
      <c r="AF5">
        <f>MAX(IF(T5&lt;&gt;"",T5*L5,AC5),USTAWIENIA!C4*L5)</f>
        <v>21.599999999999998</v>
      </c>
      <c r="AG5">
        <f>MAX(IF(U5&lt;&gt;"",U5*L5,AD5),USTAWIENIA!C4*L5)</f>
        <v>21.599999999999998</v>
      </c>
      <c r="AH5">
        <f>MAX(IF(V5&lt;&gt;"",V5*L5,AE5),USTAWIENIA!C4*L5)</f>
        <v>21.599999999999998</v>
      </c>
      <c r="AI5" t="s">
        <v>3</v>
      </c>
      <c r="AJ5" t="s">
        <v>3</v>
      </c>
      <c r="AK5" t="s">
        <v>3</v>
      </c>
      <c r="AL5">
        <f>IF((USTAWIENIA!C2="TAK")+(F5="TAK"),IF(L5&gt;0,X5*(L5*USTAWIENIA!C10+(50%*L5)*USTAWIENIA!I10),""),"")</f>
        <v>26.596626506024094</v>
      </c>
      <c r="AM5">
        <f>IF((USTAWIENIA!C2="TAK")+(F5="TAK"),IF(Z5&gt;0,SUMPRODUCT(Z5:AH5,USTAWIENIA!C9:K9)*X5,""),"")</f>
        <v>25.382515662650601</v>
      </c>
      <c r="AN5">
        <f>IF((USTAWIENIA!C2="TAK")+(F5="TAK"),IF(Z5&gt;0,SUMPRODUCT(Z5:AH5,USTAWIENIA!C8:K8)*X5,""),"")</f>
        <v>23.58</v>
      </c>
      <c r="AO5">
        <f>IF((USTAWIENIA!C2="TAK")+(F5="TAK"),IF(Z5&gt;0,Z5*X5,""),"")</f>
        <v>29.52</v>
      </c>
      <c r="AP5">
        <f>IF((USTAWIENIA!C2="TAK")+(F5="TAK"),IF(Z5&gt;0,L5*X5,""),"")</f>
        <v>36</v>
      </c>
      <c r="AQ5">
        <f>IF((USTAWIENIA!C2="TAK")+(F5="TAK"),X5,"")</f>
        <v>1</v>
      </c>
    </row>
    <row r="6" spans="1:43" x14ac:dyDescent="0.3">
      <c r="D6" t="s">
        <v>3</v>
      </c>
      <c r="E6" t="s">
        <v>452</v>
      </c>
      <c r="F6" t="str">
        <f t="shared" si="0"/>
        <v>TAK</v>
      </c>
      <c r="G6" s="4">
        <f t="shared" si="1"/>
        <v>0.6</v>
      </c>
      <c r="H6" s="4">
        <f t="shared" si="2"/>
        <v>0.6</v>
      </c>
      <c r="I6" t="s">
        <v>453</v>
      </c>
      <c r="J6" t="s">
        <v>454</v>
      </c>
      <c r="K6" t="s">
        <v>533</v>
      </c>
      <c r="L6">
        <v>36</v>
      </c>
      <c r="M6" t="s">
        <v>456</v>
      </c>
      <c r="N6">
        <v>0.82</v>
      </c>
      <c r="O6">
        <v>0.69</v>
      </c>
      <c r="P6">
        <v>0.67</v>
      </c>
      <c r="Q6">
        <v>0.6</v>
      </c>
      <c r="R6">
        <v>0.6</v>
      </c>
      <c r="S6">
        <v>0.6</v>
      </c>
      <c r="T6">
        <v>0.6</v>
      </c>
      <c r="U6">
        <v>0.6</v>
      </c>
      <c r="V6">
        <v>0.6</v>
      </c>
      <c r="W6">
        <v>3657112</v>
      </c>
      <c r="X6">
        <v>1</v>
      </c>
      <c r="Z6">
        <f>MAX(N6,USTAWIENIA!C4)*L6</f>
        <v>29.52</v>
      </c>
      <c r="AA6">
        <f>MAX(O6,USTAWIENIA!C4)*L6</f>
        <v>24.839999999999996</v>
      </c>
      <c r="AB6">
        <f>MAX(IF(P6&lt;&gt;"",P6,O6),USTAWIENIA!C4)*L6</f>
        <v>24.12</v>
      </c>
      <c r="AC6">
        <f>MAX(IF(Q6&lt;&gt;"",Q6*L6,Z6),USTAWIENIA!C4*L6)</f>
        <v>21.599999999999998</v>
      </c>
      <c r="AD6">
        <f>MAX(IF(R6&lt;&gt;"",R6*L6,AA6),USTAWIENIA!C4*L6)</f>
        <v>21.599999999999998</v>
      </c>
      <c r="AE6">
        <f>MAX(IF(S6&lt;&gt;"",S6*L6,AB6),USTAWIENIA!C4*L6)</f>
        <v>21.599999999999998</v>
      </c>
      <c r="AF6">
        <f>MAX(IF(T6&lt;&gt;"",T6*L6,AC6),USTAWIENIA!C4*L6)</f>
        <v>21.599999999999998</v>
      </c>
      <c r="AG6">
        <f>MAX(IF(U6&lt;&gt;"",U6*L6,AD6),USTAWIENIA!C4*L6)</f>
        <v>21.599999999999998</v>
      </c>
      <c r="AH6">
        <f>MAX(IF(V6&lt;&gt;"",V6*L6,AE6),USTAWIENIA!C4*L6)</f>
        <v>21.599999999999998</v>
      </c>
      <c r="AI6" t="s">
        <v>3</v>
      </c>
      <c r="AJ6" t="s">
        <v>3</v>
      </c>
      <c r="AK6" t="s">
        <v>3</v>
      </c>
      <c r="AL6">
        <f>IF((USTAWIENIA!C2="TAK")+(F6="TAK"),IF(L6&gt;0,X6*(L6*USTAWIENIA!C10+(50%*L6)*USTAWIENIA!I10),""),"")</f>
        <v>26.596626506024094</v>
      </c>
      <c r="AM6">
        <f>IF((USTAWIENIA!C2="TAK")+(F6="TAK"),IF(Z6&gt;0,SUMPRODUCT(Z6:AH6,USTAWIENIA!C9:K9)*X6,""),"")</f>
        <v>25.382515662650601</v>
      </c>
      <c r="AN6">
        <f>IF((USTAWIENIA!C2="TAK")+(F6="TAK"),IF(Z6&gt;0,SUMPRODUCT(Z6:AH6,USTAWIENIA!C8:K8)*X6,""),"")</f>
        <v>23.58</v>
      </c>
      <c r="AO6">
        <f>IF((USTAWIENIA!C2="TAK")+(F6="TAK"),IF(Z6&gt;0,Z6*X6,""),"")</f>
        <v>29.52</v>
      </c>
      <c r="AP6">
        <f>IF((USTAWIENIA!C2="TAK")+(F6="TAK"),IF(Z6&gt;0,L6*X6,""),"")</f>
        <v>36</v>
      </c>
      <c r="AQ6">
        <f>IF((USTAWIENIA!C2="TAK")+(F6="TAK"),X6,"")</f>
        <v>1</v>
      </c>
    </row>
    <row r="7" spans="1:43" x14ac:dyDescent="0.3">
      <c r="D7" t="s">
        <v>3</v>
      </c>
      <c r="E7" t="s">
        <v>452</v>
      </c>
      <c r="F7" t="str">
        <f t="shared" si="0"/>
        <v>TAK</v>
      </c>
      <c r="G7" s="4">
        <f t="shared" si="1"/>
        <v>0.6</v>
      </c>
      <c r="H7" s="4">
        <f t="shared" si="2"/>
        <v>0.6</v>
      </c>
      <c r="I7" t="s">
        <v>453</v>
      </c>
      <c r="J7" t="s">
        <v>454</v>
      </c>
      <c r="K7" t="s">
        <v>533</v>
      </c>
      <c r="L7">
        <v>36</v>
      </c>
      <c r="M7" t="s">
        <v>456</v>
      </c>
      <c r="N7">
        <v>0.82</v>
      </c>
      <c r="O7">
        <v>0.69</v>
      </c>
      <c r="P7">
        <v>0.67</v>
      </c>
      <c r="Q7">
        <v>0.6</v>
      </c>
      <c r="R7">
        <v>0.6</v>
      </c>
      <c r="S7">
        <v>0.6</v>
      </c>
      <c r="T7">
        <v>0.6</v>
      </c>
      <c r="U7">
        <v>0.6</v>
      </c>
      <c r="V7">
        <v>0.6</v>
      </c>
      <c r="W7">
        <v>3657112</v>
      </c>
      <c r="X7">
        <v>1</v>
      </c>
      <c r="Z7">
        <f>MAX(N7,USTAWIENIA!C4)*L7</f>
        <v>29.52</v>
      </c>
      <c r="AA7">
        <f>MAX(O7,USTAWIENIA!C4)*L7</f>
        <v>24.839999999999996</v>
      </c>
      <c r="AB7">
        <f>MAX(IF(P7&lt;&gt;"",P7,O7),USTAWIENIA!C4)*L7</f>
        <v>24.12</v>
      </c>
      <c r="AC7">
        <f>MAX(IF(Q7&lt;&gt;"",Q7*L7,Z7),USTAWIENIA!C4*L7)</f>
        <v>21.599999999999998</v>
      </c>
      <c r="AD7">
        <f>MAX(IF(R7&lt;&gt;"",R7*L7,AA7),USTAWIENIA!C4*L7)</f>
        <v>21.599999999999998</v>
      </c>
      <c r="AE7">
        <f>MAX(IF(S7&lt;&gt;"",S7*L7,AB7),USTAWIENIA!C4*L7)</f>
        <v>21.599999999999998</v>
      </c>
      <c r="AF7">
        <f>MAX(IF(T7&lt;&gt;"",T7*L7,AC7),USTAWIENIA!C4*L7)</f>
        <v>21.599999999999998</v>
      </c>
      <c r="AG7">
        <f>MAX(IF(U7&lt;&gt;"",U7*L7,AD7),USTAWIENIA!C4*L7)</f>
        <v>21.599999999999998</v>
      </c>
      <c r="AH7">
        <f>MAX(IF(V7&lt;&gt;"",V7*L7,AE7),USTAWIENIA!C4*L7)</f>
        <v>21.599999999999998</v>
      </c>
      <c r="AI7" t="s">
        <v>3</v>
      </c>
      <c r="AJ7" t="s">
        <v>3</v>
      </c>
      <c r="AK7" t="s">
        <v>3</v>
      </c>
      <c r="AL7">
        <f>IF((USTAWIENIA!C2="TAK")+(F7="TAK"),IF(L7&gt;0,X7*(L7*USTAWIENIA!C10+(50%*L7)*USTAWIENIA!I10),""),"")</f>
        <v>26.596626506024094</v>
      </c>
      <c r="AM7">
        <f>IF((USTAWIENIA!C2="TAK")+(F7="TAK"),IF(Z7&gt;0,SUMPRODUCT(Z7:AH7,USTAWIENIA!C9:K9)*X7,""),"")</f>
        <v>25.382515662650601</v>
      </c>
      <c r="AN7">
        <f>IF((USTAWIENIA!C2="TAK")+(F7="TAK"),IF(Z7&gt;0,SUMPRODUCT(Z7:AH7,USTAWIENIA!C8:K8)*X7,""),"")</f>
        <v>23.58</v>
      </c>
      <c r="AO7">
        <f>IF((USTAWIENIA!C2="TAK")+(F7="TAK"),IF(Z7&gt;0,Z7*X7,""),"")</f>
        <v>29.52</v>
      </c>
      <c r="AP7">
        <f>IF((USTAWIENIA!C2="TAK")+(F7="TAK"),IF(Z7&gt;0,L7*X7,""),"")</f>
        <v>36</v>
      </c>
      <c r="AQ7">
        <f>IF((USTAWIENIA!C2="TAK")+(F7="TAK"),X7,"")</f>
        <v>1</v>
      </c>
    </row>
    <row r="8" spans="1:43" x14ac:dyDescent="0.3">
      <c r="D8" t="s">
        <v>3</v>
      </c>
      <c r="E8" t="s">
        <v>452</v>
      </c>
      <c r="F8" t="str">
        <f t="shared" si="0"/>
        <v>TAK</v>
      </c>
      <c r="G8" s="4">
        <f t="shared" si="1"/>
        <v>0.6</v>
      </c>
      <c r="H8" s="4">
        <f t="shared" si="2"/>
        <v>0.6</v>
      </c>
      <c r="I8" t="s">
        <v>453</v>
      </c>
      <c r="J8" t="s">
        <v>454</v>
      </c>
      <c r="K8" t="s">
        <v>533</v>
      </c>
      <c r="L8">
        <v>36</v>
      </c>
      <c r="M8" t="s">
        <v>456</v>
      </c>
      <c r="N8">
        <v>0.82</v>
      </c>
      <c r="O8">
        <v>0.69</v>
      </c>
      <c r="P8">
        <v>0.67</v>
      </c>
      <c r="Q8">
        <v>0.6</v>
      </c>
      <c r="R8">
        <v>0.6</v>
      </c>
      <c r="S8">
        <v>0.6</v>
      </c>
      <c r="T8">
        <v>0.6</v>
      </c>
      <c r="U8">
        <v>0.6</v>
      </c>
      <c r="V8">
        <v>0.6</v>
      </c>
      <c r="W8">
        <v>3657112</v>
      </c>
      <c r="X8">
        <v>1</v>
      </c>
      <c r="Z8">
        <f>MAX(N8,USTAWIENIA!C4)*L8</f>
        <v>29.52</v>
      </c>
      <c r="AA8">
        <f>MAX(O8,USTAWIENIA!C4)*L8</f>
        <v>24.839999999999996</v>
      </c>
      <c r="AB8">
        <f>MAX(IF(P8&lt;&gt;"",P8,O8),USTAWIENIA!C4)*L8</f>
        <v>24.12</v>
      </c>
      <c r="AC8">
        <f>MAX(IF(Q8&lt;&gt;"",Q8*L8,Z8),USTAWIENIA!C4*L8)</f>
        <v>21.599999999999998</v>
      </c>
      <c r="AD8">
        <f>MAX(IF(R8&lt;&gt;"",R8*L8,AA8),USTAWIENIA!C4*L8)</f>
        <v>21.599999999999998</v>
      </c>
      <c r="AE8">
        <f>MAX(IF(S8&lt;&gt;"",S8*L8,AB8),USTAWIENIA!C4*L8)</f>
        <v>21.599999999999998</v>
      </c>
      <c r="AF8">
        <f>MAX(IF(T8&lt;&gt;"",T8*L8,AC8),USTAWIENIA!C4*L8)</f>
        <v>21.599999999999998</v>
      </c>
      <c r="AG8">
        <f>MAX(IF(U8&lt;&gt;"",U8*L8,AD8),USTAWIENIA!C4*L8)</f>
        <v>21.599999999999998</v>
      </c>
      <c r="AH8">
        <f>MAX(IF(V8&lt;&gt;"",V8*L8,AE8),USTAWIENIA!C4*L8)</f>
        <v>21.599999999999998</v>
      </c>
      <c r="AI8" t="s">
        <v>3</v>
      </c>
      <c r="AJ8" t="s">
        <v>3</v>
      </c>
      <c r="AK8" t="s">
        <v>3</v>
      </c>
      <c r="AL8">
        <f>IF((USTAWIENIA!C2="TAK")+(F8="TAK"),IF(L8&gt;0,X8*(L8*USTAWIENIA!C10+(50%*L8)*USTAWIENIA!I10),""),"")</f>
        <v>26.596626506024094</v>
      </c>
      <c r="AM8">
        <f>IF((USTAWIENIA!C2="TAK")+(F8="TAK"),IF(Z8&gt;0,SUMPRODUCT(Z8:AH8,USTAWIENIA!C9:K9)*X8,""),"")</f>
        <v>25.382515662650601</v>
      </c>
      <c r="AN8">
        <f>IF((USTAWIENIA!C2="TAK")+(F8="TAK"),IF(Z8&gt;0,SUMPRODUCT(Z8:AH8,USTAWIENIA!C8:K8)*X8,""),"")</f>
        <v>23.58</v>
      </c>
      <c r="AO8">
        <f>IF((USTAWIENIA!C2="TAK")+(F8="TAK"),IF(Z8&gt;0,Z8*X8,""),"")</f>
        <v>29.52</v>
      </c>
      <c r="AP8">
        <f>IF((USTAWIENIA!C2="TAK")+(F8="TAK"),IF(Z8&gt;0,L8*X8,""),"")</f>
        <v>36</v>
      </c>
      <c r="AQ8">
        <f>IF((USTAWIENIA!C2="TAK")+(F8="TAK"),X8,"")</f>
        <v>1</v>
      </c>
    </row>
    <row r="9" spans="1:43" x14ac:dyDescent="0.3">
      <c r="D9" t="s">
        <v>3</v>
      </c>
      <c r="E9" t="s">
        <v>452</v>
      </c>
      <c r="F9" t="str">
        <f t="shared" si="0"/>
        <v>TAK</v>
      </c>
      <c r="G9" s="4">
        <f t="shared" si="1"/>
        <v>0.6</v>
      </c>
      <c r="H9" s="4">
        <f t="shared" si="2"/>
        <v>0.6</v>
      </c>
      <c r="I9" t="s">
        <v>453</v>
      </c>
      <c r="J9" t="s">
        <v>454</v>
      </c>
      <c r="K9" t="s">
        <v>533</v>
      </c>
      <c r="L9">
        <v>36</v>
      </c>
      <c r="M9" t="s">
        <v>456</v>
      </c>
      <c r="N9">
        <v>0.82</v>
      </c>
      <c r="O9">
        <v>0.69</v>
      </c>
      <c r="P9">
        <v>0.67</v>
      </c>
      <c r="Q9">
        <v>0.6</v>
      </c>
      <c r="R9">
        <v>0.6</v>
      </c>
      <c r="S9">
        <v>0.6</v>
      </c>
      <c r="T9">
        <v>0.6</v>
      </c>
      <c r="U9">
        <v>0.6</v>
      </c>
      <c r="V9">
        <v>0.6</v>
      </c>
      <c r="W9">
        <v>3657112</v>
      </c>
      <c r="X9">
        <v>1</v>
      </c>
      <c r="Z9">
        <f>MAX(N9,USTAWIENIA!C4)*L9</f>
        <v>29.52</v>
      </c>
      <c r="AA9">
        <f>MAX(O9,USTAWIENIA!C4)*L9</f>
        <v>24.839999999999996</v>
      </c>
      <c r="AB9">
        <f>MAX(IF(P9&lt;&gt;"",P9,O9),USTAWIENIA!C4)*L9</f>
        <v>24.12</v>
      </c>
      <c r="AC9">
        <f>MAX(IF(Q9&lt;&gt;"",Q9*L9,Z9),USTAWIENIA!C4*L9)</f>
        <v>21.599999999999998</v>
      </c>
      <c r="AD9">
        <f>MAX(IF(R9&lt;&gt;"",R9*L9,AA9),USTAWIENIA!C4*L9)</f>
        <v>21.599999999999998</v>
      </c>
      <c r="AE9">
        <f>MAX(IF(S9&lt;&gt;"",S9*L9,AB9),USTAWIENIA!C4*L9)</f>
        <v>21.599999999999998</v>
      </c>
      <c r="AF9">
        <f>MAX(IF(T9&lt;&gt;"",T9*L9,AC9),USTAWIENIA!C4*L9)</f>
        <v>21.599999999999998</v>
      </c>
      <c r="AG9">
        <f>MAX(IF(U9&lt;&gt;"",U9*L9,AD9),USTAWIENIA!C4*L9)</f>
        <v>21.599999999999998</v>
      </c>
      <c r="AH9">
        <f>MAX(IF(V9&lt;&gt;"",V9*L9,AE9),USTAWIENIA!C4*L9)</f>
        <v>21.599999999999998</v>
      </c>
      <c r="AI9" t="s">
        <v>3</v>
      </c>
      <c r="AJ9" t="s">
        <v>3</v>
      </c>
      <c r="AK9" t="s">
        <v>3</v>
      </c>
      <c r="AL9">
        <f>IF((USTAWIENIA!C2="TAK")+(F9="TAK"),IF(L9&gt;0,X9*(L9*USTAWIENIA!C10+(50%*L9)*USTAWIENIA!I10),""),"")</f>
        <v>26.596626506024094</v>
      </c>
      <c r="AM9">
        <f>IF((USTAWIENIA!C2="TAK")+(F9="TAK"),IF(Z9&gt;0,SUMPRODUCT(Z9:AH9,USTAWIENIA!C9:K9)*X9,""),"")</f>
        <v>25.382515662650601</v>
      </c>
      <c r="AN9">
        <f>IF((USTAWIENIA!C2="TAK")+(F9="TAK"),IF(Z9&gt;0,SUMPRODUCT(Z9:AH9,USTAWIENIA!C8:K8)*X9,""),"")</f>
        <v>23.58</v>
      </c>
      <c r="AO9">
        <f>IF((USTAWIENIA!C2="TAK")+(F9="TAK"),IF(Z9&gt;0,Z9*X9,""),"")</f>
        <v>29.52</v>
      </c>
      <c r="AP9">
        <f>IF((USTAWIENIA!C2="TAK")+(F9="TAK"),IF(Z9&gt;0,L9*X9,""),"")</f>
        <v>36</v>
      </c>
      <c r="AQ9">
        <f>IF((USTAWIENIA!C2="TAK")+(F9="TAK"),X9,"")</f>
        <v>1</v>
      </c>
    </row>
    <row r="10" spans="1:43" x14ac:dyDescent="0.3">
      <c r="D10" t="s">
        <v>3</v>
      </c>
      <c r="E10" t="s">
        <v>452</v>
      </c>
      <c r="F10" t="str">
        <f t="shared" si="0"/>
        <v>TAK</v>
      </c>
      <c r="G10" s="4">
        <f t="shared" si="1"/>
        <v>0.6</v>
      </c>
      <c r="H10" s="4">
        <f t="shared" si="2"/>
        <v>0.6</v>
      </c>
      <c r="I10" t="s">
        <v>453</v>
      </c>
      <c r="J10" t="s">
        <v>454</v>
      </c>
      <c r="K10" t="s">
        <v>533</v>
      </c>
      <c r="L10">
        <v>36</v>
      </c>
      <c r="M10" t="s">
        <v>456</v>
      </c>
      <c r="N10">
        <v>0.82</v>
      </c>
      <c r="O10">
        <v>0.69</v>
      </c>
      <c r="P10">
        <v>0.67</v>
      </c>
      <c r="Q10">
        <v>0.6</v>
      </c>
      <c r="R10">
        <v>0.6</v>
      </c>
      <c r="S10">
        <v>0.6</v>
      </c>
      <c r="T10">
        <v>0.6</v>
      </c>
      <c r="U10">
        <v>0.6</v>
      </c>
      <c r="V10">
        <v>0.6</v>
      </c>
      <c r="W10">
        <v>3657112</v>
      </c>
      <c r="X10">
        <v>1</v>
      </c>
      <c r="Z10">
        <f>MAX(N10,USTAWIENIA!C4)*L10</f>
        <v>29.52</v>
      </c>
      <c r="AA10">
        <f>MAX(O10,USTAWIENIA!C4)*L10</f>
        <v>24.839999999999996</v>
      </c>
      <c r="AB10">
        <f>MAX(IF(P10&lt;&gt;"",P10,O10),USTAWIENIA!C4)*L10</f>
        <v>24.12</v>
      </c>
      <c r="AC10">
        <f>MAX(IF(Q10&lt;&gt;"",Q10*L10,Z10),USTAWIENIA!C4*L10)</f>
        <v>21.599999999999998</v>
      </c>
      <c r="AD10">
        <f>MAX(IF(R10&lt;&gt;"",R10*L10,AA10),USTAWIENIA!C4*L10)</f>
        <v>21.599999999999998</v>
      </c>
      <c r="AE10">
        <f>MAX(IF(S10&lt;&gt;"",S10*L10,AB10),USTAWIENIA!C4*L10)</f>
        <v>21.599999999999998</v>
      </c>
      <c r="AF10">
        <f>MAX(IF(T10&lt;&gt;"",T10*L10,AC10),USTAWIENIA!C4*L10)</f>
        <v>21.599999999999998</v>
      </c>
      <c r="AG10">
        <f>MAX(IF(U10&lt;&gt;"",U10*L10,AD10),USTAWIENIA!C4*L10)</f>
        <v>21.599999999999998</v>
      </c>
      <c r="AH10">
        <f>MAX(IF(V10&lt;&gt;"",V10*L10,AE10),USTAWIENIA!C4*L10)</f>
        <v>21.599999999999998</v>
      </c>
      <c r="AI10" t="s">
        <v>3</v>
      </c>
      <c r="AJ10" t="s">
        <v>3</v>
      </c>
      <c r="AK10" t="s">
        <v>3</v>
      </c>
      <c r="AL10">
        <f>IF((USTAWIENIA!C2="TAK")+(F10="TAK"),IF(L10&gt;0,X10*(L10*USTAWIENIA!C10+(50%*L10)*USTAWIENIA!I10),""),"")</f>
        <v>26.596626506024094</v>
      </c>
      <c r="AM10">
        <f>IF((USTAWIENIA!C2="TAK")+(F10="TAK"),IF(Z10&gt;0,SUMPRODUCT(Z10:AH10,USTAWIENIA!C9:K9)*X10,""),"")</f>
        <v>25.382515662650601</v>
      </c>
      <c r="AN10">
        <f>IF((USTAWIENIA!C2="TAK")+(F10="TAK"),IF(Z10&gt;0,SUMPRODUCT(Z10:AH10,USTAWIENIA!C8:K8)*X10,""),"")</f>
        <v>23.58</v>
      </c>
      <c r="AO10">
        <f>IF((USTAWIENIA!C2="TAK")+(F10="TAK"),IF(Z10&gt;0,Z10*X10,""),"")</f>
        <v>29.52</v>
      </c>
      <c r="AP10">
        <f>IF((USTAWIENIA!C2="TAK")+(F10="TAK"),IF(Z10&gt;0,L10*X10,""),"")</f>
        <v>36</v>
      </c>
      <c r="AQ10">
        <f>IF((USTAWIENIA!C2="TAK")+(F10="TAK"),X10,"")</f>
        <v>1</v>
      </c>
    </row>
    <row r="11" spans="1:43" x14ac:dyDescent="0.3">
      <c r="D11" t="s">
        <v>3</v>
      </c>
      <c r="E11" t="s">
        <v>452</v>
      </c>
      <c r="F11" t="str">
        <f t="shared" si="0"/>
        <v>TAK</v>
      </c>
      <c r="G11" s="4">
        <f t="shared" si="1"/>
        <v>0.6</v>
      </c>
      <c r="H11" s="4">
        <f t="shared" si="2"/>
        <v>0.6</v>
      </c>
      <c r="I11" t="s">
        <v>453</v>
      </c>
      <c r="J11" t="s">
        <v>454</v>
      </c>
      <c r="K11" t="s">
        <v>533</v>
      </c>
      <c r="L11">
        <v>36</v>
      </c>
      <c r="M11" t="s">
        <v>456</v>
      </c>
      <c r="N11">
        <v>0.82</v>
      </c>
      <c r="O11">
        <v>0.69</v>
      </c>
      <c r="P11">
        <v>0.67</v>
      </c>
      <c r="Q11">
        <v>0.6</v>
      </c>
      <c r="R11">
        <v>0.6</v>
      </c>
      <c r="S11">
        <v>0.6</v>
      </c>
      <c r="T11">
        <v>0.6</v>
      </c>
      <c r="U11">
        <v>0.6</v>
      </c>
      <c r="V11">
        <v>0.6</v>
      </c>
      <c r="W11">
        <v>3657112</v>
      </c>
      <c r="X11">
        <v>1</v>
      </c>
      <c r="Z11">
        <f>MAX(N11,USTAWIENIA!C4)*L11</f>
        <v>29.52</v>
      </c>
      <c r="AA11">
        <f>MAX(O11,USTAWIENIA!C4)*L11</f>
        <v>24.839999999999996</v>
      </c>
      <c r="AB11">
        <f>MAX(IF(P11&lt;&gt;"",P11,O11),USTAWIENIA!C4)*L11</f>
        <v>24.12</v>
      </c>
      <c r="AC11">
        <f>MAX(IF(Q11&lt;&gt;"",Q11*L11,Z11),USTAWIENIA!C4*L11)</f>
        <v>21.599999999999998</v>
      </c>
      <c r="AD11">
        <f>MAX(IF(R11&lt;&gt;"",R11*L11,AA11),USTAWIENIA!C4*L11)</f>
        <v>21.599999999999998</v>
      </c>
      <c r="AE11">
        <f>MAX(IF(S11&lt;&gt;"",S11*L11,AB11),USTAWIENIA!C4*L11)</f>
        <v>21.599999999999998</v>
      </c>
      <c r="AF11">
        <f>MAX(IF(T11&lt;&gt;"",T11*L11,AC11),USTAWIENIA!C4*L11)</f>
        <v>21.599999999999998</v>
      </c>
      <c r="AG11">
        <f>MAX(IF(U11&lt;&gt;"",U11*L11,AD11),USTAWIENIA!C4*L11)</f>
        <v>21.599999999999998</v>
      </c>
      <c r="AH11">
        <f>MAX(IF(V11&lt;&gt;"",V11*L11,AE11),USTAWIENIA!C4*L11)</f>
        <v>21.599999999999998</v>
      </c>
      <c r="AI11" t="s">
        <v>3</v>
      </c>
      <c r="AJ11" t="s">
        <v>3</v>
      </c>
      <c r="AK11" t="s">
        <v>3</v>
      </c>
      <c r="AL11">
        <f>IF((USTAWIENIA!C2="TAK")+(F11="TAK"),IF(L11&gt;0,X11*(L11*USTAWIENIA!C10+(50%*L11)*USTAWIENIA!I10),""),"")</f>
        <v>26.596626506024094</v>
      </c>
      <c r="AM11">
        <f>IF((USTAWIENIA!C2="TAK")+(F11="TAK"),IF(Z11&gt;0,SUMPRODUCT(Z11:AH11,USTAWIENIA!C9:K9)*X11,""),"")</f>
        <v>25.382515662650601</v>
      </c>
      <c r="AN11">
        <f>IF((USTAWIENIA!C2="TAK")+(F11="TAK"),IF(Z11&gt;0,SUMPRODUCT(Z11:AH11,USTAWIENIA!C8:K8)*X11,""),"")</f>
        <v>23.58</v>
      </c>
      <c r="AO11">
        <f>IF((USTAWIENIA!C2="TAK")+(F11="TAK"),IF(Z11&gt;0,Z11*X11,""),"")</f>
        <v>29.52</v>
      </c>
      <c r="AP11">
        <f>IF((USTAWIENIA!C2="TAK")+(F11="TAK"),IF(Z11&gt;0,L11*X11,""),"")</f>
        <v>36</v>
      </c>
      <c r="AQ11">
        <f>IF((USTAWIENIA!C2="TAK")+(F11="TAK"),X11,"")</f>
        <v>1</v>
      </c>
    </row>
    <row r="12" spans="1:43" x14ac:dyDescent="0.3">
      <c r="D12" t="s">
        <v>3</v>
      </c>
      <c r="E12" t="s">
        <v>452</v>
      </c>
      <c r="F12" t="str">
        <f t="shared" si="0"/>
        <v>TAK</v>
      </c>
      <c r="G12" s="4">
        <f t="shared" si="1"/>
        <v>0.6</v>
      </c>
      <c r="H12" s="4">
        <f t="shared" si="2"/>
        <v>0.6</v>
      </c>
      <c r="I12" t="s">
        <v>453</v>
      </c>
      <c r="J12" t="s">
        <v>454</v>
      </c>
      <c r="K12" t="s">
        <v>533</v>
      </c>
      <c r="L12">
        <v>36</v>
      </c>
      <c r="M12" t="s">
        <v>456</v>
      </c>
      <c r="N12">
        <v>0.82</v>
      </c>
      <c r="O12">
        <v>0.69</v>
      </c>
      <c r="P12">
        <v>0.67</v>
      </c>
      <c r="Q12">
        <v>0.6</v>
      </c>
      <c r="R12">
        <v>0.6</v>
      </c>
      <c r="S12">
        <v>0.6</v>
      </c>
      <c r="T12">
        <v>0.6</v>
      </c>
      <c r="U12">
        <v>0.6</v>
      </c>
      <c r="V12">
        <v>0.6</v>
      </c>
      <c r="W12">
        <v>3657112</v>
      </c>
      <c r="X12">
        <v>1</v>
      </c>
      <c r="Z12">
        <f>MAX(N12,USTAWIENIA!C4)*L12</f>
        <v>29.52</v>
      </c>
      <c r="AA12">
        <f>MAX(O12,USTAWIENIA!C4)*L12</f>
        <v>24.839999999999996</v>
      </c>
      <c r="AB12">
        <f>MAX(IF(P12&lt;&gt;"",P12,O12),USTAWIENIA!C4)*L12</f>
        <v>24.12</v>
      </c>
      <c r="AC12">
        <f>MAX(IF(Q12&lt;&gt;"",Q12*L12,Z12),USTAWIENIA!C4*L12)</f>
        <v>21.599999999999998</v>
      </c>
      <c r="AD12">
        <f>MAX(IF(R12&lt;&gt;"",R12*L12,AA12),USTAWIENIA!C4*L12)</f>
        <v>21.599999999999998</v>
      </c>
      <c r="AE12">
        <f>MAX(IF(S12&lt;&gt;"",S12*L12,AB12),USTAWIENIA!C4*L12)</f>
        <v>21.599999999999998</v>
      </c>
      <c r="AF12">
        <f>MAX(IF(T12&lt;&gt;"",T12*L12,AC12),USTAWIENIA!C4*L12)</f>
        <v>21.599999999999998</v>
      </c>
      <c r="AG12">
        <f>MAX(IF(U12&lt;&gt;"",U12*L12,AD12),USTAWIENIA!C4*L12)</f>
        <v>21.599999999999998</v>
      </c>
      <c r="AH12">
        <f>MAX(IF(V12&lt;&gt;"",V12*L12,AE12),USTAWIENIA!C4*L12)</f>
        <v>21.599999999999998</v>
      </c>
      <c r="AI12" t="s">
        <v>3</v>
      </c>
      <c r="AJ12" t="s">
        <v>3</v>
      </c>
      <c r="AK12" t="s">
        <v>3</v>
      </c>
      <c r="AL12">
        <f>IF((USTAWIENIA!C2="TAK")+(F12="TAK"),IF(L12&gt;0,X12*(L12*USTAWIENIA!C10+(50%*L12)*USTAWIENIA!I10),""),"")</f>
        <v>26.596626506024094</v>
      </c>
      <c r="AM12">
        <f>IF((USTAWIENIA!C2="TAK")+(F12="TAK"),IF(Z12&gt;0,SUMPRODUCT(Z12:AH12,USTAWIENIA!C9:K9)*X12,""),"")</f>
        <v>25.382515662650601</v>
      </c>
      <c r="AN12">
        <f>IF((USTAWIENIA!C2="TAK")+(F12="TAK"),IF(Z12&gt;0,SUMPRODUCT(Z12:AH12,USTAWIENIA!C8:K8)*X12,""),"")</f>
        <v>23.58</v>
      </c>
      <c r="AO12">
        <f>IF((USTAWIENIA!C2="TAK")+(F12="TAK"),IF(Z12&gt;0,Z12*X12,""),"")</f>
        <v>29.52</v>
      </c>
      <c r="AP12">
        <f>IF((USTAWIENIA!C2="TAK")+(F12="TAK"),IF(Z12&gt;0,L12*X12,""),"")</f>
        <v>36</v>
      </c>
      <c r="AQ12">
        <f>IF((USTAWIENIA!C2="TAK")+(F12="TAK"),X12,"")</f>
        <v>1</v>
      </c>
    </row>
    <row r="13" spans="1:43" x14ac:dyDescent="0.3">
      <c r="D13" t="s">
        <v>3</v>
      </c>
      <c r="E13" t="s">
        <v>452</v>
      </c>
      <c r="F13" t="str">
        <f t="shared" si="0"/>
        <v>TAK</v>
      </c>
      <c r="G13" s="4">
        <f t="shared" si="1"/>
        <v>0.6</v>
      </c>
      <c r="H13" s="4">
        <f t="shared" si="2"/>
        <v>0.6</v>
      </c>
      <c r="I13" t="s">
        <v>453</v>
      </c>
      <c r="J13" t="s">
        <v>454</v>
      </c>
      <c r="K13" t="s">
        <v>533</v>
      </c>
      <c r="L13">
        <v>36</v>
      </c>
      <c r="M13" t="s">
        <v>456</v>
      </c>
      <c r="N13">
        <v>0.82</v>
      </c>
      <c r="O13">
        <v>0.69</v>
      </c>
      <c r="P13">
        <v>0.67</v>
      </c>
      <c r="Q13">
        <v>0.6</v>
      </c>
      <c r="R13">
        <v>0.6</v>
      </c>
      <c r="S13">
        <v>0.6</v>
      </c>
      <c r="T13">
        <v>0.6</v>
      </c>
      <c r="U13">
        <v>0.6</v>
      </c>
      <c r="V13">
        <v>0.6</v>
      </c>
      <c r="W13">
        <v>3657112</v>
      </c>
      <c r="X13">
        <v>1</v>
      </c>
      <c r="Z13">
        <f>MAX(N13,USTAWIENIA!C4)*L13</f>
        <v>29.52</v>
      </c>
      <c r="AA13">
        <f>MAX(O13,USTAWIENIA!C4)*L13</f>
        <v>24.839999999999996</v>
      </c>
      <c r="AB13">
        <f>MAX(IF(P13&lt;&gt;"",P13,O13),USTAWIENIA!C4)*L13</f>
        <v>24.12</v>
      </c>
      <c r="AC13">
        <f>MAX(IF(Q13&lt;&gt;"",Q13*L13,Z13),USTAWIENIA!C4*L13)</f>
        <v>21.599999999999998</v>
      </c>
      <c r="AD13">
        <f>MAX(IF(R13&lt;&gt;"",R13*L13,AA13),USTAWIENIA!C4*L13)</f>
        <v>21.599999999999998</v>
      </c>
      <c r="AE13">
        <f>MAX(IF(S13&lt;&gt;"",S13*L13,AB13),USTAWIENIA!C4*L13)</f>
        <v>21.599999999999998</v>
      </c>
      <c r="AF13">
        <f>MAX(IF(T13&lt;&gt;"",T13*L13,AC13),USTAWIENIA!C4*L13)</f>
        <v>21.599999999999998</v>
      </c>
      <c r="AG13">
        <f>MAX(IF(U13&lt;&gt;"",U13*L13,AD13),USTAWIENIA!C4*L13)</f>
        <v>21.599999999999998</v>
      </c>
      <c r="AH13">
        <f>MAX(IF(V13&lt;&gt;"",V13*L13,AE13),USTAWIENIA!C4*L13)</f>
        <v>21.599999999999998</v>
      </c>
      <c r="AI13" t="s">
        <v>3</v>
      </c>
      <c r="AJ13" t="s">
        <v>3</v>
      </c>
      <c r="AK13" t="s">
        <v>3</v>
      </c>
      <c r="AL13">
        <f>IF((USTAWIENIA!C2="TAK")+(F13="TAK"),IF(L13&gt;0,X13*(L13*USTAWIENIA!C10+(50%*L13)*USTAWIENIA!I10),""),"")</f>
        <v>26.596626506024094</v>
      </c>
      <c r="AM13">
        <f>IF((USTAWIENIA!C2="TAK")+(F13="TAK"),IF(Z13&gt;0,SUMPRODUCT(Z13:AH13,USTAWIENIA!C9:K9)*X13,""),"")</f>
        <v>25.382515662650601</v>
      </c>
      <c r="AN13">
        <f>IF((USTAWIENIA!C2="TAK")+(F13="TAK"),IF(Z13&gt;0,SUMPRODUCT(Z13:AH13,USTAWIENIA!C8:K8)*X13,""),"")</f>
        <v>23.58</v>
      </c>
      <c r="AO13">
        <f>IF((USTAWIENIA!C2="TAK")+(F13="TAK"),IF(Z13&gt;0,Z13*X13,""),"")</f>
        <v>29.52</v>
      </c>
      <c r="AP13">
        <f>IF((USTAWIENIA!C2="TAK")+(F13="TAK"),IF(Z13&gt;0,L13*X13,""),"")</f>
        <v>36</v>
      </c>
      <c r="AQ13">
        <f>IF((USTAWIENIA!C2="TAK")+(F13="TAK"),X13,"")</f>
        <v>1</v>
      </c>
    </row>
    <row r="14" spans="1:43" x14ac:dyDescent="0.3">
      <c r="D14" t="s">
        <v>3</v>
      </c>
      <c r="E14" t="s">
        <v>452</v>
      </c>
      <c r="F14" t="str">
        <f t="shared" si="0"/>
        <v>TAK</v>
      </c>
      <c r="G14" s="4">
        <f t="shared" si="1"/>
        <v>0.6</v>
      </c>
      <c r="H14" s="4">
        <f t="shared" si="2"/>
        <v>0.6</v>
      </c>
      <c r="I14" t="s">
        <v>453</v>
      </c>
      <c r="J14" t="s">
        <v>454</v>
      </c>
      <c r="K14" t="s">
        <v>533</v>
      </c>
      <c r="L14">
        <v>36</v>
      </c>
      <c r="M14" t="s">
        <v>456</v>
      </c>
      <c r="N14">
        <v>0.82</v>
      </c>
      <c r="O14">
        <v>0.69</v>
      </c>
      <c r="P14">
        <v>0.67</v>
      </c>
      <c r="Q14">
        <v>0.6</v>
      </c>
      <c r="R14">
        <v>0.6</v>
      </c>
      <c r="S14">
        <v>0.6</v>
      </c>
      <c r="T14">
        <v>0.6</v>
      </c>
      <c r="U14">
        <v>0.6</v>
      </c>
      <c r="V14">
        <v>0.6</v>
      </c>
      <c r="W14">
        <v>3657112</v>
      </c>
      <c r="X14">
        <v>1</v>
      </c>
      <c r="Z14">
        <f>MAX(N14,USTAWIENIA!C4)*L14</f>
        <v>29.52</v>
      </c>
      <c r="AA14">
        <f>MAX(O14,USTAWIENIA!C4)*L14</f>
        <v>24.839999999999996</v>
      </c>
      <c r="AB14">
        <f>MAX(IF(P14&lt;&gt;"",P14,O14),USTAWIENIA!C4)*L14</f>
        <v>24.12</v>
      </c>
      <c r="AC14">
        <f>MAX(IF(Q14&lt;&gt;"",Q14*L14,Z14),USTAWIENIA!C4*L14)</f>
        <v>21.599999999999998</v>
      </c>
      <c r="AD14">
        <f>MAX(IF(R14&lt;&gt;"",R14*L14,AA14),USTAWIENIA!C4*L14)</f>
        <v>21.599999999999998</v>
      </c>
      <c r="AE14">
        <f>MAX(IF(S14&lt;&gt;"",S14*L14,AB14),USTAWIENIA!C4*L14)</f>
        <v>21.599999999999998</v>
      </c>
      <c r="AF14">
        <f>MAX(IF(T14&lt;&gt;"",T14*L14,AC14),USTAWIENIA!C4*L14)</f>
        <v>21.599999999999998</v>
      </c>
      <c r="AG14">
        <f>MAX(IF(U14&lt;&gt;"",U14*L14,AD14),USTAWIENIA!C4*L14)</f>
        <v>21.599999999999998</v>
      </c>
      <c r="AH14">
        <f>MAX(IF(V14&lt;&gt;"",V14*L14,AE14),USTAWIENIA!C4*L14)</f>
        <v>21.599999999999998</v>
      </c>
      <c r="AI14" t="s">
        <v>3</v>
      </c>
      <c r="AJ14" t="s">
        <v>3</v>
      </c>
      <c r="AK14" t="s">
        <v>3</v>
      </c>
      <c r="AL14">
        <f>IF((USTAWIENIA!C2="TAK")+(F14="TAK"),IF(L14&gt;0,X14*(L14*USTAWIENIA!C10+(50%*L14)*USTAWIENIA!I10),""),"")</f>
        <v>26.596626506024094</v>
      </c>
      <c r="AM14">
        <f>IF((USTAWIENIA!C2="TAK")+(F14="TAK"),IF(Z14&gt;0,SUMPRODUCT(Z14:AH14,USTAWIENIA!C9:K9)*X14,""),"")</f>
        <v>25.382515662650601</v>
      </c>
      <c r="AN14">
        <f>IF((USTAWIENIA!C2="TAK")+(F14="TAK"),IF(Z14&gt;0,SUMPRODUCT(Z14:AH14,USTAWIENIA!C8:K8)*X14,""),"")</f>
        <v>23.58</v>
      </c>
      <c r="AO14">
        <f>IF((USTAWIENIA!C2="TAK")+(F14="TAK"),IF(Z14&gt;0,Z14*X14,""),"")</f>
        <v>29.52</v>
      </c>
      <c r="AP14">
        <f>IF((USTAWIENIA!C2="TAK")+(F14="TAK"),IF(Z14&gt;0,L14*X14,""),"")</f>
        <v>36</v>
      </c>
      <c r="AQ14">
        <f>IF((USTAWIENIA!C2="TAK")+(F14="TAK"),X14,"")</f>
        <v>1</v>
      </c>
    </row>
    <row r="15" spans="1:43" x14ac:dyDescent="0.3">
      <c r="D15" t="s">
        <v>3</v>
      </c>
      <c r="E15" t="s">
        <v>452</v>
      </c>
      <c r="F15" t="str">
        <f t="shared" si="0"/>
        <v>TAK</v>
      </c>
      <c r="G15" s="4">
        <f t="shared" si="1"/>
        <v>0.6</v>
      </c>
      <c r="H15" s="4">
        <f t="shared" si="2"/>
        <v>0.6</v>
      </c>
      <c r="I15" t="s">
        <v>453</v>
      </c>
      <c r="J15" t="s">
        <v>454</v>
      </c>
      <c r="K15" t="s">
        <v>533</v>
      </c>
      <c r="L15">
        <v>36</v>
      </c>
      <c r="M15" t="s">
        <v>456</v>
      </c>
      <c r="N15">
        <v>0.82</v>
      </c>
      <c r="O15">
        <v>0.69</v>
      </c>
      <c r="P15">
        <v>0.67</v>
      </c>
      <c r="Q15">
        <v>0.6</v>
      </c>
      <c r="R15">
        <v>0.6</v>
      </c>
      <c r="S15">
        <v>0.6</v>
      </c>
      <c r="T15">
        <v>0.6</v>
      </c>
      <c r="U15">
        <v>0.6</v>
      </c>
      <c r="V15">
        <v>0.6</v>
      </c>
      <c r="W15">
        <v>3657112</v>
      </c>
      <c r="X15">
        <v>1</v>
      </c>
      <c r="Z15">
        <f>MAX(N15,USTAWIENIA!C4)*L15</f>
        <v>29.52</v>
      </c>
      <c r="AA15">
        <f>MAX(O15,USTAWIENIA!C4)*L15</f>
        <v>24.839999999999996</v>
      </c>
      <c r="AB15">
        <f>MAX(IF(P15&lt;&gt;"",P15,O15),USTAWIENIA!C4)*L15</f>
        <v>24.12</v>
      </c>
      <c r="AC15">
        <f>MAX(IF(Q15&lt;&gt;"",Q15*L15,Z15),USTAWIENIA!C4*L15)</f>
        <v>21.599999999999998</v>
      </c>
      <c r="AD15">
        <f>MAX(IF(R15&lt;&gt;"",R15*L15,AA15),USTAWIENIA!C4*L15)</f>
        <v>21.599999999999998</v>
      </c>
      <c r="AE15">
        <f>MAX(IF(S15&lt;&gt;"",S15*L15,AB15),USTAWIENIA!C4*L15)</f>
        <v>21.599999999999998</v>
      </c>
      <c r="AF15">
        <f>MAX(IF(T15&lt;&gt;"",T15*L15,AC15),USTAWIENIA!C4*L15)</f>
        <v>21.599999999999998</v>
      </c>
      <c r="AG15">
        <f>MAX(IF(U15&lt;&gt;"",U15*L15,AD15),USTAWIENIA!C4*L15)</f>
        <v>21.599999999999998</v>
      </c>
      <c r="AH15">
        <f>MAX(IF(V15&lt;&gt;"",V15*L15,AE15),USTAWIENIA!C4*L15)</f>
        <v>21.599999999999998</v>
      </c>
      <c r="AI15" t="s">
        <v>3</v>
      </c>
      <c r="AJ15" t="s">
        <v>3</v>
      </c>
      <c r="AK15" t="s">
        <v>3</v>
      </c>
      <c r="AL15">
        <f>IF((USTAWIENIA!C2="TAK")+(F15="TAK"),IF(L15&gt;0,X15*(L15*USTAWIENIA!C10+(50%*L15)*USTAWIENIA!I10),""),"")</f>
        <v>26.596626506024094</v>
      </c>
      <c r="AM15">
        <f>IF((USTAWIENIA!C2="TAK")+(F15="TAK"),IF(Z15&gt;0,SUMPRODUCT(Z15:AH15,USTAWIENIA!C9:K9)*X15,""),"")</f>
        <v>25.382515662650601</v>
      </c>
      <c r="AN15">
        <f>IF((USTAWIENIA!C2="TAK")+(F15="TAK"),IF(Z15&gt;0,SUMPRODUCT(Z15:AH15,USTAWIENIA!C8:K8)*X15,""),"")</f>
        <v>23.58</v>
      </c>
      <c r="AO15">
        <f>IF((USTAWIENIA!C2="TAK")+(F15="TAK"),IF(Z15&gt;0,Z15*X15,""),"")</f>
        <v>29.52</v>
      </c>
      <c r="AP15">
        <f>IF((USTAWIENIA!C2="TAK")+(F15="TAK"),IF(Z15&gt;0,L15*X15,""),"")</f>
        <v>36</v>
      </c>
      <c r="AQ15">
        <f>IF((USTAWIENIA!C2="TAK")+(F15="TAK"),X15,"")</f>
        <v>1</v>
      </c>
    </row>
    <row r="16" spans="1:43" x14ac:dyDescent="0.3">
      <c r="D16" t="s">
        <v>3</v>
      </c>
      <c r="E16" t="s">
        <v>452</v>
      </c>
      <c r="F16" t="str">
        <f t="shared" si="0"/>
        <v>TAK</v>
      </c>
      <c r="G16" s="4">
        <f t="shared" si="1"/>
        <v>0.6</v>
      </c>
      <c r="H16" s="4">
        <f t="shared" si="2"/>
        <v>0.6</v>
      </c>
      <c r="I16" t="s">
        <v>453</v>
      </c>
      <c r="J16" t="s">
        <v>454</v>
      </c>
      <c r="K16" t="s">
        <v>533</v>
      </c>
      <c r="L16">
        <v>36</v>
      </c>
      <c r="M16" t="s">
        <v>456</v>
      </c>
      <c r="N16">
        <v>0.82</v>
      </c>
      <c r="O16">
        <v>0.69</v>
      </c>
      <c r="P16">
        <v>0.67</v>
      </c>
      <c r="Q16">
        <v>0.6</v>
      </c>
      <c r="R16">
        <v>0.6</v>
      </c>
      <c r="S16">
        <v>0.6</v>
      </c>
      <c r="T16">
        <v>0.6</v>
      </c>
      <c r="U16">
        <v>0.6</v>
      </c>
      <c r="V16">
        <v>0.6</v>
      </c>
      <c r="W16">
        <v>3657112</v>
      </c>
      <c r="X16">
        <v>1</v>
      </c>
      <c r="Z16">
        <f>MAX(N16,USTAWIENIA!C4)*L16</f>
        <v>29.52</v>
      </c>
      <c r="AA16">
        <f>MAX(O16,USTAWIENIA!C4)*L16</f>
        <v>24.839999999999996</v>
      </c>
      <c r="AB16">
        <f>MAX(IF(P16&lt;&gt;"",P16,O16),USTAWIENIA!C4)*L16</f>
        <v>24.12</v>
      </c>
      <c r="AC16">
        <f>MAX(IF(Q16&lt;&gt;"",Q16*L16,Z16),USTAWIENIA!C4*L16)</f>
        <v>21.599999999999998</v>
      </c>
      <c r="AD16">
        <f>MAX(IF(R16&lt;&gt;"",R16*L16,AA16),USTAWIENIA!C4*L16)</f>
        <v>21.599999999999998</v>
      </c>
      <c r="AE16">
        <f>MAX(IF(S16&lt;&gt;"",S16*L16,AB16),USTAWIENIA!C4*L16)</f>
        <v>21.599999999999998</v>
      </c>
      <c r="AF16">
        <f>MAX(IF(T16&lt;&gt;"",T16*L16,AC16),USTAWIENIA!C4*L16)</f>
        <v>21.599999999999998</v>
      </c>
      <c r="AG16">
        <f>MAX(IF(U16&lt;&gt;"",U16*L16,AD16),USTAWIENIA!C4*L16)</f>
        <v>21.599999999999998</v>
      </c>
      <c r="AH16">
        <f>MAX(IF(V16&lt;&gt;"",V16*L16,AE16),USTAWIENIA!C4*L16)</f>
        <v>21.599999999999998</v>
      </c>
      <c r="AI16" t="s">
        <v>3</v>
      </c>
      <c r="AJ16" t="s">
        <v>3</v>
      </c>
      <c r="AK16" t="s">
        <v>3</v>
      </c>
      <c r="AL16">
        <f>IF((USTAWIENIA!C2="TAK")+(F16="TAK"),IF(L16&gt;0,X16*(L16*USTAWIENIA!C10+(50%*L16)*USTAWIENIA!I10),""),"")</f>
        <v>26.596626506024094</v>
      </c>
      <c r="AM16">
        <f>IF((USTAWIENIA!C2="TAK")+(F16="TAK"),IF(Z16&gt;0,SUMPRODUCT(Z16:AH16,USTAWIENIA!C9:K9)*X16,""),"")</f>
        <v>25.382515662650601</v>
      </c>
      <c r="AN16">
        <f>IF((USTAWIENIA!C2="TAK")+(F16="TAK"),IF(Z16&gt;0,SUMPRODUCT(Z16:AH16,USTAWIENIA!C8:K8)*X16,""),"")</f>
        <v>23.58</v>
      </c>
      <c r="AO16">
        <f>IF((USTAWIENIA!C2="TAK")+(F16="TAK"),IF(Z16&gt;0,Z16*X16,""),"")</f>
        <v>29.52</v>
      </c>
      <c r="AP16">
        <f>IF((USTAWIENIA!C2="TAK")+(F16="TAK"),IF(Z16&gt;0,L16*X16,""),"")</f>
        <v>36</v>
      </c>
      <c r="AQ16">
        <f>IF((USTAWIENIA!C2="TAK")+(F16="TAK"),X16,"")</f>
        <v>1</v>
      </c>
    </row>
    <row r="17" spans="4:43" x14ac:dyDescent="0.3">
      <c r="D17" t="s">
        <v>3</v>
      </c>
      <c r="E17" t="s">
        <v>452</v>
      </c>
      <c r="F17" t="str">
        <f t="shared" si="0"/>
        <v>TAK</v>
      </c>
      <c r="G17" s="4">
        <f t="shared" si="1"/>
        <v>0.6</v>
      </c>
      <c r="H17" s="4">
        <f t="shared" si="2"/>
        <v>0.6</v>
      </c>
      <c r="I17" t="s">
        <v>453</v>
      </c>
      <c r="J17" t="s">
        <v>454</v>
      </c>
      <c r="K17" t="s">
        <v>533</v>
      </c>
      <c r="L17">
        <v>36</v>
      </c>
      <c r="M17" t="s">
        <v>456</v>
      </c>
      <c r="N17">
        <v>0.82</v>
      </c>
      <c r="O17">
        <v>0.69</v>
      </c>
      <c r="P17">
        <v>0.67</v>
      </c>
      <c r="Q17">
        <v>0.6</v>
      </c>
      <c r="R17">
        <v>0.6</v>
      </c>
      <c r="S17">
        <v>0.6</v>
      </c>
      <c r="T17">
        <v>0.6</v>
      </c>
      <c r="U17">
        <v>0.6</v>
      </c>
      <c r="V17">
        <v>0.6</v>
      </c>
      <c r="W17">
        <v>3657112</v>
      </c>
      <c r="X17">
        <v>1</v>
      </c>
      <c r="Z17">
        <f>MAX(N17,USTAWIENIA!C4)*L17</f>
        <v>29.52</v>
      </c>
      <c r="AA17">
        <f>MAX(O17,USTAWIENIA!C4)*L17</f>
        <v>24.839999999999996</v>
      </c>
      <c r="AB17">
        <f>MAX(IF(P17&lt;&gt;"",P17,O17),USTAWIENIA!C4)*L17</f>
        <v>24.12</v>
      </c>
      <c r="AC17">
        <f>MAX(IF(Q17&lt;&gt;"",Q17*L17,Z17),USTAWIENIA!C4*L17)</f>
        <v>21.599999999999998</v>
      </c>
      <c r="AD17">
        <f>MAX(IF(R17&lt;&gt;"",R17*L17,AA17),USTAWIENIA!C4*L17)</f>
        <v>21.599999999999998</v>
      </c>
      <c r="AE17">
        <f>MAX(IF(S17&lt;&gt;"",S17*L17,AB17),USTAWIENIA!C4*L17)</f>
        <v>21.599999999999998</v>
      </c>
      <c r="AF17">
        <f>MAX(IF(T17&lt;&gt;"",T17*L17,AC17),USTAWIENIA!C4*L17)</f>
        <v>21.599999999999998</v>
      </c>
      <c r="AG17">
        <f>MAX(IF(U17&lt;&gt;"",U17*L17,AD17),USTAWIENIA!C4*L17)</f>
        <v>21.599999999999998</v>
      </c>
      <c r="AH17">
        <f>MAX(IF(V17&lt;&gt;"",V17*L17,AE17),USTAWIENIA!C4*L17)</f>
        <v>21.599999999999998</v>
      </c>
      <c r="AI17" t="s">
        <v>3</v>
      </c>
      <c r="AJ17" t="s">
        <v>3</v>
      </c>
      <c r="AK17" t="s">
        <v>3</v>
      </c>
      <c r="AL17">
        <f>IF((USTAWIENIA!C2="TAK")+(F17="TAK"),IF(L17&gt;0,X17*(L17*USTAWIENIA!C10+(50%*L17)*USTAWIENIA!I10),""),"")</f>
        <v>26.596626506024094</v>
      </c>
      <c r="AM17">
        <f>IF((USTAWIENIA!C2="TAK")+(F17="TAK"),IF(Z17&gt;0,SUMPRODUCT(Z17:AH17,USTAWIENIA!C9:K9)*X17,""),"")</f>
        <v>25.382515662650601</v>
      </c>
      <c r="AN17">
        <f>IF((USTAWIENIA!C2="TAK")+(F17="TAK"),IF(Z17&gt;0,SUMPRODUCT(Z17:AH17,USTAWIENIA!C8:K8)*X17,""),"")</f>
        <v>23.58</v>
      </c>
      <c r="AO17">
        <f>IF((USTAWIENIA!C2="TAK")+(F17="TAK"),IF(Z17&gt;0,Z17*X17,""),"")</f>
        <v>29.52</v>
      </c>
      <c r="AP17">
        <f>IF((USTAWIENIA!C2="TAK")+(F17="TAK"),IF(Z17&gt;0,L17*X17,""),"")</f>
        <v>36</v>
      </c>
      <c r="AQ17">
        <f>IF((USTAWIENIA!C2="TAK")+(F17="TAK"),X17,"")</f>
        <v>1</v>
      </c>
    </row>
    <row r="18" spans="4:43" x14ac:dyDescent="0.3">
      <c r="D18" t="s">
        <v>3</v>
      </c>
      <c r="E18" t="s">
        <v>452</v>
      </c>
      <c r="F18" t="str">
        <f t="shared" si="0"/>
        <v>TAK</v>
      </c>
      <c r="G18" s="4">
        <f t="shared" si="1"/>
        <v>0.6</v>
      </c>
      <c r="H18" s="4">
        <f t="shared" si="2"/>
        <v>0.6</v>
      </c>
      <c r="I18" t="s">
        <v>453</v>
      </c>
      <c r="J18" t="s">
        <v>454</v>
      </c>
      <c r="K18" t="s">
        <v>533</v>
      </c>
      <c r="L18">
        <v>36</v>
      </c>
      <c r="M18" t="s">
        <v>456</v>
      </c>
      <c r="N18">
        <v>0.82</v>
      </c>
      <c r="O18">
        <v>0.69</v>
      </c>
      <c r="P18">
        <v>0.67</v>
      </c>
      <c r="Q18">
        <v>0.6</v>
      </c>
      <c r="R18">
        <v>0.6</v>
      </c>
      <c r="S18">
        <v>0.6</v>
      </c>
      <c r="T18">
        <v>0.6</v>
      </c>
      <c r="U18">
        <v>0.6</v>
      </c>
      <c r="V18">
        <v>0.6</v>
      </c>
      <c r="W18">
        <v>3657112</v>
      </c>
      <c r="X18">
        <v>1</v>
      </c>
      <c r="Z18">
        <f>MAX(N18,USTAWIENIA!C4)*L18</f>
        <v>29.52</v>
      </c>
      <c r="AA18">
        <f>MAX(O18,USTAWIENIA!C4)*L18</f>
        <v>24.839999999999996</v>
      </c>
      <c r="AB18">
        <f>MAX(IF(P18&lt;&gt;"",P18,O18),USTAWIENIA!C4)*L18</f>
        <v>24.12</v>
      </c>
      <c r="AC18">
        <f>MAX(IF(Q18&lt;&gt;"",Q18*L18,Z18),USTAWIENIA!C4*L18)</f>
        <v>21.599999999999998</v>
      </c>
      <c r="AD18">
        <f>MAX(IF(R18&lt;&gt;"",R18*L18,AA18),USTAWIENIA!C4*L18)</f>
        <v>21.599999999999998</v>
      </c>
      <c r="AE18">
        <f>MAX(IF(S18&lt;&gt;"",S18*L18,AB18),USTAWIENIA!C4*L18)</f>
        <v>21.599999999999998</v>
      </c>
      <c r="AF18">
        <f>MAX(IF(T18&lt;&gt;"",T18*L18,AC18),USTAWIENIA!C4*L18)</f>
        <v>21.599999999999998</v>
      </c>
      <c r="AG18">
        <f>MAX(IF(U18&lt;&gt;"",U18*L18,AD18),USTAWIENIA!C4*L18)</f>
        <v>21.599999999999998</v>
      </c>
      <c r="AH18">
        <f>MAX(IF(V18&lt;&gt;"",V18*L18,AE18),USTAWIENIA!C4*L18)</f>
        <v>21.599999999999998</v>
      </c>
      <c r="AI18" t="s">
        <v>3</v>
      </c>
      <c r="AJ18" t="s">
        <v>3</v>
      </c>
      <c r="AK18" t="s">
        <v>3</v>
      </c>
      <c r="AL18">
        <f>IF((USTAWIENIA!C2="TAK")+(F18="TAK"),IF(L18&gt;0,X18*(L18*USTAWIENIA!C10+(50%*L18)*USTAWIENIA!I10),""),"")</f>
        <v>26.596626506024094</v>
      </c>
      <c r="AM18">
        <f>IF((USTAWIENIA!C2="TAK")+(F18="TAK"),IF(Z18&gt;0,SUMPRODUCT(Z18:AH18,USTAWIENIA!C9:K9)*X18,""),"")</f>
        <v>25.382515662650601</v>
      </c>
      <c r="AN18">
        <f>IF((USTAWIENIA!C2="TAK")+(F18="TAK"),IF(Z18&gt;0,SUMPRODUCT(Z18:AH18,USTAWIENIA!C8:K8)*X18,""),"")</f>
        <v>23.58</v>
      </c>
      <c r="AO18">
        <f>IF((USTAWIENIA!C2="TAK")+(F18="TAK"),IF(Z18&gt;0,Z18*X18,""),"")</f>
        <v>29.52</v>
      </c>
      <c r="AP18">
        <f>IF((USTAWIENIA!C2="TAK")+(F18="TAK"),IF(Z18&gt;0,L18*X18,""),"")</f>
        <v>36</v>
      </c>
      <c r="AQ18">
        <f>IF((USTAWIENIA!C2="TAK")+(F18="TAK"),X18,"")</f>
        <v>1</v>
      </c>
    </row>
    <row r="19" spans="4:43" x14ac:dyDescent="0.3">
      <c r="D19" t="s">
        <v>3</v>
      </c>
      <c r="E19" t="s">
        <v>452</v>
      </c>
      <c r="F19" t="str">
        <f t="shared" si="0"/>
        <v>TAK</v>
      </c>
      <c r="G19" s="4">
        <f t="shared" si="1"/>
        <v>0.6</v>
      </c>
      <c r="H19" s="4">
        <f t="shared" si="2"/>
        <v>0.6</v>
      </c>
      <c r="I19" t="s">
        <v>453</v>
      </c>
      <c r="J19" t="s">
        <v>454</v>
      </c>
      <c r="K19" t="s">
        <v>533</v>
      </c>
      <c r="L19">
        <v>36</v>
      </c>
      <c r="M19" t="s">
        <v>456</v>
      </c>
      <c r="N19">
        <v>0.82</v>
      </c>
      <c r="O19">
        <v>0.69</v>
      </c>
      <c r="P19">
        <v>0.67</v>
      </c>
      <c r="Q19">
        <v>0.6</v>
      </c>
      <c r="R19">
        <v>0.6</v>
      </c>
      <c r="S19">
        <v>0.6</v>
      </c>
      <c r="T19">
        <v>0.6</v>
      </c>
      <c r="U19">
        <v>0.6</v>
      </c>
      <c r="V19">
        <v>0.6</v>
      </c>
      <c r="W19">
        <v>3657112</v>
      </c>
      <c r="X19">
        <v>1</v>
      </c>
      <c r="Z19">
        <f>MAX(N19,USTAWIENIA!C4)*L19</f>
        <v>29.52</v>
      </c>
      <c r="AA19">
        <f>MAX(O19,USTAWIENIA!C4)*L19</f>
        <v>24.839999999999996</v>
      </c>
      <c r="AB19">
        <f>MAX(IF(P19&lt;&gt;"",P19,O19),USTAWIENIA!C4)*L19</f>
        <v>24.12</v>
      </c>
      <c r="AC19">
        <f>MAX(IF(Q19&lt;&gt;"",Q19*L19,Z19),USTAWIENIA!C4*L19)</f>
        <v>21.599999999999998</v>
      </c>
      <c r="AD19">
        <f>MAX(IF(R19&lt;&gt;"",R19*L19,AA19),USTAWIENIA!C4*L19)</f>
        <v>21.599999999999998</v>
      </c>
      <c r="AE19">
        <f>MAX(IF(S19&lt;&gt;"",S19*L19,AB19),USTAWIENIA!C4*L19)</f>
        <v>21.599999999999998</v>
      </c>
      <c r="AF19">
        <f>MAX(IF(T19&lt;&gt;"",T19*L19,AC19),USTAWIENIA!C4*L19)</f>
        <v>21.599999999999998</v>
      </c>
      <c r="AG19">
        <f>MAX(IF(U19&lt;&gt;"",U19*L19,AD19),USTAWIENIA!C4*L19)</f>
        <v>21.599999999999998</v>
      </c>
      <c r="AH19">
        <f>MAX(IF(V19&lt;&gt;"",V19*L19,AE19),USTAWIENIA!C4*L19)</f>
        <v>21.599999999999998</v>
      </c>
      <c r="AI19" t="s">
        <v>3</v>
      </c>
      <c r="AJ19" t="s">
        <v>3</v>
      </c>
      <c r="AK19" t="s">
        <v>3</v>
      </c>
      <c r="AL19">
        <f>IF((USTAWIENIA!C2="TAK")+(F19="TAK"),IF(L19&gt;0,X19*(L19*USTAWIENIA!C10+(50%*L19)*USTAWIENIA!I10),""),"")</f>
        <v>26.596626506024094</v>
      </c>
      <c r="AM19">
        <f>IF((USTAWIENIA!C2="TAK")+(F19="TAK"),IF(Z19&gt;0,SUMPRODUCT(Z19:AH19,USTAWIENIA!C9:K9)*X19,""),"")</f>
        <v>25.382515662650601</v>
      </c>
      <c r="AN19">
        <f>IF((USTAWIENIA!C2="TAK")+(F19="TAK"),IF(Z19&gt;0,SUMPRODUCT(Z19:AH19,USTAWIENIA!C8:K8)*X19,""),"")</f>
        <v>23.58</v>
      </c>
      <c r="AO19">
        <f>IF((USTAWIENIA!C2="TAK")+(F19="TAK"),IF(Z19&gt;0,Z19*X19,""),"")</f>
        <v>29.52</v>
      </c>
      <c r="AP19">
        <f>IF((USTAWIENIA!C2="TAK")+(F19="TAK"),IF(Z19&gt;0,L19*X19,""),"")</f>
        <v>36</v>
      </c>
      <c r="AQ19">
        <f>IF((USTAWIENIA!C2="TAK")+(F19="TAK"),X19,"")</f>
        <v>1</v>
      </c>
    </row>
    <row r="20" spans="4:43" x14ac:dyDescent="0.3">
      <c r="D20" t="s">
        <v>3</v>
      </c>
      <c r="E20" t="s">
        <v>452</v>
      </c>
      <c r="F20" t="str">
        <f t="shared" si="0"/>
        <v>TAK</v>
      </c>
      <c r="G20" s="4">
        <f t="shared" si="1"/>
        <v>0.6</v>
      </c>
      <c r="H20" s="4">
        <f t="shared" si="2"/>
        <v>0.6</v>
      </c>
      <c r="I20" t="s">
        <v>453</v>
      </c>
      <c r="J20" t="s">
        <v>454</v>
      </c>
      <c r="K20" t="s">
        <v>533</v>
      </c>
      <c r="L20">
        <v>36</v>
      </c>
      <c r="M20" t="s">
        <v>456</v>
      </c>
      <c r="N20">
        <v>0.82</v>
      </c>
      <c r="O20">
        <v>0.69</v>
      </c>
      <c r="P20">
        <v>0.67</v>
      </c>
      <c r="Q20">
        <v>0.6</v>
      </c>
      <c r="R20">
        <v>0.6</v>
      </c>
      <c r="S20">
        <v>0.6</v>
      </c>
      <c r="T20">
        <v>0.6</v>
      </c>
      <c r="U20">
        <v>0.6</v>
      </c>
      <c r="V20">
        <v>0.6</v>
      </c>
      <c r="W20">
        <v>3657112</v>
      </c>
      <c r="X20">
        <v>1</v>
      </c>
      <c r="Z20">
        <f>MAX(N20,USTAWIENIA!C4)*L20</f>
        <v>29.52</v>
      </c>
      <c r="AA20">
        <f>MAX(O20,USTAWIENIA!C4)*L20</f>
        <v>24.839999999999996</v>
      </c>
      <c r="AB20">
        <f>MAX(IF(P20&lt;&gt;"",P20,O20),USTAWIENIA!C4)*L20</f>
        <v>24.12</v>
      </c>
      <c r="AC20">
        <f>MAX(IF(Q20&lt;&gt;"",Q20*L20,Z20),USTAWIENIA!C4*L20)</f>
        <v>21.599999999999998</v>
      </c>
      <c r="AD20">
        <f>MAX(IF(R20&lt;&gt;"",R20*L20,AA20),USTAWIENIA!C4*L20)</f>
        <v>21.599999999999998</v>
      </c>
      <c r="AE20">
        <f>MAX(IF(S20&lt;&gt;"",S20*L20,AB20),USTAWIENIA!C4*L20)</f>
        <v>21.599999999999998</v>
      </c>
      <c r="AF20">
        <f>MAX(IF(T20&lt;&gt;"",T20*L20,AC20),USTAWIENIA!C4*L20)</f>
        <v>21.599999999999998</v>
      </c>
      <c r="AG20">
        <f>MAX(IF(U20&lt;&gt;"",U20*L20,AD20),USTAWIENIA!C4*L20)</f>
        <v>21.599999999999998</v>
      </c>
      <c r="AH20">
        <f>MAX(IF(V20&lt;&gt;"",V20*L20,AE20),USTAWIENIA!C4*L20)</f>
        <v>21.599999999999998</v>
      </c>
      <c r="AI20" t="s">
        <v>3</v>
      </c>
      <c r="AJ20" t="s">
        <v>3</v>
      </c>
      <c r="AK20" t="s">
        <v>3</v>
      </c>
      <c r="AL20">
        <f>IF((USTAWIENIA!C2="TAK")+(F20="TAK"),IF(L20&gt;0,X20*(L20*USTAWIENIA!C10+(50%*L20)*USTAWIENIA!I10),""),"")</f>
        <v>26.596626506024094</v>
      </c>
      <c r="AM20">
        <f>IF((USTAWIENIA!C2="TAK")+(F20="TAK"),IF(Z20&gt;0,SUMPRODUCT(Z20:AH20,USTAWIENIA!C9:K9)*X20,""),"")</f>
        <v>25.382515662650601</v>
      </c>
      <c r="AN20">
        <f>IF((USTAWIENIA!C2="TAK")+(F20="TAK"),IF(Z20&gt;0,SUMPRODUCT(Z20:AH20,USTAWIENIA!C8:K8)*X20,""),"")</f>
        <v>23.58</v>
      </c>
      <c r="AO20">
        <f>IF((USTAWIENIA!C2="TAK")+(F20="TAK"),IF(Z20&gt;0,Z20*X20,""),"")</f>
        <v>29.52</v>
      </c>
      <c r="AP20">
        <f>IF((USTAWIENIA!C2="TAK")+(F20="TAK"),IF(Z20&gt;0,L20*X20,""),"")</f>
        <v>36</v>
      </c>
      <c r="AQ20">
        <f>IF((USTAWIENIA!C2="TAK")+(F20="TAK"),X20,"")</f>
        <v>1</v>
      </c>
    </row>
    <row r="21" spans="4:43" x14ac:dyDescent="0.3">
      <c r="D21" t="s">
        <v>3</v>
      </c>
      <c r="E21" t="s">
        <v>452</v>
      </c>
      <c r="F21" t="str">
        <f t="shared" si="0"/>
        <v>TAK</v>
      </c>
      <c r="G21" s="4">
        <f t="shared" si="1"/>
        <v>0.6</v>
      </c>
      <c r="H21" s="4">
        <f t="shared" si="2"/>
        <v>0.6</v>
      </c>
      <c r="I21" t="s">
        <v>453</v>
      </c>
      <c r="J21" t="s">
        <v>454</v>
      </c>
      <c r="K21" t="s">
        <v>533</v>
      </c>
      <c r="L21">
        <v>36</v>
      </c>
      <c r="M21" t="s">
        <v>456</v>
      </c>
      <c r="N21">
        <v>0.82</v>
      </c>
      <c r="O21">
        <v>0.69</v>
      </c>
      <c r="P21">
        <v>0.67</v>
      </c>
      <c r="Q21">
        <v>0.6</v>
      </c>
      <c r="R21">
        <v>0.6</v>
      </c>
      <c r="S21">
        <v>0.6</v>
      </c>
      <c r="T21">
        <v>0.6</v>
      </c>
      <c r="U21">
        <v>0.6</v>
      </c>
      <c r="V21">
        <v>0.6</v>
      </c>
      <c r="W21">
        <v>3657112</v>
      </c>
      <c r="X21">
        <v>1</v>
      </c>
      <c r="Z21">
        <f>MAX(N21,USTAWIENIA!C4)*L21</f>
        <v>29.52</v>
      </c>
      <c r="AA21">
        <f>MAX(O21,USTAWIENIA!C4)*L21</f>
        <v>24.839999999999996</v>
      </c>
      <c r="AB21">
        <f>MAX(IF(P21&lt;&gt;"",P21,O21),USTAWIENIA!C4)*L21</f>
        <v>24.12</v>
      </c>
      <c r="AC21">
        <f>MAX(IF(Q21&lt;&gt;"",Q21*L21,Z21),USTAWIENIA!C4*L21)</f>
        <v>21.599999999999998</v>
      </c>
      <c r="AD21">
        <f>MAX(IF(R21&lt;&gt;"",R21*L21,AA21),USTAWIENIA!C4*L21)</f>
        <v>21.599999999999998</v>
      </c>
      <c r="AE21">
        <f>MAX(IF(S21&lt;&gt;"",S21*L21,AB21),USTAWIENIA!C4*L21)</f>
        <v>21.599999999999998</v>
      </c>
      <c r="AF21">
        <f>MAX(IF(T21&lt;&gt;"",T21*L21,AC21),USTAWIENIA!C4*L21)</f>
        <v>21.599999999999998</v>
      </c>
      <c r="AG21">
        <f>MAX(IF(U21&lt;&gt;"",U21*L21,AD21),USTAWIENIA!C4*L21)</f>
        <v>21.599999999999998</v>
      </c>
      <c r="AH21">
        <f>MAX(IF(V21&lt;&gt;"",V21*L21,AE21),USTAWIENIA!C4*L21)</f>
        <v>21.599999999999998</v>
      </c>
      <c r="AI21" t="s">
        <v>3</v>
      </c>
      <c r="AJ21" t="s">
        <v>3</v>
      </c>
      <c r="AK21" t="s">
        <v>3</v>
      </c>
      <c r="AL21">
        <f>IF((USTAWIENIA!C2="TAK")+(F21="TAK"),IF(L21&gt;0,X21*(L21*USTAWIENIA!C10+(50%*L21)*USTAWIENIA!I10),""),"")</f>
        <v>26.596626506024094</v>
      </c>
      <c r="AM21">
        <f>IF((USTAWIENIA!C2="TAK")+(F21="TAK"),IF(Z21&gt;0,SUMPRODUCT(Z21:AH21,USTAWIENIA!C9:K9)*X21,""),"")</f>
        <v>25.382515662650601</v>
      </c>
      <c r="AN21">
        <f>IF((USTAWIENIA!C2="TAK")+(F21="TAK"),IF(Z21&gt;0,SUMPRODUCT(Z21:AH21,USTAWIENIA!C8:K8)*X21,""),"")</f>
        <v>23.58</v>
      </c>
      <c r="AO21">
        <f>IF((USTAWIENIA!C2="TAK")+(F21="TAK"),IF(Z21&gt;0,Z21*X21,""),"")</f>
        <v>29.52</v>
      </c>
      <c r="AP21">
        <f>IF((USTAWIENIA!C2="TAK")+(F21="TAK"),IF(Z21&gt;0,L21*X21,""),"")</f>
        <v>36</v>
      </c>
      <c r="AQ21">
        <f>IF((USTAWIENIA!C2="TAK")+(F21="TAK"),X21,"")</f>
        <v>1</v>
      </c>
    </row>
    <row r="22" spans="4:43" x14ac:dyDescent="0.3">
      <c r="D22" t="s">
        <v>3</v>
      </c>
      <c r="E22" t="s">
        <v>452</v>
      </c>
      <c r="F22" t="str">
        <f t="shared" si="0"/>
        <v>TAK</v>
      </c>
      <c r="G22" s="4">
        <f t="shared" si="1"/>
        <v>0.6</v>
      </c>
      <c r="H22" s="4">
        <f t="shared" si="2"/>
        <v>0.6</v>
      </c>
      <c r="I22" t="s">
        <v>453</v>
      </c>
      <c r="J22" t="s">
        <v>454</v>
      </c>
      <c r="K22" t="s">
        <v>533</v>
      </c>
      <c r="L22">
        <v>36</v>
      </c>
      <c r="M22" t="s">
        <v>456</v>
      </c>
      <c r="N22">
        <v>0.82</v>
      </c>
      <c r="O22">
        <v>0.69</v>
      </c>
      <c r="P22">
        <v>0.67</v>
      </c>
      <c r="Q22">
        <v>0.6</v>
      </c>
      <c r="R22">
        <v>0.6</v>
      </c>
      <c r="S22">
        <v>0.6</v>
      </c>
      <c r="T22">
        <v>0.6</v>
      </c>
      <c r="U22">
        <v>0.6</v>
      </c>
      <c r="V22">
        <v>0.6</v>
      </c>
      <c r="W22">
        <v>3657112</v>
      </c>
      <c r="X22">
        <v>1</v>
      </c>
      <c r="Z22">
        <f>MAX(N22,USTAWIENIA!C4)*L22</f>
        <v>29.52</v>
      </c>
      <c r="AA22">
        <f>MAX(O22,USTAWIENIA!C4)*L22</f>
        <v>24.839999999999996</v>
      </c>
      <c r="AB22">
        <f>MAX(IF(P22&lt;&gt;"",P22,O22),USTAWIENIA!C4)*L22</f>
        <v>24.12</v>
      </c>
      <c r="AC22">
        <f>MAX(IF(Q22&lt;&gt;"",Q22*L22,Z22),USTAWIENIA!C4*L22)</f>
        <v>21.599999999999998</v>
      </c>
      <c r="AD22">
        <f>MAX(IF(R22&lt;&gt;"",R22*L22,AA22),USTAWIENIA!C4*L22)</f>
        <v>21.599999999999998</v>
      </c>
      <c r="AE22">
        <f>MAX(IF(S22&lt;&gt;"",S22*L22,AB22),USTAWIENIA!C4*L22)</f>
        <v>21.599999999999998</v>
      </c>
      <c r="AF22">
        <f>MAX(IF(T22&lt;&gt;"",T22*L22,AC22),USTAWIENIA!C4*L22)</f>
        <v>21.599999999999998</v>
      </c>
      <c r="AG22">
        <f>MAX(IF(U22&lt;&gt;"",U22*L22,AD22),USTAWIENIA!C4*L22)</f>
        <v>21.599999999999998</v>
      </c>
      <c r="AH22">
        <f>MAX(IF(V22&lt;&gt;"",V22*L22,AE22),USTAWIENIA!C4*L22)</f>
        <v>21.599999999999998</v>
      </c>
      <c r="AI22" t="s">
        <v>3</v>
      </c>
      <c r="AJ22" t="s">
        <v>3</v>
      </c>
      <c r="AK22" t="s">
        <v>3</v>
      </c>
      <c r="AL22">
        <f>IF((USTAWIENIA!C2="TAK")+(F22="TAK"),IF(L22&gt;0,X22*(L22*USTAWIENIA!C10+(50%*L22)*USTAWIENIA!I10),""),"")</f>
        <v>26.596626506024094</v>
      </c>
      <c r="AM22">
        <f>IF((USTAWIENIA!C2="TAK")+(F22="TAK"),IF(Z22&gt;0,SUMPRODUCT(Z22:AH22,USTAWIENIA!C9:K9)*X22,""),"")</f>
        <v>25.382515662650601</v>
      </c>
      <c r="AN22">
        <f>IF((USTAWIENIA!C2="TAK")+(F22="TAK"),IF(Z22&gt;0,SUMPRODUCT(Z22:AH22,USTAWIENIA!C8:K8)*X22,""),"")</f>
        <v>23.58</v>
      </c>
      <c r="AO22">
        <f>IF((USTAWIENIA!C2="TAK")+(F22="TAK"),IF(Z22&gt;0,Z22*X22,""),"")</f>
        <v>29.52</v>
      </c>
      <c r="AP22">
        <f>IF((USTAWIENIA!C2="TAK")+(F22="TAK"),IF(Z22&gt;0,L22*X22,""),"")</f>
        <v>36</v>
      </c>
      <c r="AQ22">
        <f>IF((USTAWIENIA!C2="TAK")+(F22="TAK"),X22,"")</f>
        <v>1</v>
      </c>
    </row>
    <row r="23" spans="4:43" x14ac:dyDescent="0.3">
      <c r="D23" t="s">
        <v>3</v>
      </c>
      <c r="E23" t="s">
        <v>452</v>
      </c>
      <c r="F23" t="str">
        <f t="shared" si="0"/>
        <v>TAK</v>
      </c>
      <c r="G23" s="4">
        <f t="shared" si="1"/>
        <v>0.6</v>
      </c>
      <c r="H23" s="4">
        <f t="shared" si="2"/>
        <v>0.6</v>
      </c>
      <c r="I23" t="s">
        <v>453</v>
      </c>
      <c r="J23" t="s">
        <v>454</v>
      </c>
      <c r="K23" t="s">
        <v>533</v>
      </c>
      <c r="L23">
        <v>36</v>
      </c>
      <c r="M23" t="s">
        <v>456</v>
      </c>
      <c r="N23">
        <v>0.82</v>
      </c>
      <c r="O23">
        <v>0.69</v>
      </c>
      <c r="P23">
        <v>0.67</v>
      </c>
      <c r="Q23">
        <v>0.6</v>
      </c>
      <c r="R23">
        <v>0.6</v>
      </c>
      <c r="S23">
        <v>0.6</v>
      </c>
      <c r="T23">
        <v>0.6</v>
      </c>
      <c r="U23">
        <v>0.6</v>
      </c>
      <c r="V23">
        <v>0.6</v>
      </c>
      <c r="W23">
        <v>3657112</v>
      </c>
      <c r="X23">
        <v>1</v>
      </c>
      <c r="Z23">
        <f>MAX(N23,USTAWIENIA!C4)*L23</f>
        <v>29.52</v>
      </c>
      <c r="AA23">
        <f>MAX(O23,USTAWIENIA!C4)*L23</f>
        <v>24.839999999999996</v>
      </c>
      <c r="AB23">
        <f>MAX(IF(P23&lt;&gt;"",P23,O23),USTAWIENIA!C4)*L23</f>
        <v>24.12</v>
      </c>
      <c r="AC23">
        <f>MAX(IF(Q23&lt;&gt;"",Q23*L23,Z23),USTAWIENIA!C4*L23)</f>
        <v>21.599999999999998</v>
      </c>
      <c r="AD23">
        <f>MAX(IF(R23&lt;&gt;"",R23*L23,AA23),USTAWIENIA!C4*L23)</f>
        <v>21.599999999999998</v>
      </c>
      <c r="AE23">
        <f>MAX(IF(S23&lt;&gt;"",S23*L23,AB23),USTAWIENIA!C4*L23)</f>
        <v>21.599999999999998</v>
      </c>
      <c r="AF23">
        <f>MAX(IF(T23&lt;&gt;"",T23*L23,AC23),USTAWIENIA!C4*L23)</f>
        <v>21.599999999999998</v>
      </c>
      <c r="AG23">
        <f>MAX(IF(U23&lt;&gt;"",U23*L23,AD23),USTAWIENIA!C4*L23)</f>
        <v>21.599999999999998</v>
      </c>
      <c r="AH23">
        <f>MAX(IF(V23&lt;&gt;"",V23*L23,AE23),USTAWIENIA!C4*L23)</f>
        <v>21.599999999999998</v>
      </c>
      <c r="AI23" t="s">
        <v>3</v>
      </c>
      <c r="AJ23" t="s">
        <v>3</v>
      </c>
      <c r="AK23" t="s">
        <v>3</v>
      </c>
      <c r="AL23">
        <f>IF((USTAWIENIA!C2="TAK")+(F23="TAK"),IF(L23&gt;0,X23*(L23*USTAWIENIA!C10+(50%*L23)*USTAWIENIA!I10),""),"")</f>
        <v>26.596626506024094</v>
      </c>
      <c r="AM23">
        <f>IF((USTAWIENIA!C2="TAK")+(F23="TAK"),IF(Z23&gt;0,SUMPRODUCT(Z23:AH23,USTAWIENIA!C9:K9)*X23,""),"")</f>
        <v>25.382515662650601</v>
      </c>
      <c r="AN23">
        <f>IF((USTAWIENIA!C2="TAK")+(F23="TAK"),IF(Z23&gt;0,SUMPRODUCT(Z23:AH23,USTAWIENIA!C8:K8)*X23,""),"")</f>
        <v>23.58</v>
      </c>
      <c r="AO23">
        <f>IF((USTAWIENIA!C2="TAK")+(F23="TAK"),IF(Z23&gt;0,Z23*X23,""),"")</f>
        <v>29.52</v>
      </c>
      <c r="AP23">
        <f>IF((USTAWIENIA!C2="TAK")+(F23="TAK"),IF(Z23&gt;0,L23*X23,""),"")</f>
        <v>36</v>
      </c>
      <c r="AQ23">
        <f>IF((USTAWIENIA!C2="TAK")+(F23="TAK"),X23,"")</f>
        <v>1</v>
      </c>
    </row>
    <row r="24" spans="4:43" x14ac:dyDescent="0.3">
      <c r="D24" t="s">
        <v>3</v>
      </c>
      <c r="E24" t="s">
        <v>452</v>
      </c>
      <c r="F24" t="str">
        <f t="shared" si="0"/>
        <v>TAK</v>
      </c>
      <c r="G24" s="4">
        <f t="shared" si="1"/>
        <v>0.6</v>
      </c>
      <c r="H24" s="4">
        <f t="shared" si="2"/>
        <v>0.6</v>
      </c>
      <c r="I24" t="s">
        <v>453</v>
      </c>
      <c r="J24" t="s">
        <v>454</v>
      </c>
      <c r="K24" t="s">
        <v>533</v>
      </c>
      <c r="L24">
        <v>36</v>
      </c>
      <c r="M24" t="s">
        <v>456</v>
      </c>
      <c r="N24">
        <v>0.82</v>
      </c>
      <c r="O24">
        <v>0.69</v>
      </c>
      <c r="P24">
        <v>0.67</v>
      </c>
      <c r="Q24">
        <v>0.6</v>
      </c>
      <c r="R24">
        <v>0.6</v>
      </c>
      <c r="S24">
        <v>0.6</v>
      </c>
      <c r="T24">
        <v>0.6</v>
      </c>
      <c r="U24">
        <v>0.6</v>
      </c>
      <c r="V24">
        <v>0.6</v>
      </c>
      <c r="W24">
        <v>3657112</v>
      </c>
      <c r="X24">
        <v>1</v>
      </c>
      <c r="Z24">
        <f>MAX(N24,USTAWIENIA!C4)*L24</f>
        <v>29.52</v>
      </c>
      <c r="AA24">
        <f>MAX(O24,USTAWIENIA!C4)*L24</f>
        <v>24.839999999999996</v>
      </c>
      <c r="AB24">
        <f>MAX(IF(P24&lt;&gt;"",P24,O24),USTAWIENIA!C4)*L24</f>
        <v>24.12</v>
      </c>
      <c r="AC24">
        <f>MAX(IF(Q24&lt;&gt;"",Q24*L24,Z24),USTAWIENIA!C4*L24)</f>
        <v>21.599999999999998</v>
      </c>
      <c r="AD24">
        <f>MAX(IF(R24&lt;&gt;"",R24*L24,AA24),USTAWIENIA!C4*L24)</f>
        <v>21.599999999999998</v>
      </c>
      <c r="AE24">
        <f>MAX(IF(S24&lt;&gt;"",S24*L24,AB24),USTAWIENIA!C4*L24)</f>
        <v>21.599999999999998</v>
      </c>
      <c r="AF24">
        <f>MAX(IF(T24&lt;&gt;"",T24*L24,AC24),USTAWIENIA!C4*L24)</f>
        <v>21.599999999999998</v>
      </c>
      <c r="AG24">
        <f>MAX(IF(U24&lt;&gt;"",U24*L24,AD24),USTAWIENIA!C4*L24)</f>
        <v>21.599999999999998</v>
      </c>
      <c r="AH24">
        <f>MAX(IF(V24&lt;&gt;"",V24*L24,AE24),USTAWIENIA!C4*L24)</f>
        <v>21.599999999999998</v>
      </c>
      <c r="AI24" t="s">
        <v>3</v>
      </c>
      <c r="AJ24" t="s">
        <v>3</v>
      </c>
      <c r="AK24" t="s">
        <v>3</v>
      </c>
      <c r="AL24">
        <f>IF((USTAWIENIA!C2="TAK")+(F24="TAK"),IF(L24&gt;0,X24*(L24*USTAWIENIA!C10+(50%*L24)*USTAWIENIA!I10),""),"")</f>
        <v>26.596626506024094</v>
      </c>
      <c r="AM24">
        <f>IF((USTAWIENIA!C2="TAK")+(F24="TAK"),IF(Z24&gt;0,SUMPRODUCT(Z24:AH24,USTAWIENIA!C9:K9)*X24,""),"")</f>
        <v>25.382515662650601</v>
      </c>
      <c r="AN24">
        <f>IF((USTAWIENIA!C2="TAK")+(F24="TAK"),IF(Z24&gt;0,SUMPRODUCT(Z24:AH24,USTAWIENIA!C8:K8)*X24,""),"")</f>
        <v>23.58</v>
      </c>
      <c r="AO24">
        <f>IF((USTAWIENIA!C2="TAK")+(F24="TAK"),IF(Z24&gt;0,Z24*X24,""),"")</f>
        <v>29.52</v>
      </c>
      <c r="AP24">
        <f>IF((USTAWIENIA!C2="TAK")+(F24="TAK"),IF(Z24&gt;0,L24*X24,""),"")</f>
        <v>36</v>
      </c>
      <c r="AQ24">
        <f>IF((USTAWIENIA!C2="TAK")+(F24="TAK"),X24,"")</f>
        <v>1</v>
      </c>
    </row>
    <row r="25" spans="4:43" x14ac:dyDescent="0.3">
      <c r="D25" t="s">
        <v>3</v>
      </c>
      <c r="E25" t="s">
        <v>452</v>
      </c>
      <c r="F25" t="str">
        <f t="shared" si="0"/>
        <v>TAK</v>
      </c>
      <c r="G25" s="4">
        <f t="shared" si="1"/>
        <v>0.6</v>
      </c>
      <c r="H25" s="4">
        <f t="shared" si="2"/>
        <v>0.6</v>
      </c>
      <c r="I25" t="s">
        <v>453</v>
      </c>
      <c r="J25" t="s">
        <v>454</v>
      </c>
      <c r="K25" t="s">
        <v>533</v>
      </c>
      <c r="L25">
        <v>36</v>
      </c>
      <c r="M25" t="s">
        <v>456</v>
      </c>
      <c r="N25">
        <v>0.82</v>
      </c>
      <c r="O25">
        <v>0.69</v>
      </c>
      <c r="P25">
        <v>0.67</v>
      </c>
      <c r="Q25">
        <v>0.6</v>
      </c>
      <c r="R25">
        <v>0.6</v>
      </c>
      <c r="S25">
        <v>0.6</v>
      </c>
      <c r="T25">
        <v>0.6</v>
      </c>
      <c r="U25">
        <v>0.6</v>
      </c>
      <c r="V25">
        <v>0.6</v>
      </c>
      <c r="W25">
        <v>3657112</v>
      </c>
      <c r="X25">
        <v>1</v>
      </c>
      <c r="Z25">
        <f>MAX(N25,USTAWIENIA!C4)*L25</f>
        <v>29.52</v>
      </c>
      <c r="AA25">
        <f>MAX(O25,USTAWIENIA!C4)*L25</f>
        <v>24.839999999999996</v>
      </c>
      <c r="AB25">
        <f>MAX(IF(P25&lt;&gt;"",P25,O25),USTAWIENIA!C4)*L25</f>
        <v>24.12</v>
      </c>
      <c r="AC25">
        <f>MAX(IF(Q25&lt;&gt;"",Q25*L25,Z25),USTAWIENIA!C4*L25)</f>
        <v>21.599999999999998</v>
      </c>
      <c r="AD25">
        <f>MAX(IF(R25&lt;&gt;"",R25*L25,AA25),USTAWIENIA!C4*L25)</f>
        <v>21.599999999999998</v>
      </c>
      <c r="AE25">
        <f>MAX(IF(S25&lt;&gt;"",S25*L25,AB25),USTAWIENIA!C4*L25)</f>
        <v>21.599999999999998</v>
      </c>
      <c r="AF25">
        <f>MAX(IF(T25&lt;&gt;"",T25*L25,AC25),USTAWIENIA!C4*L25)</f>
        <v>21.599999999999998</v>
      </c>
      <c r="AG25">
        <f>MAX(IF(U25&lt;&gt;"",U25*L25,AD25),USTAWIENIA!C4*L25)</f>
        <v>21.599999999999998</v>
      </c>
      <c r="AH25">
        <f>MAX(IF(V25&lt;&gt;"",V25*L25,AE25),USTAWIENIA!C4*L25)</f>
        <v>21.599999999999998</v>
      </c>
      <c r="AI25" t="s">
        <v>3</v>
      </c>
      <c r="AJ25" t="s">
        <v>3</v>
      </c>
      <c r="AK25" t="s">
        <v>3</v>
      </c>
      <c r="AL25">
        <f>IF((USTAWIENIA!C2="TAK")+(F25="TAK"),IF(L25&gt;0,X25*(L25*USTAWIENIA!C10+(50%*L25)*USTAWIENIA!I10),""),"")</f>
        <v>26.596626506024094</v>
      </c>
      <c r="AM25">
        <f>IF((USTAWIENIA!C2="TAK")+(F25="TAK"),IF(Z25&gt;0,SUMPRODUCT(Z25:AH25,USTAWIENIA!C9:K9)*X25,""),"")</f>
        <v>25.382515662650601</v>
      </c>
      <c r="AN25">
        <f>IF((USTAWIENIA!C2="TAK")+(F25="TAK"),IF(Z25&gt;0,SUMPRODUCT(Z25:AH25,USTAWIENIA!C8:K8)*X25,""),"")</f>
        <v>23.58</v>
      </c>
      <c r="AO25">
        <f>IF((USTAWIENIA!C2="TAK")+(F25="TAK"),IF(Z25&gt;0,Z25*X25,""),"")</f>
        <v>29.52</v>
      </c>
      <c r="AP25">
        <f>IF((USTAWIENIA!C2="TAK")+(F25="TAK"),IF(Z25&gt;0,L25*X25,""),"")</f>
        <v>36</v>
      </c>
      <c r="AQ25">
        <f>IF((USTAWIENIA!C2="TAK")+(F25="TAK"),X25,"")</f>
        <v>1</v>
      </c>
    </row>
    <row r="26" spans="4:43" x14ac:dyDescent="0.3">
      <c r="D26" t="s">
        <v>3</v>
      </c>
      <c r="E26" t="s">
        <v>452</v>
      </c>
      <c r="F26" t="str">
        <f t="shared" si="0"/>
        <v>TAK</v>
      </c>
      <c r="G26" s="4">
        <f t="shared" si="1"/>
        <v>0.6</v>
      </c>
      <c r="H26" s="4">
        <f t="shared" si="2"/>
        <v>0.6</v>
      </c>
      <c r="I26" t="s">
        <v>453</v>
      </c>
      <c r="J26" t="s">
        <v>454</v>
      </c>
      <c r="K26" t="s">
        <v>533</v>
      </c>
      <c r="L26">
        <v>36</v>
      </c>
      <c r="M26" t="s">
        <v>456</v>
      </c>
      <c r="N26">
        <v>0.82</v>
      </c>
      <c r="O26">
        <v>0.69</v>
      </c>
      <c r="P26">
        <v>0.67</v>
      </c>
      <c r="Q26">
        <v>0.6</v>
      </c>
      <c r="R26">
        <v>0.6</v>
      </c>
      <c r="S26">
        <v>0.6</v>
      </c>
      <c r="T26">
        <v>0.6</v>
      </c>
      <c r="U26">
        <v>0.6</v>
      </c>
      <c r="V26">
        <v>0.6</v>
      </c>
      <c r="W26">
        <v>3657112</v>
      </c>
      <c r="X26">
        <v>1</v>
      </c>
      <c r="Z26">
        <f>MAX(N26,USTAWIENIA!C4)*L26</f>
        <v>29.52</v>
      </c>
      <c r="AA26">
        <f>MAX(O26,USTAWIENIA!C4)*L26</f>
        <v>24.839999999999996</v>
      </c>
      <c r="AB26">
        <f>MAX(IF(P26&lt;&gt;"",P26,O26),USTAWIENIA!C4)*L26</f>
        <v>24.12</v>
      </c>
      <c r="AC26">
        <f>MAX(IF(Q26&lt;&gt;"",Q26*L26,Z26),USTAWIENIA!C4*L26)</f>
        <v>21.599999999999998</v>
      </c>
      <c r="AD26">
        <f>MAX(IF(R26&lt;&gt;"",R26*L26,AA26),USTAWIENIA!C4*L26)</f>
        <v>21.599999999999998</v>
      </c>
      <c r="AE26">
        <f>MAX(IF(S26&lt;&gt;"",S26*L26,AB26),USTAWIENIA!C4*L26)</f>
        <v>21.599999999999998</v>
      </c>
      <c r="AF26">
        <f>MAX(IF(T26&lt;&gt;"",T26*L26,AC26),USTAWIENIA!C4*L26)</f>
        <v>21.599999999999998</v>
      </c>
      <c r="AG26">
        <f>MAX(IF(U26&lt;&gt;"",U26*L26,AD26),USTAWIENIA!C4*L26)</f>
        <v>21.599999999999998</v>
      </c>
      <c r="AH26">
        <f>MAX(IF(V26&lt;&gt;"",V26*L26,AE26),USTAWIENIA!C4*L26)</f>
        <v>21.599999999999998</v>
      </c>
      <c r="AI26" t="s">
        <v>3</v>
      </c>
      <c r="AJ26" t="s">
        <v>3</v>
      </c>
      <c r="AK26" t="s">
        <v>3</v>
      </c>
      <c r="AL26">
        <f>IF((USTAWIENIA!C2="TAK")+(F26="TAK"),IF(L26&gt;0,X26*(L26*USTAWIENIA!C10+(50%*L26)*USTAWIENIA!I10),""),"")</f>
        <v>26.596626506024094</v>
      </c>
      <c r="AM26">
        <f>IF((USTAWIENIA!C2="TAK")+(F26="TAK"),IF(Z26&gt;0,SUMPRODUCT(Z26:AH26,USTAWIENIA!C9:K9)*X26,""),"")</f>
        <v>25.382515662650601</v>
      </c>
      <c r="AN26">
        <f>IF((USTAWIENIA!C2="TAK")+(F26="TAK"),IF(Z26&gt;0,SUMPRODUCT(Z26:AH26,USTAWIENIA!C8:K8)*X26,""),"")</f>
        <v>23.58</v>
      </c>
      <c r="AO26">
        <f>IF((USTAWIENIA!C2="TAK")+(F26="TAK"),IF(Z26&gt;0,Z26*X26,""),"")</f>
        <v>29.52</v>
      </c>
      <c r="AP26">
        <f>IF((USTAWIENIA!C2="TAK")+(F26="TAK"),IF(Z26&gt;0,L26*X26,""),"")</f>
        <v>36</v>
      </c>
      <c r="AQ26">
        <f>IF((USTAWIENIA!C2="TAK")+(F26="TAK"),X26,"")</f>
        <v>1</v>
      </c>
    </row>
    <row r="27" spans="4:43" x14ac:dyDescent="0.3">
      <c r="D27" t="s">
        <v>3</v>
      </c>
      <c r="E27" t="s">
        <v>452</v>
      </c>
      <c r="F27" t="str">
        <f t="shared" si="0"/>
        <v>TAK</v>
      </c>
      <c r="G27" s="4">
        <f t="shared" si="1"/>
        <v>0.6</v>
      </c>
      <c r="H27" s="4">
        <f t="shared" si="2"/>
        <v>0.6</v>
      </c>
      <c r="I27" t="s">
        <v>453</v>
      </c>
      <c r="J27" t="s">
        <v>454</v>
      </c>
      <c r="K27" t="s">
        <v>533</v>
      </c>
      <c r="L27">
        <v>36</v>
      </c>
      <c r="M27" t="s">
        <v>456</v>
      </c>
      <c r="N27">
        <v>0.82</v>
      </c>
      <c r="O27">
        <v>0.69</v>
      </c>
      <c r="P27">
        <v>0.67</v>
      </c>
      <c r="Q27">
        <v>0.6</v>
      </c>
      <c r="R27">
        <v>0.6</v>
      </c>
      <c r="S27">
        <v>0.6</v>
      </c>
      <c r="T27">
        <v>0.6</v>
      </c>
      <c r="U27">
        <v>0.6</v>
      </c>
      <c r="V27">
        <v>0.6</v>
      </c>
      <c r="W27">
        <v>3657112</v>
      </c>
      <c r="X27">
        <v>1</v>
      </c>
      <c r="Z27">
        <f>MAX(N27,USTAWIENIA!C4)*L27</f>
        <v>29.52</v>
      </c>
      <c r="AA27">
        <f>MAX(O27,USTAWIENIA!C4)*L27</f>
        <v>24.839999999999996</v>
      </c>
      <c r="AB27">
        <f>MAX(IF(P27&lt;&gt;"",P27,O27),USTAWIENIA!C4)*L27</f>
        <v>24.12</v>
      </c>
      <c r="AC27">
        <f>MAX(IF(Q27&lt;&gt;"",Q27*L27,Z27),USTAWIENIA!C4*L27)</f>
        <v>21.599999999999998</v>
      </c>
      <c r="AD27">
        <f>MAX(IF(R27&lt;&gt;"",R27*L27,AA27),USTAWIENIA!C4*L27)</f>
        <v>21.599999999999998</v>
      </c>
      <c r="AE27">
        <f>MAX(IF(S27&lt;&gt;"",S27*L27,AB27),USTAWIENIA!C4*L27)</f>
        <v>21.599999999999998</v>
      </c>
      <c r="AF27">
        <f>MAX(IF(T27&lt;&gt;"",T27*L27,AC27),USTAWIENIA!C4*L27)</f>
        <v>21.599999999999998</v>
      </c>
      <c r="AG27">
        <f>MAX(IF(U27&lt;&gt;"",U27*L27,AD27),USTAWIENIA!C4*L27)</f>
        <v>21.599999999999998</v>
      </c>
      <c r="AH27">
        <f>MAX(IF(V27&lt;&gt;"",V27*L27,AE27),USTAWIENIA!C4*L27)</f>
        <v>21.599999999999998</v>
      </c>
      <c r="AI27" t="s">
        <v>3</v>
      </c>
      <c r="AJ27" t="s">
        <v>3</v>
      </c>
      <c r="AK27" t="s">
        <v>3</v>
      </c>
      <c r="AL27">
        <f>IF((USTAWIENIA!C2="TAK")+(F27="TAK"),IF(L27&gt;0,X27*(L27*USTAWIENIA!C10+(50%*L27)*USTAWIENIA!I10),""),"")</f>
        <v>26.596626506024094</v>
      </c>
      <c r="AM27">
        <f>IF((USTAWIENIA!C2="TAK")+(F27="TAK"),IF(Z27&gt;0,SUMPRODUCT(Z27:AH27,USTAWIENIA!C9:K9)*X27,""),"")</f>
        <v>25.382515662650601</v>
      </c>
      <c r="AN27">
        <f>IF((USTAWIENIA!C2="TAK")+(F27="TAK"),IF(Z27&gt;0,SUMPRODUCT(Z27:AH27,USTAWIENIA!C8:K8)*X27,""),"")</f>
        <v>23.58</v>
      </c>
      <c r="AO27">
        <f>IF((USTAWIENIA!C2="TAK")+(F27="TAK"),IF(Z27&gt;0,Z27*X27,""),"")</f>
        <v>29.52</v>
      </c>
      <c r="AP27">
        <f>IF((USTAWIENIA!C2="TAK")+(F27="TAK"),IF(Z27&gt;0,L27*X27,""),"")</f>
        <v>36</v>
      </c>
      <c r="AQ27">
        <f>IF((USTAWIENIA!C2="TAK")+(F27="TAK"),X27,"")</f>
        <v>1</v>
      </c>
    </row>
    <row r="28" spans="4:43" x14ac:dyDescent="0.3">
      <c r="D28" t="s">
        <v>3</v>
      </c>
      <c r="E28" t="s">
        <v>452</v>
      </c>
      <c r="F28" t="str">
        <f t="shared" si="0"/>
        <v>TAK</v>
      </c>
      <c r="G28" s="4">
        <f t="shared" si="1"/>
        <v>0.6</v>
      </c>
      <c r="H28" s="4">
        <f t="shared" si="2"/>
        <v>0.6</v>
      </c>
      <c r="I28" t="s">
        <v>453</v>
      </c>
      <c r="J28" t="s">
        <v>454</v>
      </c>
      <c r="K28" t="s">
        <v>533</v>
      </c>
      <c r="L28">
        <v>36</v>
      </c>
      <c r="M28" t="s">
        <v>456</v>
      </c>
      <c r="N28">
        <v>0.82</v>
      </c>
      <c r="O28">
        <v>0.69</v>
      </c>
      <c r="P28">
        <v>0.67</v>
      </c>
      <c r="Q28">
        <v>0.6</v>
      </c>
      <c r="R28">
        <v>0.6</v>
      </c>
      <c r="S28">
        <v>0.6</v>
      </c>
      <c r="T28">
        <v>0.6</v>
      </c>
      <c r="U28">
        <v>0.6</v>
      </c>
      <c r="V28">
        <v>0.6</v>
      </c>
      <c r="W28">
        <v>3657112</v>
      </c>
      <c r="X28">
        <v>1</v>
      </c>
      <c r="Z28">
        <f>MAX(N28,USTAWIENIA!C4)*L28</f>
        <v>29.52</v>
      </c>
      <c r="AA28">
        <f>MAX(O28,USTAWIENIA!C4)*L28</f>
        <v>24.839999999999996</v>
      </c>
      <c r="AB28">
        <f>MAX(IF(P28&lt;&gt;"",P28,O28),USTAWIENIA!C4)*L28</f>
        <v>24.12</v>
      </c>
      <c r="AC28">
        <f>MAX(IF(Q28&lt;&gt;"",Q28*L28,Z28),USTAWIENIA!C4*L28)</f>
        <v>21.599999999999998</v>
      </c>
      <c r="AD28">
        <f>MAX(IF(R28&lt;&gt;"",R28*L28,AA28),USTAWIENIA!C4*L28)</f>
        <v>21.599999999999998</v>
      </c>
      <c r="AE28">
        <f>MAX(IF(S28&lt;&gt;"",S28*L28,AB28),USTAWIENIA!C4*L28)</f>
        <v>21.599999999999998</v>
      </c>
      <c r="AF28">
        <f>MAX(IF(T28&lt;&gt;"",T28*L28,AC28),USTAWIENIA!C4*L28)</f>
        <v>21.599999999999998</v>
      </c>
      <c r="AG28">
        <f>MAX(IF(U28&lt;&gt;"",U28*L28,AD28),USTAWIENIA!C4*L28)</f>
        <v>21.599999999999998</v>
      </c>
      <c r="AH28">
        <f>MAX(IF(V28&lt;&gt;"",V28*L28,AE28),USTAWIENIA!C4*L28)</f>
        <v>21.599999999999998</v>
      </c>
      <c r="AI28" t="s">
        <v>3</v>
      </c>
      <c r="AJ28" t="s">
        <v>3</v>
      </c>
      <c r="AK28" t="s">
        <v>3</v>
      </c>
      <c r="AL28">
        <f>IF((USTAWIENIA!C2="TAK")+(F28="TAK"),IF(L28&gt;0,X28*(L28*USTAWIENIA!C10+(50%*L28)*USTAWIENIA!I10),""),"")</f>
        <v>26.596626506024094</v>
      </c>
      <c r="AM28">
        <f>IF((USTAWIENIA!C2="TAK")+(F28="TAK"),IF(Z28&gt;0,SUMPRODUCT(Z28:AH28,USTAWIENIA!C9:K9)*X28,""),"")</f>
        <v>25.382515662650601</v>
      </c>
      <c r="AN28">
        <f>IF((USTAWIENIA!C2="TAK")+(F28="TAK"),IF(Z28&gt;0,SUMPRODUCT(Z28:AH28,USTAWIENIA!C8:K8)*X28,""),"")</f>
        <v>23.58</v>
      </c>
      <c r="AO28">
        <f>IF((USTAWIENIA!C2="TAK")+(F28="TAK"),IF(Z28&gt;0,Z28*X28,""),"")</f>
        <v>29.52</v>
      </c>
      <c r="AP28">
        <f>IF((USTAWIENIA!C2="TAK")+(F28="TAK"),IF(Z28&gt;0,L28*X28,""),"")</f>
        <v>36</v>
      </c>
      <c r="AQ28">
        <f>IF((USTAWIENIA!C2="TAK")+(F28="TAK"),X28,"")</f>
        <v>1</v>
      </c>
    </row>
    <row r="29" spans="4:43" x14ac:dyDescent="0.3">
      <c r="D29" t="s">
        <v>3</v>
      </c>
      <c r="E29" t="s">
        <v>452</v>
      </c>
      <c r="F29" t="str">
        <f t="shared" si="0"/>
        <v>TAK</v>
      </c>
      <c r="G29" s="4">
        <f t="shared" si="1"/>
        <v>0.6</v>
      </c>
      <c r="H29" s="4">
        <f t="shared" si="2"/>
        <v>0.6</v>
      </c>
      <c r="I29" t="s">
        <v>453</v>
      </c>
      <c r="J29" t="s">
        <v>454</v>
      </c>
      <c r="K29" t="s">
        <v>533</v>
      </c>
      <c r="L29">
        <v>36</v>
      </c>
      <c r="M29" t="s">
        <v>456</v>
      </c>
      <c r="N29">
        <v>0.82</v>
      </c>
      <c r="O29">
        <v>0.69</v>
      </c>
      <c r="P29">
        <v>0.67</v>
      </c>
      <c r="Q29">
        <v>0.6</v>
      </c>
      <c r="R29">
        <v>0.6</v>
      </c>
      <c r="S29">
        <v>0.6</v>
      </c>
      <c r="T29">
        <v>0.6</v>
      </c>
      <c r="U29">
        <v>0.6</v>
      </c>
      <c r="V29">
        <v>0.6</v>
      </c>
      <c r="W29">
        <v>3657112</v>
      </c>
      <c r="X29">
        <v>1</v>
      </c>
      <c r="Z29">
        <f>MAX(N29,USTAWIENIA!C4)*L29</f>
        <v>29.52</v>
      </c>
      <c r="AA29">
        <f>MAX(O29,USTAWIENIA!C4)*L29</f>
        <v>24.839999999999996</v>
      </c>
      <c r="AB29">
        <f>MAX(IF(P29&lt;&gt;"",P29,O29),USTAWIENIA!C4)*L29</f>
        <v>24.12</v>
      </c>
      <c r="AC29">
        <f>MAX(IF(Q29&lt;&gt;"",Q29*L29,Z29),USTAWIENIA!C4*L29)</f>
        <v>21.599999999999998</v>
      </c>
      <c r="AD29">
        <f>MAX(IF(R29&lt;&gt;"",R29*L29,AA29),USTAWIENIA!C4*L29)</f>
        <v>21.599999999999998</v>
      </c>
      <c r="AE29">
        <f>MAX(IF(S29&lt;&gt;"",S29*L29,AB29),USTAWIENIA!C4*L29)</f>
        <v>21.599999999999998</v>
      </c>
      <c r="AF29">
        <f>MAX(IF(T29&lt;&gt;"",T29*L29,AC29),USTAWIENIA!C4*L29)</f>
        <v>21.599999999999998</v>
      </c>
      <c r="AG29">
        <f>MAX(IF(U29&lt;&gt;"",U29*L29,AD29),USTAWIENIA!C4*L29)</f>
        <v>21.599999999999998</v>
      </c>
      <c r="AH29">
        <f>MAX(IF(V29&lt;&gt;"",V29*L29,AE29),USTAWIENIA!C4*L29)</f>
        <v>21.599999999999998</v>
      </c>
      <c r="AI29" t="s">
        <v>3</v>
      </c>
      <c r="AJ29" t="s">
        <v>3</v>
      </c>
      <c r="AK29" t="s">
        <v>3</v>
      </c>
      <c r="AL29">
        <f>IF((USTAWIENIA!C2="TAK")+(F29="TAK"),IF(L29&gt;0,X29*(L29*USTAWIENIA!C10+(50%*L29)*USTAWIENIA!I10),""),"")</f>
        <v>26.596626506024094</v>
      </c>
      <c r="AM29">
        <f>IF((USTAWIENIA!C2="TAK")+(F29="TAK"),IF(Z29&gt;0,SUMPRODUCT(Z29:AH29,USTAWIENIA!C9:K9)*X29,""),"")</f>
        <v>25.382515662650601</v>
      </c>
      <c r="AN29">
        <f>IF((USTAWIENIA!C2="TAK")+(F29="TAK"),IF(Z29&gt;0,SUMPRODUCT(Z29:AH29,USTAWIENIA!C8:K8)*X29,""),"")</f>
        <v>23.58</v>
      </c>
      <c r="AO29">
        <f>IF((USTAWIENIA!C2="TAK")+(F29="TAK"),IF(Z29&gt;0,Z29*X29,""),"")</f>
        <v>29.52</v>
      </c>
      <c r="AP29">
        <f>IF((USTAWIENIA!C2="TAK")+(F29="TAK"),IF(Z29&gt;0,L29*X29,""),"")</f>
        <v>36</v>
      </c>
      <c r="AQ29">
        <f>IF((USTAWIENIA!C2="TAK")+(F29="TAK"),X29,"")</f>
        <v>1</v>
      </c>
    </row>
    <row r="30" spans="4:43" x14ac:dyDescent="0.3">
      <c r="D30" t="s">
        <v>3</v>
      </c>
      <c r="E30" t="s">
        <v>452</v>
      </c>
      <c r="F30" t="str">
        <f t="shared" si="0"/>
        <v>TAK</v>
      </c>
      <c r="G30" s="4">
        <f t="shared" si="1"/>
        <v>0.6</v>
      </c>
      <c r="H30" s="4">
        <f t="shared" si="2"/>
        <v>0.6</v>
      </c>
      <c r="I30" t="s">
        <v>453</v>
      </c>
      <c r="J30" t="s">
        <v>454</v>
      </c>
      <c r="K30" t="s">
        <v>533</v>
      </c>
      <c r="L30">
        <v>36</v>
      </c>
      <c r="M30" t="s">
        <v>456</v>
      </c>
      <c r="N30">
        <v>0.82</v>
      </c>
      <c r="O30">
        <v>0.69</v>
      </c>
      <c r="P30">
        <v>0.67</v>
      </c>
      <c r="Q30">
        <v>0.6</v>
      </c>
      <c r="R30">
        <v>0.6</v>
      </c>
      <c r="S30">
        <v>0.6</v>
      </c>
      <c r="T30">
        <v>0.6</v>
      </c>
      <c r="U30">
        <v>0.6</v>
      </c>
      <c r="V30">
        <v>0.6</v>
      </c>
      <c r="W30">
        <v>3657112</v>
      </c>
      <c r="X30">
        <v>1</v>
      </c>
      <c r="Z30">
        <f>MAX(N30,USTAWIENIA!C4)*L30</f>
        <v>29.52</v>
      </c>
      <c r="AA30">
        <f>MAX(O30,USTAWIENIA!C4)*L30</f>
        <v>24.839999999999996</v>
      </c>
      <c r="AB30">
        <f>MAX(IF(P30&lt;&gt;"",P30,O30),USTAWIENIA!C4)*L30</f>
        <v>24.12</v>
      </c>
      <c r="AC30">
        <f>MAX(IF(Q30&lt;&gt;"",Q30*L30,Z30),USTAWIENIA!C4*L30)</f>
        <v>21.599999999999998</v>
      </c>
      <c r="AD30">
        <f>MAX(IF(R30&lt;&gt;"",R30*L30,AA30),USTAWIENIA!C4*L30)</f>
        <v>21.599999999999998</v>
      </c>
      <c r="AE30">
        <f>MAX(IF(S30&lt;&gt;"",S30*L30,AB30),USTAWIENIA!C4*L30)</f>
        <v>21.599999999999998</v>
      </c>
      <c r="AF30">
        <f>MAX(IF(T30&lt;&gt;"",T30*L30,AC30),USTAWIENIA!C4*L30)</f>
        <v>21.599999999999998</v>
      </c>
      <c r="AG30">
        <f>MAX(IF(U30&lt;&gt;"",U30*L30,AD30),USTAWIENIA!C4*L30)</f>
        <v>21.599999999999998</v>
      </c>
      <c r="AH30">
        <f>MAX(IF(V30&lt;&gt;"",V30*L30,AE30),USTAWIENIA!C4*L30)</f>
        <v>21.599999999999998</v>
      </c>
      <c r="AI30" t="s">
        <v>3</v>
      </c>
      <c r="AJ30" t="s">
        <v>3</v>
      </c>
      <c r="AK30" t="s">
        <v>3</v>
      </c>
      <c r="AL30">
        <f>IF((USTAWIENIA!C2="TAK")+(F30="TAK"),IF(L30&gt;0,X30*(L30*USTAWIENIA!C10+(50%*L30)*USTAWIENIA!I10),""),"")</f>
        <v>26.596626506024094</v>
      </c>
      <c r="AM30">
        <f>IF((USTAWIENIA!C2="TAK")+(F30="TAK"),IF(Z30&gt;0,SUMPRODUCT(Z30:AH30,USTAWIENIA!C9:K9)*X30,""),"")</f>
        <v>25.382515662650601</v>
      </c>
      <c r="AN30">
        <f>IF((USTAWIENIA!C2="TAK")+(F30="TAK"),IF(Z30&gt;0,SUMPRODUCT(Z30:AH30,USTAWIENIA!C8:K8)*X30,""),"")</f>
        <v>23.58</v>
      </c>
      <c r="AO30">
        <f>IF((USTAWIENIA!C2="TAK")+(F30="TAK"),IF(Z30&gt;0,Z30*X30,""),"")</f>
        <v>29.52</v>
      </c>
      <c r="AP30">
        <f>IF((USTAWIENIA!C2="TAK")+(F30="TAK"),IF(Z30&gt;0,L30*X30,""),"")</f>
        <v>36</v>
      </c>
      <c r="AQ30">
        <f>IF((USTAWIENIA!C2="TAK")+(F30="TAK"),X30,"")</f>
        <v>1</v>
      </c>
    </row>
    <row r="31" spans="4:43" x14ac:dyDescent="0.3">
      <c r="D31" t="s">
        <v>3</v>
      </c>
      <c r="E31" t="s">
        <v>452</v>
      </c>
      <c r="F31" t="str">
        <f t="shared" si="0"/>
        <v>TAK</v>
      </c>
      <c r="G31" s="4">
        <f t="shared" si="1"/>
        <v>0.6</v>
      </c>
      <c r="H31" s="4">
        <f t="shared" si="2"/>
        <v>0.6</v>
      </c>
      <c r="I31" t="s">
        <v>453</v>
      </c>
      <c r="J31" t="s">
        <v>454</v>
      </c>
      <c r="K31" t="s">
        <v>533</v>
      </c>
      <c r="L31">
        <v>36</v>
      </c>
      <c r="M31" t="s">
        <v>456</v>
      </c>
      <c r="N31">
        <v>0.82</v>
      </c>
      <c r="O31">
        <v>0.69</v>
      </c>
      <c r="P31">
        <v>0.67</v>
      </c>
      <c r="Q31">
        <v>0.6</v>
      </c>
      <c r="R31">
        <v>0.6</v>
      </c>
      <c r="S31">
        <v>0.6</v>
      </c>
      <c r="T31">
        <v>0.6</v>
      </c>
      <c r="U31">
        <v>0.6</v>
      </c>
      <c r="V31">
        <v>0.6</v>
      </c>
      <c r="W31">
        <v>3657112</v>
      </c>
      <c r="X31">
        <v>1</v>
      </c>
      <c r="Z31">
        <f>MAX(N31,USTAWIENIA!C4)*L31</f>
        <v>29.52</v>
      </c>
      <c r="AA31">
        <f>MAX(O31,USTAWIENIA!C4)*L31</f>
        <v>24.839999999999996</v>
      </c>
      <c r="AB31">
        <f>MAX(IF(P31&lt;&gt;"",P31,O31),USTAWIENIA!C4)*L31</f>
        <v>24.12</v>
      </c>
      <c r="AC31">
        <f>MAX(IF(Q31&lt;&gt;"",Q31*L31,Z31),USTAWIENIA!C4*L31)</f>
        <v>21.599999999999998</v>
      </c>
      <c r="AD31">
        <f>MAX(IF(R31&lt;&gt;"",R31*L31,AA31),USTAWIENIA!C4*L31)</f>
        <v>21.599999999999998</v>
      </c>
      <c r="AE31">
        <f>MAX(IF(S31&lt;&gt;"",S31*L31,AB31),USTAWIENIA!C4*L31)</f>
        <v>21.599999999999998</v>
      </c>
      <c r="AF31">
        <f>MAX(IF(T31&lt;&gt;"",T31*L31,AC31),USTAWIENIA!C4*L31)</f>
        <v>21.599999999999998</v>
      </c>
      <c r="AG31">
        <f>MAX(IF(U31&lt;&gt;"",U31*L31,AD31),USTAWIENIA!C4*L31)</f>
        <v>21.599999999999998</v>
      </c>
      <c r="AH31">
        <f>MAX(IF(V31&lt;&gt;"",V31*L31,AE31),USTAWIENIA!C4*L31)</f>
        <v>21.599999999999998</v>
      </c>
      <c r="AI31" t="s">
        <v>3</v>
      </c>
      <c r="AJ31" t="s">
        <v>3</v>
      </c>
      <c r="AK31" t="s">
        <v>3</v>
      </c>
      <c r="AL31">
        <f>IF((USTAWIENIA!C2="TAK")+(F31="TAK"),IF(L31&gt;0,X31*(L31*USTAWIENIA!C10+(50%*L31)*USTAWIENIA!I10),""),"")</f>
        <v>26.596626506024094</v>
      </c>
      <c r="AM31">
        <f>IF((USTAWIENIA!C2="TAK")+(F31="TAK"),IF(Z31&gt;0,SUMPRODUCT(Z31:AH31,USTAWIENIA!C9:K9)*X31,""),"")</f>
        <v>25.382515662650601</v>
      </c>
      <c r="AN31">
        <f>IF((USTAWIENIA!C2="TAK")+(F31="TAK"),IF(Z31&gt;0,SUMPRODUCT(Z31:AH31,USTAWIENIA!C8:K8)*X31,""),"")</f>
        <v>23.58</v>
      </c>
      <c r="AO31">
        <f>IF((USTAWIENIA!C2="TAK")+(F31="TAK"),IF(Z31&gt;0,Z31*X31,""),"")</f>
        <v>29.52</v>
      </c>
      <c r="AP31">
        <f>IF((USTAWIENIA!C2="TAK")+(F31="TAK"),IF(Z31&gt;0,L31*X31,""),"")</f>
        <v>36</v>
      </c>
      <c r="AQ31">
        <f>IF((USTAWIENIA!C2="TAK")+(F31="TAK"),X31,"")</f>
        <v>1</v>
      </c>
    </row>
    <row r="32" spans="4:43" x14ac:dyDescent="0.3">
      <c r="D32" t="s">
        <v>3</v>
      </c>
      <c r="E32" t="s">
        <v>452</v>
      </c>
      <c r="F32" t="str">
        <f t="shared" si="0"/>
        <v>TAK</v>
      </c>
      <c r="G32" s="4">
        <f t="shared" si="1"/>
        <v>0.6</v>
      </c>
      <c r="H32" s="4">
        <f t="shared" si="2"/>
        <v>0.6</v>
      </c>
      <c r="I32" t="s">
        <v>453</v>
      </c>
      <c r="J32" t="s">
        <v>454</v>
      </c>
      <c r="K32" t="s">
        <v>533</v>
      </c>
      <c r="L32">
        <v>36</v>
      </c>
      <c r="M32" t="s">
        <v>456</v>
      </c>
      <c r="N32">
        <v>0.82</v>
      </c>
      <c r="O32">
        <v>0.69</v>
      </c>
      <c r="P32">
        <v>0.67</v>
      </c>
      <c r="Q32">
        <v>0.6</v>
      </c>
      <c r="R32">
        <v>0.6</v>
      </c>
      <c r="S32">
        <v>0.6</v>
      </c>
      <c r="T32">
        <v>0.6</v>
      </c>
      <c r="U32">
        <v>0.6</v>
      </c>
      <c r="V32">
        <v>0.6</v>
      </c>
      <c r="W32">
        <v>3657112</v>
      </c>
      <c r="X32">
        <v>1</v>
      </c>
      <c r="Z32">
        <f>MAX(N32,USTAWIENIA!C4)*L32</f>
        <v>29.52</v>
      </c>
      <c r="AA32">
        <f>MAX(O32,USTAWIENIA!C4)*L32</f>
        <v>24.839999999999996</v>
      </c>
      <c r="AB32">
        <f>MAX(IF(P32&lt;&gt;"",P32,O32),USTAWIENIA!C4)*L32</f>
        <v>24.12</v>
      </c>
      <c r="AC32">
        <f>MAX(IF(Q32&lt;&gt;"",Q32*L32,Z32),USTAWIENIA!C4*L32)</f>
        <v>21.599999999999998</v>
      </c>
      <c r="AD32">
        <f>MAX(IF(R32&lt;&gt;"",R32*L32,AA32),USTAWIENIA!C4*L32)</f>
        <v>21.599999999999998</v>
      </c>
      <c r="AE32">
        <f>MAX(IF(S32&lt;&gt;"",S32*L32,AB32),USTAWIENIA!C4*L32)</f>
        <v>21.599999999999998</v>
      </c>
      <c r="AF32">
        <f>MAX(IF(T32&lt;&gt;"",T32*L32,AC32),USTAWIENIA!C4*L32)</f>
        <v>21.599999999999998</v>
      </c>
      <c r="AG32">
        <f>MAX(IF(U32&lt;&gt;"",U32*L32,AD32),USTAWIENIA!C4*L32)</f>
        <v>21.599999999999998</v>
      </c>
      <c r="AH32">
        <f>MAX(IF(V32&lt;&gt;"",V32*L32,AE32),USTAWIENIA!C4*L32)</f>
        <v>21.599999999999998</v>
      </c>
      <c r="AI32" t="s">
        <v>3</v>
      </c>
      <c r="AJ32" t="s">
        <v>3</v>
      </c>
      <c r="AK32" t="s">
        <v>3</v>
      </c>
      <c r="AL32">
        <f>IF((USTAWIENIA!C2="TAK")+(F32="TAK"),IF(L32&gt;0,X32*(L32*USTAWIENIA!C10+(50%*L32)*USTAWIENIA!I10),""),"")</f>
        <v>26.596626506024094</v>
      </c>
      <c r="AM32">
        <f>IF((USTAWIENIA!C2="TAK")+(F32="TAK"),IF(Z32&gt;0,SUMPRODUCT(Z32:AH32,USTAWIENIA!C9:K9)*X32,""),"")</f>
        <v>25.382515662650601</v>
      </c>
      <c r="AN32">
        <f>IF((USTAWIENIA!C2="TAK")+(F32="TAK"),IF(Z32&gt;0,SUMPRODUCT(Z32:AH32,USTAWIENIA!C8:K8)*X32,""),"")</f>
        <v>23.58</v>
      </c>
      <c r="AO32">
        <f>IF((USTAWIENIA!C2="TAK")+(F32="TAK"),IF(Z32&gt;0,Z32*X32,""),"")</f>
        <v>29.52</v>
      </c>
      <c r="AP32">
        <f>IF((USTAWIENIA!C2="TAK")+(F32="TAK"),IF(Z32&gt;0,L32*X32,""),"")</f>
        <v>36</v>
      </c>
      <c r="AQ32">
        <f>IF((USTAWIENIA!C2="TAK")+(F32="TAK"),X32,"")</f>
        <v>1</v>
      </c>
    </row>
    <row r="33" spans="4:43" x14ac:dyDescent="0.3">
      <c r="D33" t="s">
        <v>3</v>
      </c>
      <c r="E33" t="s">
        <v>452</v>
      </c>
      <c r="F33" t="str">
        <f t="shared" si="0"/>
        <v>TAK</v>
      </c>
      <c r="G33" s="4">
        <f t="shared" si="1"/>
        <v>0.6</v>
      </c>
      <c r="H33" s="4">
        <f t="shared" si="2"/>
        <v>0.6</v>
      </c>
      <c r="I33" t="s">
        <v>453</v>
      </c>
      <c r="J33" t="s">
        <v>454</v>
      </c>
      <c r="K33" t="s">
        <v>533</v>
      </c>
      <c r="L33">
        <v>36</v>
      </c>
      <c r="M33" t="s">
        <v>456</v>
      </c>
      <c r="N33">
        <v>0.82</v>
      </c>
      <c r="O33">
        <v>0.69</v>
      </c>
      <c r="P33">
        <v>0.67</v>
      </c>
      <c r="Q33">
        <v>0.6</v>
      </c>
      <c r="R33">
        <v>0.6</v>
      </c>
      <c r="S33">
        <v>0.6</v>
      </c>
      <c r="T33">
        <v>0.6</v>
      </c>
      <c r="U33">
        <v>0.6</v>
      </c>
      <c r="V33">
        <v>0.6</v>
      </c>
      <c r="W33">
        <v>3657112</v>
      </c>
      <c r="X33">
        <v>1</v>
      </c>
      <c r="Z33">
        <f>MAX(N33,USTAWIENIA!C4)*L33</f>
        <v>29.52</v>
      </c>
      <c r="AA33">
        <f>MAX(O33,USTAWIENIA!C4)*L33</f>
        <v>24.839999999999996</v>
      </c>
      <c r="AB33">
        <f>MAX(IF(P33&lt;&gt;"",P33,O33),USTAWIENIA!C4)*L33</f>
        <v>24.12</v>
      </c>
      <c r="AC33">
        <f>MAX(IF(Q33&lt;&gt;"",Q33*L33,Z33),USTAWIENIA!C4*L33)</f>
        <v>21.599999999999998</v>
      </c>
      <c r="AD33">
        <f>MAX(IF(R33&lt;&gt;"",R33*L33,AA33),USTAWIENIA!C4*L33)</f>
        <v>21.599999999999998</v>
      </c>
      <c r="AE33">
        <f>MAX(IF(S33&lt;&gt;"",S33*L33,AB33),USTAWIENIA!C4*L33)</f>
        <v>21.599999999999998</v>
      </c>
      <c r="AF33">
        <f>MAX(IF(T33&lt;&gt;"",T33*L33,AC33),USTAWIENIA!C4*L33)</f>
        <v>21.599999999999998</v>
      </c>
      <c r="AG33">
        <f>MAX(IF(U33&lt;&gt;"",U33*L33,AD33),USTAWIENIA!C4*L33)</f>
        <v>21.599999999999998</v>
      </c>
      <c r="AH33">
        <f>MAX(IF(V33&lt;&gt;"",V33*L33,AE33),USTAWIENIA!C4*L33)</f>
        <v>21.599999999999998</v>
      </c>
      <c r="AI33" t="s">
        <v>3</v>
      </c>
      <c r="AJ33" t="s">
        <v>3</v>
      </c>
      <c r="AK33" t="s">
        <v>3</v>
      </c>
      <c r="AL33">
        <f>IF((USTAWIENIA!C2="TAK")+(F33="TAK"),IF(L33&gt;0,X33*(L33*USTAWIENIA!C10+(50%*L33)*USTAWIENIA!I10),""),"")</f>
        <v>26.596626506024094</v>
      </c>
      <c r="AM33">
        <f>IF((USTAWIENIA!C2="TAK")+(F33="TAK"),IF(Z33&gt;0,SUMPRODUCT(Z33:AH33,USTAWIENIA!C9:K9)*X33,""),"")</f>
        <v>25.382515662650601</v>
      </c>
      <c r="AN33">
        <f>IF((USTAWIENIA!C2="TAK")+(F33="TAK"),IF(Z33&gt;0,SUMPRODUCT(Z33:AH33,USTAWIENIA!C8:K8)*X33,""),"")</f>
        <v>23.58</v>
      </c>
      <c r="AO33">
        <f>IF((USTAWIENIA!C2="TAK")+(F33="TAK"),IF(Z33&gt;0,Z33*X33,""),"")</f>
        <v>29.52</v>
      </c>
      <c r="AP33">
        <f>IF((USTAWIENIA!C2="TAK")+(F33="TAK"),IF(Z33&gt;0,L33*X33,""),"")</f>
        <v>36</v>
      </c>
      <c r="AQ33">
        <f>IF((USTAWIENIA!C2="TAK")+(F33="TAK"),X33,"")</f>
        <v>1</v>
      </c>
    </row>
    <row r="34" spans="4:43" x14ac:dyDescent="0.3">
      <c r="D34" t="s">
        <v>3</v>
      </c>
      <c r="E34" t="s">
        <v>452</v>
      </c>
      <c r="F34" t="str">
        <f t="shared" si="0"/>
        <v>TAK</v>
      </c>
      <c r="G34" s="4">
        <f t="shared" si="1"/>
        <v>0.6</v>
      </c>
      <c r="H34" s="4">
        <f t="shared" si="2"/>
        <v>0.6</v>
      </c>
      <c r="I34" t="s">
        <v>453</v>
      </c>
      <c r="J34" t="s">
        <v>454</v>
      </c>
      <c r="K34" t="s">
        <v>533</v>
      </c>
      <c r="L34">
        <v>36</v>
      </c>
      <c r="M34" t="s">
        <v>456</v>
      </c>
      <c r="N34">
        <v>0.82</v>
      </c>
      <c r="O34">
        <v>0.69</v>
      </c>
      <c r="P34">
        <v>0.67</v>
      </c>
      <c r="Q34">
        <v>0.6</v>
      </c>
      <c r="R34">
        <v>0.6</v>
      </c>
      <c r="S34">
        <v>0.6</v>
      </c>
      <c r="T34">
        <v>0.6</v>
      </c>
      <c r="U34">
        <v>0.6</v>
      </c>
      <c r="V34">
        <v>0.6</v>
      </c>
      <c r="W34">
        <v>3657112</v>
      </c>
      <c r="X34">
        <v>1</v>
      </c>
      <c r="Z34">
        <f>MAX(N34,USTAWIENIA!C4)*L34</f>
        <v>29.52</v>
      </c>
      <c r="AA34">
        <f>MAX(O34,USTAWIENIA!C4)*L34</f>
        <v>24.839999999999996</v>
      </c>
      <c r="AB34">
        <f>MAX(IF(P34&lt;&gt;"",P34,O34),USTAWIENIA!C4)*L34</f>
        <v>24.12</v>
      </c>
      <c r="AC34">
        <f>MAX(IF(Q34&lt;&gt;"",Q34*L34,Z34),USTAWIENIA!C4*L34)</f>
        <v>21.599999999999998</v>
      </c>
      <c r="AD34">
        <f>MAX(IF(R34&lt;&gt;"",R34*L34,AA34),USTAWIENIA!C4*L34)</f>
        <v>21.599999999999998</v>
      </c>
      <c r="AE34">
        <f>MAX(IF(S34&lt;&gt;"",S34*L34,AB34),USTAWIENIA!C4*L34)</f>
        <v>21.599999999999998</v>
      </c>
      <c r="AF34">
        <f>MAX(IF(T34&lt;&gt;"",T34*L34,AC34),USTAWIENIA!C4*L34)</f>
        <v>21.599999999999998</v>
      </c>
      <c r="AG34">
        <f>MAX(IF(U34&lt;&gt;"",U34*L34,AD34),USTAWIENIA!C4*L34)</f>
        <v>21.599999999999998</v>
      </c>
      <c r="AH34">
        <f>MAX(IF(V34&lt;&gt;"",V34*L34,AE34),USTAWIENIA!C4*L34)</f>
        <v>21.599999999999998</v>
      </c>
      <c r="AI34" t="s">
        <v>3</v>
      </c>
      <c r="AJ34" t="s">
        <v>3</v>
      </c>
      <c r="AK34" t="s">
        <v>3</v>
      </c>
      <c r="AL34">
        <f>IF((USTAWIENIA!C2="TAK")+(F34="TAK"),IF(L34&gt;0,X34*(L34*USTAWIENIA!C10+(50%*L34)*USTAWIENIA!I10),""),"")</f>
        <v>26.596626506024094</v>
      </c>
      <c r="AM34">
        <f>IF((USTAWIENIA!C2="TAK")+(F34="TAK"),IF(Z34&gt;0,SUMPRODUCT(Z34:AH34,USTAWIENIA!C9:K9)*X34,""),"")</f>
        <v>25.382515662650601</v>
      </c>
      <c r="AN34">
        <f>IF((USTAWIENIA!C2="TAK")+(F34="TAK"),IF(Z34&gt;0,SUMPRODUCT(Z34:AH34,USTAWIENIA!C8:K8)*X34,""),"")</f>
        <v>23.58</v>
      </c>
      <c r="AO34">
        <f>IF((USTAWIENIA!C2="TAK")+(F34="TAK"),IF(Z34&gt;0,Z34*X34,""),"")</f>
        <v>29.52</v>
      </c>
      <c r="AP34">
        <f>IF((USTAWIENIA!C2="TAK")+(F34="TAK"),IF(Z34&gt;0,L34*X34,""),"")</f>
        <v>36</v>
      </c>
      <c r="AQ34">
        <f>IF((USTAWIENIA!C2="TAK")+(F34="TAK"),X34,"")</f>
        <v>1</v>
      </c>
    </row>
    <row r="35" spans="4:43" x14ac:dyDescent="0.3">
      <c r="D35" t="s">
        <v>3</v>
      </c>
      <c r="E35" t="s">
        <v>452</v>
      </c>
      <c r="F35" t="str">
        <f t="shared" si="0"/>
        <v>TAK</v>
      </c>
      <c r="G35" s="4">
        <f t="shared" si="1"/>
        <v>0.6</v>
      </c>
      <c r="H35" s="4">
        <f t="shared" si="2"/>
        <v>0.6</v>
      </c>
      <c r="I35" t="s">
        <v>453</v>
      </c>
      <c r="J35" t="s">
        <v>454</v>
      </c>
      <c r="K35" t="s">
        <v>533</v>
      </c>
      <c r="L35">
        <v>36</v>
      </c>
      <c r="M35" t="s">
        <v>456</v>
      </c>
      <c r="N35">
        <v>0.82</v>
      </c>
      <c r="O35">
        <v>0.69</v>
      </c>
      <c r="P35">
        <v>0.67</v>
      </c>
      <c r="Q35">
        <v>0.6</v>
      </c>
      <c r="R35">
        <v>0.6</v>
      </c>
      <c r="S35">
        <v>0.6</v>
      </c>
      <c r="T35">
        <v>0.6</v>
      </c>
      <c r="U35">
        <v>0.6</v>
      </c>
      <c r="V35">
        <v>0.6</v>
      </c>
      <c r="W35">
        <v>3657112</v>
      </c>
      <c r="X35">
        <v>1</v>
      </c>
      <c r="Z35">
        <f>MAX(N35,USTAWIENIA!C4)*L35</f>
        <v>29.52</v>
      </c>
      <c r="AA35">
        <f>MAX(O35,USTAWIENIA!C4)*L35</f>
        <v>24.839999999999996</v>
      </c>
      <c r="AB35">
        <f>MAX(IF(P35&lt;&gt;"",P35,O35),USTAWIENIA!C4)*L35</f>
        <v>24.12</v>
      </c>
      <c r="AC35">
        <f>MAX(IF(Q35&lt;&gt;"",Q35*L35,Z35),USTAWIENIA!C4*L35)</f>
        <v>21.599999999999998</v>
      </c>
      <c r="AD35">
        <f>MAX(IF(R35&lt;&gt;"",R35*L35,AA35),USTAWIENIA!C4*L35)</f>
        <v>21.599999999999998</v>
      </c>
      <c r="AE35">
        <f>MAX(IF(S35&lt;&gt;"",S35*L35,AB35),USTAWIENIA!C4*L35)</f>
        <v>21.599999999999998</v>
      </c>
      <c r="AF35">
        <f>MAX(IF(T35&lt;&gt;"",T35*L35,AC35),USTAWIENIA!C4*L35)</f>
        <v>21.599999999999998</v>
      </c>
      <c r="AG35">
        <f>MAX(IF(U35&lt;&gt;"",U35*L35,AD35),USTAWIENIA!C4*L35)</f>
        <v>21.599999999999998</v>
      </c>
      <c r="AH35">
        <f>MAX(IF(V35&lt;&gt;"",V35*L35,AE35),USTAWIENIA!C4*L35)</f>
        <v>21.599999999999998</v>
      </c>
      <c r="AI35" t="s">
        <v>3</v>
      </c>
      <c r="AJ35" t="s">
        <v>3</v>
      </c>
      <c r="AK35" t="s">
        <v>3</v>
      </c>
      <c r="AL35">
        <f>IF((USTAWIENIA!C2="TAK")+(F35="TAK"),IF(L35&gt;0,X35*(L35*USTAWIENIA!C10+(50%*L35)*USTAWIENIA!I10),""),"")</f>
        <v>26.596626506024094</v>
      </c>
      <c r="AM35">
        <f>IF((USTAWIENIA!C2="TAK")+(F35="TAK"),IF(Z35&gt;0,SUMPRODUCT(Z35:AH35,USTAWIENIA!C9:K9)*X35,""),"")</f>
        <v>25.382515662650601</v>
      </c>
      <c r="AN35">
        <f>IF((USTAWIENIA!C2="TAK")+(F35="TAK"),IF(Z35&gt;0,SUMPRODUCT(Z35:AH35,USTAWIENIA!C8:K8)*X35,""),"")</f>
        <v>23.58</v>
      </c>
      <c r="AO35">
        <f>IF((USTAWIENIA!C2="TAK")+(F35="TAK"),IF(Z35&gt;0,Z35*X35,""),"")</f>
        <v>29.52</v>
      </c>
      <c r="AP35">
        <f>IF((USTAWIENIA!C2="TAK")+(F35="TAK"),IF(Z35&gt;0,L35*X35,""),"")</f>
        <v>36</v>
      </c>
      <c r="AQ35">
        <f>IF((USTAWIENIA!C2="TAK")+(F35="TAK"),X35,"")</f>
        <v>1</v>
      </c>
    </row>
    <row r="36" spans="4:43" x14ac:dyDescent="0.3">
      <c r="D36" t="s">
        <v>3</v>
      </c>
      <c r="E36" t="s">
        <v>452</v>
      </c>
      <c r="F36" t="str">
        <f t="shared" si="0"/>
        <v>TAK</v>
      </c>
      <c r="G36" s="4">
        <f t="shared" si="1"/>
        <v>0.6</v>
      </c>
      <c r="H36" s="4">
        <f t="shared" si="2"/>
        <v>0.6</v>
      </c>
      <c r="I36" t="s">
        <v>453</v>
      </c>
      <c r="J36" t="s">
        <v>454</v>
      </c>
      <c r="K36" t="s">
        <v>533</v>
      </c>
      <c r="L36">
        <v>36</v>
      </c>
      <c r="M36" t="s">
        <v>456</v>
      </c>
      <c r="N36">
        <v>0.82</v>
      </c>
      <c r="O36">
        <v>0.69</v>
      </c>
      <c r="P36">
        <v>0.67</v>
      </c>
      <c r="Q36">
        <v>0.6</v>
      </c>
      <c r="R36">
        <v>0.6</v>
      </c>
      <c r="S36">
        <v>0.6</v>
      </c>
      <c r="T36">
        <v>0.6</v>
      </c>
      <c r="U36">
        <v>0.6</v>
      </c>
      <c r="V36">
        <v>0.6</v>
      </c>
      <c r="W36">
        <v>3657112</v>
      </c>
      <c r="X36">
        <v>1</v>
      </c>
      <c r="Z36">
        <f>MAX(N36,USTAWIENIA!C4)*L36</f>
        <v>29.52</v>
      </c>
      <c r="AA36">
        <f>MAX(O36,USTAWIENIA!C4)*L36</f>
        <v>24.839999999999996</v>
      </c>
      <c r="AB36">
        <f>MAX(IF(P36&lt;&gt;"",P36,O36),USTAWIENIA!C4)*L36</f>
        <v>24.12</v>
      </c>
      <c r="AC36">
        <f>MAX(IF(Q36&lt;&gt;"",Q36*L36,Z36),USTAWIENIA!C4*L36)</f>
        <v>21.599999999999998</v>
      </c>
      <c r="AD36">
        <f>MAX(IF(R36&lt;&gt;"",R36*L36,AA36),USTAWIENIA!C4*L36)</f>
        <v>21.599999999999998</v>
      </c>
      <c r="AE36">
        <f>MAX(IF(S36&lt;&gt;"",S36*L36,AB36),USTAWIENIA!C4*L36)</f>
        <v>21.599999999999998</v>
      </c>
      <c r="AF36">
        <f>MAX(IF(T36&lt;&gt;"",T36*L36,AC36),USTAWIENIA!C4*L36)</f>
        <v>21.599999999999998</v>
      </c>
      <c r="AG36">
        <f>MAX(IF(U36&lt;&gt;"",U36*L36,AD36),USTAWIENIA!C4*L36)</f>
        <v>21.599999999999998</v>
      </c>
      <c r="AH36">
        <f>MAX(IF(V36&lt;&gt;"",V36*L36,AE36),USTAWIENIA!C4*L36)</f>
        <v>21.599999999999998</v>
      </c>
      <c r="AI36" t="s">
        <v>3</v>
      </c>
      <c r="AJ36" t="s">
        <v>3</v>
      </c>
      <c r="AK36" t="s">
        <v>3</v>
      </c>
      <c r="AL36">
        <f>IF((USTAWIENIA!C2="TAK")+(F36="TAK"),IF(L36&gt;0,X36*(L36*USTAWIENIA!C10+(50%*L36)*USTAWIENIA!I10),""),"")</f>
        <v>26.596626506024094</v>
      </c>
      <c r="AM36">
        <f>IF((USTAWIENIA!C2="TAK")+(F36="TAK"),IF(Z36&gt;0,SUMPRODUCT(Z36:AH36,USTAWIENIA!C9:K9)*X36,""),"")</f>
        <v>25.382515662650601</v>
      </c>
      <c r="AN36">
        <f>IF((USTAWIENIA!C2="TAK")+(F36="TAK"),IF(Z36&gt;0,SUMPRODUCT(Z36:AH36,USTAWIENIA!C8:K8)*X36,""),"")</f>
        <v>23.58</v>
      </c>
      <c r="AO36">
        <f>IF((USTAWIENIA!C2="TAK")+(F36="TAK"),IF(Z36&gt;0,Z36*X36,""),"")</f>
        <v>29.52</v>
      </c>
      <c r="AP36">
        <f>IF((USTAWIENIA!C2="TAK")+(F36="TAK"),IF(Z36&gt;0,L36*X36,""),"")</f>
        <v>36</v>
      </c>
      <c r="AQ36">
        <f>IF((USTAWIENIA!C2="TAK")+(F36="TAK"),X36,"")</f>
        <v>1</v>
      </c>
    </row>
    <row r="37" spans="4:43" x14ac:dyDescent="0.3">
      <c r="D37" t="s">
        <v>3</v>
      </c>
      <c r="E37" t="s">
        <v>452</v>
      </c>
      <c r="F37" t="str">
        <f t="shared" si="0"/>
        <v>TAK</v>
      </c>
      <c r="G37" s="4">
        <f t="shared" si="1"/>
        <v>0.6</v>
      </c>
      <c r="H37" s="4">
        <f t="shared" si="2"/>
        <v>0.6</v>
      </c>
      <c r="I37" t="s">
        <v>453</v>
      </c>
      <c r="J37" t="s">
        <v>454</v>
      </c>
      <c r="K37" t="s">
        <v>533</v>
      </c>
      <c r="L37">
        <v>36</v>
      </c>
      <c r="M37" t="s">
        <v>456</v>
      </c>
      <c r="N37">
        <v>0.82</v>
      </c>
      <c r="O37">
        <v>0.69</v>
      </c>
      <c r="P37">
        <v>0.67</v>
      </c>
      <c r="Q37">
        <v>0.6</v>
      </c>
      <c r="R37">
        <v>0.6</v>
      </c>
      <c r="S37">
        <v>0.6</v>
      </c>
      <c r="T37">
        <v>0.6</v>
      </c>
      <c r="U37">
        <v>0.6</v>
      </c>
      <c r="V37">
        <v>0.6</v>
      </c>
      <c r="W37">
        <v>3657112</v>
      </c>
      <c r="X37">
        <v>1</v>
      </c>
      <c r="Z37">
        <f>MAX(N37,USTAWIENIA!C4)*L37</f>
        <v>29.52</v>
      </c>
      <c r="AA37">
        <f>MAX(O37,USTAWIENIA!C4)*L37</f>
        <v>24.839999999999996</v>
      </c>
      <c r="AB37">
        <f>MAX(IF(P37&lt;&gt;"",P37,O37),USTAWIENIA!C4)*L37</f>
        <v>24.12</v>
      </c>
      <c r="AC37">
        <f>MAX(IF(Q37&lt;&gt;"",Q37*L37,Z37),USTAWIENIA!C4*L37)</f>
        <v>21.599999999999998</v>
      </c>
      <c r="AD37">
        <f>MAX(IF(R37&lt;&gt;"",R37*L37,AA37),USTAWIENIA!C4*L37)</f>
        <v>21.599999999999998</v>
      </c>
      <c r="AE37">
        <f>MAX(IF(S37&lt;&gt;"",S37*L37,AB37),USTAWIENIA!C4*L37)</f>
        <v>21.599999999999998</v>
      </c>
      <c r="AF37">
        <f>MAX(IF(T37&lt;&gt;"",T37*L37,AC37),USTAWIENIA!C4*L37)</f>
        <v>21.599999999999998</v>
      </c>
      <c r="AG37">
        <f>MAX(IF(U37&lt;&gt;"",U37*L37,AD37),USTAWIENIA!C4*L37)</f>
        <v>21.599999999999998</v>
      </c>
      <c r="AH37">
        <f>MAX(IF(V37&lt;&gt;"",V37*L37,AE37),USTAWIENIA!C4*L37)</f>
        <v>21.599999999999998</v>
      </c>
      <c r="AI37" t="s">
        <v>3</v>
      </c>
      <c r="AJ37" t="s">
        <v>3</v>
      </c>
      <c r="AK37" t="s">
        <v>3</v>
      </c>
      <c r="AL37">
        <f>IF((USTAWIENIA!C2="TAK")+(F37="TAK"),IF(L37&gt;0,X37*(L37*USTAWIENIA!C10+(50%*L37)*USTAWIENIA!I10),""),"")</f>
        <v>26.596626506024094</v>
      </c>
      <c r="AM37">
        <f>IF((USTAWIENIA!C2="TAK")+(F37="TAK"),IF(Z37&gt;0,SUMPRODUCT(Z37:AH37,USTAWIENIA!C9:K9)*X37,""),"")</f>
        <v>25.382515662650601</v>
      </c>
      <c r="AN37">
        <f>IF((USTAWIENIA!C2="TAK")+(F37="TAK"),IF(Z37&gt;0,SUMPRODUCT(Z37:AH37,USTAWIENIA!C8:K8)*X37,""),"")</f>
        <v>23.58</v>
      </c>
      <c r="AO37">
        <f>IF((USTAWIENIA!C2="TAK")+(F37="TAK"),IF(Z37&gt;0,Z37*X37,""),"")</f>
        <v>29.52</v>
      </c>
      <c r="AP37">
        <f>IF((USTAWIENIA!C2="TAK")+(F37="TAK"),IF(Z37&gt;0,L37*X37,""),"")</f>
        <v>36</v>
      </c>
      <c r="AQ37">
        <f>IF((USTAWIENIA!C2="TAK")+(F37="TAK"),X37,"")</f>
        <v>1</v>
      </c>
    </row>
    <row r="38" spans="4:43" x14ac:dyDescent="0.3">
      <c r="D38" t="s">
        <v>3</v>
      </c>
      <c r="E38" t="s">
        <v>452</v>
      </c>
      <c r="F38" t="str">
        <f t="shared" si="0"/>
        <v>TAK</v>
      </c>
      <c r="G38" s="4">
        <f t="shared" si="1"/>
        <v>0.6</v>
      </c>
      <c r="H38" s="4">
        <f t="shared" si="2"/>
        <v>0.6</v>
      </c>
      <c r="I38" t="s">
        <v>453</v>
      </c>
      <c r="J38" t="s">
        <v>454</v>
      </c>
      <c r="K38" t="s">
        <v>533</v>
      </c>
      <c r="L38">
        <v>36</v>
      </c>
      <c r="M38" t="s">
        <v>456</v>
      </c>
      <c r="N38">
        <v>0.82</v>
      </c>
      <c r="O38">
        <v>0.69</v>
      </c>
      <c r="P38">
        <v>0.67</v>
      </c>
      <c r="Q38">
        <v>0.6</v>
      </c>
      <c r="R38">
        <v>0.6</v>
      </c>
      <c r="S38">
        <v>0.6</v>
      </c>
      <c r="T38">
        <v>0.6</v>
      </c>
      <c r="U38">
        <v>0.6</v>
      </c>
      <c r="V38">
        <v>0.6</v>
      </c>
      <c r="W38">
        <v>3657112</v>
      </c>
      <c r="X38">
        <v>1</v>
      </c>
      <c r="Z38">
        <f>MAX(N38,USTAWIENIA!C4)*L38</f>
        <v>29.52</v>
      </c>
      <c r="AA38">
        <f>MAX(O38,USTAWIENIA!C4)*L38</f>
        <v>24.839999999999996</v>
      </c>
      <c r="AB38">
        <f>MAX(IF(P38&lt;&gt;"",P38,O38),USTAWIENIA!C4)*L38</f>
        <v>24.12</v>
      </c>
      <c r="AC38">
        <f>MAX(IF(Q38&lt;&gt;"",Q38*L38,Z38),USTAWIENIA!C4*L38)</f>
        <v>21.599999999999998</v>
      </c>
      <c r="AD38">
        <f>MAX(IF(R38&lt;&gt;"",R38*L38,AA38),USTAWIENIA!C4*L38)</f>
        <v>21.599999999999998</v>
      </c>
      <c r="AE38">
        <f>MAX(IF(S38&lt;&gt;"",S38*L38,AB38),USTAWIENIA!C4*L38)</f>
        <v>21.599999999999998</v>
      </c>
      <c r="AF38">
        <f>MAX(IF(T38&lt;&gt;"",T38*L38,AC38),USTAWIENIA!C4*L38)</f>
        <v>21.599999999999998</v>
      </c>
      <c r="AG38">
        <f>MAX(IF(U38&lt;&gt;"",U38*L38,AD38),USTAWIENIA!C4*L38)</f>
        <v>21.599999999999998</v>
      </c>
      <c r="AH38">
        <f>MAX(IF(V38&lt;&gt;"",V38*L38,AE38),USTAWIENIA!C4*L38)</f>
        <v>21.599999999999998</v>
      </c>
      <c r="AI38" t="s">
        <v>3</v>
      </c>
      <c r="AJ38" t="s">
        <v>3</v>
      </c>
      <c r="AK38" t="s">
        <v>3</v>
      </c>
      <c r="AL38">
        <f>IF((USTAWIENIA!C2="TAK")+(F38="TAK"),IF(L38&gt;0,X38*(L38*USTAWIENIA!C10+(50%*L38)*USTAWIENIA!I10),""),"")</f>
        <v>26.596626506024094</v>
      </c>
      <c r="AM38">
        <f>IF((USTAWIENIA!C2="TAK")+(F38="TAK"),IF(Z38&gt;0,SUMPRODUCT(Z38:AH38,USTAWIENIA!C9:K9)*X38,""),"")</f>
        <v>25.382515662650601</v>
      </c>
      <c r="AN38">
        <f>IF((USTAWIENIA!C2="TAK")+(F38="TAK"),IF(Z38&gt;0,SUMPRODUCT(Z38:AH38,USTAWIENIA!C8:K8)*X38,""),"")</f>
        <v>23.58</v>
      </c>
      <c r="AO38">
        <f>IF((USTAWIENIA!C2="TAK")+(F38="TAK"),IF(Z38&gt;0,Z38*X38,""),"")</f>
        <v>29.52</v>
      </c>
      <c r="AP38">
        <f>IF((USTAWIENIA!C2="TAK")+(F38="TAK"),IF(Z38&gt;0,L38*X38,""),"")</f>
        <v>36</v>
      </c>
      <c r="AQ38">
        <f>IF((USTAWIENIA!C2="TAK")+(F38="TAK"),X38,"")</f>
        <v>1</v>
      </c>
    </row>
    <row r="39" spans="4:43" x14ac:dyDescent="0.3">
      <c r="D39" t="s">
        <v>3</v>
      </c>
      <c r="E39" t="s">
        <v>452</v>
      </c>
      <c r="F39" t="str">
        <f t="shared" si="0"/>
        <v>TAK</v>
      </c>
      <c r="G39" s="4">
        <f t="shared" si="1"/>
        <v>0.6</v>
      </c>
      <c r="H39" s="4">
        <f t="shared" si="2"/>
        <v>0.6</v>
      </c>
      <c r="I39" t="s">
        <v>453</v>
      </c>
      <c r="J39" t="s">
        <v>454</v>
      </c>
      <c r="K39" t="s">
        <v>533</v>
      </c>
      <c r="L39">
        <v>36</v>
      </c>
      <c r="M39" t="s">
        <v>456</v>
      </c>
      <c r="N39">
        <v>0.82</v>
      </c>
      <c r="O39">
        <v>0.69</v>
      </c>
      <c r="P39">
        <v>0.67</v>
      </c>
      <c r="Q39">
        <v>0.6</v>
      </c>
      <c r="R39">
        <v>0.6</v>
      </c>
      <c r="S39">
        <v>0.6</v>
      </c>
      <c r="T39">
        <v>0.6</v>
      </c>
      <c r="U39">
        <v>0.6</v>
      </c>
      <c r="V39">
        <v>0.6</v>
      </c>
      <c r="W39">
        <v>3657112</v>
      </c>
      <c r="X39">
        <v>1</v>
      </c>
      <c r="Z39">
        <f>MAX(N39,USTAWIENIA!C4)*L39</f>
        <v>29.52</v>
      </c>
      <c r="AA39">
        <f>MAX(O39,USTAWIENIA!C4)*L39</f>
        <v>24.839999999999996</v>
      </c>
      <c r="AB39">
        <f>MAX(IF(P39&lt;&gt;"",P39,O39),USTAWIENIA!C4)*L39</f>
        <v>24.12</v>
      </c>
      <c r="AC39">
        <f>MAX(IF(Q39&lt;&gt;"",Q39*L39,Z39),USTAWIENIA!C4*L39)</f>
        <v>21.599999999999998</v>
      </c>
      <c r="AD39">
        <f>MAX(IF(R39&lt;&gt;"",R39*L39,AA39),USTAWIENIA!C4*L39)</f>
        <v>21.599999999999998</v>
      </c>
      <c r="AE39">
        <f>MAX(IF(S39&lt;&gt;"",S39*L39,AB39),USTAWIENIA!C4*L39)</f>
        <v>21.599999999999998</v>
      </c>
      <c r="AF39">
        <f>MAX(IF(T39&lt;&gt;"",T39*L39,AC39),USTAWIENIA!C4*L39)</f>
        <v>21.599999999999998</v>
      </c>
      <c r="AG39">
        <f>MAX(IF(U39&lt;&gt;"",U39*L39,AD39),USTAWIENIA!C4*L39)</f>
        <v>21.599999999999998</v>
      </c>
      <c r="AH39">
        <f>MAX(IF(V39&lt;&gt;"",V39*L39,AE39),USTAWIENIA!C4*L39)</f>
        <v>21.599999999999998</v>
      </c>
      <c r="AI39" t="s">
        <v>3</v>
      </c>
      <c r="AJ39" t="s">
        <v>3</v>
      </c>
      <c r="AK39" t="s">
        <v>3</v>
      </c>
      <c r="AL39">
        <f>IF((USTAWIENIA!C2="TAK")+(F39="TAK"),IF(L39&gt;0,X39*(L39*USTAWIENIA!C10+(50%*L39)*USTAWIENIA!I10),""),"")</f>
        <v>26.596626506024094</v>
      </c>
      <c r="AM39">
        <f>IF((USTAWIENIA!C2="TAK")+(F39="TAK"),IF(Z39&gt;0,SUMPRODUCT(Z39:AH39,USTAWIENIA!C9:K9)*X39,""),"")</f>
        <v>25.382515662650601</v>
      </c>
      <c r="AN39">
        <f>IF((USTAWIENIA!C2="TAK")+(F39="TAK"),IF(Z39&gt;0,SUMPRODUCT(Z39:AH39,USTAWIENIA!C8:K8)*X39,""),"")</f>
        <v>23.58</v>
      </c>
      <c r="AO39">
        <f>IF((USTAWIENIA!C2="TAK")+(F39="TAK"),IF(Z39&gt;0,Z39*X39,""),"")</f>
        <v>29.52</v>
      </c>
      <c r="AP39">
        <f>IF((USTAWIENIA!C2="TAK")+(F39="TAK"),IF(Z39&gt;0,L39*X39,""),"")</f>
        <v>36</v>
      </c>
      <c r="AQ39">
        <f>IF((USTAWIENIA!C2="TAK")+(F39="TAK"),X39,"")</f>
        <v>1</v>
      </c>
    </row>
    <row r="40" spans="4:43" x14ac:dyDescent="0.3">
      <c r="D40" t="s">
        <v>3</v>
      </c>
      <c r="E40" t="s">
        <v>452</v>
      </c>
      <c r="F40" t="str">
        <f t="shared" si="0"/>
        <v>TAK</v>
      </c>
      <c r="G40" s="4">
        <f t="shared" si="1"/>
        <v>0.6</v>
      </c>
      <c r="H40" s="4">
        <f t="shared" si="2"/>
        <v>0.6</v>
      </c>
      <c r="I40" t="s">
        <v>453</v>
      </c>
      <c r="J40" t="s">
        <v>454</v>
      </c>
      <c r="K40" t="s">
        <v>533</v>
      </c>
      <c r="L40">
        <v>36</v>
      </c>
      <c r="M40" t="s">
        <v>456</v>
      </c>
      <c r="N40">
        <v>0.82</v>
      </c>
      <c r="O40">
        <v>0.69</v>
      </c>
      <c r="P40">
        <v>0.67</v>
      </c>
      <c r="Q40">
        <v>0.6</v>
      </c>
      <c r="R40">
        <v>0.6</v>
      </c>
      <c r="S40">
        <v>0.6</v>
      </c>
      <c r="T40">
        <v>0.6</v>
      </c>
      <c r="U40">
        <v>0.6</v>
      </c>
      <c r="V40">
        <v>0.6</v>
      </c>
      <c r="W40">
        <v>3657112</v>
      </c>
      <c r="X40">
        <v>1</v>
      </c>
      <c r="Z40">
        <f>MAX(N40,USTAWIENIA!C4)*L40</f>
        <v>29.52</v>
      </c>
      <c r="AA40">
        <f>MAX(O40,USTAWIENIA!C4)*L40</f>
        <v>24.839999999999996</v>
      </c>
      <c r="AB40">
        <f>MAX(IF(P40&lt;&gt;"",P40,O40),USTAWIENIA!C4)*L40</f>
        <v>24.12</v>
      </c>
      <c r="AC40">
        <f>MAX(IF(Q40&lt;&gt;"",Q40*L40,Z40),USTAWIENIA!C4*L40)</f>
        <v>21.599999999999998</v>
      </c>
      <c r="AD40">
        <f>MAX(IF(R40&lt;&gt;"",R40*L40,AA40),USTAWIENIA!C4*L40)</f>
        <v>21.599999999999998</v>
      </c>
      <c r="AE40">
        <f>MAX(IF(S40&lt;&gt;"",S40*L40,AB40),USTAWIENIA!C4*L40)</f>
        <v>21.599999999999998</v>
      </c>
      <c r="AF40">
        <f>MAX(IF(T40&lt;&gt;"",T40*L40,AC40),USTAWIENIA!C4*L40)</f>
        <v>21.599999999999998</v>
      </c>
      <c r="AG40">
        <f>MAX(IF(U40&lt;&gt;"",U40*L40,AD40),USTAWIENIA!C4*L40)</f>
        <v>21.599999999999998</v>
      </c>
      <c r="AH40">
        <f>MAX(IF(V40&lt;&gt;"",V40*L40,AE40),USTAWIENIA!C4*L40)</f>
        <v>21.599999999999998</v>
      </c>
      <c r="AI40" t="s">
        <v>3</v>
      </c>
      <c r="AJ40" t="s">
        <v>3</v>
      </c>
      <c r="AK40" t="s">
        <v>3</v>
      </c>
      <c r="AL40">
        <f>IF((USTAWIENIA!C2="TAK")+(F40="TAK"),IF(L40&gt;0,X40*(L40*USTAWIENIA!C10+(50%*L40)*USTAWIENIA!I10),""),"")</f>
        <v>26.596626506024094</v>
      </c>
      <c r="AM40">
        <f>IF((USTAWIENIA!C2="TAK")+(F40="TAK"),IF(Z40&gt;0,SUMPRODUCT(Z40:AH40,USTAWIENIA!C9:K9)*X40,""),"")</f>
        <v>25.382515662650601</v>
      </c>
      <c r="AN40">
        <f>IF((USTAWIENIA!C2="TAK")+(F40="TAK"),IF(Z40&gt;0,SUMPRODUCT(Z40:AH40,USTAWIENIA!C8:K8)*X40,""),"")</f>
        <v>23.58</v>
      </c>
      <c r="AO40">
        <f>IF((USTAWIENIA!C2="TAK")+(F40="TAK"),IF(Z40&gt;0,Z40*X40,""),"")</f>
        <v>29.52</v>
      </c>
      <c r="AP40">
        <f>IF((USTAWIENIA!C2="TAK")+(F40="TAK"),IF(Z40&gt;0,L40*X40,""),"")</f>
        <v>36</v>
      </c>
      <c r="AQ40">
        <f>IF((USTAWIENIA!C2="TAK")+(F40="TAK"),X40,"")</f>
        <v>1</v>
      </c>
    </row>
    <row r="41" spans="4:43" x14ac:dyDescent="0.3">
      <c r="D41" t="s">
        <v>3</v>
      </c>
      <c r="E41" t="s">
        <v>452</v>
      </c>
      <c r="F41" t="str">
        <f t="shared" si="0"/>
        <v>TAK</v>
      </c>
      <c r="G41" s="4">
        <f t="shared" si="1"/>
        <v>0.6</v>
      </c>
      <c r="H41" s="4">
        <f t="shared" si="2"/>
        <v>0.6</v>
      </c>
      <c r="I41" t="s">
        <v>453</v>
      </c>
      <c r="J41" t="s">
        <v>454</v>
      </c>
      <c r="K41" t="s">
        <v>533</v>
      </c>
      <c r="L41">
        <v>36</v>
      </c>
      <c r="M41" t="s">
        <v>456</v>
      </c>
      <c r="N41">
        <v>0.82</v>
      </c>
      <c r="O41">
        <v>0.69</v>
      </c>
      <c r="P41">
        <v>0.67</v>
      </c>
      <c r="Q41">
        <v>0.6</v>
      </c>
      <c r="R41">
        <v>0.6</v>
      </c>
      <c r="S41">
        <v>0.6</v>
      </c>
      <c r="T41">
        <v>0.6</v>
      </c>
      <c r="U41">
        <v>0.6</v>
      </c>
      <c r="V41">
        <v>0.6</v>
      </c>
      <c r="W41">
        <v>3657112</v>
      </c>
      <c r="X41">
        <v>1</v>
      </c>
      <c r="Z41">
        <f>MAX(N41,USTAWIENIA!C4)*L41</f>
        <v>29.52</v>
      </c>
      <c r="AA41">
        <f>MAX(O41,USTAWIENIA!C4)*L41</f>
        <v>24.839999999999996</v>
      </c>
      <c r="AB41">
        <f>MAX(IF(P41&lt;&gt;"",P41,O41),USTAWIENIA!C4)*L41</f>
        <v>24.12</v>
      </c>
      <c r="AC41">
        <f>MAX(IF(Q41&lt;&gt;"",Q41*L41,Z41),USTAWIENIA!C4*L41)</f>
        <v>21.599999999999998</v>
      </c>
      <c r="AD41">
        <f>MAX(IF(R41&lt;&gt;"",R41*L41,AA41),USTAWIENIA!C4*L41)</f>
        <v>21.599999999999998</v>
      </c>
      <c r="AE41">
        <f>MAX(IF(S41&lt;&gt;"",S41*L41,AB41),USTAWIENIA!C4*L41)</f>
        <v>21.599999999999998</v>
      </c>
      <c r="AF41">
        <f>MAX(IF(T41&lt;&gt;"",T41*L41,AC41),USTAWIENIA!C4*L41)</f>
        <v>21.599999999999998</v>
      </c>
      <c r="AG41">
        <f>MAX(IF(U41&lt;&gt;"",U41*L41,AD41),USTAWIENIA!C4*L41)</f>
        <v>21.599999999999998</v>
      </c>
      <c r="AH41">
        <f>MAX(IF(V41&lt;&gt;"",V41*L41,AE41),USTAWIENIA!C4*L41)</f>
        <v>21.599999999999998</v>
      </c>
      <c r="AI41" t="s">
        <v>3</v>
      </c>
      <c r="AJ41" t="s">
        <v>3</v>
      </c>
      <c r="AK41" t="s">
        <v>3</v>
      </c>
      <c r="AL41">
        <f>IF((USTAWIENIA!C2="TAK")+(F41="TAK"),IF(L41&gt;0,X41*(L41*USTAWIENIA!C10+(50%*L41)*USTAWIENIA!I10),""),"")</f>
        <v>26.596626506024094</v>
      </c>
      <c r="AM41">
        <f>IF((USTAWIENIA!C2="TAK")+(F41="TAK"),IF(Z41&gt;0,SUMPRODUCT(Z41:AH41,USTAWIENIA!C9:K9)*X41,""),"")</f>
        <v>25.382515662650601</v>
      </c>
      <c r="AN41">
        <f>IF((USTAWIENIA!C2="TAK")+(F41="TAK"),IF(Z41&gt;0,SUMPRODUCT(Z41:AH41,USTAWIENIA!C8:K8)*X41,""),"")</f>
        <v>23.58</v>
      </c>
      <c r="AO41">
        <f>IF((USTAWIENIA!C2="TAK")+(F41="TAK"),IF(Z41&gt;0,Z41*X41,""),"")</f>
        <v>29.52</v>
      </c>
      <c r="AP41">
        <f>IF((USTAWIENIA!C2="TAK")+(F41="TAK"),IF(Z41&gt;0,L41*X41,""),"")</f>
        <v>36</v>
      </c>
      <c r="AQ41">
        <f>IF((USTAWIENIA!C2="TAK")+(F41="TAK"),X41,"")</f>
        <v>1</v>
      </c>
    </row>
    <row r="42" spans="4:43" x14ac:dyDescent="0.3">
      <c r="D42" t="s">
        <v>3</v>
      </c>
      <c r="E42" t="s">
        <v>452</v>
      </c>
      <c r="F42" t="str">
        <f t="shared" si="0"/>
        <v>TAK</v>
      </c>
      <c r="G42" s="4">
        <f t="shared" si="1"/>
        <v>0.6</v>
      </c>
      <c r="H42" s="4">
        <f t="shared" si="2"/>
        <v>0.6</v>
      </c>
      <c r="I42" t="s">
        <v>457</v>
      </c>
      <c r="J42" t="s">
        <v>458</v>
      </c>
      <c r="K42" t="s">
        <v>534</v>
      </c>
      <c r="L42">
        <v>36</v>
      </c>
      <c r="M42" t="s">
        <v>460</v>
      </c>
      <c r="N42">
        <v>0.7</v>
      </c>
      <c r="O42">
        <v>0.67</v>
      </c>
      <c r="P42">
        <v>0.63</v>
      </c>
      <c r="Q42">
        <v>0.6</v>
      </c>
      <c r="R42">
        <v>0.6</v>
      </c>
      <c r="S42">
        <v>0.6</v>
      </c>
      <c r="T42">
        <v>0.6</v>
      </c>
      <c r="U42">
        <v>0.6</v>
      </c>
      <c r="V42">
        <v>0.6</v>
      </c>
      <c r="W42">
        <v>3657097</v>
      </c>
      <c r="X42">
        <v>1</v>
      </c>
      <c r="Z42">
        <f>MAX(N42,USTAWIENIA!C4)*L42</f>
        <v>25.2</v>
      </c>
      <c r="AA42">
        <f>MAX(O42,USTAWIENIA!C4)*L42</f>
        <v>24.12</v>
      </c>
      <c r="AB42">
        <f>MAX(IF(P42&lt;&gt;"",P42,O42),USTAWIENIA!C4)*L42</f>
        <v>22.68</v>
      </c>
      <c r="AC42">
        <f>MAX(IF(Q42&lt;&gt;"",Q42*L42,Z42),USTAWIENIA!C4*L42)</f>
        <v>21.599999999999998</v>
      </c>
      <c r="AD42">
        <f>MAX(IF(R42&lt;&gt;"",R42*L42,AA42),USTAWIENIA!C4*L42)</f>
        <v>21.599999999999998</v>
      </c>
      <c r="AE42">
        <f>MAX(IF(S42&lt;&gt;"",S42*L42,AB42),USTAWIENIA!C4*L42)</f>
        <v>21.599999999999998</v>
      </c>
      <c r="AF42">
        <f>MAX(IF(T42&lt;&gt;"",T42*L42,AC42),USTAWIENIA!C4*L42)</f>
        <v>21.599999999999998</v>
      </c>
      <c r="AG42">
        <f>MAX(IF(U42&lt;&gt;"",U42*L42,AD42),USTAWIENIA!C4*L42)</f>
        <v>21.599999999999998</v>
      </c>
      <c r="AH42">
        <f>MAX(IF(V42&lt;&gt;"",V42*L42,AE42),USTAWIENIA!C4*L42)</f>
        <v>21.599999999999998</v>
      </c>
      <c r="AI42" t="s">
        <v>3</v>
      </c>
      <c r="AJ42" t="s">
        <v>3</v>
      </c>
      <c r="AK42" t="s">
        <v>3</v>
      </c>
      <c r="AL42">
        <f>IF((USTAWIENIA!C2="TAK")+(F42="TAK"),IF(L42&gt;0,X42*(L42*USTAWIENIA!C10+(50%*L42)*USTAWIENIA!I10),""),"")</f>
        <v>26.596626506024094</v>
      </c>
      <c r="AM42">
        <f>IF((USTAWIENIA!C2="TAK")+(F42="TAK"),IF(Z42&gt;0,SUMPRODUCT(Z42:AH42,USTAWIENIA!C9:K9)*X42,""),"")</f>
        <v>23.31932530120482</v>
      </c>
      <c r="AN42">
        <f>IF((USTAWIENIA!C2="TAK")+(F42="TAK"),IF(Z42&gt;0,SUMPRODUCT(Z42:AH42,USTAWIENIA!C8:K8)*X42,""),"")</f>
        <v>22.499999999999996</v>
      </c>
      <c r="AO42">
        <f>IF((USTAWIENIA!C2="TAK")+(F42="TAK"),IF(Z42&gt;0,Z42*X42,""),"")</f>
        <v>25.2</v>
      </c>
      <c r="AP42">
        <f>IF((USTAWIENIA!C2="TAK")+(F42="TAK"),IF(Z42&gt;0,L42*X42,""),"")</f>
        <v>36</v>
      </c>
      <c r="AQ42">
        <f>IF((USTAWIENIA!C2="TAK")+(F42="TAK"),X42,"")</f>
        <v>1</v>
      </c>
    </row>
    <row r="43" spans="4:43" x14ac:dyDescent="0.3">
      <c r="D43" t="s">
        <v>3</v>
      </c>
      <c r="E43" t="s">
        <v>452</v>
      </c>
      <c r="F43" t="str">
        <f t="shared" si="0"/>
        <v>TAK</v>
      </c>
      <c r="G43" s="4">
        <f t="shared" si="1"/>
        <v>0.6</v>
      </c>
      <c r="H43" s="4">
        <f t="shared" si="2"/>
        <v>0.6</v>
      </c>
      <c r="I43" t="s">
        <v>457</v>
      </c>
      <c r="J43" t="s">
        <v>458</v>
      </c>
      <c r="K43" t="s">
        <v>534</v>
      </c>
      <c r="L43">
        <v>36</v>
      </c>
      <c r="M43" t="s">
        <v>460</v>
      </c>
      <c r="N43">
        <v>0.7</v>
      </c>
      <c r="O43">
        <v>0.67</v>
      </c>
      <c r="P43">
        <v>0.63</v>
      </c>
      <c r="Q43">
        <v>0.6</v>
      </c>
      <c r="R43">
        <v>0.6</v>
      </c>
      <c r="S43">
        <v>0.6</v>
      </c>
      <c r="T43">
        <v>0.6</v>
      </c>
      <c r="U43">
        <v>0.6</v>
      </c>
      <c r="V43">
        <v>0.6</v>
      </c>
      <c r="W43">
        <v>3657097</v>
      </c>
      <c r="X43">
        <v>1</v>
      </c>
      <c r="Z43">
        <f>MAX(N43,USTAWIENIA!C4)*L43</f>
        <v>25.2</v>
      </c>
      <c r="AA43">
        <f>MAX(O43,USTAWIENIA!C4)*L43</f>
        <v>24.12</v>
      </c>
      <c r="AB43">
        <f>MAX(IF(P43&lt;&gt;"",P43,O43),USTAWIENIA!C4)*L43</f>
        <v>22.68</v>
      </c>
      <c r="AC43">
        <f>MAX(IF(Q43&lt;&gt;"",Q43*L43,Z43),USTAWIENIA!C4*L43)</f>
        <v>21.599999999999998</v>
      </c>
      <c r="AD43">
        <f>MAX(IF(R43&lt;&gt;"",R43*L43,AA43),USTAWIENIA!C4*L43)</f>
        <v>21.599999999999998</v>
      </c>
      <c r="AE43">
        <f>MAX(IF(S43&lt;&gt;"",S43*L43,AB43),USTAWIENIA!C4*L43)</f>
        <v>21.599999999999998</v>
      </c>
      <c r="AF43">
        <f>MAX(IF(T43&lt;&gt;"",T43*L43,AC43),USTAWIENIA!C4*L43)</f>
        <v>21.599999999999998</v>
      </c>
      <c r="AG43">
        <f>MAX(IF(U43&lt;&gt;"",U43*L43,AD43),USTAWIENIA!C4*L43)</f>
        <v>21.599999999999998</v>
      </c>
      <c r="AH43">
        <f>MAX(IF(V43&lt;&gt;"",V43*L43,AE43),USTAWIENIA!C4*L43)</f>
        <v>21.599999999999998</v>
      </c>
      <c r="AI43" t="s">
        <v>3</v>
      </c>
      <c r="AJ43" t="s">
        <v>3</v>
      </c>
      <c r="AK43" t="s">
        <v>3</v>
      </c>
      <c r="AL43">
        <f>IF((USTAWIENIA!C2="TAK")+(F43="TAK"),IF(L43&gt;0,X43*(L43*USTAWIENIA!C10+(50%*L43)*USTAWIENIA!I10),""),"")</f>
        <v>26.596626506024094</v>
      </c>
      <c r="AM43">
        <f>IF((USTAWIENIA!C2="TAK")+(F43="TAK"),IF(Z43&gt;0,SUMPRODUCT(Z43:AH43,USTAWIENIA!C9:K9)*X43,""),"")</f>
        <v>23.31932530120482</v>
      </c>
      <c r="AN43">
        <f>IF((USTAWIENIA!C2="TAK")+(F43="TAK"),IF(Z43&gt;0,SUMPRODUCT(Z43:AH43,USTAWIENIA!C8:K8)*X43,""),"")</f>
        <v>22.499999999999996</v>
      </c>
      <c r="AO43">
        <f>IF((USTAWIENIA!C2="TAK")+(F43="TAK"),IF(Z43&gt;0,Z43*X43,""),"")</f>
        <v>25.2</v>
      </c>
      <c r="AP43">
        <f>IF((USTAWIENIA!C2="TAK")+(F43="TAK"),IF(Z43&gt;0,L43*X43,""),"")</f>
        <v>36</v>
      </c>
      <c r="AQ43">
        <f>IF((USTAWIENIA!C2="TAK")+(F43="TAK"),X43,"")</f>
        <v>1</v>
      </c>
    </row>
    <row r="44" spans="4:43" x14ac:dyDescent="0.3">
      <c r="D44" t="s">
        <v>3</v>
      </c>
      <c r="E44" t="s">
        <v>452</v>
      </c>
      <c r="F44" t="str">
        <f t="shared" si="0"/>
        <v>TAK</v>
      </c>
      <c r="G44" s="4">
        <f t="shared" si="1"/>
        <v>0.6</v>
      </c>
      <c r="H44" s="4">
        <f t="shared" si="2"/>
        <v>0.6</v>
      </c>
      <c r="I44" t="s">
        <v>457</v>
      </c>
      <c r="J44" t="s">
        <v>458</v>
      </c>
      <c r="K44" t="s">
        <v>534</v>
      </c>
      <c r="L44">
        <v>36</v>
      </c>
      <c r="M44" t="s">
        <v>460</v>
      </c>
      <c r="N44">
        <v>0.7</v>
      </c>
      <c r="O44">
        <v>0.67</v>
      </c>
      <c r="P44">
        <v>0.63</v>
      </c>
      <c r="Q44">
        <v>0.6</v>
      </c>
      <c r="R44">
        <v>0.6</v>
      </c>
      <c r="S44">
        <v>0.6</v>
      </c>
      <c r="T44">
        <v>0.6</v>
      </c>
      <c r="U44">
        <v>0.6</v>
      </c>
      <c r="V44">
        <v>0.6</v>
      </c>
      <c r="W44">
        <v>3657097</v>
      </c>
      <c r="X44">
        <v>1</v>
      </c>
      <c r="Z44">
        <f>MAX(N44,USTAWIENIA!C4)*L44</f>
        <v>25.2</v>
      </c>
      <c r="AA44">
        <f>MAX(O44,USTAWIENIA!C4)*L44</f>
        <v>24.12</v>
      </c>
      <c r="AB44">
        <f>MAX(IF(P44&lt;&gt;"",P44,O44),USTAWIENIA!C4)*L44</f>
        <v>22.68</v>
      </c>
      <c r="AC44">
        <f>MAX(IF(Q44&lt;&gt;"",Q44*L44,Z44),USTAWIENIA!C4*L44)</f>
        <v>21.599999999999998</v>
      </c>
      <c r="AD44">
        <f>MAX(IF(R44&lt;&gt;"",R44*L44,AA44),USTAWIENIA!C4*L44)</f>
        <v>21.599999999999998</v>
      </c>
      <c r="AE44">
        <f>MAX(IF(S44&lt;&gt;"",S44*L44,AB44),USTAWIENIA!C4*L44)</f>
        <v>21.599999999999998</v>
      </c>
      <c r="AF44">
        <f>MAX(IF(T44&lt;&gt;"",T44*L44,AC44),USTAWIENIA!C4*L44)</f>
        <v>21.599999999999998</v>
      </c>
      <c r="AG44">
        <f>MAX(IF(U44&lt;&gt;"",U44*L44,AD44),USTAWIENIA!C4*L44)</f>
        <v>21.599999999999998</v>
      </c>
      <c r="AH44">
        <f>MAX(IF(V44&lt;&gt;"",V44*L44,AE44),USTAWIENIA!C4*L44)</f>
        <v>21.599999999999998</v>
      </c>
      <c r="AI44" t="s">
        <v>3</v>
      </c>
      <c r="AJ44" t="s">
        <v>3</v>
      </c>
      <c r="AK44" t="s">
        <v>3</v>
      </c>
      <c r="AL44">
        <f>IF((USTAWIENIA!C2="TAK")+(F44="TAK"),IF(L44&gt;0,X44*(L44*USTAWIENIA!C10+(50%*L44)*USTAWIENIA!I10),""),"")</f>
        <v>26.596626506024094</v>
      </c>
      <c r="AM44">
        <f>IF((USTAWIENIA!C2="TAK")+(F44="TAK"),IF(Z44&gt;0,SUMPRODUCT(Z44:AH44,USTAWIENIA!C9:K9)*X44,""),"")</f>
        <v>23.31932530120482</v>
      </c>
      <c r="AN44">
        <f>IF((USTAWIENIA!C2="TAK")+(F44="TAK"),IF(Z44&gt;0,SUMPRODUCT(Z44:AH44,USTAWIENIA!C8:K8)*X44,""),"")</f>
        <v>22.499999999999996</v>
      </c>
      <c r="AO44">
        <f>IF((USTAWIENIA!C2="TAK")+(F44="TAK"),IF(Z44&gt;0,Z44*X44,""),"")</f>
        <v>25.2</v>
      </c>
      <c r="AP44">
        <f>IF((USTAWIENIA!C2="TAK")+(F44="TAK"),IF(Z44&gt;0,L44*X44,""),"")</f>
        <v>36</v>
      </c>
      <c r="AQ44">
        <f>IF((USTAWIENIA!C2="TAK")+(F44="TAK"),X44,"")</f>
        <v>1</v>
      </c>
    </row>
    <row r="45" spans="4:43" x14ac:dyDescent="0.3">
      <c r="D45" t="s">
        <v>3</v>
      </c>
      <c r="E45" t="s">
        <v>452</v>
      </c>
      <c r="F45" t="str">
        <f t="shared" si="0"/>
        <v>TAK</v>
      </c>
      <c r="G45" s="4">
        <f t="shared" si="1"/>
        <v>0.6</v>
      </c>
      <c r="H45" s="4">
        <f t="shared" si="2"/>
        <v>0.6</v>
      </c>
      <c r="I45" t="s">
        <v>457</v>
      </c>
      <c r="J45" t="s">
        <v>458</v>
      </c>
      <c r="K45" t="s">
        <v>534</v>
      </c>
      <c r="L45">
        <v>36</v>
      </c>
      <c r="M45" t="s">
        <v>460</v>
      </c>
      <c r="N45">
        <v>0.7</v>
      </c>
      <c r="O45">
        <v>0.67</v>
      </c>
      <c r="P45">
        <v>0.63</v>
      </c>
      <c r="Q45">
        <v>0.6</v>
      </c>
      <c r="R45">
        <v>0.6</v>
      </c>
      <c r="S45">
        <v>0.6</v>
      </c>
      <c r="T45">
        <v>0.6</v>
      </c>
      <c r="U45">
        <v>0.6</v>
      </c>
      <c r="V45">
        <v>0.6</v>
      </c>
      <c r="W45">
        <v>3657097</v>
      </c>
      <c r="X45">
        <v>1</v>
      </c>
      <c r="Z45">
        <f>MAX(N45,USTAWIENIA!C4)*L45</f>
        <v>25.2</v>
      </c>
      <c r="AA45">
        <f>MAX(O45,USTAWIENIA!C4)*L45</f>
        <v>24.12</v>
      </c>
      <c r="AB45">
        <f>MAX(IF(P45&lt;&gt;"",P45,O45),USTAWIENIA!C4)*L45</f>
        <v>22.68</v>
      </c>
      <c r="AC45">
        <f>MAX(IF(Q45&lt;&gt;"",Q45*L45,Z45),USTAWIENIA!C4*L45)</f>
        <v>21.599999999999998</v>
      </c>
      <c r="AD45">
        <f>MAX(IF(R45&lt;&gt;"",R45*L45,AA45),USTAWIENIA!C4*L45)</f>
        <v>21.599999999999998</v>
      </c>
      <c r="AE45">
        <f>MAX(IF(S45&lt;&gt;"",S45*L45,AB45),USTAWIENIA!C4*L45)</f>
        <v>21.599999999999998</v>
      </c>
      <c r="AF45">
        <f>MAX(IF(T45&lt;&gt;"",T45*L45,AC45),USTAWIENIA!C4*L45)</f>
        <v>21.599999999999998</v>
      </c>
      <c r="AG45">
        <f>MAX(IF(U45&lt;&gt;"",U45*L45,AD45),USTAWIENIA!C4*L45)</f>
        <v>21.599999999999998</v>
      </c>
      <c r="AH45">
        <f>MAX(IF(V45&lt;&gt;"",V45*L45,AE45),USTAWIENIA!C4*L45)</f>
        <v>21.599999999999998</v>
      </c>
      <c r="AI45" t="s">
        <v>3</v>
      </c>
      <c r="AJ45" t="s">
        <v>3</v>
      </c>
      <c r="AK45" t="s">
        <v>3</v>
      </c>
      <c r="AL45">
        <f>IF((USTAWIENIA!C2="TAK")+(F45="TAK"),IF(L45&gt;0,X45*(L45*USTAWIENIA!C10+(50%*L45)*USTAWIENIA!I10),""),"")</f>
        <v>26.596626506024094</v>
      </c>
      <c r="AM45">
        <f>IF((USTAWIENIA!C2="TAK")+(F45="TAK"),IF(Z45&gt;0,SUMPRODUCT(Z45:AH45,USTAWIENIA!C9:K9)*X45,""),"")</f>
        <v>23.31932530120482</v>
      </c>
      <c r="AN45">
        <f>IF((USTAWIENIA!C2="TAK")+(F45="TAK"),IF(Z45&gt;0,SUMPRODUCT(Z45:AH45,USTAWIENIA!C8:K8)*X45,""),"")</f>
        <v>22.499999999999996</v>
      </c>
      <c r="AO45">
        <f>IF((USTAWIENIA!C2="TAK")+(F45="TAK"),IF(Z45&gt;0,Z45*X45,""),"")</f>
        <v>25.2</v>
      </c>
      <c r="AP45">
        <f>IF((USTAWIENIA!C2="TAK")+(F45="TAK"),IF(Z45&gt;0,L45*X45,""),"")</f>
        <v>36</v>
      </c>
      <c r="AQ45">
        <f>IF((USTAWIENIA!C2="TAK")+(F45="TAK"),X45,"")</f>
        <v>1</v>
      </c>
    </row>
    <row r="46" spans="4:43" x14ac:dyDescent="0.3">
      <c r="D46" t="s">
        <v>3</v>
      </c>
      <c r="E46" t="s">
        <v>452</v>
      </c>
      <c r="F46" t="str">
        <f t="shared" si="0"/>
        <v>TAK</v>
      </c>
      <c r="G46" s="4">
        <f t="shared" si="1"/>
        <v>0.93</v>
      </c>
      <c r="H46" s="4">
        <f t="shared" si="2"/>
        <v>0.93</v>
      </c>
      <c r="I46" t="s">
        <v>461</v>
      </c>
      <c r="J46" t="s">
        <v>462</v>
      </c>
      <c r="K46" t="s">
        <v>535</v>
      </c>
      <c r="L46">
        <v>54</v>
      </c>
      <c r="M46" t="s">
        <v>464</v>
      </c>
      <c r="N46">
        <v>0.93</v>
      </c>
      <c r="O46">
        <v>0.89</v>
      </c>
      <c r="P46">
        <v>0.85</v>
      </c>
      <c r="W46">
        <v>3657101</v>
      </c>
      <c r="X46">
        <v>1</v>
      </c>
      <c r="Z46">
        <f>MAX(N46,USTAWIENIA!C4)*L46</f>
        <v>50.220000000000006</v>
      </c>
      <c r="AA46">
        <f>MAX(O46,USTAWIENIA!C4)*L46</f>
        <v>48.06</v>
      </c>
      <c r="AB46">
        <f>MAX(IF(P46&lt;&gt;"",P46,O46),USTAWIENIA!C4)*L46</f>
        <v>45.9</v>
      </c>
      <c r="AC46">
        <f>MAX(IF(Q46&lt;&gt;"",Q46*L46,Z46),USTAWIENIA!C4*L46)</f>
        <v>50.220000000000006</v>
      </c>
      <c r="AD46">
        <f>MAX(IF(R46&lt;&gt;"",R46*L46,AA46),USTAWIENIA!C4*L46)</f>
        <v>48.06</v>
      </c>
      <c r="AE46">
        <f>MAX(IF(S46&lt;&gt;"",S46*L46,AB46),USTAWIENIA!C4*L46)</f>
        <v>45.9</v>
      </c>
      <c r="AF46">
        <f>MAX(IF(T46&lt;&gt;"",T46*L46,AC46),USTAWIENIA!C4*L46)</f>
        <v>50.220000000000006</v>
      </c>
      <c r="AG46">
        <f>MAX(IF(U46&lt;&gt;"",U46*L46,AD46),USTAWIENIA!C4*L46)</f>
        <v>48.06</v>
      </c>
      <c r="AH46">
        <f>MAX(IF(V46&lt;&gt;"",V46*L46,AE46),USTAWIENIA!C4*L46)</f>
        <v>45.9</v>
      </c>
      <c r="AI46" t="s">
        <v>3</v>
      </c>
      <c r="AJ46" t="s">
        <v>3</v>
      </c>
      <c r="AK46" t="s">
        <v>3</v>
      </c>
      <c r="AL46">
        <f>IF((USTAWIENIA!C2="TAK")+(F46="TAK"),IF(L46&gt;0,X46*(L46*USTAWIENIA!C10+(50%*L46)*USTAWIENIA!I10),""),"")</f>
        <v>39.894939759036149</v>
      </c>
      <c r="AM46">
        <f>IF((USTAWIENIA!C2="TAK")+(F46="TAK"),IF(Z46&gt;0,SUMPRODUCT(Z46:AH46,USTAWIENIA!C9:K9)*X46,""),"")</f>
        <v>50.220000000000006</v>
      </c>
      <c r="AN46">
        <f>IF((USTAWIENIA!C2="TAK")+(F46="TAK"),IF(Z46&gt;0,SUMPRODUCT(Z46:AH46,USTAWIENIA!C8:K8)*X46,""),"")</f>
        <v>50.220000000000013</v>
      </c>
      <c r="AO46">
        <f>IF((USTAWIENIA!C2="TAK")+(F46="TAK"),IF(Z46&gt;0,Z46*X46,""),"")</f>
        <v>50.220000000000006</v>
      </c>
      <c r="AP46">
        <f>IF((USTAWIENIA!C2="TAK")+(F46="TAK"),IF(Z46&gt;0,L46*X46,""),"")</f>
        <v>54</v>
      </c>
      <c r="AQ46">
        <f>IF((USTAWIENIA!C2="TAK")+(F46="TAK"),X46,"")</f>
        <v>1</v>
      </c>
    </row>
    <row r="47" spans="4:43" x14ac:dyDescent="0.3">
      <c r="D47" t="s">
        <v>3</v>
      </c>
      <c r="E47" t="s">
        <v>452</v>
      </c>
      <c r="F47" t="str">
        <f t="shared" si="0"/>
        <v>TAK</v>
      </c>
      <c r="G47" s="4">
        <f t="shared" si="1"/>
        <v>0.93</v>
      </c>
      <c r="H47" s="4">
        <f t="shared" si="2"/>
        <v>0.93</v>
      </c>
      <c r="I47" t="s">
        <v>461</v>
      </c>
      <c r="J47" t="s">
        <v>462</v>
      </c>
      <c r="K47" t="s">
        <v>535</v>
      </c>
      <c r="L47">
        <v>54</v>
      </c>
      <c r="M47" t="s">
        <v>464</v>
      </c>
      <c r="N47">
        <v>0.93</v>
      </c>
      <c r="O47">
        <v>0.89</v>
      </c>
      <c r="P47">
        <v>0.85</v>
      </c>
      <c r="W47">
        <v>3657101</v>
      </c>
      <c r="X47">
        <v>1</v>
      </c>
      <c r="Z47">
        <f>MAX(N47,USTAWIENIA!C4)*L47</f>
        <v>50.220000000000006</v>
      </c>
      <c r="AA47">
        <f>MAX(O47,USTAWIENIA!C4)*L47</f>
        <v>48.06</v>
      </c>
      <c r="AB47">
        <f>MAX(IF(P47&lt;&gt;"",P47,O47),USTAWIENIA!C4)*L47</f>
        <v>45.9</v>
      </c>
      <c r="AC47">
        <f>MAX(IF(Q47&lt;&gt;"",Q47*L47,Z47),USTAWIENIA!C4*L47)</f>
        <v>50.220000000000006</v>
      </c>
      <c r="AD47">
        <f>MAX(IF(R47&lt;&gt;"",R47*L47,AA47),USTAWIENIA!C4*L47)</f>
        <v>48.06</v>
      </c>
      <c r="AE47">
        <f>MAX(IF(S47&lt;&gt;"",S47*L47,AB47),USTAWIENIA!C4*L47)</f>
        <v>45.9</v>
      </c>
      <c r="AF47">
        <f>MAX(IF(T47&lt;&gt;"",T47*L47,AC47),USTAWIENIA!C4*L47)</f>
        <v>50.220000000000006</v>
      </c>
      <c r="AG47">
        <f>MAX(IF(U47&lt;&gt;"",U47*L47,AD47),USTAWIENIA!C4*L47)</f>
        <v>48.06</v>
      </c>
      <c r="AH47">
        <f>MAX(IF(V47&lt;&gt;"",V47*L47,AE47),USTAWIENIA!C4*L47)</f>
        <v>45.9</v>
      </c>
      <c r="AI47" t="s">
        <v>3</v>
      </c>
      <c r="AJ47" t="s">
        <v>3</v>
      </c>
      <c r="AK47" t="s">
        <v>3</v>
      </c>
      <c r="AL47">
        <f>IF((USTAWIENIA!C2="TAK")+(F47="TAK"),IF(L47&gt;0,X47*(L47*USTAWIENIA!C10+(50%*L47)*USTAWIENIA!I10),""),"")</f>
        <v>39.894939759036149</v>
      </c>
      <c r="AM47">
        <f>IF((USTAWIENIA!C2="TAK")+(F47="TAK"),IF(Z47&gt;0,SUMPRODUCT(Z47:AH47,USTAWIENIA!C9:K9)*X47,""),"")</f>
        <v>50.220000000000006</v>
      </c>
      <c r="AN47">
        <f>IF((USTAWIENIA!C2="TAK")+(F47="TAK"),IF(Z47&gt;0,SUMPRODUCT(Z47:AH47,USTAWIENIA!C8:K8)*X47,""),"")</f>
        <v>50.220000000000013</v>
      </c>
      <c r="AO47">
        <f>IF((USTAWIENIA!C2="TAK")+(F47="TAK"),IF(Z47&gt;0,Z47*X47,""),"")</f>
        <v>50.220000000000006</v>
      </c>
      <c r="AP47">
        <f>IF((USTAWIENIA!C2="TAK")+(F47="TAK"),IF(Z47&gt;0,L47*X47,""),"")</f>
        <v>54</v>
      </c>
      <c r="AQ47">
        <f>IF((USTAWIENIA!C2="TAK")+(F47="TAK"),X47,"")</f>
        <v>1</v>
      </c>
    </row>
    <row r="48" spans="4:43" x14ac:dyDescent="0.3">
      <c r="D48" t="s">
        <v>3</v>
      </c>
      <c r="E48" t="s">
        <v>452</v>
      </c>
      <c r="F48" t="str">
        <f t="shared" si="0"/>
        <v>TAK</v>
      </c>
      <c r="G48" s="4">
        <f t="shared" si="1"/>
        <v>0.93</v>
      </c>
      <c r="H48" s="4">
        <f t="shared" si="2"/>
        <v>0.93</v>
      </c>
      <c r="I48" t="s">
        <v>461</v>
      </c>
      <c r="J48" t="s">
        <v>462</v>
      </c>
      <c r="K48" t="s">
        <v>535</v>
      </c>
      <c r="L48">
        <v>54</v>
      </c>
      <c r="M48" t="s">
        <v>464</v>
      </c>
      <c r="N48">
        <v>0.93</v>
      </c>
      <c r="O48">
        <v>0.89</v>
      </c>
      <c r="P48">
        <v>0.85</v>
      </c>
      <c r="W48">
        <v>3657101</v>
      </c>
      <c r="X48">
        <v>1</v>
      </c>
      <c r="Z48">
        <f>MAX(N48,USTAWIENIA!C4)*L48</f>
        <v>50.220000000000006</v>
      </c>
      <c r="AA48">
        <f>MAX(O48,USTAWIENIA!C4)*L48</f>
        <v>48.06</v>
      </c>
      <c r="AB48">
        <f>MAX(IF(P48&lt;&gt;"",P48,O48),USTAWIENIA!C4)*L48</f>
        <v>45.9</v>
      </c>
      <c r="AC48">
        <f>MAX(IF(Q48&lt;&gt;"",Q48*L48,Z48),USTAWIENIA!C4*L48)</f>
        <v>50.220000000000006</v>
      </c>
      <c r="AD48">
        <f>MAX(IF(R48&lt;&gt;"",R48*L48,AA48),USTAWIENIA!C4*L48)</f>
        <v>48.06</v>
      </c>
      <c r="AE48">
        <f>MAX(IF(S48&lt;&gt;"",S48*L48,AB48),USTAWIENIA!C4*L48)</f>
        <v>45.9</v>
      </c>
      <c r="AF48">
        <f>MAX(IF(T48&lt;&gt;"",T48*L48,AC48),USTAWIENIA!C4*L48)</f>
        <v>50.220000000000006</v>
      </c>
      <c r="AG48">
        <f>MAX(IF(U48&lt;&gt;"",U48*L48,AD48),USTAWIENIA!C4*L48)</f>
        <v>48.06</v>
      </c>
      <c r="AH48">
        <f>MAX(IF(V48&lt;&gt;"",V48*L48,AE48),USTAWIENIA!C4*L48)</f>
        <v>45.9</v>
      </c>
      <c r="AI48" t="s">
        <v>3</v>
      </c>
      <c r="AJ48" t="s">
        <v>3</v>
      </c>
      <c r="AK48" t="s">
        <v>3</v>
      </c>
      <c r="AL48">
        <f>IF((USTAWIENIA!C2="TAK")+(F48="TAK"),IF(L48&gt;0,X48*(L48*USTAWIENIA!C10+(50%*L48)*USTAWIENIA!I10),""),"")</f>
        <v>39.894939759036149</v>
      </c>
      <c r="AM48">
        <f>IF((USTAWIENIA!C2="TAK")+(F48="TAK"),IF(Z48&gt;0,SUMPRODUCT(Z48:AH48,USTAWIENIA!C9:K9)*X48,""),"")</f>
        <v>50.220000000000006</v>
      </c>
      <c r="AN48">
        <f>IF((USTAWIENIA!C2="TAK")+(F48="TAK"),IF(Z48&gt;0,SUMPRODUCT(Z48:AH48,USTAWIENIA!C8:K8)*X48,""),"")</f>
        <v>50.220000000000013</v>
      </c>
      <c r="AO48">
        <f>IF((USTAWIENIA!C2="TAK")+(F48="TAK"),IF(Z48&gt;0,Z48*X48,""),"")</f>
        <v>50.220000000000006</v>
      </c>
      <c r="AP48">
        <f>IF((USTAWIENIA!C2="TAK")+(F48="TAK"),IF(Z48&gt;0,L48*X48,""),"")</f>
        <v>54</v>
      </c>
      <c r="AQ48">
        <f>IF((USTAWIENIA!C2="TAK")+(F48="TAK"),X48,"")</f>
        <v>1</v>
      </c>
    </row>
    <row r="49" spans="4:43" x14ac:dyDescent="0.3">
      <c r="D49" t="s">
        <v>3</v>
      </c>
      <c r="E49" t="s">
        <v>452</v>
      </c>
      <c r="F49" t="str">
        <f t="shared" si="0"/>
        <v>TAK</v>
      </c>
      <c r="G49" s="4">
        <f t="shared" si="1"/>
        <v>0.93</v>
      </c>
      <c r="H49" s="4">
        <f t="shared" si="2"/>
        <v>0.93</v>
      </c>
      <c r="I49" t="s">
        <v>461</v>
      </c>
      <c r="J49" t="s">
        <v>462</v>
      </c>
      <c r="K49" t="s">
        <v>535</v>
      </c>
      <c r="L49">
        <v>54</v>
      </c>
      <c r="M49" t="s">
        <v>464</v>
      </c>
      <c r="N49">
        <v>0.93</v>
      </c>
      <c r="O49">
        <v>0.89</v>
      </c>
      <c r="P49">
        <v>0.85</v>
      </c>
      <c r="W49">
        <v>3657101</v>
      </c>
      <c r="X49">
        <v>1</v>
      </c>
      <c r="Z49">
        <f>MAX(N49,USTAWIENIA!C4)*L49</f>
        <v>50.220000000000006</v>
      </c>
      <c r="AA49">
        <f>MAX(O49,USTAWIENIA!C4)*L49</f>
        <v>48.06</v>
      </c>
      <c r="AB49">
        <f>MAX(IF(P49&lt;&gt;"",P49,O49),USTAWIENIA!C4)*L49</f>
        <v>45.9</v>
      </c>
      <c r="AC49">
        <f>MAX(IF(Q49&lt;&gt;"",Q49*L49,Z49),USTAWIENIA!C4*L49)</f>
        <v>50.220000000000006</v>
      </c>
      <c r="AD49">
        <f>MAX(IF(R49&lt;&gt;"",R49*L49,AA49),USTAWIENIA!C4*L49)</f>
        <v>48.06</v>
      </c>
      <c r="AE49">
        <f>MAX(IF(S49&lt;&gt;"",S49*L49,AB49),USTAWIENIA!C4*L49)</f>
        <v>45.9</v>
      </c>
      <c r="AF49">
        <f>MAX(IF(T49&lt;&gt;"",T49*L49,AC49),USTAWIENIA!C4*L49)</f>
        <v>50.220000000000006</v>
      </c>
      <c r="AG49">
        <f>MAX(IF(U49&lt;&gt;"",U49*L49,AD49),USTAWIENIA!C4*L49)</f>
        <v>48.06</v>
      </c>
      <c r="AH49">
        <f>MAX(IF(V49&lt;&gt;"",V49*L49,AE49),USTAWIENIA!C4*L49)</f>
        <v>45.9</v>
      </c>
      <c r="AI49" t="s">
        <v>3</v>
      </c>
      <c r="AJ49" t="s">
        <v>3</v>
      </c>
      <c r="AK49" t="s">
        <v>3</v>
      </c>
      <c r="AL49">
        <f>IF((USTAWIENIA!C2="TAK")+(F49="TAK"),IF(L49&gt;0,X49*(L49*USTAWIENIA!C10+(50%*L49)*USTAWIENIA!I10),""),"")</f>
        <v>39.894939759036149</v>
      </c>
      <c r="AM49">
        <f>IF((USTAWIENIA!C2="TAK")+(F49="TAK"),IF(Z49&gt;0,SUMPRODUCT(Z49:AH49,USTAWIENIA!C9:K9)*X49,""),"")</f>
        <v>50.220000000000006</v>
      </c>
      <c r="AN49">
        <f>IF((USTAWIENIA!C2="TAK")+(F49="TAK"),IF(Z49&gt;0,SUMPRODUCT(Z49:AH49,USTAWIENIA!C8:K8)*X49,""),"")</f>
        <v>50.220000000000013</v>
      </c>
      <c r="AO49">
        <f>IF((USTAWIENIA!C2="TAK")+(F49="TAK"),IF(Z49&gt;0,Z49*X49,""),"")</f>
        <v>50.220000000000006</v>
      </c>
      <c r="AP49">
        <f>IF((USTAWIENIA!C2="TAK")+(F49="TAK"),IF(Z49&gt;0,L49*X49,""),"")</f>
        <v>54</v>
      </c>
      <c r="AQ49">
        <f>IF((USTAWIENIA!C2="TAK")+(F49="TAK"),X49,"")</f>
        <v>1</v>
      </c>
    </row>
    <row r="50" spans="4:43" x14ac:dyDescent="0.3">
      <c r="D50" t="s">
        <v>3</v>
      </c>
      <c r="E50" t="s">
        <v>452</v>
      </c>
      <c r="F50" t="str">
        <f t="shared" si="0"/>
        <v>TAK</v>
      </c>
      <c r="G50" s="4">
        <f t="shared" si="1"/>
        <v>0.93</v>
      </c>
      <c r="H50" s="4">
        <f t="shared" si="2"/>
        <v>0.93</v>
      </c>
      <c r="I50" t="s">
        <v>461</v>
      </c>
      <c r="J50" t="s">
        <v>462</v>
      </c>
      <c r="K50" t="s">
        <v>535</v>
      </c>
      <c r="L50">
        <v>54</v>
      </c>
      <c r="M50" t="s">
        <v>464</v>
      </c>
      <c r="N50">
        <v>0.93</v>
      </c>
      <c r="O50">
        <v>0.89</v>
      </c>
      <c r="P50">
        <v>0.85</v>
      </c>
      <c r="W50">
        <v>3657101</v>
      </c>
      <c r="X50">
        <v>1</v>
      </c>
      <c r="Z50">
        <f>MAX(N50,USTAWIENIA!C4)*L50</f>
        <v>50.220000000000006</v>
      </c>
      <c r="AA50">
        <f>MAX(O50,USTAWIENIA!C4)*L50</f>
        <v>48.06</v>
      </c>
      <c r="AB50">
        <f>MAX(IF(P50&lt;&gt;"",P50,O50),USTAWIENIA!C4)*L50</f>
        <v>45.9</v>
      </c>
      <c r="AC50">
        <f>MAX(IF(Q50&lt;&gt;"",Q50*L50,Z50),USTAWIENIA!C4*L50)</f>
        <v>50.220000000000006</v>
      </c>
      <c r="AD50">
        <f>MAX(IF(R50&lt;&gt;"",R50*L50,AA50),USTAWIENIA!C4*L50)</f>
        <v>48.06</v>
      </c>
      <c r="AE50">
        <f>MAX(IF(S50&lt;&gt;"",S50*L50,AB50),USTAWIENIA!C4*L50)</f>
        <v>45.9</v>
      </c>
      <c r="AF50">
        <f>MAX(IF(T50&lt;&gt;"",T50*L50,AC50),USTAWIENIA!C4*L50)</f>
        <v>50.220000000000006</v>
      </c>
      <c r="AG50">
        <f>MAX(IF(U50&lt;&gt;"",U50*L50,AD50),USTAWIENIA!C4*L50)</f>
        <v>48.06</v>
      </c>
      <c r="AH50">
        <f>MAX(IF(V50&lt;&gt;"",V50*L50,AE50),USTAWIENIA!C4*L50)</f>
        <v>45.9</v>
      </c>
      <c r="AI50" t="s">
        <v>3</v>
      </c>
      <c r="AJ50" t="s">
        <v>3</v>
      </c>
      <c r="AK50" t="s">
        <v>3</v>
      </c>
      <c r="AL50">
        <f>IF((USTAWIENIA!C2="TAK")+(F50="TAK"),IF(L50&gt;0,X50*(L50*USTAWIENIA!C10+(50%*L50)*USTAWIENIA!I10),""),"")</f>
        <v>39.894939759036149</v>
      </c>
      <c r="AM50">
        <f>IF((USTAWIENIA!C2="TAK")+(F50="TAK"),IF(Z50&gt;0,SUMPRODUCT(Z50:AH50,USTAWIENIA!C9:K9)*X50,""),"")</f>
        <v>50.220000000000006</v>
      </c>
      <c r="AN50">
        <f>IF((USTAWIENIA!C2="TAK")+(F50="TAK"),IF(Z50&gt;0,SUMPRODUCT(Z50:AH50,USTAWIENIA!C8:K8)*X50,""),"")</f>
        <v>50.220000000000013</v>
      </c>
      <c r="AO50">
        <f>IF((USTAWIENIA!C2="TAK")+(F50="TAK"),IF(Z50&gt;0,Z50*X50,""),"")</f>
        <v>50.220000000000006</v>
      </c>
      <c r="AP50">
        <f>IF((USTAWIENIA!C2="TAK")+(F50="TAK"),IF(Z50&gt;0,L50*X50,""),"")</f>
        <v>54</v>
      </c>
      <c r="AQ50">
        <f>IF((USTAWIENIA!C2="TAK")+(F50="TAK"),X50,"")</f>
        <v>1</v>
      </c>
    </row>
    <row r="51" spans="4:43" x14ac:dyDescent="0.3">
      <c r="D51" t="s">
        <v>3</v>
      </c>
      <c r="E51" t="s">
        <v>452</v>
      </c>
      <c r="F51" t="str">
        <f t="shared" si="0"/>
        <v>TAK</v>
      </c>
      <c r="G51" s="4">
        <f t="shared" si="1"/>
        <v>0.93</v>
      </c>
      <c r="H51" s="4">
        <f t="shared" si="2"/>
        <v>0.93</v>
      </c>
      <c r="I51" t="s">
        <v>461</v>
      </c>
      <c r="J51" t="s">
        <v>462</v>
      </c>
      <c r="K51" t="s">
        <v>535</v>
      </c>
      <c r="L51">
        <v>54</v>
      </c>
      <c r="M51" t="s">
        <v>464</v>
      </c>
      <c r="N51">
        <v>0.93</v>
      </c>
      <c r="O51">
        <v>0.89</v>
      </c>
      <c r="P51">
        <v>0.85</v>
      </c>
      <c r="W51">
        <v>3657101</v>
      </c>
      <c r="X51">
        <v>1</v>
      </c>
      <c r="Z51">
        <f>MAX(N51,USTAWIENIA!C4)*L51</f>
        <v>50.220000000000006</v>
      </c>
      <c r="AA51">
        <f>MAX(O51,USTAWIENIA!C4)*L51</f>
        <v>48.06</v>
      </c>
      <c r="AB51">
        <f>MAX(IF(P51&lt;&gt;"",P51,O51),USTAWIENIA!C4)*L51</f>
        <v>45.9</v>
      </c>
      <c r="AC51">
        <f>MAX(IF(Q51&lt;&gt;"",Q51*L51,Z51),USTAWIENIA!C4*L51)</f>
        <v>50.220000000000006</v>
      </c>
      <c r="AD51">
        <f>MAX(IF(R51&lt;&gt;"",R51*L51,AA51),USTAWIENIA!C4*L51)</f>
        <v>48.06</v>
      </c>
      <c r="AE51">
        <f>MAX(IF(S51&lt;&gt;"",S51*L51,AB51),USTAWIENIA!C4*L51)</f>
        <v>45.9</v>
      </c>
      <c r="AF51">
        <f>MAX(IF(T51&lt;&gt;"",T51*L51,AC51),USTAWIENIA!C4*L51)</f>
        <v>50.220000000000006</v>
      </c>
      <c r="AG51">
        <f>MAX(IF(U51&lt;&gt;"",U51*L51,AD51),USTAWIENIA!C4*L51)</f>
        <v>48.06</v>
      </c>
      <c r="AH51">
        <f>MAX(IF(V51&lt;&gt;"",V51*L51,AE51),USTAWIENIA!C4*L51)</f>
        <v>45.9</v>
      </c>
      <c r="AI51" t="s">
        <v>3</v>
      </c>
      <c r="AJ51" t="s">
        <v>3</v>
      </c>
      <c r="AK51" t="s">
        <v>3</v>
      </c>
      <c r="AL51">
        <f>IF((USTAWIENIA!C2="TAK")+(F51="TAK"),IF(L51&gt;0,X51*(L51*USTAWIENIA!C10+(50%*L51)*USTAWIENIA!I10),""),"")</f>
        <v>39.894939759036149</v>
      </c>
      <c r="AM51">
        <f>IF((USTAWIENIA!C2="TAK")+(F51="TAK"),IF(Z51&gt;0,SUMPRODUCT(Z51:AH51,USTAWIENIA!C9:K9)*X51,""),"")</f>
        <v>50.220000000000006</v>
      </c>
      <c r="AN51">
        <f>IF((USTAWIENIA!C2="TAK")+(F51="TAK"),IF(Z51&gt;0,SUMPRODUCT(Z51:AH51,USTAWIENIA!C8:K8)*X51,""),"")</f>
        <v>50.220000000000013</v>
      </c>
      <c r="AO51">
        <f>IF((USTAWIENIA!C2="TAK")+(F51="TAK"),IF(Z51&gt;0,Z51*X51,""),"")</f>
        <v>50.220000000000006</v>
      </c>
      <c r="AP51">
        <f>IF((USTAWIENIA!C2="TAK")+(F51="TAK"),IF(Z51&gt;0,L51*X51,""),"")</f>
        <v>54</v>
      </c>
      <c r="AQ51">
        <f>IF((USTAWIENIA!C2="TAK")+(F51="TAK"),X51,"")</f>
        <v>1</v>
      </c>
    </row>
    <row r="52" spans="4:43" x14ac:dyDescent="0.3">
      <c r="D52" t="s">
        <v>3</v>
      </c>
      <c r="E52" t="s">
        <v>452</v>
      </c>
      <c r="F52" t="str">
        <f t="shared" si="0"/>
        <v>TAK</v>
      </c>
      <c r="G52" s="4">
        <f t="shared" si="1"/>
        <v>0.93</v>
      </c>
      <c r="H52" s="4">
        <f t="shared" si="2"/>
        <v>0.93</v>
      </c>
      <c r="I52" t="s">
        <v>461</v>
      </c>
      <c r="J52" t="s">
        <v>462</v>
      </c>
      <c r="K52" t="s">
        <v>535</v>
      </c>
      <c r="L52">
        <v>54</v>
      </c>
      <c r="M52" t="s">
        <v>464</v>
      </c>
      <c r="N52">
        <v>0.93</v>
      </c>
      <c r="O52">
        <v>0.89</v>
      </c>
      <c r="P52">
        <v>0.85</v>
      </c>
      <c r="W52">
        <v>3657101</v>
      </c>
      <c r="X52">
        <v>1</v>
      </c>
      <c r="Z52">
        <f>MAX(N52,USTAWIENIA!C4)*L52</f>
        <v>50.220000000000006</v>
      </c>
      <c r="AA52">
        <f>MAX(O52,USTAWIENIA!C4)*L52</f>
        <v>48.06</v>
      </c>
      <c r="AB52">
        <f>MAX(IF(P52&lt;&gt;"",P52,O52),USTAWIENIA!C4)*L52</f>
        <v>45.9</v>
      </c>
      <c r="AC52">
        <f>MAX(IF(Q52&lt;&gt;"",Q52*L52,Z52),USTAWIENIA!C4*L52)</f>
        <v>50.220000000000006</v>
      </c>
      <c r="AD52">
        <f>MAX(IF(R52&lt;&gt;"",R52*L52,AA52),USTAWIENIA!C4*L52)</f>
        <v>48.06</v>
      </c>
      <c r="AE52">
        <f>MAX(IF(S52&lt;&gt;"",S52*L52,AB52),USTAWIENIA!C4*L52)</f>
        <v>45.9</v>
      </c>
      <c r="AF52">
        <f>MAX(IF(T52&lt;&gt;"",T52*L52,AC52),USTAWIENIA!C4*L52)</f>
        <v>50.220000000000006</v>
      </c>
      <c r="AG52">
        <f>MAX(IF(U52&lt;&gt;"",U52*L52,AD52),USTAWIENIA!C4*L52)</f>
        <v>48.06</v>
      </c>
      <c r="AH52">
        <f>MAX(IF(V52&lt;&gt;"",V52*L52,AE52),USTAWIENIA!C4*L52)</f>
        <v>45.9</v>
      </c>
      <c r="AI52" t="s">
        <v>3</v>
      </c>
      <c r="AJ52" t="s">
        <v>3</v>
      </c>
      <c r="AK52" t="s">
        <v>3</v>
      </c>
      <c r="AL52">
        <f>IF((USTAWIENIA!C2="TAK")+(F52="TAK"),IF(L52&gt;0,X52*(L52*USTAWIENIA!C10+(50%*L52)*USTAWIENIA!I10),""),"")</f>
        <v>39.894939759036149</v>
      </c>
      <c r="AM52">
        <f>IF((USTAWIENIA!C2="TAK")+(F52="TAK"),IF(Z52&gt;0,SUMPRODUCT(Z52:AH52,USTAWIENIA!C9:K9)*X52,""),"")</f>
        <v>50.220000000000006</v>
      </c>
      <c r="AN52">
        <f>IF((USTAWIENIA!C2="TAK")+(F52="TAK"),IF(Z52&gt;0,SUMPRODUCT(Z52:AH52,USTAWIENIA!C8:K8)*X52,""),"")</f>
        <v>50.220000000000013</v>
      </c>
      <c r="AO52">
        <f>IF((USTAWIENIA!C2="TAK")+(F52="TAK"),IF(Z52&gt;0,Z52*X52,""),"")</f>
        <v>50.220000000000006</v>
      </c>
      <c r="AP52">
        <f>IF((USTAWIENIA!C2="TAK")+(F52="TAK"),IF(Z52&gt;0,L52*X52,""),"")</f>
        <v>54</v>
      </c>
      <c r="AQ52">
        <f>IF((USTAWIENIA!C2="TAK")+(F52="TAK"),X52,"")</f>
        <v>1</v>
      </c>
    </row>
    <row r="53" spans="4:43" x14ac:dyDescent="0.3">
      <c r="D53" t="s">
        <v>3</v>
      </c>
      <c r="E53" t="s">
        <v>452</v>
      </c>
      <c r="F53" t="str">
        <f t="shared" si="0"/>
        <v>TAK</v>
      </c>
      <c r="G53" s="4">
        <f t="shared" si="1"/>
        <v>0.93</v>
      </c>
      <c r="H53" s="4">
        <f t="shared" si="2"/>
        <v>0.93</v>
      </c>
      <c r="I53" t="s">
        <v>461</v>
      </c>
      <c r="J53" t="s">
        <v>462</v>
      </c>
      <c r="K53" t="s">
        <v>535</v>
      </c>
      <c r="L53">
        <v>54</v>
      </c>
      <c r="M53" t="s">
        <v>464</v>
      </c>
      <c r="N53">
        <v>0.93</v>
      </c>
      <c r="O53">
        <v>0.89</v>
      </c>
      <c r="P53">
        <v>0.85</v>
      </c>
      <c r="W53">
        <v>3657101</v>
      </c>
      <c r="X53">
        <v>1</v>
      </c>
      <c r="Z53">
        <f>MAX(N53,USTAWIENIA!C4)*L53</f>
        <v>50.220000000000006</v>
      </c>
      <c r="AA53">
        <f>MAX(O53,USTAWIENIA!C4)*L53</f>
        <v>48.06</v>
      </c>
      <c r="AB53">
        <f>MAX(IF(P53&lt;&gt;"",P53,O53),USTAWIENIA!C4)*L53</f>
        <v>45.9</v>
      </c>
      <c r="AC53">
        <f>MAX(IF(Q53&lt;&gt;"",Q53*L53,Z53),USTAWIENIA!C4*L53)</f>
        <v>50.220000000000006</v>
      </c>
      <c r="AD53">
        <f>MAX(IF(R53&lt;&gt;"",R53*L53,AA53),USTAWIENIA!C4*L53)</f>
        <v>48.06</v>
      </c>
      <c r="AE53">
        <f>MAX(IF(S53&lt;&gt;"",S53*L53,AB53),USTAWIENIA!C4*L53)</f>
        <v>45.9</v>
      </c>
      <c r="AF53">
        <f>MAX(IF(T53&lt;&gt;"",T53*L53,AC53),USTAWIENIA!C4*L53)</f>
        <v>50.220000000000006</v>
      </c>
      <c r="AG53">
        <f>MAX(IF(U53&lt;&gt;"",U53*L53,AD53),USTAWIENIA!C4*L53)</f>
        <v>48.06</v>
      </c>
      <c r="AH53">
        <f>MAX(IF(V53&lt;&gt;"",V53*L53,AE53),USTAWIENIA!C4*L53)</f>
        <v>45.9</v>
      </c>
      <c r="AI53" t="s">
        <v>3</v>
      </c>
      <c r="AJ53" t="s">
        <v>3</v>
      </c>
      <c r="AK53" t="s">
        <v>3</v>
      </c>
      <c r="AL53">
        <f>IF((USTAWIENIA!C2="TAK")+(F53="TAK"),IF(L53&gt;0,X53*(L53*USTAWIENIA!C10+(50%*L53)*USTAWIENIA!I10),""),"")</f>
        <v>39.894939759036149</v>
      </c>
      <c r="AM53">
        <f>IF((USTAWIENIA!C2="TAK")+(F53="TAK"),IF(Z53&gt;0,SUMPRODUCT(Z53:AH53,USTAWIENIA!C9:K9)*X53,""),"")</f>
        <v>50.220000000000006</v>
      </c>
      <c r="AN53">
        <f>IF((USTAWIENIA!C2="TAK")+(F53="TAK"),IF(Z53&gt;0,SUMPRODUCT(Z53:AH53,USTAWIENIA!C8:K8)*X53,""),"")</f>
        <v>50.220000000000013</v>
      </c>
      <c r="AO53">
        <f>IF((USTAWIENIA!C2="TAK")+(F53="TAK"),IF(Z53&gt;0,Z53*X53,""),"")</f>
        <v>50.220000000000006</v>
      </c>
      <c r="AP53">
        <f>IF((USTAWIENIA!C2="TAK")+(F53="TAK"),IF(Z53&gt;0,L53*X53,""),"")</f>
        <v>54</v>
      </c>
      <c r="AQ53">
        <f>IF((USTAWIENIA!C2="TAK")+(F53="TAK"),X53,"")</f>
        <v>1</v>
      </c>
    </row>
    <row r="54" spans="4:43" x14ac:dyDescent="0.3">
      <c r="D54" t="s">
        <v>3</v>
      </c>
      <c r="E54" t="s">
        <v>452</v>
      </c>
      <c r="F54" t="str">
        <f t="shared" si="0"/>
        <v>TAK</v>
      </c>
      <c r="G54" s="4">
        <f t="shared" si="1"/>
        <v>0.93</v>
      </c>
      <c r="H54" s="4">
        <f t="shared" si="2"/>
        <v>0.93</v>
      </c>
      <c r="I54" t="s">
        <v>461</v>
      </c>
      <c r="J54" t="s">
        <v>462</v>
      </c>
      <c r="K54" t="s">
        <v>535</v>
      </c>
      <c r="L54">
        <v>54</v>
      </c>
      <c r="M54" t="s">
        <v>464</v>
      </c>
      <c r="N54">
        <v>0.93</v>
      </c>
      <c r="O54">
        <v>0.89</v>
      </c>
      <c r="P54">
        <v>0.85</v>
      </c>
      <c r="W54">
        <v>3657101</v>
      </c>
      <c r="X54">
        <v>1</v>
      </c>
      <c r="Z54">
        <f>MAX(N54,USTAWIENIA!C4)*L54</f>
        <v>50.220000000000006</v>
      </c>
      <c r="AA54">
        <f>MAX(O54,USTAWIENIA!C4)*L54</f>
        <v>48.06</v>
      </c>
      <c r="AB54">
        <f>MAX(IF(P54&lt;&gt;"",P54,O54),USTAWIENIA!C4)*L54</f>
        <v>45.9</v>
      </c>
      <c r="AC54">
        <f>MAX(IF(Q54&lt;&gt;"",Q54*L54,Z54),USTAWIENIA!C4*L54)</f>
        <v>50.220000000000006</v>
      </c>
      <c r="AD54">
        <f>MAX(IF(R54&lt;&gt;"",R54*L54,AA54),USTAWIENIA!C4*L54)</f>
        <v>48.06</v>
      </c>
      <c r="AE54">
        <f>MAX(IF(S54&lt;&gt;"",S54*L54,AB54),USTAWIENIA!C4*L54)</f>
        <v>45.9</v>
      </c>
      <c r="AF54">
        <f>MAX(IF(T54&lt;&gt;"",T54*L54,AC54),USTAWIENIA!C4*L54)</f>
        <v>50.220000000000006</v>
      </c>
      <c r="AG54">
        <f>MAX(IF(U54&lt;&gt;"",U54*L54,AD54),USTAWIENIA!C4*L54)</f>
        <v>48.06</v>
      </c>
      <c r="AH54">
        <f>MAX(IF(V54&lt;&gt;"",V54*L54,AE54),USTAWIENIA!C4*L54)</f>
        <v>45.9</v>
      </c>
      <c r="AI54" t="s">
        <v>3</v>
      </c>
      <c r="AJ54" t="s">
        <v>3</v>
      </c>
      <c r="AK54" t="s">
        <v>3</v>
      </c>
      <c r="AL54">
        <f>IF((USTAWIENIA!C2="TAK")+(F54="TAK"),IF(L54&gt;0,X54*(L54*USTAWIENIA!C10+(50%*L54)*USTAWIENIA!I10),""),"")</f>
        <v>39.894939759036149</v>
      </c>
      <c r="AM54">
        <f>IF((USTAWIENIA!C2="TAK")+(F54="TAK"),IF(Z54&gt;0,SUMPRODUCT(Z54:AH54,USTAWIENIA!C9:K9)*X54,""),"")</f>
        <v>50.220000000000006</v>
      </c>
      <c r="AN54">
        <f>IF((USTAWIENIA!C2="TAK")+(F54="TAK"),IF(Z54&gt;0,SUMPRODUCT(Z54:AH54,USTAWIENIA!C8:K8)*X54,""),"")</f>
        <v>50.220000000000013</v>
      </c>
      <c r="AO54">
        <f>IF((USTAWIENIA!C2="TAK")+(F54="TAK"),IF(Z54&gt;0,Z54*X54,""),"")</f>
        <v>50.220000000000006</v>
      </c>
      <c r="AP54">
        <f>IF((USTAWIENIA!C2="TAK")+(F54="TAK"),IF(Z54&gt;0,L54*X54,""),"")</f>
        <v>54</v>
      </c>
      <c r="AQ54">
        <f>IF((USTAWIENIA!C2="TAK")+(F54="TAK"),X54,"")</f>
        <v>1</v>
      </c>
    </row>
    <row r="55" spans="4:43" x14ac:dyDescent="0.3">
      <c r="D55" t="s">
        <v>3</v>
      </c>
      <c r="E55" t="s">
        <v>452</v>
      </c>
      <c r="F55" t="str">
        <f t="shared" si="0"/>
        <v>TAK</v>
      </c>
      <c r="G55" s="4">
        <f t="shared" si="1"/>
        <v>0.81</v>
      </c>
      <c r="H55" s="4">
        <f t="shared" si="2"/>
        <v>0.81</v>
      </c>
      <c r="I55" t="s">
        <v>465</v>
      </c>
      <c r="J55" t="s">
        <v>466</v>
      </c>
      <c r="K55" t="s">
        <v>536</v>
      </c>
      <c r="L55">
        <v>54</v>
      </c>
      <c r="M55" t="s">
        <v>464</v>
      </c>
      <c r="N55">
        <v>0.81</v>
      </c>
      <c r="O55">
        <v>0.78</v>
      </c>
      <c r="P55">
        <v>0.75</v>
      </c>
      <c r="W55">
        <v>3657109</v>
      </c>
      <c r="X55">
        <v>1</v>
      </c>
      <c r="Z55">
        <f>MAX(N55,USTAWIENIA!C4)*L55</f>
        <v>43.74</v>
      </c>
      <c r="AA55">
        <f>MAX(O55,USTAWIENIA!C4)*L55</f>
        <v>42.120000000000005</v>
      </c>
      <c r="AB55">
        <f>MAX(IF(P55&lt;&gt;"",P55,O55),USTAWIENIA!C4)*L55</f>
        <v>40.5</v>
      </c>
      <c r="AC55">
        <f>MAX(IF(Q55&lt;&gt;"",Q55*L55,Z55),USTAWIENIA!C4*L55)</f>
        <v>43.74</v>
      </c>
      <c r="AD55">
        <f>MAX(IF(R55&lt;&gt;"",R55*L55,AA55),USTAWIENIA!C4*L55)</f>
        <v>42.120000000000005</v>
      </c>
      <c r="AE55">
        <f>MAX(IF(S55&lt;&gt;"",S55*L55,AB55),USTAWIENIA!C4*L55)</f>
        <v>40.5</v>
      </c>
      <c r="AF55">
        <f>MAX(IF(T55&lt;&gt;"",T55*L55,AC55),USTAWIENIA!C4*L55)</f>
        <v>43.74</v>
      </c>
      <c r="AG55">
        <f>MAX(IF(U55&lt;&gt;"",U55*L55,AD55),USTAWIENIA!C4*L55)</f>
        <v>42.120000000000005</v>
      </c>
      <c r="AH55">
        <f>MAX(IF(V55&lt;&gt;"",V55*L55,AE55),USTAWIENIA!C4*L55)</f>
        <v>40.5</v>
      </c>
      <c r="AI55" t="s">
        <v>3</v>
      </c>
      <c r="AJ55" t="s">
        <v>3</v>
      </c>
      <c r="AK55" t="s">
        <v>3</v>
      </c>
      <c r="AL55">
        <f>IF((USTAWIENIA!C2="TAK")+(F55="TAK"),IF(L55&gt;0,X55*(L55*USTAWIENIA!C10+(50%*L55)*USTAWIENIA!I10),""),"")</f>
        <v>39.894939759036149</v>
      </c>
      <c r="AM55">
        <f>IF((USTAWIENIA!C2="TAK")+(F55="TAK"),IF(Z55&gt;0,SUMPRODUCT(Z55:AH55,USTAWIENIA!C9:K9)*X55,""),"")</f>
        <v>43.74</v>
      </c>
      <c r="AN55">
        <f>IF((USTAWIENIA!C2="TAK")+(F55="TAK"),IF(Z55&gt;0,SUMPRODUCT(Z55:AH55,USTAWIENIA!C8:K8)*X55,""),"")</f>
        <v>43.74</v>
      </c>
      <c r="AO55">
        <f>IF((USTAWIENIA!C2="TAK")+(F55="TAK"),IF(Z55&gt;0,Z55*X55,""),"")</f>
        <v>43.74</v>
      </c>
      <c r="AP55">
        <f>IF((USTAWIENIA!C2="TAK")+(F55="TAK"),IF(Z55&gt;0,L55*X55,""),"")</f>
        <v>54</v>
      </c>
      <c r="AQ55">
        <f>IF((USTAWIENIA!C2="TAK")+(F55="TAK"),X55,"")</f>
        <v>1</v>
      </c>
    </row>
    <row r="56" spans="4:43" x14ac:dyDescent="0.3">
      <c r="D56" t="s">
        <v>3</v>
      </c>
      <c r="E56" t="s">
        <v>452</v>
      </c>
      <c r="F56" t="str">
        <f t="shared" si="0"/>
        <v>TAK</v>
      </c>
      <c r="G56" s="4">
        <f t="shared" si="1"/>
        <v>0.81</v>
      </c>
      <c r="H56" s="4">
        <f t="shared" si="2"/>
        <v>0.81</v>
      </c>
      <c r="I56" t="s">
        <v>465</v>
      </c>
      <c r="J56" t="s">
        <v>466</v>
      </c>
      <c r="K56" t="s">
        <v>536</v>
      </c>
      <c r="L56">
        <v>54</v>
      </c>
      <c r="M56" t="s">
        <v>464</v>
      </c>
      <c r="N56">
        <v>0.81</v>
      </c>
      <c r="O56">
        <v>0.78</v>
      </c>
      <c r="P56">
        <v>0.75</v>
      </c>
      <c r="W56">
        <v>3657109</v>
      </c>
      <c r="X56">
        <v>1</v>
      </c>
      <c r="Z56">
        <f>MAX(N56,USTAWIENIA!C4)*L56</f>
        <v>43.74</v>
      </c>
      <c r="AA56">
        <f>MAX(O56,USTAWIENIA!C4)*L56</f>
        <v>42.120000000000005</v>
      </c>
      <c r="AB56">
        <f>MAX(IF(P56&lt;&gt;"",P56,O56),USTAWIENIA!C4)*L56</f>
        <v>40.5</v>
      </c>
      <c r="AC56">
        <f>MAX(IF(Q56&lt;&gt;"",Q56*L56,Z56),USTAWIENIA!C4*L56)</f>
        <v>43.74</v>
      </c>
      <c r="AD56">
        <f>MAX(IF(R56&lt;&gt;"",R56*L56,AA56),USTAWIENIA!C4*L56)</f>
        <v>42.120000000000005</v>
      </c>
      <c r="AE56">
        <f>MAX(IF(S56&lt;&gt;"",S56*L56,AB56),USTAWIENIA!C4*L56)</f>
        <v>40.5</v>
      </c>
      <c r="AF56">
        <f>MAX(IF(T56&lt;&gt;"",T56*L56,AC56),USTAWIENIA!C4*L56)</f>
        <v>43.74</v>
      </c>
      <c r="AG56">
        <f>MAX(IF(U56&lt;&gt;"",U56*L56,AD56),USTAWIENIA!C4*L56)</f>
        <v>42.120000000000005</v>
      </c>
      <c r="AH56">
        <f>MAX(IF(V56&lt;&gt;"",V56*L56,AE56),USTAWIENIA!C4*L56)</f>
        <v>40.5</v>
      </c>
      <c r="AI56" t="s">
        <v>3</v>
      </c>
      <c r="AJ56" t="s">
        <v>3</v>
      </c>
      <c r="AK56" t="s">
        <v>3</v>
      </c>
      <c r="AL56">
        <f>IF((USTAWIENIA!C2="TAK")+(F56="TAK"),IF(L56&gt;0,X56*(L56*USTAWIENIA!C10+(50%*L56)*USTAWIENIA!I10),""),"")</f>
        <v>39.894939759036149</v>
      </c>
      <c r="AM56">
        <f>IF((USTAWIENIA!C2="TAK")+(F56="TAK"),IF(Z56&gt;0,SUMPRODUCT(Z56:AH56,USTAWIENIA!C9:K9)*X56,""),"")</f>
        <v>43.74</v>
      </c>
      <c r="AN56">
        <f>IF((USTAWIENIA!C2="TAK")+(F56="TAK"),IF(Z56&gt;0,SUMPRODUCT(Z56:AH56,USTAWIENIA!C8:K8)*X56,""),"")</f>
        <v>43.74</v>
      </c>
      <c r="AO56">
        <f>IF((USTAWIENIA!C2="TAK")+(F56="TAK"),IF(Z56&gt;0,Z56*X56,""),"")</f>
        <v>43.74</v>
      </c>
      <c r="AP56">
        <f>IF((USTAWIENIA!C2="TAK")+(F56="TAK"),IF(Z56&gt;0,L56*X56,""),"")</f>
        <v>54</v>
      </c>
      <c r="AQ56">
        <f>IF((USTAWIENIA!C2="TAK")+(F56="TAK"),X56,"")</f>
        <v>1</v>
      </c>
    </row>
    <row r="57" spans="4:43" x14ac:dyDescent="0.3">
      <c r="D57" t="s">
        <v>3</v>
      </c>
      <c r="E57" t="s">
        <v>452</v>
      </c>
      <c r="F57" t="str">
        <f t="shared" si="0"/>
        <v>TAK</v>
      </c>
      <c r="G57" s="4">
        <f t="shared" si="1"/>
        <v>0.81</v>
      </c>
      <c r="H57" s="4">
        <f t="shared" si="2"/>
        <v>0.81</v>
      </c>
      <c r="I57" t="s">
        <v>465</v>
      </c>
      <c r="J57" t="s">
        <v>466</v>
      </c>
      <c r="K57" t="s">
        <v>536</v>
      </c>
      <c r="L57">
        <v>54</v>
      </c>
      <c r="M57" t="s">
        <v>464</v>
      </c>
      <c r="N57">
        <v>0.81</v>
      </c>
      <c r="O57">
        <v>0.78</v>
      </c>
      <c r="P57">
        <v>0.75</v>
      </c>
      <c r="W57">
        <v>3657109</v>
      </c>
      <c r="X57">
        <v>1</v>
      </c>
      <c r="Z57">
        <f>MAX(N57,USTAWIENIA!C4)*L57</f>
        <v>43.74</v>
      </c>
      <c r="AA57">
        <f>MAX(O57,USTAWIENIA!C4)*L57</f>
        <v>42.120000000000005</v>
      </c>
      <c r="AB57">
        <f>MAX(IF(P57&lt;&gt;"",P57,O57),USTAWIENIA!C4)*L57</f>
        <v>40.5</v>
      </c>
      <c r="AC57">
        <f>MAX(IF(Q57&lt;&gt;"",Q57*L57,Z57),USTAWIENIA!C4*L57)</f>
        <v>43.74</v>
      </c>
      <c r="AD57">
        <f>MAX(IF(R57&lt;&gt;"",R57*L57,AA57),USTAWIENIA!C4*L57)</f>
        <v>42.120000000000005</v>
      </c>
      <c r="AE57">
        <f>MAX(IF(S57&lt;&gt;"",S57*L57,AB57),USTAWIENIA!C4*L57)</f>
        <v>40.5</v>
      </c>
      <c r="AF57">
        <f>MAX(IF(T57&lt;&gt;"",T57*L57,AC57),USTAWIENIA!C4*L57)</f>
        <v>43.74</v>
      </c>
      <c r="AG57">
        <f>MAX(IF(U57&lt;&gt;"",U57*L57,AD57),USTAWIENIA!C4*L57)</f>
        <v>42.120000000000005</v>
      </c>
      <c r="AH57">
        <f>MAX(IF(V57&lt;&gt;"",V57*L57,AE57),USTAWIENIA!C4*L57)</f>
        <v>40.5</v>
      </c>
      <c r="AI57" t="s">
        <v>3</v>
      </c>
      <c r="AJ57" t="s">
        <v>3</v>
      </c>
      <c r="AK57" t="s">
        <v>3</v>
      </c>
      <c r="AL57">
        <f>IF((USTAWIENIA!C2="TAK")+(F57="TAK"),IF(L57&gt;0,X57*(L57*USTAWIENIA!C10+(50%*L57)*USTAWIENIA!I10),""),"")</f>
        <v>39.894939759036149</v>
      </c>
      <c r="AM57">
        <f>IF((USTAWIENIA!C2="TAK")+(F57="TAK"),IF(Z57&gt;0,SUMPRODUCT(Z57:AH57,USTAWIENIA!C9:K9)*X57,""),"")</f>
        <v>43.74</v>
      </c>
      <c r="AN57">
        <f>IF((USTAWIENIA!C2="TAK")+(F57="TAK"),IF(Z57&gt;0,SUMPRODUCT(Z57:AH57,USTAWIENIA!C8:K8)*X57,""),"")</f>
        <v>43.74</v>
      </c>
      <c r="AO57">
        <f>IF((USTAWIENIA!C2="TAK")+(F57="TAK"),IF(Z57&gt;0,Z57*X57,""),"")</f>
        <v>43.74</v>
      </c>
      <c r="AP57">
        <f>IF((USTAWIENIA!C2="TAK")+(F57="TAK"),IF(Z57&gt;0,L57*X57,""),"")</f>
        <v>54</v>
      </c>
      <c r="AQ57">
        <f>IF((USTAWIENIA!C2="TAK")+(F57="TAK"),X57,"")</f>
        <v>1</v>
      </c>
    </row>
    <row r="58" spans="4:43" x14ac:dyDescent="0.3">
      <c r="D58" t="s">
        <v>3</v>
      </c>
      <c r="E58" t="s">
        <v>452</v>
      </c>
      <c r="F58" t="str">
        <f t="shared" si="0"/>
        <v>TAK</v>
      </c>
      <c r="G58" s="4">
        <f t="shared" si="1"/>
        <v>0.6</v>
      </c>
      <c r="H58" s="4">
        <f t="shared" si="2"/>
        <v>0.6</v>
      </c>
      <c r="I58" t="s">
        <v>467</v>
      </c>
      <c r="J58" t="s">
        <v>468</v>
      </c>
      <c r="K58" t="s">
        <v>535</v>
      </c>
      <c r="L58">
        <v>54</v>
      </c>
      <c r="M58" t="s">
        <v>470</v>
      </c>
      <c r="N58">
        <v>0.82</v>
      </c>
      <c r="O58">
        <v>0.8</v>
      </c>
      <c r="P58">
        <v>0.77</v>
      </c>
      <c r="Q58">
        <v>0.6</v>
      </c>
      <c r="R58">
        <v>0.6</v>
      </c>
      <c r="S58">
        <v>0.6</v>
      </c>
      <c r="W58">
        <v>3657102</v>
      </c>
      <c r="X58">
        <v>1</v>
      </c>
      <c r="Z58">
        <f>MAX(N58,USTAWIENIA!C4)*L58</f>
        <v>44.279999999999994</v>
      </c>
      <c r="AA58">
        <f>MAX(O58,USTAWIENIA!C4)*L58</f>
        <v>43.2</v>
      </c>
      <c r="AB58">
        <f>MAX(IF(P58&lt;&gt;"",P58,O58),USTAWIENIA!C4)*L58</f>
        <v>41.58</v>
      </c>
      <c r="AC58">
        <f>MAX(IF(Q58&lt;&gt;"",Q58*L58,Z58),USTAWIENIA!C4*L58)</f>
        <v>32.4</v>
      </c>
      <c r="AD58">
        <f>MAX(IF(R58&lt;&gt;"",R58*L58,AA58),USTAWIENIA!C4*L58)</f>
        <v>32.4</v>
      </c>
      <c r="AE58">
        <f>MAX(IF(S58&lt;&gt;"",S58*L58,AB58),USTAWIENIA!C4*L58)</f>
        <v>32.4</v>
      </c>
      <c r="AF58">
        <f>MAX(IF(T58&lt;&gt;"",T58*L58,AC58),USTAWIENIA!C4*L58)</f>
        <v>32.4</v>
      </c>
      <c r="AG58">
        <f>MAX(IF(U58&lt;&gt;"",U58*L58,AD58),USTAWIENIA!C4*L58)</f>
        <v>32.4</v>
      </c>
      <c r="AH58">
        <f>MAX(IF(V58&lt;&gt;"",V58*L58,AE58),USTAWIENIA!C4*L58)</f>
        <v>32.4</v>
      </c>
      <c r="AI58" t="s">
        <v>3</v>
      </c>
      <c r="AJ58" t="s">
        <v>3</v>
      </c>
      <c r="AK58" t="s">
        <v>3</v>
      </c>
      <c r="AL58">
        <f>IF((USTAWIENIA!C2="TAK")+(F58="TAK"),IF(L58&gt;0,X58*(L58*USTAWIENIA!C10+(50%*L58)*USTAWIENIA!I10),""),"")</f>
        <v>39.894939759036149</v>
      </c>
      <c r="AM58">
        <f>IF((USTAWIENIA!C2="TAK")+(F58="TAK"),IF(Z58&gt;0,SUMPRODUCT(Z58:AH58,USTAWIENIA!C9:K9)*X58,""),"")</f>
        <v>38.073773493975899</v>
      </c>
      <c r="AN58">
        <f>IF((USTAWIENIA!C2="TAK")+(F58="TAK"),IF(Z58&gt;0,SUMPRODUCT(Z58:AH58,USTAWIENIA!C8:K8)*X58,""),"")</f>
        <v>35.369999999999997</v>
      </c>
      <c r="AO58">
        <f>IF((USTAWIENIA!C2="TAK")+(F58="TAK"),IF(Z58&gt;0,Z58*X58,""),"")</f>
        <v>44.279999999999994</v>
      </c>
      <c r="AP58">
        <f>IF((USTAWIENIA!C2="TAK")+(F58="TAK"),IF(Z58&gt;0,L58*X58,""),"")</f>
        <v>54</v>
      </c>
      <c r="AQ58">
        <f>IF((USTAWIENIA!C2="TAK")+(F58="TAK"),X58,"")</f>
        <v>1</v>
      </c>
    </row>
    <row r="59" spans="4:43" x14ac:dyDescent="0.3">
      <c r="D59" t="s">
        <v>3</v>
      </c>
      <c r="E59" t="s">
        <v>452</v>
      </c>
      <c r="F59" t="str">
        <f t="shared" si="0"/>
        <v>TAK</v>
      </c>
      <c r="G59" s="4">
        <f t="shared" si="1"/>
        <v>0.6</v>
      </c>
      <c r="H59" s="4">
        <f t="shared" si="2"/>
        <v>0.6</v>
      </c>
      <c r="I59" t="s">
        <v>467</v>
      </c>
      <c r="J59" t="s">
        <v>468</v>
      </c>
      <c r="K59" t="s">
        <v>535</v>
      </c>
      <c r="L59">
        <v>54</v>
      </c>
      <c r="M59" t="s">
        <v>470</v>
      </c>
      <c r="N59">
        <v>0.82</v>
      </c>
      <c r="O59">
        <v>0.8</v>
      </c>
      <c r="P59">
        <v>0.77</v>
      </c>
      <c r="Q59">
        <v>0.6</v>
      </c>
      <c r="R59">
        <v>0.6</v>
      </c>
      <c r="S59">
        <v>0.6</v>
      </c>
      <c r="W59">
        <v>3657102</v>
      </c>
      <c r="X59">
        <v>1</v>
      </c>
      <c r="Z59">
        <f>MAX(N59,USTAWIENIA!C4)*L59</f>
        <v>44.279999999999994</v>
      </c>
      <c r="AA59">
        <f>MAX(O59,USTAWIENIA!C4)*L59</f>
        <v>43.2</v>
      </c>
      <c r="AB59">
        <f>MAX(IF(P59&lt;&gt;"",P59,O59),USTAWIENIA!C4)*L59</f>
        <v>41.58</v>
      </c>
      <c r="AC59">
        <f>MAX(IF(Q59&lt;&gt;"",Q59*L59,Z59),USTAWIENIA!C4*L59)</f>
        <v>32.4</v>
      </c>
      <c r="AD59">
        <f>MAX(IF(R59&lt;&gt;"",R59*L59,AA59),USTAWIENIA!C4*L59)</f>
        <v>32.4</v>
      </c>
      <c r="AE59">
        <f>MAX(IF(S59&lt;&gt;"",S59*L59,AB59),USTAWIENIA!C4*L59)</f>
        <v>32.4</v>
      </c>
      <c r="AF59">
        <f>MAX(IF(T59&lt;&gt;"",T59*L59,AC59),USTAWIENIA!C4*L59)</f>
        <v>32.4</v>
      </c>
      <c r="AG59">
        <f>MAX(IF(U59&lt;&gt;"",U59*L59,AD59),USTAWIENIA!C4*L59)</f>
        <v>32.4</v>
      </c>
      <c r="AH59">
        <f>MAX(IF(V59&lt;&gt;"",V59*L59,AE59),USTAWIENIA!C4*L59)</f>
        <v>32.4</v>
      </c>
      <c r="AI59" t="s">
        <v>3</v>
      </c>
      <c r="AJ59" t="s">
        <v>3</v>
      </c>
      <c r="AK59" t="s">
        <v>3</v>
      </c>
      <c r="AL59">
        <f>IF((USTAWIENIA!C2="TAK")+(F59="TAK"),IF(L59&gt;0,X59*(L59*USTAWIENIA!C10+(50%*L59)*USTAWIENIA!I10),""),"")</f>
        <v>39.894939759036149</v>
      </c>
      <c r="AM59">
        <f>IF((USTAWIENIA!C2="TAK")+(F59="TAK"),IF(Z59&gt;0,SUMPRODUCT(Z59:AH59,USTAWIENIA!C9:K9)*X59,""),"")</f>
        <v>38.073773493975899</v>
      </c>
      <c r="AN59">
        <f>IF((USTAWIENIA!C2="TAK")+(F59="TAK"),IF(Z59&gt;0,SUMPRODUCT(Z59:AH59,USTAWIENIA!C8:K8)*X59,""),"")</f>
        <v>35.369999999999997</v>
      </c>
      <c r="AO59">
        <f>IF((USTAWIENIA!C2="TAK")+(F59="TAK"),IF(Z59&gt;0,Z59*X59,""),"")</f>
        <v>44.279999999999994</v>
      </c>
      <c r="AP59">
        <f>IF((USTAWIENIA!C2="TAK")+(F59="TAK"),IF(Z59&gt;0,L59*X59,""),"")</f>
        <v>54</v>
      </c>
      <c r="AQ59">
        <f>IF((USTAWIENIA!C2="TAK")+(F59="TAK"),X59,"")</f>
        <v>1</v>
      </c>
    </row>
    <row r="60" spans="4:43" x14ac:dyDescent="0.3">
      <c r="D60" t="s">
        <v>3</v>
      </c>
      <c r="E60" t="s">
        <v>452</v>
      </c>
      <c r="F60" t="str">
        <f t="shared" si="0"/>
        <v>TAK</v>
      </c>
      <c r="G60" s="4">
        <f t="shared" si="1"/>
        <v>0.6</v>
      </c>
      <c r="H60" s="4">
        <f t="shared" si="2"/>
        <v>0.6</v>
      </c>
      <c r="I60" t="s">
        <v>467</v>
      </c>
      <c r="J60" t="s">
        <v>468</v>
      </c>
      <c r="K60" t="s">
        <v>535</v>
      </c>
      <c r="L60">
        <v>54</v>
      </c>
      <c r="M60" t="s">
        <v>470</v>
      </c>
      <c r="N60">
        <v>0.82</v>
      </c>
      <c r="O60">
        <v>0.8</v>
      </c>
      <c r="P60">
        <v>0.77</v>
      </c>
      <c r="Q60">
        <v>0.6</v>
      </c>
      <c r="R60">
        <v>0.6</v>
      </c>
      <c r="S60">
        <v>0.6</v>
      </c>
      <c r="W60">
        <v>3657102</v>
      </c>
      <c r="X60">
        <v>1</v>
      </c>
      <c r="Z60">
        <f>MAX(N60,USTAWIENIA!C4)*L60</f>
        <v>44.279999999999994</v>
      </c>
      <c r="AA60">
        <f>MAX(O60,USTAWIENIA!C4)*L60</f>
        <v>43.2</v>
      </c>
      <c r="AB60">
        <f>MAX(IF(P60&lt;&gt;"",P60,O60),USTAWIENIA!C4)*L60</f>
        <v>41.58</v>
      </c>
      <c r="AC60">
        <f>MAX(IF(Q60&lt;&gt;"",Q60*L60,Z60),USTAWIENIA!C4*L60)</f>
        <v>32.4</v>
      </c>
      <c r="AD60">
        <f>MAX(IF(R60&lt;&gt;"",R60*L60,AA60),USTAWIENIA!C4*L60)</f>
        <v>32.4</v>
      </c>
      <c r="AE60">
        <f>MAX(IF(S60&lt;&gt;"",S60*L60,AB60),USTAWIENIA!C4*L60)</f>
        <v>32.4</v>
      </c>
      <c r="AF60">
        <f>MAX(IF(T60&lt;&gt;"",T60*L60,AC60),USTAWIENIA!C4*L60)</f>
        <v>32.4</v>
      </c>
      <c r="AG60">
        <f>MAX(IF(U60&lt;&gt;"",U60*L60,AD60),USTAWIENIA!C4*L60)</f>
        <v>32.4</v>
      </c>
      <c r="AH60">
        <f>MAX(IF(V60&lt;&gt;"",V60*L60,AE60),USTAWIENIA!C4*L60)</f>
        <v>32.4</v>
      </c>
      <c r="AI60" t="s">
        <v>3</v>
      </c>
      <c r="AJ60" t="s">
        <v>3</v>
      </c>
      <c r="AK60" t="s">
        <v>3</v>
      </c>
      <c r="AL60">
        <f>IF((USTAWIENIA!C2="TAK")+(F60="TAK"),IF(L60&gt;0,X60*(L60*USTAWIENIA!C10+(50%*L60)*USTAWIENIA!I10),""),"")</f>
        <v>39.894939759036149</v>
      </c>
      <c r="AM60">
        <f>IF((USTAWIENIA!C2="TAK")+(F60="TAK"),IF(Z60&gt;0,SUMPRODUCT(Z60:AH60,USTAWIENIA!C9:K9)*X60,""),"")</f>
        <v>38.073773493975899</v>
      </c>
      <c r="AN60">
        <f>IF((USTAWIENIA!C2="TAK")+(F60="TAK"),IF(Z60&gt;0,SUMPRODUCT(Z60:AH60,USTAWIENIA!C8:K8)*X60,""),"")</f>
        <v>35.369999999999997</v>
      </c>
      <c r="AO60">
        <f>IF((USTAWIENIA!C2="TAK")+(F60="TAK"),IF(Z60&gt;0,Z60*X60,""),"")</f>
        <v>44.279999999999994</v>
      </c>
      <c r="AP60">
        <f>IF((USTAWIENIA!C2="TAK")+(F60="TAK"),IF(Z60&gt;0,L60*X60,""),"")</f>
        <v>54</v>
      </c>
      <c r="AQ60">
        <f>IF((USTAWIENIA!C2="TAK")+(F60="TAK"),X60,"")</f>
        <v>1</v>
      </c>
    </row>
    <row r="61" spans="4:43" x14ac:dyDescent="0.3">
      <c r="D61" t="s">
        <v>3</v>
      </c>
      <c r="E61" t="s">
        <v>452</v>
      </c>
      <c r="F61" t="str">
        <f t="shared" si="0"/>
        <v>TAK</v>
      </c>
      <c r="G61" s="4">
        <f t="shared" si="1"/>
        <v>0.6</v>
      </c>
      <c r="H61" s="4">
        <f t="shared" si="2"/>
        <v>0.6</v>
      </c>
      <c r="I61" t="s">
        <v>467</v>
      </c>
      <c r="J61" t="s">
        <v>468</v>
      </c>
      <c r="K61" t="s">
        <v>535</v>
      </c>
      <c r="L61">
        <v>54</v>
      </c>
      <c r="M61" t="s">
        <v>470</v>
      </c>
      <c r="N61">
        <v>0.82</v>
      </c>
      <c r="O61">
        <v>0.8</v>
      </c>
      <c r="P61">
        <v>0.77</v>
      </c>
      <c r="Q61">
        <v>0.6</v>
      </c>
      <c r="R61">
        <v>0.6</v>
      </c>
      <c r="S61">
        <v>0.6</v>
      </c>
      <c r="W61">
        <v>3657102</v>
      </c>
      <c r="X61">
        <v>1</v>
      </c>
      <c r="Z61">
        <f>MAX(N61,USTAWIENIA!C4)*L61</f>
        <v>44.279999999999994</v>
      </c>
      <c r="AA61">
        <f>MAX(O61,USTAWIENIA!C4)*L61</f>
        <v>43.2</v>
      </c>
      <c r="AB61">
        <f>MAX(IF(P61&lt;&gt;"",P61,O61),USTAWIENIA!C4)*L61</f>
        <v>41.58</v>
      </c>
      <c r="AC61">
        <f>MAX(IF(Q61&lt;&gt;"",Q61*L61,Z61),USTAWIENIA!C4*L61)</f>
        <v>32.4</v>
      </c>
      <c r="AD61">
        <f>MAX(IF(R61&lt;&gt;"",R61*L61,AA61),USTAWIENIA!C4*L61)</f>
        <v>32.4</v>
      </c>
      <c r="AE61">
        <f>MAX(IF(S61&lt;&gt;"",S61*L61,AB61),USTAWIENIA!C4*L61)</f>
        <v>32.4</v>
      </c>
      <c r="AF61">
        <f>MAX(IF(T61&lt;&gt;"",T61*L61,AC61),USTAWIENIA!C4*L61)</f>
        <v>32.4</v>
      </c>
      <c r="AG61">
        <f>MAX(IF(U61&lt;&gt;"",U61*L61,AD61),USTAWIENIA!C4*L61)</f>
        <v>32.4</v>
      </c>
      <c r="AH61">
        <f>MAX(IF(V61&lt;&gt;"",V61*L61,AE61),USTAWIENIA!C4*L61)</f>
        <v>32.4</v>
      </c>
      <c r="AI61" t="s">
        <v>3</v>
      </c>
      <c r="AJ61" t="s">
        <v>3</v>
      </c>
      <c r="AK61" t="s">
        <v>3</v>
      </c>
      <c r="AL61">
        <f>IF((USTAWIENIA!C2="TAK")+(F61="TAK"),IF(L61&gt;0,X61*(L61*USTAWIENIA!C10+(50%*L61)*USTAWIENIA!I10),""),"")</f>
        <v>39.894939759036149</v>
      </c>
      <c r="AM61">
        <f>IF((USTAWIENIA!C2="TAK")+(F61="TAK"),IF(Z61&gt;0,SUMPRODUCT(Z61:AH61,USTAWIENIA!C9:K9)*X61,""),"")</f>
        <v>38.073773493975899</v>
      </c>
      <c r="AN61">
        <f>IF((USTAWIENIA!C2="TAK")+(F61="TAK"),IF(Z61&gt;0,SUMPRODUCT(Z61:AH61,USTAWIENIA!C8:K8)*X61,""),"")</f>
        <v>35.369999999999997</v>
      </c>
      <c r="AO61">
        <f>IF((USTAWIENIA!C2="TAK")+(F61="TAK"),IF(Z61&gt;0,Z61*X61,""),"")</f>
        <v>44.279999999999994</v>
      </c>
      <c r="AP61">
        <f>IF((USTAWIENIA!C2="TAK")+(F61="TAK"),IF(Z61&gt;0,L61*X61,""),"")</f>
        <v>54</v>
      </c>
      <c r="AQ61">
        <f>IF((USTAWIENIA!C2="TAK")+(F61="TAK"),X61,"")</f>
        <v>1</v>
      </c>
    </row>
    <row r="62" spans="4:43" x14ac:dyDescent="0.3">
      <c r="D62" t="s">
        <v>3</v>
      </c>
      <c r="E62" t="s">
        <v>452</v>
      </c>
      <c r="F62" t="str">
        <f t="shared" si="0"/>
        <v>TAK</v>
      </c>
      <c r="G62" s="4">
        <f t="shared" si="1"/>
        <v>0.6</v>
      </c>
      <c r="H62" s="4">
        <f t="shared" si="2"/>
        <v>0.6</v>
      </c>
      <c r="I62" t="s">
        <v>467</v>
      </c>
      <c r="J62" t="s">
        <v>468</v>
      </c>
      <c r="K62" t="s">
        <v>535</v>
      </c>
      <c r="L62">
        <v>54</v>
      </c>
      <c r="M62" t="s">
        <v>470</v>
      </c>
      <c r="N62">
        <v>0.82</v>
      </c>
      <c r="O62">
        <v>0.8</v>
      </c>
      <c r="P62">
        <v>0.77</v>
      </c>
      <c r="Q62">
        <v>0.6</v>
      </c>
      <c r="R62">
        <v>0.6</v>
      </c>
      <c r="S62">
        <v>0.6</v>
      </c>
      <c r="W62">
        <v>3657102</v>
      </c>
      <c r="X62">
        <v>1</v>
      </c>
      <c r="Z62">
        <f>MAX(N62,USTAWIENIA!C4)*L62</f>
        <v>44.279999999999994</v>
      </c>
      <c r="AA62">
        <f>MAX(O62,USTAWIENIA!C4)*L62</f>
        <v>43.2</v>
      </c>
      <c r="AB62">
        <f>MAX(IF(P62&lt;&gt;"",P62,O62),USTAWIENIA!C4)*L62</f>
        <v>41.58</v>
      </c>
      <c r="AC62">
        <f>MAX(IF(Q62&lt;&gt;"",Q62*L62,Z62),USTAWIENIA!C4*L62)</f>
        <v>32.4</v>
      </c>
      <c r="AD62">
        <f>MAX(IF(R62&lt;&gt;"",R62*L62,AA62),USTAWIENIA!C4*L62)</f>
        <v>32.4</v>
      </c>
      <c r="AE62">
        <f>MAX(IF(S62&lt;&gt;"",S62*L62,AB62),USTAWIENIA!C4*L62)</f>
        <v>32.4</v>
      </c>
      <c r="AF62">
        <f>MAX(IF(T62&lt;&gt;"",T62*L62,AC62),USTAWIENIA!C4*L62)</f>
        <v>32.4</v>
      </c>
      <c r="AG62">
        <f>MAX(IF(U62&lt;&gt;"",U62*L62,AD62),USTAWIENIA!C4*L62)</f>
        <v>32.4</v>
      </c>
      <c r="AH62">
        <f>MAX(IF(V62&lt;&gt;"",V62*L62,AE62),USTAWIENIA!C4*L62)</f>
        <v>32.4</v>
      </c>
      <c r="AI62" t="s">
        <v>3</v>
      </c>
      <c r="AJ62" t="s">
        <v>3</v>
      </c>
      <c r="AK62" t="s">
        <v>3</v>
      </c>
      <c r="AL62">
        <f>IF((USTAWIENIA!C2="TAK")+(F62="TAK"),IF(L62&gt;0,X62*(L62*USTAWIENIA!C10+(50%*L62)*USTAWIENIA!I10),""),"")</f>
        <v>39.894939759036149</v>
      </c>
      <c r="AM62">
        <f>IF((USTAWIENIA!C2="TAK")+(F62="TAK"),IF(Z62&gt;0,SUMPRODUCT(Z62:AH62,USTAWIENIA!C9:K9)*X62,""),"")</f>
        <v>38.073773493975899</v>
      </c>
      <c r="AN62">
        <f>IF((USTAWIENIA!C2="TAK")+(F62="TAK"),IF(Z62&gt;0,SUMPRODUCT(Z62:AH62,USTAWIENIA!C8:K8)*X62,""),"")</f>
        <v>35.369999999999997</v>
      </c>
      <c r="AO62">
        <f>IF((USTAWIENIA!C2="TAK")+(F62="TAK"),IF(Z62&gt;0,Z62*X62,""),"")</f>
        <v>44.279999999999994</v>
      </c>
      <c r="AP62">
        <f>IF((USTAWIENIA!C2="TAK")+(F62="TAK"),IF(Z62&gt;0,L62*X62,""),"")</f>
        <v>54</v>
      </c>
      <c r="AQ62">
        <f>IF((USTAWIENIA!C2="TAK")+(F62="TAK"),X62,"")</f>
        <v>1</v>
      </c>
    </row>
    <row r="63" spans="4:43" x14ac:dyDescent="0.3">
      <c r="D63" t="s">
        <v>3</v>
      </c>
      <c r="E63" t="s">
        <v>452</v>
      </c>
      <c r="F63" t="str">
        <f t="shared" si="0"/>
        <v>TAK</v>
      </c>
      <c r="G63" s="4">
        <f t="shared" si="1"/>
        <v>0.6</v>
      </c>
      <c r="H63" s="4">
        <f t="shared" si="2"/>
        <v>0.6</v>
      </c>
      <c r="I63" t="s">
        <v>467</v>
      </c>
      <c r="J63" t="s">
        <v>468</v>
      </c>
      <c r="K63" t="s">
        <v>535</v>
      </c>
      <c r="L63">
        <v>54</v>
      </c>
      <c r="M63" t="s">
        <v>470</v>
      </c>
      <c r="N63">
        <v>0.82</v>
      </c>
      <c r="O63">
        <v>0.8</v>
      </c>
      <c r="P63">
        <v>0.77</v>
      </c>
      <c r="Q63">
        <v>0.6</v>
      </c>
      <c r="R63">
        <v>0.6</v>
      </c>
      <c r="S63">
        <v>0.6</v>
      </c>
      <c r="W63">
        <v>3657102</v>
      </c>
      <c r="X63">
        <v>1</v>
      </c>
      <c r="Z63">
        <f>MAX(N63,USTAWIENIA!C4)*L63</f>
        <v>44.279999999999994</v>
      </c>
      <c r="AA63">
        <f>MAX(O63,USTAWIENIA!C4)*L63</f>
        <v>43.2</v>
      </c>
      <c r="AB63">
        <f>MAX(IF(P63&lt;&gt;"",P63,O63),USTAWIENIA!C4)*L63</f>
        <v>41.58</v>
      </c>
      <c r="AC63">
        <f>MAX(IF(Q63&lt;&gt;"",Q63*L63,Z63),USTAWIENIA!C4*L63)</f>
        <v>32.4</v>
      </c>
      <c r="AD63">
        <f>MAX(IF(R63&lt;&gt;"",R63*L63,AA63),USTAWIENIA!C4*L63)</f>
        <v>32.4</v>
      </c>
      <c r="AE63">
        <f>MAX(IF(S63&lt;&gt;"",S63*L63,AB63),USTAWIENIA!C4*L63)</f>
        <v>32.4</v>
      </c>
      <c r="AF63">
        <f>MAX(IF(T63&lt;&gt;"",T63*L63,AC63),USTAWIENIA!C4*L63)</f>
        <v>32.4</v>
      </c>
      <c r="AG63">
        <f>MAX(IF(U63&lt;&gt;"",U63*L63,AD63),USTAWIENIA!C4*L63)</f>
        <v>32.4</v>
      </c>
      <c r="AH63">
        <f>MAX(IF(V63&lt;&gt;"",V63*L63,AE63),USTAWIENIA!C4*L63)</f>
        <v>32.4</v>
      </c>
      <c r="AI63" t="s">
        <v>3</v>
      </c>
      <c r="AJ63" t="s">
        <v>3</v>
      </c>
      <c r="AK63" t="s">
        <v>3</v>
      </c>
      <c r="AL63">
        <f>IF((USTAWIENIA!C2="TAK")+(F63="TAK"),IF(L63&gt;0,X63*(L63*USTAWIENIA!C10+(50%*L63)*USTAWIENIA!I10),""),"")</f>
        <v>39.894939759036149</v>
      </c>
      <c r="AM63">
        <f>IF((USTAWIENIA!C2="TAK")+(F63="TAK"),IF(Z63&gt;0,SUMPRODUCT(Z63:AH63,USTAWIENIA!C9:K9)*X63,""),"")</f>
        <v>38.073773493975899</v>
      </c>
      <c r="AN63">
        <f>IF((USTAWIENIA!C2="TAK")+(F63="TAK"),IF(Z63&gt;0,SUMPRODUCT(Z63:AH63,USTAWIENIA!C8:K8)*X63,""),"")</f>
        <v>35.369999999999997</v>
      </c>
      <c r="AO63">
        <f>IF((USTAWIENIA!C2="TAK")+(F63="TAK"),IF(Z63&gt;0,Z63*X63,""),"")</f>
        <v>44.279999999999994</v>
      </c>
      <c r="AP63">
        <f>IF((USTAWIENIA!C2="TAK")+(F63="TAK"),IF(Z63&gt;0,L63*X63,""),"")</f>
        <v>54</v>
      </c>
      <c r="AQ63">
        <f>IF((USTAWIENIA!C2="TAK")+(F63="TAK"),X63,"")</f>
        <v>1</v>
      </c>
    </row>
    <row r="64" spans="4:43" x14ac:dyDescent="0.3">
      <c r="D64" t="s">
        <v>3</v>
      </c>
      <c r="E64" t="s">
        <v>452</v>
      </c>
      <c r="F64" t="str">
        <f t="shared" si="0"/>
        <v>TAK</v>
      </c>
      <c r="G64" s="4">
        <f t="shared" si="1"/>
        <v>0.6</v>
      </c>
      <c r="H64" s="4">
        <f t="shared" si="2"/>
        <v>0.6</v>
      </c>
      <c r="I64" t="s">
        <v>467</v>
      </c>
      <c r="J64" t="s">
        <v>468</v>
      </c>
      <c r="K64" t="s">
        <v>535</v>
      </c>
      <c r="L64">
        <v>54</v>
      </c>
      <c r="M64" t="s">
        <v>470</v>
      </c>
      <c r="N64">
        <v>0.82</v>
      </c>
      <c r="O64">
        <v>0.8</v>
      </c>
      <c r="P64">
        <v>0.77</v>
      </c>
      <c r="Q64">
        <v>0.6</v>
      </c>
      <c r="R64">
        <v>0.6</v>
      </c>
      <c r="S64">
        <v>0.6</v>
      </c>
      <c r="W64">
        <v>3657102</v>
      </c>
      <c r="X64">
        <v>1</v>
      </c>
      <c r="Z64">
        <f>MAX(N64,USTAWIENIA!C4)*L64</f>
        <v>44.279999999999994</v>
      </c>
      <c r="AA64">
        <f>MAX(O64,USTAWIENIA!C4)*L64</f>
        <v>43.2</v>
      </c>
      <c r="AB64">
        <f>MAX(IF(P64&lt;&gt;"",P64,O64),USTAWIENIA!C4)*L64</f>
        <v>41.58</v>
      </c>
      <c r="AC64">
        <f>MAX(IF(Q64&lt;&gt;"",Q64*L64,Z64),USTAWIENIA!C4*L64)</f>
        <v>32.4</v>
      </c>
      <c r="AD64">
        <f>MAX(IF(R64&lt;&gt;"",R64*L64,AA64),USTAWIENIA!C4*L64)</f>
        <v>32.4</v>
      </c>
      <c r="AE64">
        <f>MAX(IF(S64&lt;&gt;"",S64*L64,AB64),USTAWIENIA!C4*L64)</f>
        <v>32.4</v>
      </c>
      <c r="AF64">
        <f>MAX(IF(T64&lt;&gt;"",T64*L64,AC64),USTAWIENIA!C4*L64)</f>
        <v>32.4</v>
      </c>
      <c r="AG64">
        <f>MAX(IF(U64&lt;&gt;"",U64*L64,AD64),USTAWIENIA!C4*L64)</f>
        <v>32.4</v>
      </c>
      <c r="AH64">
        <f>MAX(IF(V64&lt;&gt;"",V64*L64,AE64),USTAWIENIA!C4*L64)</f>
        <v>32.4</v>
      </c>
      <c r="AI64" t="s">
        <v>3</v>
      </c>
      <c r="AJ64" t="s">
        <v>3</v>
      </c>
      <c r="AK64" t="s">
        <v>3</v>
      </c>
      <c r="AL64">
        <f>IF((USTAWIENIA!C2="TAK")+(F64="TAK"),IF(L64&gt;0,X64*(L64*USTAWIENIA!C10+(50%*L64)*USTAWIENIA!I10),""),"")</f>
        <v>39.894939759036149</v>
      </c>
      <c r="AM64">
        <f>IF((USTAWIENIA!C2="TAK")+(F64="TAK"),IF(Z64&gt;0,SUMPRODUCT(Z64:AH64,USTAWIENIA!C9:K9)*X64,""),"")</f>
        <v>38.073773493975899</v>
      </c>
      <c r="AN64">
        <f>IF((USTAWIENIA!C2="TAK")+(F64="TAK"),IF(Z64&gt;0,SUMPRODUCT(Z64:AH64,USTAWIENIA!C8:K8)*X64,""),"")</f>
        <v>35.369999999999997</v>
      </c>
      <c r="AO64">
        <f>IF((USTAWIENIA!C2="TAK")+(F64="TAK"),IF(Z64&gt;0,Z64*X64,""),"")</f>
        <v>44.279999999999994</v>
      </c>
      <c r="AP64">
        <f>IF((USTAWIENIA!C2="TAK")+(F64="TAK"),IF(Z64&gt;0,L64*X64,""),"")</f>
        <v>54</v>
      </c>
      <c r="AQ64">
        <f>IF((USTAWIENIA!C2="TAK")+(F64="TAK"),X64,"")</f>
        <v>1</v>
      </c>
    </row>
    <row r="65" spans="4:43" x14ac:dyDescent="0.3">
      <c r="D65" t="s">
        <v>3</v>
      </c>
      <c r="E65" t="s">
        <v>452</v>
      </c>
      <c r="F65" t="str">
        <f t="shared" si="0"/>
        <v>TAK</v>
      </c>
      <c r="G65" s="4">
        <f t="shared" si="1"/>
        <v>0.6</v>
      </c>
      <c r="H65" s="4">
        <f t="shared" si="2"/>
        <v>0.6</v>
      </c>
      <c r="I65" t="s">
        <v>467</v>
      </c>
      <c r="J65" t="s">
        <v>468</v>
      </c>
      <c r="K65" t="s">
        <v>535</v>
      </c>
      <c r="L65">
        <v>54</v>
      </c>
      <c r="M65" t="s">
        <v>470</v>
      </c>
      <c r="N65">
        <v>0.82</v>
      </c>
      <c r="O65">
        <v>0.8</v>
      </c>
      <c r="P65">
        <v>0.77</v>
      </c>
      <c r="Q65">
        <v>0.6</v>
      </c>
      <c r="R65">
        <v>0.6</v>
      </c>
      <c r="S65">
        <v>0.6</v>
      </c>
      <c r="W65">
        <v>3657102</v>
      </c>
      <c r="X65">
        <v>1</v>
      </c>
      <c r="Z65">
        <f>MAX(N65,USTAWIENIA!C4)*L65</f>
        <v>44.279999999999994</v>
      </c>
      <c r="AA65">
        <f>MAX(O65,USTAWIENIA!C4)*L65</f>
        <v>43.2</v>
      </c>
      <c r="AB65">
        <f>MAX(IF(P65&lt;&gt;"",P65,O65),USTAWIENIA!C4)*L65</f>
        <v>41.58</v>
      </c>
      <c r="AC65">
        <f>MAX(IF(Q65&lt;&gt;"",Q65*L65,Z65),USTAWIENIA!C4*L65)</f>
        <v>32.4</v>
      </c>
      <c r="AD65">
        <f>MAX(IF(R65&lt;&gt;"",R65*L65,AA65),USTAWIENIA!C4*L65)</f>
        <v>32.4</v>
      </c>
      <c r="AE65">
        <f>MAX(IF(S65&lt;&gt;"",S65*L65,AB65),USTAWIENIA!C4*L65)</f>
        <v>32.4</v>
      </c>
      <c r="AF65">
        <f>MAX(IF(T65&lt;&gt;"",T65*L65,AC65),USTAWIENIA!C4*L65)</f>
        <v>32.4</v>
      </c>
      <c r="AG65">
        <f>MAX(IF(U65&lt;&gt;"",U65*L65,AD65),USTAWIENIA!C4*L65)</f>
        <v>32.4</v>
      </c>
      <c r="AH65">
        <f>MAX(IF(V65&lt;&gt;"",V65*L65,AE65),USTAWIENIA!C4*L65)</f>
        <v>32.4</v>
      </c>
      <c r="AI65" t="s">
        <v>3</v>
      </c>
      <c r="AJ65" t="s">
        <v>3</v>
      </c>
      <c r="AK65" t="s">
        <v>3</v>
      </c>
      <c r="AL65">
        <f>IF((USTAWIENIA!C2="TAK")+(F65="TAK"),IF(L65&gt;0,X65*(L65*USTAWIENIA!C10+(50%*L65)*USTAWIENIA!I10),""),"")</f>
        <v>39.894939759036149</v>
      </c>
      <c r="AM65">
        <f>IF((USTAWIENIA!C2="TAK")+(F65="TAK"),IF(Z65&gt;0,SUMPRODUCT(Z65:AH65,USTAWIENIA!C9:K9)*X65,""),"")</f>
        <v>38.073773493975899</v>
      </c>
      <c r="AN65">
        <f>IF((USTAWIENIA!C2="TAK")+(F65="TAK"),IF(Z65&gt;0,SUMPRODUCT(Z65:AH65,USTAWIENIA!C8:K8)*X65,""),"")</f>
        <v>35.369999999999997</v>
      </c>
      <c r="AO65">
        <f>IF((USTAWIENIA!C2="TAK")+(F65="TAK"),IF(Z65&gt;0,Z65*X65,""),"")</f>
        <v>44.279999999999994</v>
      </c>
      <c r="AP65">
        <f>IF((USTAWIENIA!C2="TAK")+(F65="TAK"),IF(Z65&gt;0,L65*X65,""),"")</f>
        <v>54</v>
      </c>
      <c r="AQ65">
        <f>IF((USTAWIENIA!C2="TAK")+(F65="TAK"),X65,"")</f>
        <v>1</v>
      </c>
    </row>
    <row r="66" spans="4:43" x14ac:dyDescent="0.3">
      <c r="D66" t="s">
        <v>3</v>
      </c>
      <c r="E66" t="s">
        <v>452</v>
      </c>
      <c r="F66" t="str">
        <f t="shared" ref="F66:F129" si="3">IF(E66="ok","TAK","NIE")</f>
        <v>TAK</v>
      </c>
      <c r="G66" s="4">
        <f t="shared" ref="G66:G129" si="4">IF(E66="ok",IF(MIN(N66,Q66)&lt;=0.5,"TAK",IF(Q66&gt;=0.5,Q66,IF(N66&gt;=0.5,N66,1))),"NIE")</f>
        <v>0.6</v>
      </c>
      <c r="H66" s="4">
        <f t="shared" ref="H66:H129" si="5">IF(E66="ok",IF(MIN(N66,Q66,T66)&lt;=0.5,"TAK",IF(T66&gt;=0.5,T66,IF(Q66&gt;=0.5,Q66,IF(N66&gt;=0.5,N66,1)))),"NIE")</f>
        <v>0.6</v>
      </c>
      <c r="I66" t="s">
        <v>467</v>
      </c>
      <c r="J66" t="s">
        <v>468</v>
      </c>
      <c r="K66" t="s">
        <v>535</v>
      </c>
      <c r="L66">
        <v>54</v>
      </c>
      <c r="M66" t="s">
        <v>470</v>
      </c>
      <c r="N66">
        <v>0.82</v>
      </c>
      <c r="O66">
        <v>0.8</v>
      </c>
      <c r="P66">
        <v>0.77</v>
      </c>
      <c r="Q66">
        <v>0.6</v>
      </c>
      <c r="R66">
        <v>0.6</v>
      </c>
      <c r="S66">
        <v>0.6</v>
      </c>
      <c r="W66">
        <v>3657102</v>
      </c>
      <c r="X66">
        <v>1</v>
      </c>
      <c r="Z66">
        <f>MAX(N66,USTAWIENIA!C4)*L66</f>
        <v>44.279999999999994</v>
      </c>
      <c r="AA66">
        <f>MAX(O66,USTAWIENIA!C4)*L66</f>
        <v>43.2</v>
      </c>
      <c r="AB66">
        <f>MAX(IF(P66&lt;&gt;"",P66,O66),USTAWIENIA!C4)*L66</f>
        <v>41.58</v>
      </c>
      <c r="AC66">
        <f>MAX(IF(Q66&lt;&gt;"",Q66*L66,Z66),USTAWIENIA!C4*L66)</f>
        <v>32.4</v>
      </c>
      <c r="AD66">
        <f>MAX(IF(R66&lt;&gt;"",R66*L66,AA66),USTAWIENIA!C4*L66)</f>
        <v>32.4</v>
      </c>
      <c r="AE66">
        <f>MAX(IF(S66&lt;&gt;"",S66*L66,AB66),USTAWIENIA!C4*L66)</f>
        <v>32.4</v>
      </c>
      <c r="AF66">
        <f>MAX(IF(T66&lt;&gt;"",T66*L66,AC66),USTAWIENIA!C4*L66)</f>
        <v>32.4</v>
      </c>
      <c r="AG66">
        <f>MAX(IF(U66&lt;&gt;"",U66*L66,AD66),USTAWIENIA!C4*L66)</f>
        <v>32.4</v>
      </c>
      <c r="AH66">
        <f>MAX(IF(V66&lt;&gt;"",V66*L66,AE66),USTAWIENIA!C4*L66)</f>
        <v>32.4</v>
      </c>
      <c r="AI66" t="s">
        <v>3</v>
      </c>
      <c r="AJ66" t="s">
        <v>3</v>
      </c>
      <c r="AK66" t="s">
        <v>3</v>
      </c>
      <c r="AL66">
        <f>IF((USTAWIENIA!C2="TAK")+(F66="TAK"),IF(L66&gt;0,X66*(L66*USTAWIENIA!C10+(50%*L66)*USTAWIENIA!I10),""),"")</f>
        <v>39.894939759036149</v>
      </c>
      <c r="AM66">
        <f>IF((USTAWIENIA!C2="TAK")+(F66="TAK"),IF(Z66&gt;0,SUMPRODUCT(Z66:AH66,USTAWIENIA!C9:K9)*X66,""),"")</f>
        <v>38.073773493975899</v>
      </c>
      <c r="AN66">
        <f>IF((USTAWIENIA!C2="TAK")+(F66="TAK"),IF(Z66&gt;0,SUMPRODUCT(Z66:AH66,USTAWIENIA!C8:K8)*X66,""),"")</f>
        <v>35.369999999999997</v>
      </c>
      <c r="AO66">
        <f>IF((USTAWIENIA!C2="TAK")+(F66="TAK"),IF(Z66&gt;0,Z66*X66,""),"")</f>
        <v>44.279999999999994</v>
      </c>
      <c r="AP66">
        <f>IF((USTAWIENIA!C2="TAK")+(F66="TAK"),IF(Z66&gt;0,L66*X66,""),"")</f>
        <v>54</v>
      </c>
      <c r="AQ66">
        <f>IF((USTAWIENIA!C2="TAK")+(F66="TAK"),X66,"")</f>
        <v>1</v>
      </c>
    </row>
    <row r="67" spans="4:43" x14ac:dyDescent="0.3">
      <c r="D67" t="s">
        <v>3</v>
      </c>
      <c r="E67" t="s">
        <v>452</v>
      </c>
      <c r="F67" t="str">
        <f t="shared" si="3"/>
        <v>TAK</v>
      </c>
      <c r="G67" s="4">
        <f t="shared" si="4"/>
        <v>0.6</v>
      </c>
      <c r="H67" s="4">
        <f t="shared" si="5"/>
        <v>0.6</v>
      </c>
      <c r="I67" t="s">
        <v>471</v>
      </c>
      <c r="J67" t="s">
        <v>472</v>
      </c>
      <c r="K67" t="s">
        <v>533</v>
      </c>
      <c r="L67">
        <v>36</v>
      </c>
      <c r="M67" t="s">
        <v>460</v>
      </c>
      <c r="N67">
        <v>0.99</v>
      </c>
      <c r="O67">
        <v>0.86</v>
      </c>
      <c r="P67">
        <v>0.81</v>
      </c>
      <c r="Q67">
        <v>0.6</v>
      </c>
      <c r="R67">
        <v>0.6</v>
      </c>
      <c r="S67">
        <v>0.6</v>
      </c>
      <c r="T67">
        <v>0.6</v>
      </c>
      <c r="U67">
        <v>0.6</v>
      </c>
      <c r="V67">
        <v>0.6</v>
      </c>
      <c r="W67">
        <v>3657111</v>
      </c>
      <c r="X67">
        <v>1</v>
      </c>
      <c r="Z67">
        <f>MAX(N67,USTAWIENIA!C4)*L67</f>
        <v>35.64</v>
      </c>
      <c r="AA67">
        <f>MAX(O67,USTAWIENIA!C4)*L67</f>
        <v>30.96</v>
      </c>
      <c r="AB67">
        <f>MAX(IF(P67&lt;&gt;"",P67,O67),USTAWIENIA!C4)*L67</f>
        <v>29.160000000000004</v>
      </c>
      <c r="AC67">
        <f>MAX(IF(Q67&lt;&gt;"",Q67*L67,Z67),USTAWIENIA!C4*L67)</f>
        <v>21.599999999999998</v>
      </c>
      <c r="AD67">
        <f>MAX(IF(R67&lt;&gt;"",R67*L67,AA67),USTAWIENIA!C4*L67)</f>
        <v>21.599999999999998</v>
      </c>
      <c r="AE67">
        <f>MAX(IF(S67&lt;&gt;"",S67*L67,AB67),USTAWIENIA!C4*L67)</f>
        <v>21.599999999999998</v>
      </c>
      <c r="AF67">
        <f>MAX(IF(T67&lt;&gt;"",T67*L67,AC67),USTAWIENIA!C4*L67)</f>
        <v>21.599999999999998</v>
      </c>
      <c r="AG67">
        <f>MAX(IF(U67&lt;&gt;"",U67*L67,AD67),USTAWIENIA!C4*L67)</f>
        <v>21.599999999999998</v>
      </c>
      <c r="AH67">
        <f>MAX(IF(V67&lt;&gt;"",V67*L67,AE67),USTAWIENIA!C4*L67)</f>
        <v>21.599999999999998</v>
      </c>
      <c r="AI67" t="s">
        <v>3</v>
      </c>
      <c r="AJ67" t="s">
        <v>3</v>
      </c>
      <c r="AK67" t="s">
        <v>3</v>
      </c>
      <c r="AL67">
        <f>IF((USTAWIENIA!C2="TAK")+(F67="TAK"),IF(L67&gt;0,X67*(L67*USTAWIENIA!C10+(50%*L67)*USTAWIENIA!I10),""),"")</f>
        <v>26.596626506024094</v>
      </c>
      <c r="AM67">
        <f>IF((USTAWIENIA!C2="TAK")+(F67="TAK"),IF(Z67&gt;0,SUMPRODUCT(Z67:AH67,USTAWIENIA!C9:K9)*X67,""),"")</f>
        <v>28.305368674698798</v>
      </c>
      <c r="AN67">
        <f>IF((USTAWIENIA!C2="TAK")+(F67="TAK"),IF(Z67&gt;0,SUMPRODUCT(Z67:AH67,USTAWIENIA!C8:K8)*X67,""),"")</f>
        <v>25.109999999999996</v>
      </c>
      <c r="AO67">
        <f>IF((USTAWIENIA!C2="TAK")+(F67="TAK"),IF(Z67&gt;0,Z67*X67,""),"")</f>
        <v>35.64</v>
      </c>
      <c r="AP67">
        <f>IF((USTAWIENIA!C2="TAK")+(F67="TAK"),IF(Z67&gt;0,L67*X67,""),"")</f>
        <v>36</v>
      </c>
      <c r="AQ67">
        <f>IF((USTAWIENIA!C2="TAK")+(F67="TAK"),X67,"")</f>
        <v>1</v>
      </c>
    </row>
    <row r="68" spans="4:43" x14ac:dyDescent="0.3">
      <c r="D68" t="s">
        <v>3</v>
      </c>
      <c r="E68" t="s">
        <v>452</v>
      </c>
      <c r="F68" t="str">
        <f t="shared" si="3"/>
        <v>TAK</v>
      </c>
      <c r="G68" s="4">
        <f t="shared" si="4"/>
        <v>0.6</v>
      </c>
      <c r="H68" s="4">
        <f t="shared" si="5"/>
        <v>0.6</v>
      </c>
      <c r="I68" t="s">
        <v>471</v>
      </c>
      <c r="J68" t="s">
        <v>472</v>
      </c>
      <c r="K68" t="s">
        <v>533</v>
      </c>
      <c r="L68">
        <v>36</v>
      </c>
      <c r="M68" t="s">
        <v>460</v>
      </c>
      <c r="N68">
        <v>0.99</v>
      </c>
      <c r="O68">
        <v>0.86</v>
      </c>
      <c r="P68">
        <v>0.81</v>
      </c>
      <c r="Q68">
        <v>0.6</v>
      </c>
      <c r="R68">
        <v>0.6</v>
      </c>
      <c r="S68">
        <v>0.6</v>
      </c>
      <c r="T68">
        <v>0.6</v>
      </c>
      <c r="U68">
        <v>0.6</v>
      </c>
      <c r="V68">
        <v>0.6</v>
      </c>
      <c r="W68">
        <v>3657111</v>
      </c>
      <c r="X68">
        <v>1</v>
      </c>
      <c r="Z68">
        <f>MAX(N68,USTAWIENIA!C4)*L68</f>
        <v>35.64</v>
      </c>
      <c r="AA68">
        <f>MAX(O68,USTAWIENIA!C4)*L68</f>
        <v>30.96</v>
      </c>
      <c r="AB68">
        <f>MAX(IF(P68&lt;&gt;"",P68,O68),USTAWIENIA!C4)*L68</f>
        <v>29.160000000000004</v>
      </c>
      <c r="AC68">
        <f>MAX(IF(Q68&lt;&gt;"",Q68*L68,Z68),USTAWIENIA!C4*L68)</f>
        <v>21.599999999999998</v>
      </c>
      <c r="AD68">
        <f>MAX(IF(R68&lt;&gt;"",R68*L68,AA68),USTAWIENIA!C4*L68)</f>
        <v>21.599999999999998</v>
      </c>
      <c r="AE68">
        <f>MAX(IF(S68&lt;&gt;"",S68*L68,AB68),USTAWIENIA!C4*L68)</f>
        <v>21.599999999999998</v>
      </c>
      <c r="AF68">
        <f>MAX(IF(T68&lt;&gt;"",T68*L68,AC68),USTAWIENIA!C4*L68)</f>
        <v>21.599999999999998</v>
      </c>
      <c r="AG68">
        <f>MAX(IF(U68&lt;&gt;"",U68*L68,AD68),USTAWIENIA!C4*L68)</f>
        <v>21.599999999999998</v>
      </c>
      <c r="AH68">
        <f>MAX(IF(V68&lt;&gt;"",V68*L68,AE68),USTAWIENIA!C4*L68)</f>
        <v>21.599999999999998</v>
      </c>
      <c r="AI68" t="s">
        <v>3</v>
      </c>
      <c r="AJ68" t="s">
        <v>3</v>
      </c>
      <c r="AK68" t="s">
        <v>3</v>
      </c>
      <c r="AL68">
        <f>IF((USTAWIENIA!C2="TAK")+(F68="TAK"),IF(L68&gt;0,X68*(L68*USTAWIENIA!C10+(50%*L68)*USTAWIENIA!I10),""),"")</f>
        <v>26.596626506024094</v>
      </c>
      <c r="AM68">
        <f>IF((USTAWIENIA!C2="TAK")+(F68="TAK"),IF(Z68&gt;0,SUMPRODUCT(Z68:AH68,USTAWIENIA!C9:K9)*X68,""),"")</f>
        <v>28.305368674698798</v>
      </c>
      <c r="AN68">
        <f>IF((USTAWIENIA!C2="TAK")+(F68="TAK"),IF(Z68&gt;0,SUMPRODUCT(Z68:AH68,USTAWIENIA!C8:K8)*X68,""),"")</f>
        <v>25.109999999999996</v>
      </c>
      <c r="AO68">
        <f>IF((USTAWIENIA!C2="TAK")+(F68="TAK"),IF(Z68&gt;0,Z68*X68,""),"")</f>
        <v>35.64</v>
      </c>
      <c r="AP68">
        <f>IF((USTAWIENIA!C2="TAK")+(F68="TAK"),IF(Z68&gt;0,L68*X68,""),"")</f>
        <v>36</v>
      </c>
      <c r="AQ68">
        <f>IF((USTAWIENIA!C2="TAK")+(F68="TAK"),X68,"")</f>
        <v>1</v>
      </c>
    </row>
    <row r="69" spans="4:43" x14ac:dyDescent="0.3">
      <c r="D69" t="s">
        <v>3</v>
      </c>
      <c r="E69" t="s">
        <v>452</v>
      </c>
      <c r="F69" t="str">
        <f t="shared" si="3"/>
        <v>TAK</v>
      </c>
      <c r="G69" s="4">
        <f t="shared" si="4"/>
        <v>0.6</v>
      </c>
      <c r="H69" s="4">
        <f t="shared" si="5"/>
        <v>0.6</v>
      </c>
      <c r="I69" t="s">
        <v>471</v>
      </c>
      <c r="J69" t="s">
        <v>472</v>
      </c>
      <c r="K69" t="s">
        <v>533</v>
      </c>
      <c r="L69">
        <v>36</v>
      </c>
      <c r="M69" t="s">
        <v>460</v>
      </c>
      <c r="N69">
        <v>0.99</v>
      </c>
      <c r="O69">
        <v>0.86</v>
      </c>
      <c r="P69">
        <v>0.81</v>
      </c>
      <c r="Q69">
        <v>0.6</v>
      </c>
      <c r="R69">
        <v>0.6</v>
      </c>
      <c r="S69">
        <v>0.6</v>
      </c>
      <c r="T69">
        <v>0.6</v>
      </c>
      <c r="U69">
        <v>0.6</v>
      </c>
      <c r="V69">
        <v>0.6</v>
      </c>
      <c r="W69">
        <v>3657111</v>
      </c>
      <c r="X69">
        <v>1</v>
      </c>
      <c r="Z69">
        <f>MAX(N69,USTAWIENIA!C4)*L69</f>
        <v>35.64</v>
      </c>
      <c r="AA69">
        <f>MAX(O69,USTAWIENIA!C4)*L69</f>
        <v>30.96</v>
      </c>
      <c r="AB69">
        <f>MAX(IF(P69&lt;&gt;"",P69,O69),USTAWIENIA!C4)*L69</f>
        <v>29.160000000000004</v>
      </c>
      <c r="AC69">
        <f>MAX(IF(Q69&lt;&gt;"",Q69*L69,Z69),USTAWIENIA!C4*L69)</f>
        <v>21.599999999999998</v>
      </c>
      <c r="AD69">
        <f>MAX(IF(R69&lt;&gt;"",R69*L69,AA69),USTAWIENIA!C4*L69)</f>
        <v>21.599999999999998</v>
      </c>
      <c r="AE69">
        <f>MAX(IF(S69&lt;&gt;"",S69*L69,AB69),USTAWIENIA!C4*L69)</f>
        <v>21.599999999999998</v>
      </c>
      <c r="AF69">
        <f>MAX(IF(T69&lt;&gt;"",T69*L69,AC69),USTAWIENIA!C4*L69)</f>
        <v>21.599999999999998</v>
      </c>
      <c r="AG69">
        <f>MAX(IF(U69&lt;&gt;"",U69*L69,AD69),USTAWIENIA!C4*L69)</f>
        <v>21.599999999999998</v>
      </c>
      <c r="AH69">
        <f>MAX(IF(V69&lt;&gt;"",V69*L69,AE69),USTAWIENIA!C4*L69)</f>
        <v>21.599999999999998</v>
      </c>
      <c r="AI69" t="s">
        <v>3</v>
      </c>
      <c r="AJ69" t="s">
        <v>3</v>
      </c>
      <c r="AK69" t="s">
        <v>3</v>
      </c>
      <c r="AL69">
        <f>IF((USTAWIENIA!C2="TAK")+(F69="TAK"),IF(L69&gt;0,X69*(L69*USTAWIENIA!C10+(50%*L69)*USTAWIENIA!I10),""),"")</f>
        <v>26.596626506024094</v>
      </c>
      <c r="AM69">
        <f>IF((USTAWIENIA!C2="TAK")+(F69="TAK"),IF(Z69&gt;0,SUMPRODUCT(Z69:AH69,USTAWIENIA!C9:K9)*X69,""),"")</f>
        <v>28.305368674698798</v>
      </c>
      <c r="AN69">
        <f>IF((USTAWIENIA!C2="TAK")+(F69="TAK"),IF(Z69&gt;0,SUMPRODUCT(Z69:AH69,USTAWIENIA!C8:K8)*X69,""),"")</f>
        <v>25.109999999999996</v>
      </c>
      <c r="AO69">
        <f>IF((USTAWIENIA!C2="TAK")+(F69="TAK"),IF(Z69&gt;0,Z69*X69,""),"")</f>
        <v>35.64</v>
      </c>
      <c r="AP69">
        <f>IF((USTAWIENIA!C2="TAK")+(F69="TAK"),IF(Z69&gt;0,L69*X69,""),"")</f>
        <v>36</v>
      </c>
      <c r="AQ69">
        <f>IF((USTAWIENIA!C2="TAK")+(F69="TAK"),X69,"")</f>
        <v>1</v>
      </c>
    </row>
    <row r="70" spans="4:43" x14ac:dyDescent="0.3">
      <c r="D70" t="s">
        <v>3</v>
      </c>
      <c r="E70" t="s">
        <v>452</v>
      </c>
      <c r="F70" t="str">
        <f t="shared" si="3"/>
        <v>TAK</v>
      </c>
      <c r="G70" s="4">
        <f t="shared" si="4"/>
        <v>0.6</v>
      </c>
      <c r="H70" s="4">
        <f t="shared" si="5"/>
        <v>0.6</v>
      </c>
      <c r="I70" t="s">
        <v>471</v>
      </c>
      <c r="J70" t="s">
        <v>472</v>
      </c>
      <c r="K70" t="s">
        <v>533</v>
      </c>
      <c r="L70">
        <v>36</v>
      </c>
      <c r="M70" t="s">
        <v>460</v>
      </c>
      <c r="N70">
        <v>0.99</v>
      </c>
      <c r="O70">
        <v>0.86</v>
      </c>
      <c r="P70">
        <v>0.81</v>
      </c>
      <c r="Q70">
        <v>0.6</v>
      </c>
      <c r="R70">
        <v>0.6</v>
      </c>
      <c r="S70">
        <v>0.6</v>
      </c>
      <c r="T70">
        <v>0.6</v>
      </c>
      <c r="U70">
        <v>0.6</v>
      </c>
      <c r="V70">
        <v>0.6</v>
      </c>
      <c r="W70">
        <v>3657111</v>
      </c>
      <c r="X70">
        <v>1</v>
      </c>
      <c r="Z70">
        <f>MAX(N70,USTAWIENIA!C4)*L70</f>
        <v>35.64</v>
      </c>
      <c r="AA70">
        <f>MAX(O70,USTAWIENIA!C4)*L70</f>
        <v>30.96</v>
      </c>
      <c r="AB70">
        <f>MAX(IF(P70&lt;&gt;"",P70,O70),USTAWIENIA!C4)*L70</f>
        <v>29.160000000000004</v>
      </c>
      <c r="AC70">
        <f>MAX(IF(Q70&lt;&gt;"",Q70*L70,Z70),USTAWIENIA!C4*L70)</f>
        <v>21.599999999999998</v>
      </c>
      <c r="AD70">
        <f>MAX(IF(R70&lt;&gt;"",R70*L70,AA70),USTAWIENIA!C4*L70)</f>
        <v>21.599999999999998</v>
      </c>
      <c r="AE70">
        <f>MAX(IF(S70&lt;&gt;"",S70*L70,AB70),USTAWIENIA!C4*L70)</f>
        <v>21.599999999999998</v>
      </c>
      <c r="AF70">
        <f>MAX(IF(T70&lt;&gt;"",T70*L70,AC70),USTAWIENIA!C4*L70)</f>
        <v>21.599999999999998</v>
      </c>
      <c r="AG70">
        <f>MAX(IF(U70&lt;&gt;"",U70*L70,AD70),USTAWIENIA!C4*L70)</f>
        <v>21.599999999999998</v>
      </c>
      <c r="AH70">
        <f>MAX(IF(V70&lt;&gt;"",V70*L70,AE70),USTAWIENIA!C4*L70)</f>
        <v>21.599999999999998</v>
      </c>
      <c r="AI70" t="s">
        <v>3</v>
      </c>
      <c r="AJ70" t="s">
        <v>3</v>
      </c>
      <c r="AK70" t="s">
        <v>3</v>
      </c>
      <c r="AL70">
        <f>IF((USTAWIENIA!C2="TAK")+(F70="TAK"),IF(L70&gt;0,X70*(L70*USTAWIENIA!C10+(50%*L70)*USTAWIENIA!I10),""),"")</f>
        <v>26.596626506024094</v>
      </c>
      <c r="AM70">
        <f>IF((USTAWIENIA!C2="TAK")+(F70="TAK"),IF(Z70&gt;0,SUMPRODUCT(Z70:AH70,USTAWIENIA!C9:K9)*X70,""),"")</f>
        <v>28.305368674698798</v>
      </c>
      <c r="AN70">
        <f>IF((USTAWIENIA!C2="TAK")+(F70="TAK"),IF(Z70&gt;0,SUMPRODUCT(Z70:AH70,USTAWIENIA!C8:K8)*X70,""),"")</f>
        <v>25.109999999999996</v>
      </c>
      <c r="AO70">
        <f>IF((USTAWIENIA!C2="TAK")+(F70="TAK"),IF(Z70&gt;0,Z70*X70,""),"")</f>
        <v>35.64</v>
      </c>
      <c r="AP70">
        <f>IF((USTAWIENIA!C2="TAK")+(F70="TAK"),IF(Z70&gt;0,L70*X70,""),"")</f>
        <v>36</v>
      </c>
      <c r="AQ70">
        <f>IF((USTAWIENIA!C2="TAK")+(F70="TAK"),X70,"")</f>
        <v>1</v>
      </c>
    </row>
    <row r="71" spans="4:43" x14ac:dyDescent="0.3">
      <c r="D71" t="s">
        <v>3</v>
      </c>
      <c r="E71" t="s">
        <v>452</v>
      </c>
      <c r="F71" t="str">
        <f t="shared" si="3"/>
        <v>TAK</v>
      </c>
      <c r="G71" s="4">
        <f t="shared" si="4"/>
        <v>0.6</v>
      </c>
      <c r="H71" s="4">
        <f t="shared" si="5"/>
        <v>0.6</v>
      </c>
      <c r="I71" t="s">
        <v>473</v>
      </c>
      <c r="J71" t="s">
        <v>474</v>
      </c>
      <c r="K71" t="s">
        <v>537</v>
      </c>
      <c r="L71">
        <v>39</v>
      </c>
      <c r="M71" t="s">
        <v>470</v>
      </c>
      <c r="N71">
        <v>0.99</v>
      </c>
      <c r="O71">
        <v>0.95</v>
      </c>
      <c r="P71">
        <v>0.9</v>
      </c>
      <c r="Q71">
        <v>0.6</v>
      </c>
      <c r="R71">
        <v>0.6</v>
      </c>
      <c r="S71">
        <v>0.6</v>
      </c>
      <c r="W71">
        <v>3657119</v>
      </c>
      <c r="X71">
        <v>1</v>
      </c>
      <c r="Z71">
        <f>MAX(N71,USTAWIENIA!C4)*L71</f>
        <v>38.61</v>
      </c>
      <c r="AA71">
        <f>MAX(O71,USTAWIENIA!C4)*L71</f>
        <v>37.049999999999997</v>
      </c>
      <c r="AB71">
        <f>MAX(IF(P71&lt;&gt;"",P71,O71),USTAWIENIA!C4)*L71</f>
        <v>35.1</v>
      </c>
      <c r="AC71">
        <f>MAX(IF(Q71&lt;&gt;"",Q71*L71,Z71),USTAWIENIA!C4*L71)</f>
        <v>23.4</v>
      </c>
      <c r="AD71">
        <f>MAX(IF(R71&lt;&gt;"",R71*L71,AA71),USTAWIENIA!C4*L71)</f>
        <v>23.4</v>
      </c>
      <c r="AE71">
        <f>MAX(IF(S71&lt;&gt;"",S71*L71,AB71),USTAWIENIA!C4*L71)</f>
        <v>23.4</v>
      </c>
      <c r="AF71">
        <f>MAX(IF(T71&lt;&gt;"",T71*L71,AC71),USTAWIENIA!C4*L71)</f>
        <v>23.4</v>
      </c>
      <c r="AG71">
        <f>MAX(IF(U71&lt;&gt;"",U71*L71,AD71),USTAWIENIA!C4*L71)</f>
        <v>23.4</v>
      </c>
      <c r="AH71">
        <f>MAX(IF(V71&lt;&gt;"",V71*L71,AE71),USTAWIENIA!C4*L71)</f>
        <v>23.4</v>
      </c>
      <c r="AI71" t="s">
        <v>3</v>
      </c>
      <c r="AJ71" t="s">
        <v>3</v>
      </c>
      <c r="AK71" t="s">
        <v>3</v>
      </c>
      <c r="AL71">
        <f>IF((USTAWIENIA!C2="TAK")+(F71="TAK"),IF(L71&gt;0,X71*(L71*USTAWIENIA!C10+(50%*L71)*USTAWIENIA!I10),""),"")</f>
        <v>28.813012048192771</v>
      </c>
      <c r="AM71">
        <f>IF((USTAWIENIA!C2="TAK")+(F71="TAK"),IF(Z71&gt;0,SUMPRODUCT(Z71:AH71,USTAWIENIA!C9:K9)*X71,""),"")</f>
        <v>30.664149397590364</v>
      </c>
      <c r="AN71">
        <f>IF((USTAWIENIA!C2="TAK")+(F71="TAK"),IF(Z71&gt;0,SUMPRODUCT(Z71:AH71,USTAWIENIA!C8:K8)*X71,""),"")</f>
        <v>27.202500000000001</v>
      </c>
      <c r="AO71">
        <f>IF((USTAWIENIA!C2="TAK")+(F71="TAK"),IF(Z71&gt;0,Z71*X71,""),"")</f>
        <v>38.61</v>
      </c>
      <c r="AP71">
        <f>IF((USTAWIENIA!C2="TAK")+(F71="TAK"),IF(Z71&gt;0,L71*X71,""),"")</f>
        <v>39</v>
      </c>
      <c r="AQ71">
        <f>IF((USTAWIENIA!C2="TAK")+(F71="TAK"),X71,"")</f>
        <v>1</v>
      </c>
    </row>
    <row r="72" spans="4:43" x14ac:dyDescent="0.3">
      <c r="D72" t="s">
        <v>3</v>
      </c>
      <c r="E72" t="s">
        <v>452</v>
      </c>
      <c r="F72" t="str">
        <f t="shared" si="3"/>
        <v>TAK</v>
      </c>
      <c r="G72" s="4">
        <f t="shared" si="4"/>
        <v>0.6</v>
      </c>
      <c r="H72" s="4">
        <f t="shared" si="5"/>
        <v>0.6</v>
      </c>
      <c r="I72" t="s">
        <v>473</v>
      </c>
      <c r="J72" t="s">
        <v>474</v>
      </c>
      <c r="K72" t="s">
        <v>537</v>
      </c>
      <c r="L72">
        <v>39</v>
      </c>
      <c r="M72" t="s">
        <v>470</v>
      </c>
      <c r="N72">
        <v>0.99</v>
      </c>
      <c r="O72">
        <v>0.95</v>
      </c>
      <c r="P72">
        <v>0.9</v>
      </c>
      <c r="Q72">
        <v>0.6</v>
      </c>
      <c r="R72">
        <v>0.6</v>
      </c>
      <c r="S72">
        <v>0.6</v>
      </c>
      <c r="W72">
        <v>3657119</v>
      </c>
      <c r="X72">
        <v>1</v>
      </c>
      <c r="Z72">
        <f>MAX(N72,USTAWIENIA!C4)*L72</f>
        <v>38.61</v>
      </c>
      <c r="AA72">
        <f>MAX(O72,USTAWIENIA!C4)*L72</f>
        <v>37.049999999999997</v>
      </c>
      <c r="AB72">
        <f>MAX(IF(P72&lt;&gt;"",P72,O72),USTAWIENIA!C4)*L72</f>
        <v>35.1</v>
      </c>
      <c r="AC72">
        <f>MAX(IF(Q72&lt;&gt;"",Q72*L72,Z72),USTAWIENIA!C4*L72)</f>
        <v>23.4</v>
      </c>
      <c r="AD72">
        <f>MAX(IF(R72&lt;&gt;"",R72*L72,AA72),USTAWIENIA!C4*L72)</f>
        <v>23.4</v>
      </c>
      <c r="AE72">
        <f>MAX(IF(S72&lt;&gt;"",S72*L72,AB72),USTAWIENIA!C4*L72)</f>
        <v>23.4</v>
      </c>
      <c r="AF72">
        <f>MAX(IF(T72&lt;&gt;"",T72*L72,AC72),USTAWIENIA!C4*L72)</f>
        <v>23.4</v>
      </c>
      <c r="AG72">
        <f>MAX(IF(U72&lt;&gt;"",U72*L72,AD72),USTAWIENIA!C4*L72)</f>
        <v>23.4</v>
      </c>
      <c r="AH72">
        <f>MAX(IF(V72&lt;&gt;"",V72*L72,AE72),USTAWIENIA!C4*L72)</f>
        <v>23.4</v>
      </c>
      <c r="AI72" t="s">
        <v>3</v>
      </c>
      <c r="AJ72" t="s">
        <v>3</v>
      </c>
      <c r="AK72" t="s">
        <v>3</v>
      </c>
      <c r="AL72">
        <f>IF((USTAWIENIA!C2="TAK")+(F72="TAK"),IF(L72&gt;0,X72*(L72*USTAWIENIA!C10+(50%*L72)*USTAWIENIA!I10),""),"")</f>
        <v>28.813012048192771</v>
      </c>
      <c r="AM72">
        <f>IF((USTAWIENIA!C2="TAK")+(F72="TAK"),IF(Z72&gt;0,SUMPRODUCT(Z72:AH72,USTAWIENIA!C9:K9)*X72,""),"")</f>
        <v>30.664149397590364</v>
      </c>
      <c r="AN72">
        <f>IF((USTAWIENIA!C2="TAK")+(F72="TAK"),IF(Z72&gt;0,SUMPRODUCT(Z72:AH72,USTAWIENIA!C8:K8)*X72,""),"")</f>
        <v>27.202500000000001</v>
      </c>
      <c r="AO72">
        <f>IF((USTAWIENIA!C2="TAK")+(F72="TAK"),IF(Z72&gt;0,Z72*X72,""),"")</f>
        <v>38.61</v>
      </c>
      <c r="AP72">
        <f>IF((USTAWIENIA!C2="TAK")+(F72="TAK"),IF(Z72&gt;0,L72*X72,""),"")</f>
        <v>39</v>
      </c>
      <c r="AQ72">
        <f>IF((USTAWIENIA!C2="TAK")+(F72="TAK"),X72,"")</f>
        <v>1</v>
      </c>
    </row>
    <row r="73" spans="4:43" x14ac:dyDescent="0.3">
      <c r="D73" t="s">
        <v>3</v>
      </c>
      <c r="E73" t="s">
        <v>452</v>
      </c>
      <c r="F73" t="str">
        <f t="shared" si="3"/>
        <v>TAK</v>
      </c>
      <c r="G73" s="4">
        <f t="shared" si="4"/>
        <v>0.6</v>
      </c>
      <c r="H73" s="4">
        <f t="shared" si="5"/>
        <v>0.6</v>
      </c>
      <c r="I73" t="s">
        <v>473</v>
      </c>
      <c r="J73" t="s">
        <v>474</v>
      </c>
      <c r="K73" t="s">
        <v>537</v>
      </c>
      <c r="L73">
        <v>39</v>
      </c>
      <c r="M73" t="s">
        <v>470</v>
      </c>
      <c r="N73">
        <v>0.99</v>
      </c>
      <c r="O73">
        <v>0.95</v>
      </c>
      <c r="P73">
        <v>0.9</v>
      </c>
      <c r="Q73">
        <v>0.6</v>
      </c>
      <c r="R73">
        <v>0.6</v>
      </c>
      <c r="S73">
        <v>0.6</v>
      </c>
      <c r="W73">
        <v>3657119</v>
      </c>
      <c r="X73">
        <v>1</v>
      </c>
      <c r="Z73">
        <f>MAX(N73,USTAWIENIA!C4)*L73</f>
        <v>38.61</v>
      </c>
      <c r="AA73">
        <f>MAX(O73,USTAWIENIA!C4)*L73</f>
        <v>37.049999999999997</v>
      </c>
      <c r="AB73">
        <f>MAX(IF(P73&lt;&gt;"",P73,O73),USTAWIENIA!C4)*L73</f>
        <v>35.1</v>
      </c>
      <c r="AC73">
        <f>MAX(IF(Q73&lt;&gt;"",Q73*L73,Z73),USTAWIENIA!C4*L73)</f>
        <v>23.4</v>
      </c>
      <c r="AD73">
        <f>MAX(IF(R73&lt;&gt;"",R73*L73,AA73),USTAWIENIA!C4*L73)</f>
        <v>23.4</v>
      </c>
      <c r="AE73">
        <f>MAX(IF(S73&lt;&gt;"",S73*L73,AB73),USTAWIENIA!C4*L73)</f>
        <v>23.4</v>
      </c>
      <c r="AF73">
        <f>MAX(IF(T73&lt;&gt;"",T73*L73,AC73),USTAWIENIA!C4*L73)</f>
        <v>23.4</v>
      </c>
      <c r="AG73">
        <f>MAX(IF(U73&lt;&gt;"",U73*L73,AD73),USTAWIENIA!C4*L73)</f>
        <v>23.4</v>
      </c>
      <c r="AH73">
        <f>MAX(IF(V73&lt;&gt;"",V73*L73,AE73),USTAWIENIA!C4*L73)</f>
        <v>23.4</v>
      </c>
      <c r="AI73" t="s">
        <v>3</v>
      </c>
      <c r="AJ73" t="s">
        <v>3</v>
      </c>
      <c r="AK73" t="s">
        <v>3</v>
      </c>
      <c r="AL73">
        <f>IF((USTAWIENIA!C2="TAK")+(F73="TAK"),IF(L73&gt;0,X73*(L73*USTAWIENIA!C10+(50%*L73)*USTAWIENIA!I10),""),"")</f>
        <v>28.813012048192771</v>
      </c>
      <c r="AM73">
        <f>IF((USTAWIENIA!C2="TAK")+(F73="TAK"),IF(Z73&gt;0,SUMPRODUCT(Z73:AH73,USTAWIENIA!C9:K9)*X73,""),"")</f>
        <v>30.664149397590364</v>
      </c>
      <c r="AN73">
        <f>IF((USTAWIENIA!C2="TAK")+(F73="TAK"),IF(Z73&gt;0,SUMPRODUCT(Z73:AH73,USTAWIENIA!C8:K8)*X73,""),"")</f>
        <v>27.202500000000001</v>
      </c>
      <c r="AO73">
        <f>IF((USTAWIENIA!C2="TAK")+(F73="TAK"),IF(Z73&gt;0,Z73*X73,""),"")</f>
        <v>38.61</v>
      </c>
      <c r="AP73">
        <f>IF((USTAWIENIA!C2="TAK")+(F73="TAK"),IF(Z73&gt;0,L73*X73,""),"")</f>
        <v>39</v>
      </c>
      <c r="AQ73">
        <f>IF((USTAWIENIA!C2="TAK")+(F73="TAK"),X73,"")</f>
        <v>1</v>
      </c>
    </row>
    <row r="74" spans="4:43" x14ac:dyDescent="0.3">
      <c r="D74" t="s">
        <v>3</v>
      </c>
      <c r="E74" t="s">
        <v>452</v>
      </c>
      <c r="F74" t="str">
        <f t="shared" si="3"/>
        <v>TAK</v>
      </c>
      <c r="G74" s="4">
        <f t="shared" si="4"/>
        <v>0.6</v>
      </c>
      <c r="H74" s="4">
        <f t="shared" si="5"/>
        <v>0.6</v>
      </c>
      <c r="I74" t="s">
        <v>473</v>
      </c>
      <c r="J74" t="s">
        <v>474</v>
      </c>
      <c r="K74" t="s">
        <v>537</v>
      </c>
      <c r="L74">
        <v>39</v>
      </c>
      <c r="M74" t="s">
        <v>470</v>
      </c>
      <c r="N74">
        <v>0.99</v>
      </c>
      <c r="O74">
        <v>0.95</v>
      </c>
      <c r="P74">
        <v>0.9</v>
      </c>
      <c r="Q74">
        <v>0.6</v>
      </c>
      <c r="R74">
        <v>0.6</v>
      </c>
      <c r="S74">
        <v>0.6</v>
      </c>
      <c r="W74">
        <v>3657119</v>
      </c>
      <c r="X74">
        <v>1</v>
      </c>
      <c r="Z74">
        <f>MAX(N74,USTAWIENIA!C4)*L74</f>
        <v>38.61</v>
      </c>
      <c r="AA74">
        <f>MAX(O74,USTAWIENIA!C4)*L74</f>
        <v>37.049999999999997</v>
      </c>
      <c r="AB74">
        <f>MAX(IF(P74&lt;&gt;"",P74,O74),USTAWIENIA!C4)*L74</f>
        <v>35.1</v>
      </c>
      <c r="AC74">
        <f>MAX(IF(Q74&lt;&gt;"",Q74*L74,Z74),USTAWIENIA!C4*L74)</f>
        <v>23.4</v>
      </c>
      <c r="AD74">
        <f>MAX(IF(R74&lt;&gt;"",R74*L74,AA74),USTAWIENIA!C4*L74)</f>
        <v>23.4</v>
      </c>
      <c r="AE74">
        <f>MAX(IF(S74&lt;&gt;"",S74*L74,AB74),USTAWIENIA!C4*L74)</f>
        <v>23.4</v>
      </c>
      <c r="AF74">
        <f>MAX(IF(T74&lt;&gt;"",T74*L74,AC74),USTAWIENIA!C4*L74)</f>
        <v>23.4</v>
      </c>
      <c r="AG74">
        <f>MAX(IF(U74&lt;&gt;"",U74*L74,AD74),USTAWIENIA!C4*L74)</f>
        <v>23.4</v>
      </c>
      <c r="AH74">
        <f>MAX(IF(V74&lt;&gt;"",V74*L74,AE74),USTAWIENIA!C4*L74)</f>
        <v>23.4</v>
      </c>
      <c r="AI74" t="s">
        <v>3</v>
      </c>
      <c r="AJ74" t="s">
        <v>3</v>
      </c>
      <c r="AK74" t="s">
        <v>3</v>
      </c>
      <c r="AL74">
        <f>IF((USTAWIENIA!C2="TAK")+(F74="TAK"),IF(L74&gt;0,X74*(L74*USTAWIENIA!C10+(50%*L74)*USTAWIENIA!I10),""),"")</f>
        <v>28.813012048192771</v>
      </c>
      <c r="AM74">
        <f>IF((USTAWIENIA!C2="TAK")+(F74="TAK"),IF(Z74&gt;0,SUMPRODUCT(Z74:AH74,USTAWIENIA!C9:K9)*X74,""),"")</f>
        <v>30.664149397590364</v>
      </c>
      <c r="AN74">
        <f>IF((USTAWIENIA!C2="TAK")+(F74="TAK"),IF(Z74&gt;0,SUMPRODUCT(Z74:AH74,USTAWIENIA!C8:K8)*X74,""),"")</f>
        <v>27.202500000000001</v>
      </c>
      <c r="AO74">
        <f>IF((USTAWIENIA!C2="TAK")+(F74="TAK"),IF(Z74&gt;0,Z74*X74,""),"")</f>
        <v>38.61</v>
      </c>
      <c r="AP74">
        <f>IF((USTAWIENIA!C2="TAK")+(F74="TAK"),IF(Z74&gt;0,L74*X74,""),"")</f>
        <v>39</v>
      </c>
      <c r="AQ74">
        <f>IF((USTAWIENIA!C2="TAK")+(F74="TAK"),X74,"")</f>
        <v>1</v>
      </c>
    </row>
    <row r="75" spans="4:43" x14ac:dyDescent="0.3">
      <c r="D75" t="s">
        <v>3</v>
      </c>
      <c r="E75" t="s">
        <v>452</v>
      </c>
      <c r="F75" t="str">
        <f t="shared" si="3"/>
        <v>TAK</v>
      </c>
      <c r="G75" s="4">
        <f t="shared" si="4"/>
        <v>0.6</v>
      </c>
      <c r="H75" s="4">
        <f t="shared" si="5"/>
        <v>0.6</v>
      </c>
      <c r="I75" t="s">
        <v>473</v>
      </c>
      <c r="J75" t="s">
        <v>474</v>
      </c>
      <c r="K75" t="s">
        <v>537</v>
      </c>
      <c r="L75">
        <v>39</v>
      </c>
      <c r="M75" t="s">
        <v>470</v>
      </c>
      <c r="N75">
        <v>0.99</v>
      </c>
      <c r="O75">
        <v>0.95</v>
      </c>
      <c r="P75">
        <v>0.9</v>
      </c>
      <c r="Q75">
        <v>0.6</v>
      </c>
      <c r="R75">
        <v>0.6</v>
      </c>
      <c r="S75">
        <v>0.6</v>
      </c>
      <c r="W75">
        <v>3657119</v>
      </c>
      <c r="X75">
        <v>1</v>
      </c>
      <c r="Z75">
        <f>MAX(N75,USTAWIENIA!C4)*L75</f>
        <v>38.61</v>
      </c>
      <c r="AA75">
        <f>MAX(O75,USTAWIENIA!C4)*L75</f>
        <v>37.049999999999997</v>
      </c>
      <c r="AB75">
        <f>MAX(IF(P75&lt;&gt;"",P75,O75),USTAWIENIA!C4)*L75</f>
        <v>35.1</v>
      </c>
      <c r="AC75">
        <f>MAX(IF(Q75&lt;&gt;"",Q75*L75,Z75),USTAWIENIA!C4*L75)</f>
        <v>23.4</v>
      </c>
      <c r="AD75">
        <f>MAX(IF(R75&lt;&gt;"",R75*L75,AA75),USTAWIENIA!C4*L75)</f>
        <v>23.4</v>
      </c>
      <c r="AE75">
        <f>MAX(IF(S75&lt;&gt;"",S75*L75,AB75),USTAWIENIA!C4*L75)</f>
        <v>23.4</v>
      </c>
      <c r="AF75">
        <f>MAX(IF(T75&lt;&gt;"",T75*L75,AC75),USTAWIENIA!C4*L75)</f>
        <v>23.4</v>
      </c>
      <c r="AG75">
        <f>MAX(IF(U75&lt;&gt;"",U75*L75,AD75),USTAWIENIA!C4*L75)</f>
        <v>23.4</v>
      </c>
      <c r="AH75">
        <f>MAX(IF(V75&lt;&gt;"",V75*L75,AE75),USTAWIENIA!C4*L75)</f>
        <v>23.4</v>
      </c>
      <c r="AI75" t="s">
        <v>3</v>
      </c>
      <c r="AJ75" t="s">
        <v>3</v>
      </c>
      <c r="AK75" t="s">
        <v>3</v>
      </c>
      <c r="AL75">
        <f>IF((USTAWIENIA!C2="TAK")+(F75="TAK"),IF(L75&gt;0,X75*(L75*USTAWIENIA!C10+(50%*L75)*USTAWIENIA!I10),""),"")</f>
        <v>28.813012048192771</v>
      </c>
      <c r="AM75">
        <f>IF((USTAWIENIA!C2="TAK")+(F75="TAK"),IF(Z75&gt;0,SUMPRODUCT(Z75:AH75,USTAWIENIA!C9:K9)*X75,""),"")</f>
        <v>30.664149397590364</v>
      </c>
      <c r="AN75">
        <f>IF((USTAWIENIA!C2="TAK")+(F75="TAK"),IF(Z75&gt;0,SUMPRODUCT(Z75:AH75,USTAWIENIA!C8:K8)*X75,""),"")</f>
        <v>27.202500000000001</v>
      </c>
      <c r="AO75">
        <f>IF((USTAWIENIA!C2="TAK")+(F75="TAK"),IF(Z75&gt;0,Z75*X75,""),"")</f>
        <v>38.61</v>
      </c>
      <c r="AP75">
        <f>IF((USTAWIENIA!C2="TAK")+(F75="TAK"),IF(Z75&gt;0,L75*X75,""),"")</f>
        <v>39</v>
      </c>
      <c r="AQ75">
        <f>IF((USTAWIENIA!C2="TAK")+(F75="TAK"),X75,"")</f>
        <v>1</v>
      </c>
    </row>
    <row r="76" spans="4:43" x14ac:dyDescent="0.3">
      <c r="D76" t="s">
        <v>3</v>
      </c>
      <c r="E76" t="s">
        <v>452</v>
      </c>
      <c r="F76" t="str">
        <f t="shared" si="3"/>
        <v>TAK</v>
      </c>
      <c r="G76" s="4">
        <f t="shared" si="4"/>
        <v>0.6</v>
      </c>
      <c r="H76" s="4">
        <f t="shared" si="5"/>
        <v>0.6</v>
      </c>
      <c r="I76" t="s">
        <v>473</v>
      </c>
      <c r="J76" t="s">
        <v>474</v>
      </c>
      <c r="K76" t="s">
        <v>537</v>
      </c>
      <c r="L76">
        <v>39</v>
      </c>
      <c r="M76" t="s">
        <v>470</v>
      </c>
      <c r="N76">
        <v>0.99</v>
      </c>
      <c r="O76">
        <v>0.95</v>
      </c>
      <c r="P76">
        <v>0.9</v>
      </c>
      <c r="Q76">
        <v>0.6</v>
      </c>
      <c r="R76">
        <v>0.6</v>
      </c>
      <c r="S76">
        <v>0.6</v>
      </c>
      <c r="W76">
        <v>3657119</v>
      </c>
      <c r="X76">
        <v>1</v>
      </c>
      <c r="Z76">
        <f>MAX(N76,USTAWIENIA!C4)*L76</f>
        <v>38.61</v>
      </c>
      <c r="AA76">
        <f>MAX(O76,USTAWIENIA!C4)*L76</f>
        <v>37.049999999999997</v>
      </c>
      <c r="AB76">
        <f>MAX(IF(P76&lt;&gt;"",P76,O76),USTAWIENIA!C4)*L76</f>
        <v>35.1</v>
      </c>
      <c r="AC76">
        <f>MAX(IF(Q76&lt;&gt;"",Q76*L76,Z76),USTAWIENIA!C4*L76)</f>
        <v>23.4</v>
      </c>
      <c r="AD76">
        <f>MAX(IF(R76&lt;&gt;"",R76*L76,AA76),USTAWIENIA!C4*L76)</f>
        <v>23.4</v>
      </c>
      <c r="AE76">
        <f>MAX(IF(S76&lt;&gt;"",S76*L76,AB76),USTAWIENIA!C4*L76)</f>
        <v>23.4</v>
      </c>
      <c r="AF76">
        <f>MAX(IF(T76&lt;&gt;"",T76*L76,AC76),USTAWIENIA!C4*L76)</f>
        <v>23.4</v>
      </c>
      <c r="AG76">
        <f>MAX(IF(U76&lt;&gt;"",U76*L76,AD76),USTAWIENIA!C4*L76)</f>
        <v>23.4</v>
      </c>
      <c r="AH76">
        <f>MAX(IF(V76&lt;&gt;"",V76*L76,AE76),USTAWIENIA!C4*L76)</f>
        <v>23.4</v>
      </c>
      <c r="AI76" t="s">
        <v>3</v>
      </c>
      <c r="AJ76" t="s">
        <v>3</v>
      </c>
      <c r="AK76" t="s">
        <v>3</v>
      </c>
      <c r="AL76">
        <f>IF((USTAWIENIA!C2="TAK")+(F76="TAK"),IF(L76&gt;0,X76*(L76*USTAWIENIA!C10+(50%*L76)*USTAWIENIA!I10),""),"")</f>
        <v>28.813012048192771</v>
      </c>
      <c r="AM76">
        <f>IF((USTAWIENIA!C2="TAK")+(F76="TAK"),IF(Z76&gt;0,SUMPRODUCT(Z76:AH76,USTAWIENIA!C9:K9)*X76,""),"")</f>
        <v>30.664149397590364</v>
      </c>
      <c r="AN76">
        <f>IF((USTAWIENIA!C2="TAK")+(F76="TAK"),IF(Z76&gt;0,SUMPRODUCT(Z76:AH76,USTAWIENIA!C8:K8)*X76,""),"")</f>
        <v>27.202500000000001</v>
      </c>
      <c r="AO76">
        <f>IF((USTAWIENIA!C2="TAK")+(F76="TAK"),IF(Z76&gt;0,Z76*X76,""),"")</f>
        <v>38.61</v>
      </c>
      <c r="AP76">
        <f>IF((USTAWIENIA!C2="TAK")+(F76="TAK"),IF(Z76&gt;0,L76*X76,""),"")</f>
        <v>39</v>
      </c>
      <c r="AQ76">
        <f>IF((USTAWIENIA!C2="TAK")+(F76="TAK"),X76,"")</f>
        <v>1</v>
      </c>
    </row>
    <row r="77" spans="4:43" x14ac:dyDescent="0.3">
      <c r="D77" t="s">
        <v>3</v>
      </c>
      <c r="E77" t="s">
        <v>452</v>
      </c>
      <c r="F77" t="str">
        <f t="shared" si="3"/>
        <v>TAK</v>
      </c>
      <c r="G77" s="4">
        <f t="shared" si="4"/>
        <v>0.6</v>
      </c>
      <c r="H77" s="4">
        <f t="shared" si="5"/>
        <v>0.6</v>
      </c>
      <c r="I77" t="s">
        <v>473</v>
      </c>
      <c r="J77" t="s">
        <v>474</v>
      </c>
      <c r="K77" t="s">
        <v>537</v>
      </c>
      <c r="L77">
        <v>39</v>
      </c>
      <c r="M77" t="s">
        <v>470</v>
      </c>
      <c r="N77">
        <v>0.99</v>
      </c>
      <c r="O77">
        <v>0.95</v>
      </c>
      <c r="P77">
        <v>0.9</v>
      </c>
      <c r="Q77">
        <v>0.6</v>
      </c>
      <c r="R77">
        <v>0.6</v>
      </c>
      <c r="S77">
        <v>0.6</v>
      </c>
      <c r="W77">
        <v>3657119</v>
      </c>
      <c r="X77">
        <v>1</v>
      </c>
      <c r="Z77">
        <f>MAX(N77,USTAWIENIA!C4)*L77</f>
        <v>38.61</v>
      </c>
      <c r="AA77">
        <f>MAX(O77,USTAWIENIA!C4)*L77</f>
        <v>37.049999999999997</v>
      </c>
      <c r="AB77">
        <f>MAX(IF(P77&lt;&gt;"",P77,O77),USTAWIENIA!C4)*L77</f>
        <v>35.1</v>
      </c>
      <c r="AC77">
        <f>MAX(IF(Q77&lt;&gt;"",Q77*L77,Z77),USTAWIENIA!C4*L77)</f>
        <v>23.4</v>
      </c>
      <c r="AD77">
        <f>MAX(IF(R77&lt;&gt;"",R77*L77,AA77),USTAWIENIA!C4*L77)</f>
        <v>23.4</v>
      </c>
      <c r="AE77">
        <f>MAX(IF(S77&lt;&gt;"",S77*L77,AB77),USTAWIENIA!C4*L77)</f>
        <v>23.4</v>
      </c>
      <c r="AF77">
        <f>MAX(IF(T77&lt;&gt;"",T77*L77,AC77),USTAWIENIA!C4*L77)</f>
        <v>23.4</v>
      </c>
      <c r="AG77">
        <f>MAX(IF(U77&lt;&gt;"",U77*L77,AD77),USTAWIENIA!C4*L77)</f>
        <v>23.4</v>
      </c>
      <c r="AH77">
        <f>MAX(IF(V77&lt;&gt;"",V77*L77,AE77),USTAWIENIA!C4*L77)</f>
        <v>23.4</v>
      </c>
      <c r="AI77" t="s">
        <v>3</v>
      </c>
      <c r="AJ77" t="s">
        <v>3</v>
      </c>
      <c r="AK77" t="s">
        <v>3</v>
      </c>
      <c r="AL77">
        <f>IF((USTAWIENIA!C2="TAK")+(F77="TAK"),IF(L77&gt;0,X77*(L77*USTAWIENIA!C10+(50%*L77)*USTAWIENIA!I10),""),"")</f>
        <v>28.813012048192771</v>
      </c>
      <c r="AM77">
        <f>IF((USTAWIENIA!C2="TAK")+(F77="TAK"),IF(Z77&gt;0,SUMPRODUCT(Z77:AH77,USTAWIENIA!C9:K9)*X77,""),"")</f>
        <v>30.664149397590364</v>
      </c>
      <c r="AN77">
        <f>IF((USTAWIENIA!C2="TAK")+(F77="TAK"),IF(Z77&gt;0,SUMPRODUCT(Z77:AH77,USTAWIENIA!C8:K8)*X77,""),"")</f>
        <v>27.202500000000001</v>
      </c>
      <c r="AO77">
        <f>IF((USTAWIENIA!C2="TAK")+(F77="TAK"),IF(Z77&gt;0,Z77*X77,""),"")</f>
        <v>38.61</v>
      </c>
      <c r="AP77">
        <f>IF((USTAWIENIA!C2="TAK")+(F77="TAK"),IF(Z77&gt;0,L77*X77,""),"")</f>
        <v>39</v>
      </c>
      <c r="AQ77">
        <f>IF((USTAWIENIA!C2="TAK")+(F77="TAK"),X77,"")</f>
        <v>1</v>
      </c>
    </row>
    <row r="78" spans="4:43" x14ac:dyDescent="0.3">
      <c r="D78" t="s">
        <v>3</v>
      </c>
      <c r="E78" t="s">
        <v>452</v>
      </c>
      <c r="F78" t="str">
        <f t="shared" si="3"/>
        <v>TAK</v>
      </c>
      <c r="G78" s="4">
        <f t="shared" si="4"/>
        <v>0.6</v>
      </c>
      <c r="H78" s="4">
        <f t="shared" si="5"/>
        <v>0.6</v>
      </c>
      <c r="I78" t="s">
        <v>475</v>
      </c>
      <c r="J78" t="s">
        <v>476</v>
      </c>
      <c r="K78" t="s">
        <v>537</v>
      </c>
      <c r="L78">
        <v>39</v>
      </c>
      <c r="M78" t="s">
        <v>460</v>
      </c>
      <c r="N78">
        <v>0.65</v>
      </c>
      <c r="O78">
        <v>0.62</v>
      </c>
      <c r="P78">
        <v>0.6</v>
      </c>
      <c r="Q78">
        <v>0.6</v>
      </c>
      <c r="R78">
        <v>0.6</v>
      </c>
      <c r="S78">
        <v>0.6</v>
      </c>
      <c r="T78">
        <v>0.6</v>
      </c>
      <c r="U78">
        <v>0.6</v>
      </c>
      <c r="V78">
        <v>0.6</v>
      </c>
      <c r="W78">
        <v>3657106</v>
      </c>
      <c r="X78">
        <v>1</v>
      </c>
      <c r="Z78">
        <f>MAX(N78,USTAWIENIA!C4)*L78</f>
        <v>25.35</v>
      </c>
      <c r="AA78">
        <f>MAX(O78,USTAWIENIA!C4)*L78</f>
        <v>24.18</v>
      </c>
      <c r="AB78">
        <f>MAX(IF(P78&lt;&gt;"",P78,O78),USTAWIENIA!C4)*L78</f>
        <v>23.4</v>
      </c>
      <c r="AC78">
        <f>MAX(IF(Q78&lt;&gt;"",Q78*L78,Z78),USTAWIENIA!C4*L78)</f>
        <v>23.4</v>
      </c>
      <c r="AD78">
        <f>MAX(IF(R78&lt;&gt;"",R78*L78,AA78),USTAWIENIA!C4*L78)</f>
        <v>23.4</v>
      </c>
      <c r="AE78">
        <f>MAX(IF(S78&lt;&gt;"",S78*L78,AB78),USTAWIENIA!C4*L78)</f>
        <v>23.4</v>
      </c>
      <c r="AF78">
        <f>MAX(IF(T78&lt;&gt;"",T78*L78,AC78),USTAWIENIA!C4*L78)</f>
        <v>23.4</v>
      </c>
      <c r="AG78">
        <f>MAX(IF(U78&lt;&gt;"",U78*L78,AD78),USTAWIENIA!C4*L78)</f>
        <v>23.4</v>
      </c>
      <c r="AH78">
        <f>MAX(IF(V78&lt;&gt;"",V78*L78,AE78),USTAWIENIA!C4*L78)</f>
        <v>23.4</v>
      </c>
      <c r="AI78" t="s">
        <v>3</v>
      </c>
      <c r="AJ78" t="s">
        <v>3</v>
      </c>
      <c r="AK78" t="s">
        <v>3</v>
      </c>
      <c r="AL78">
        <f>IF((USTAWIENIA!C2="TAK")+(F78="TAK"),IF(L78&gt;0,X78*(L78*USTAWIENIA!C10+(50%*L78)*USTAWIENIA!I10),""),"")</f>
        <v>28.813012048192771</v>
      </c>
      <c r="AM78">
        <f>IF((USTAWIENIA!C2="TAK")+(F78="TAK"),IF(Z78&gt;0,SUMPRODUCT(Z78:AH78,USTAWIENIA!C9:K9)*X78,""),"")</f>
        <v>24.331301204819276</v>
      </c>
      <c r="AN78">
        <f>IF((USTAWIENIA!C2="TAK")+(F78="TAK"),IF(Z78&gt;0,SUMPRODUCT(Z78:AH78,USTAWIENIA!C8:K8)*X78,""),"")</f>
        <v>23.887499999999999</v>
      </c>
      <c r="AO78">
        <f>IF((USTAWIENIA!C2="TAK")+(F78="TAK"),IF(Z78&gt;0,Z78*X78,""),"")</f>
        <v>25.35</v>
      </c>
      <c r="AP78">
        <f>IF((USTAWIENIA!C2="TAK")+(F78="TAK"),IF(Z78&gt;0,L78*X78,""),"")</f>
        <v>39</v>
      </c>
      <c r="AQ78">
        <f>IF((USTAWIENIA!C2="TAK")+(F78="TAK"),X78,"")</f>
        <v>1</v>
      </c>
    </row>
    <row r="79" spans="4:43" x14ac:dyDescent="0.3">
      <c r="D79" t="s">
        <v>3</v>
      </c>
      <c r="E79" t="s">
        <v>452</v>
      </c>
      <c r="F79" t="str">
        <f t="shared" si="3"/>
        <v>TAK</v>
      </c>
      <c r="G79" s="4">
        <f t="shared" si="4"/>
        <v>0.6</v>
      </c>
      <c r="H79" s="4">
        <f t="shared" si="5"/>
        <v>0.6</v>
      </c>
      <c r="I79" t="s">
        <v>475</v>
      </c>
      <c r="J79" t="s">
        <v>476</v>
      </c>
      <c r="K79" t="s">
        <v>537</v>
      </c>
      <c r="L79">
        <v>39</v>
      </c>
      <c r="M79" t="s">
        <v>460</v>
      </c>
      <c r="N79">
        <v>0.65</v>
      </c>
      <c r="O79">
        <v>0.62</v>
      </c>
      <c r="P79">
        <v>0.6</v>
      </c>
      <c r="Q79">
        <v>0.6</v>
      </c>
      <c r="R79">
        <v>0.6</v>
      </c>
      <c r="S79">
        <v>0.6</v>
      </c>
      <c r="T79">
        <v>0.6</v>
      </c>
      <c r="U79">
        <v>0.6</v>
      </c>
      <c r="V79">
        <v>0.6</v>
      </c>
      <c r="W79">
        <v>3657106</v>
      </c>
      <c r="X79">
        <v>1</v>
      </c>
      <c r="Z79">
        <f>MAX(N79,USTAWIENIA!C4)*L79</f>
        <v>25.35</v>
      </c>
      <c r="AA79">
        <f>MAX(O79,USTAWIENIA!C4)*L79</f>
        <v>24.18</v>
      </c>
      <c r="AB79">
        <f>MAX(IF(P79&lt;&gt;"",P79,O79),USTAWIENIA!C4)*L79</f>
        <v>23.4</v>
      </c>
      <c r="AC79">
        <f>MAX(IF(Q79&lt;&gt;"",Q79*L79,Z79),USTAWIENIA!C4*L79)</f>
        <v>23.4</v>
      </c>
      <c r="AD79">
        <f>MAX(IF(R79&lt;&gt;"",R79*L79,AA79),USTAWIENIA!C4*L79)</f>
        <v>23.4</v>
      </c>
      <c r="AE79">
        <f>MAX(IF(S79&lt;&gt;"",S79*L79,AB79),USTAWIENIA!C4*L79)</f>
        <v>23.4</v>
      </c>
      <c r="AF79">
        <f>MAX(IF(T79&lt;&gt;"",T79*L79,AC79),USTAWIENIA!C4*L79)</f>
        <v>23.4</v>
      </c>
      <c r="AG79">
        <f>MAX(IF(U79&lt;&gt;"",U79*L79,AD79),USTAWIENIA!C4*L79)</f>
        <v>23.4</v>
      </c>
      <c r="AH79">
        <f>MAX(IF(V79&lt;&gt;"",V79*L79,AE79),USTAWIENIA!C4*L79)</f>
        <v>23.4</v>
      </c>
      <c r="AI79" t="s">
        <v>3</v>
      </c>
      <c r="AJ79" t="s">
        <v>3</v>
      </c>
      <c r="AK79" t="s">
        <v>3</v>
      </c>
      <c r="AL79">
        <f>IF((USTAWIENIA!C2="TAK")+(F79="TAK"),IF(L79&gt;0,X79*(L79*USTAWIENIA!C10+(50%*L79)*USTAWIENIA!I10),""),"")</f>
        <v>28.813012048192771</v>
      </c>
      <c r="AM79">
        <f>IF((USTAWIENIA!C2="TAK")+(F79="TAK"),IF(Z79&gt;0,SUMPRODUCT(Z79:AH79,USTAWIENIA!C9:K9)*X79,""),"")</f>
        <v>24.331301204819276</v>
      </c>
      <c r="AN79">
        <f>IF((USTAWIENIA!C2="TAK")+(F79="TAK"),IF(Z79&gt;0,SUMPRODUCT(Z79:AH79,USTAWIENIA!C8:K8)*X79,""),"")</f>
        <v>23.887499999999999</v>
      </c>
      <c r="AO79">
        <f>IF((USTAWIENIA!C2="TAK")+(F79="TAK"),IF(Z79&gt;0,Z79*X79,""),"")</f>
        <v>25.35</v>
      </c>
      <c r="AP79">
        <f>IF((USTAWIENIA!C2="TAK")+(F79="TAK"),IF(Z79&gt;0,L79*X79,""),"")</f>
        <v>39</v>
      </c>
      <c r="AQ79">
        <f>IF((USTAWIENIA!C2="TAK")+(F79="TAK"),X79,"")</f>
        <v>1</v>
      </c>
    </row>
    <row r="80" spans="4:43" x14ac:dyDescent="0.3">
      <c r="D80" t="s">
        <v>3</v>
      </c>
      <c r="E80" t="s">
        <v>452</v>
      </c>
      <c r="F80" t="str">
        <f t="shared" si="3"/>
        <v>TAK</v>
      </c>
      <c r="G80" s="4">
        <f t="shared" si="4"/>
        <v>0.6</v>
      </c>
      <c r="H80" s="4">
        <f t="shared" si="5"/>
        <v>0.6</v>
      </c>
      <c r="I80" t="s">
        <v>475</v>
      </c>
      <c r="J80" t="s">
        <v>476</v>
      </c>
      <c r="K80" t="s">
        <v>537</v>
      </c>
      <c r="L80">
        <v>39</v>
      </c>
      <c r="M80" t="s">
        <v>460</v>
      </c>
      <c r="N80">
        <v>0.65</v>
      </c>
      <c r="O80">
        <v>0.62</v>
      </c>
      <c r="P80">
        <v>0.6</v>
      </c>
      <c r="Q80">
        <v>0.6</v>
      </c>
      <c r="R80">
        <v>0.6</v>
      </c>
      <c r="S80">
        <v>0.6</v>
      </c>
      <c r="T80">
        <v>0.6</v>
      </c>
      <c r="U80">
        <v>0.6</v>
      </c>
      <c r="V80">
        <v>0.6</v>
      </c>
      <c r="W80">
        <v>3657106</v>
      </c>
      <c r="X80">
        <v>1</v>
      </c>
      <c r="Z80">
        <f>MAX(N80,USTAWIENIA!C4)*L80</f>
        <v>25.35</v>
      </c>
      <c r="AA80">
        <f>MAX(O80,USTAWIENIA!C4)*L80</f>
        <v>24.18</v>
      </c>
      <c r="AB80">
        <f>MAX(IF(P80&lt;&gt;"",P80,O80),USTAWIENIA!C4)*L80</f>
        <v>23.4</v>
      </c>
      <c r="AC80">
        <f>MAX(IF(Q80&lt;&gt;"",Q80*L80,Z80),USTAWIENIA!C4*L80)</f>
        <v>23.4</v>
      </c>
      <c r="AD80">
        <f>MAX(IF(R80&lt;&gt;"",R80*L80,AA80),USTAWIENIA!C4*L80)</f>
        <v>23.4</v>
      </c>
      <c r="AE80">
        <f>MAX(IF(S80&lt;&gt;"",S80*L80,AB80),USTAWIENIA!C4*L80)</f>
        <v>23.4</v>
      </c>
      <c r="AF80">
        <f>MAX(IF(T80&lt;&gt;"",T80*L80,AC80),USTAWIENIA!C4*L80)</f>
        <v>23.4</v>
      </c>
      <c r="AG80">
        <f>MAX(IF(U80&lt;&gt;"",U80*L80,AD80),USTAWIENIA!C4*L80)</f>
        <v>23.4</v>
      </c>
      <c r="AH80">
        <f>MAX(IF(V80&lt;&gt;"",V80*L80,AE80),USTAWIENIA!C4*L80)</f>
        <v>23.4</v>
      </c>
      <c r="AI80" t="s">
        <v>3</v>
      </c>
      <c r="AJ80" t="s">
        <v>3</v>
      </c>
      <c r="AK80" t="s">
        <v>3</v>
      </c>
      <c r="AL80">
        <f>IF((USTAWIENIA!C2="TAK")+(F80="TAK"),IF(L80&gt;0,X80*(L80*USTAWIENIA!C10+(50%*L80)*USTAWIENIA!I10),""),"")</f>
        <v>28.813012048192771</v>
      </c>
      <c r="AM80">
        <f>IF((USTAWIENIA!C2="TAK")+(F80="TAK"),IF(Z80&gt;0,SUMPRODUCT(Z80:AH80,USTAWIENIA!C9:K9)*X80,""),"")</f>
        <v>24.331301204819276</v>
      </c>
      <c r="AN80">
        <f>IF((USTAWIENIA!C2="TAK")+(F80="TAK"),IF(Z80&gt;0,SUMPRODUCT(Z80:AH80,USTAWIENIA!C8:K8)*X80,""),"")</f>
        <v>23.887499999999999</v>
      </c>
      <c r="AO80">
        <f>IF((USTAWIENIA!C2="TAK")+(F80="TAK"),IF(Z80&gt;0,Z80*X80,""),"")</f>
        <v>25.35</v>
      </c>
      <c r="AP80">
        <f>IF((USTAWIENIA!C2="TAK")+(F80="TAK"),IF(Z80&gt;0,L80*X80,""),"")</f>
        <v>39</v>
      </c>
      <c r="AQ80">
        <f>IF((USTAWIENIA!C2="TAK")+(F80="TAK"),X80,"")</f>
        <v>1</v>
      </c>
    </row>
    <row r="81" spans="4:43" x14ac:dyDescent="0.3">
      <c r="D81" t="s">
        <v>3</v>
      </c>
      <c r="E81" t="s">
        <v>452</v>
      </c>
      <c r="F81" t="str">
        <f t="shared" si="3"/>
        <v>TAK</v>
      </c>
      <c r="G81" s="4">
        <f t="shared" si="4"/>
        <v>0.6</v>
      </c>
      <c r="H81" s="4">
        <f t="shared" si="5"/>
        <v>0.6</v>
      </c>
      <c r="I81" t="s">
        <v>475</v>
      </c>
      <c r="J81" t="s">
        <v>476</v>
      </c>
      <c r="K81" t="s">
        <v>537</v>
      </c>
      <c r="L81">
        <v>39</v>
      </c>
      <c r="M81" t="s">
        <v>460</v>
      </c>
      <c r="N81">
        <v>0.65</v>
      </c>
      <c r="O81">
        <v>0.62</v>
      </c>
      <c r="P81">
        <v>0.6</v>
      </c>
      <c r="Q81">
        <v>0.6</v>
      </c>
      <c r="R81">
        <v>0.6</v>
      </c>
      <c r="S81">
        <v>0.6</v>
      </c>
      <c r="T81">
        <v>0.6</v>
      </c>
      <c r="U81">
        <v>0.6</v>
      </c>
      <c r="V81">
        <v>0.6</v>
      </c>
      <c r="W81">
        <v>3657106</v>
      </c>
      <c r="X81">
        <v>1</v>
      </c>
      <c r="Z81">
        <f>MAX(N81,USTAWIENIA!C4)*L81</f>
        <v>25.35</v>
      </c>
      <c r="AA81">
        <f>MAX(O81,USTAWIENIA!C4)*L81</f>
        <v>24.18</v>
      </c>
      <c r="AB81">
        <f>MAX(IF(P81&lt;&gt;"",P81,O81),USTAWIENIA!C4)*L81</f>
        <v>23.4</v>
      </c>
      <c r="AC81">
        <f>MAX(IF(Q81&lt;&gt;"",Q81*L81,Z81),USTAWIENIA!C4*L81)</f>
        <v>23.4</v>
      </c>
      <c r="AD81">
        <f>MAX(IF(R81&lt;&gt;"",R81*L81,AA81),USTAWIENIA!C4*L81)</f>
        <v>23.4</v>
      </c>
      <c r="AE81">
        <f>MAX(IF(S81&lt;&gt;"",S81*L81,AB81),USTAWIENIA!C4*L81)</f>
        <v>23.4</v>
      </c>
      <c r="AF81">
        <f>MAX(IF(T81&lt;&gt;"",T81*L81,AC81),USTAWIENIA!C4*L81)</f>
        <v>23.4</v>
      </c>
      <c r="AG81">
        <f>MAX(IF(U81&lt;&gt;"",U81*L81,AD81),USTAWIENIA!C4*L81)</f>
        <v>23.4</v>
      </c>
      <c r="AH81">
        <f>MAX(IF(V81&lt;&gt;"",V81*L81,AE81),USTAWIENIA!C4*L81)</f>
        <v>23.4</v>
      </c>
      <c r="AI81" t="s">
        <v>3</v>
      </c>
      <c r="AJ81" t="s">
        <v>3</v>
      </c>
      <c r="AK81" t="s">
        <v>3</v>
      </c>
      <c r="AL81">
        <f>IF((USTAWIENIA!C2="TAK")+(F81="TAK"),IF(L81&gt;0,X81*(L81*USTAWIENIA!C10+(50%*L81)*USTAWIENIA!I10),""),"")</f>
        <v>28.813012048192771</v>
      </c>
      <c r="AM81">
        <f>IF((USTAWIENIA!C2="TAK")+(F81="TAK"),IF(Z81&gt;0,SUMPRODUCT(Z81:AH81,USTAWIENIA!C9:K9)*X81,""),"")</f>
        <v>24.331301204819276</v>
      </c>
      <c r="AN81">
        <f>IF((USTAWIENIA!C2="TAK")+(F81="TAK"),IF(Z81&gt;0,SUMPRODUCT(Z81:AH81,USTAWIENIA!C8:K8)*X81,""),"")</f>
        <v>23.887499999999999</v>
      </c>
      <c r="AO81">
        <f>IF((USTAWIENIA!C2="TAK")+(F81="TAK"),IF(Z81&gt;0,Z81*X81,""),"")</f>
        <v>25.35</v>
      </c>
      <c r="AP81">
        <f>IF((USTAWIENIA!C2="TAK")+(F81="TAK"),IF(Z81&gt;0,L81*X81,""),"")</f>
        <v>39</v>
      </c>
      <c r="AQ81">
        <f>IF((USTAWIENIA!C2="TAK")+(F81="TAK"),X81,"")</f>
        <v>1</v>
      </c>
    </row>
    <row r="82" spans="4:43" x14ac:dyDescent="0.3">
      <c r="D82" t="s">
        <v>3</v>
      </c>
      <c r="E82" t="s">
        <v>452</v>
      </c>
      <c r="F82" t="str">
        <f t="shared" si="3"/>
        <v>TAK</v>
      </c>
      <c r="G82" s="4">
        <f t="shared" si="4"/>
        <v>0.6</v>
      </c>
      <c r="H82" s="4">
        <f t="shared" si="5"/>
        <v>0.6</v>
      </c>
      <c r="I82" t="s">
        <v>477</v>
      </c>
      <c r="J82" t="s">
        <v>478</v>
      </c>
      <c r="K82" t="s">
        <v>537</v>
      </c>
      <c r="L82">
        <v>39</v>
      </c>
      <c r="M82" t="s">
        <v>460</v>
      </c>
      <c r="N82">
        <v>0.65</v>
      </c>
      <c r="O82">
        <v>0.62</v>
      </c>
      <c r="P82">
        <v>0.6</v>
      </c>
      <c r="Q82">
        <v>0.6</v>
      </c>
      <c r="R82">
        <v>0.6</v>
      </c>
      <c r="S82">
        <v>0.6</v>
      </c>
      <c r="T82">
        <v>0.6</v>
      </c>
      <c r="U82">
        <v>0.6</v>
      </c>
      <c r="V82">
        <v>0.6</v>
      </c>
      <c r="W82">
        <v>3657104</v>
      </c>
      <c r="X82">
        <v>1</v>
      </c>
      <c r="Z82">
        <f>MAX(N82,USTAWIENIA!C4)*L82</f>
        <v>25.35</v>
      </c>
      <c r="AA82">
        <f>MAX(O82,USTAWIENIA!C4)*L82</f>
        <v>24.18</v>
      </c>
      <c r="AB82">
        <f>MAX(IF(P82&lt;&gt;"",P82,O82),USTAWIENIA!C4)*L82</f>
        <v>23.4</v>
      </c>
      <c r="AC82">
        <f>MAX(IF(Q82&lt;&gt;"",Q82*L82,Z82),USTAWIENIA!C4*L82)</f>
        <v>23.4</v>
      </c>
      <c r="AD82">
        <f>MAX(IF(R82&lt;&gt;"",R82*L82,AA82),USTAWIENIA!C4*L82)</f>
        <v>23.4</v>
      </c>
      <c r="AE82">
        <f>MAX(IF(S82&lt;&gt;"",S82*L82,AB82),USTAWIENIA!C4*L82)</f>
        <v>23.4</v>
      </c>
      <c r="AF82">
        <f>MAX(IF(T82&lt;&gt;"",T82*L82,AC82),USTAWIENIA!C4*L82)</f>
        <v>23.4</v>
      </c>
      <c r="AG82">
        <f>MAX(IF(U82&lt;&gt;"",U82*L82,AD82),USTAWIENIA!C4*L82)</f>
        <v>23.4</v>
      </c>
      <c r="AH82">
        <f>MAX(IF(V82&lt;&gt;"",V82*L82,AE82),USTAWIENIA!C4*L82)</f>
        <v>23.4</v>
      </c>
      <c r="AI82" t="s">
        <v>3</v>
      </c>
      <c r="AJ82" t="s">
        <v>3</v>
      </c>
      <c r="AK82" t="s">
        <v>3</v>
      </c>
      <c r="AL82">
        <f>IF((USTAWIENIA!C2="TAK")+(F82="TAK"),IF(L82&gt;0,X82*(L82*USTAWIENIA!C10+(50%*L82)*USTAWIENIA!I10),""),"")</f>
        <v>28.813012048192771</v>
      </c>
      <c r="AM82">
        <f>IF((USTAWIENIA!C2="TAK")+(F82="TAK"),IF(Z82&gt;0,SUMPRODUCT(Z82:AH82,USTAWIENIA!C9:K9)*X82,""),"")</f>
        <v>24.331301204819276</v>
      </c>
      <c r="AN82">
        <f>IF((USTAWIENIA!C2="TAK")+(F82="TAK"),IF(Z82&gt;0,SUMPRODUCT(Z82:AH82,USTAWIENIA!C8:K8)*X82,""),"")</f>
        <v>23.887499999999999</v>
      </c>
      <c r="AO82">
        <f>IF((USTAWIENIA!C2="TAK")+(F82="TAK"),IF(Z82&gt;0,Z82*X82,""),"")</f>
        <v>25.35</v>
      </c>
      <c r="AP82">
        <f>IF((USTAWIENIA!C2="TAK")+(F82="TAK"),IF(Z82&gt;0,L82*X82,""),"")</f>
        <v>39</v>
      </c>
      <c r="AQ82">
        <f>IF((USTAWIENIA!C2="TAK")+(F82="TAK"),X82,"")</f>
        <v>1</v>
      </c>
    </row>
    <row r="83" spans="4:43" x14ac:dyDescent="0.3">
      <c r="D83" t="s">
        <v>3</v>
      </c>
      <c r="E83" t="s">
        <v>452</v>
      </c>
      <c r="F83" t="str">
        <f t="shared" si="3"/>
        <v>TAK</v>
      </c>
      <c r="G83" s="4">
        <f t="shared" si="4"/>
        <v>0.6</v>
      </c>
      <c r="H83" s="4">
        <f t="shared" si="5"/>
        <v>0.6</v>
      </c>
      <c r="I83" t="s">
        <v>477</v>
      </c>
      <c r="J83" t="s">
        <v>478</v>
      </c>
      <c r="K83" t="s">
        <v>537</v>
      </c>
      <c r="L83">
        <v>39</v>
      </c>
      <c r="M83" t="s">
        <v>460</v>
      </c>
      <c r="N83">
        <v>0.65</v>
      </c>
      <c r="O83">
        <v>0.62</v>
      </c>
      <c r="P83">
        <v>0.6</v>
      </c>
      <c r="Q83">
        <v>0.6</v>
      </c>
      <c r="R83">
        <v>0.6</v>
      </c>
      <c r="S83">
        <v>0.6</v>
      </c>
      <c r="T83">
        <v>0.6</v>
      </c>
      <c r="U83">
        <v>0.6</v>
      </c>
      <c r="V83">
        <v>0.6</v>
      </c>
      <c r="W83">
        <v>3657104</v>
      </c>
      <c r="X83">
        <v>1</v>
      </c>
      <c r="Z83">
        <f>MAX(N83,USTAWIENIA!C4)*L83</f>
        <v>25.35</v>
      </c>
      <c r="AA83">
        <f>MAX(O83,USTAWIENIA!C4)*L83</f>
        <v>24.18</v>
      </c>
      <c r="AB83">
        <f>MAX(IF(P83&lt;&gt;"",P83,O83),USTAWIENIA!C4)*L83</f>
        <v>23.4</v>
      </c>
      <c r="AC83">
        <f>MAX(IF(Q83&lt;&gt;"",Q83*L83,Z83),USTAWIENIA!C4*L83)</f>
        <v>23.4</v>
      </c>
      <c r="AD83">
        <f>MAX(IF(R83&lt;&gt;"",R83*L83,AA83),USTAWIENIA!C4*L83)</f>
        <v>23.4</v>
      </c>
      <c r="AE83">
        <f>MAX(IF(S83&lt;&gt;"",S83*L83,AB83),USTAWIENIA!C4*L83)</f>
        <v>23.4</v>
      </c>
      <c r="AF83">
        <f>MAX(IF(T83&lt;&gt;"",T83*L83,AC83),USTAWIENIA!C4*L83)</f>
        <v>23.4</v>
      </c>
      <c r="AG83">
        <f>MAX(IF(U83&lt;&gt;"",U83*L83,AD83),USTAWIENIA!C4*L83)</f>
        <v>23.4</v>
      </c>
      <c r="AH83">
        <f>MAX(IF(V83&lt;&gt;"",V83*L83,AE83),USTAWIENIA!C4*L83)</f>
        <v>23.4</v>
      </c>
      <c r="AI83" t="s">
        <v>3</v>
      </c>
      <c r="AJ83" t="s">
        <v>3</v>
      </c>
      <c r="AK83" t="s">
        <v>3</v>
      </c>
      <c r="AL83">
        <f>IF((USTAWIENIA!C2="TAK")+(F83="TAK"),IF(L83&gt;0,X83*(L83*USTAWIENIA!C10+(50%*L83)*USTAWIENIA!I10),""),"")</f>
        <v>28.813012048192771</v>
      </c>
      <c r="AM83">
        <f>IF((USTAWIENIA!C2="TAK")+(F83="TAK"),IF(Z83&gt;0,SUMPRODUCT(Z83:AH83,USTAWIENIA!C9:K9)*X83,""),"")</f>
        <v>24.331301204819276</v>
      </c>
      <c r="AN83">
        <f>IF((USTAWIENIA!C2="TAK")+(F83="TAK"),IF(Z83&gt;0,SUMPRODUCT(Z83:AH83,USTAWIENIA!C8:K8)*X83,""),"")</f>
        <v>23.887499999999999</v>
      </c>
      <c r="AO83">
        <f>IF((USTAWIENIA!C2="TAK")+(F83="TAK"),IF(Z83&gt;0,Z83*X83,""),"")</f>
        <v>25.35</v>
      </c>
      <c r="AP83">
        <f>IF((USTAWIENIA!C2="TAK")+(F83="TAK"),IF(Z83&gt;0,L83*X83,""),"")</f>
        <v>39</v>
      </c>
      <c r="AQ83">
        <f>IF((USTAWIENIA!C2="TAK")+(F83="TAK"),X83,"")</f>
        <v>1</v>
      </c>
    </row>
    <row r="84" spans="4:43" x14ac:dyDescent="0.3">
      <c r="D84" t="s">
        <v>3</v>
      </c>
      <c r="E84" t="s">
        <v>452</v>
      </c>
      <c r="F84" t="str">
        <f t="shared" si="3"/>
        <v>TAK</v>
      </c>
      <c r="G84" s="4">
        <f t="shared" si="4"/>
        <v>0.6</v>
      </c>
      <c r="H84" s="4">
        <f t="shared" si="5"/>
        <v>0.6</v>
      </c>
      <c r="I84" t="s">
        <v>477</v>
      </c>
      <c r="J84" t="s">
        <v>478</v>
      </c>
      <c r="K84" t="s">
        <v>537</v>
      </c>
      <c r="L84">
        <v>39</v>
      </c>
      <c r="M84" t="s">
        <v>460</v>
      </c>
      <c r="N84">
        <v>0.65</v>
      </c>
      <c r="O84">
        <v>0.62</v>
      </c>
      <c r="P84">
        <v>0.6</v>
      </c>
      <c r="Q84">
        <v>0.6</v>
      </c>
      <c r="R84">
        <v>0.6</v>
      </c>
      <c r="S84">
        <v>0.6</v>
      </c>
      <c r="T84">
        <v>0.6</v>
      </c>
      <c r="U84">
        <v>0.6</v>
      </c>
      <c r="V84">
        <v>0.6</v>
      </c>
      <c r="W84">
        <v>3657104</v>
      </c>
      <c r="X84">
        <v>1</v>
      </c>
      <c r="Z84">
        <f>MAX(N84,USTAWIENIA!C4)*L84</f>
        <v>25.35</v>
      </c>
      <c r="AA84">
        <f>MAX(O84,USTAWIENIA!C4)*L84</f>
        <v>24.18</v>
      </c>
      <c r="AB84">
        <f>MAX(IF(P84&lt;&gt;"",P84,O84),USTAWIENIA!C4)*L84</f>
        <v>23.4</v>
      </c>
      <c r="AC84">
        <f>MAX(IF(Q84&lt;&gt;"",Q84*L84,Z84),USTAWIENIA!C4*L84)</f>
        <v>23.4</v>
      </c>
      <c r="AD84">
        <f>MAX(IF(R84&lt;&gt;"",R84*L84,AA84),USTAWIENIA!C4*L84)</f>
        <v>23.4</v>
      </c>
      <c r="AE84">
        <f>MAX(IF(S84&lt;&gt;"",S84*L84,AB84),USTAWIENIA!C4*L84)</f>
        <v>23.4</v>
      </c>
      <c r="AF84">
        <f>MAX(IF(T84&lt;&gt;"",T84*L84,AC84),USTAWIENIA!C4*L84)</f>
        <v>23.4</v>
      </c>
      <c r="AG84">
        <f>MAX(IF(U84&lt;&gt;"",U84*L84,AD84),USTAWIENIA!C4*L84)</f>
        <v>23.4</v>
      </c>
      <c r="AH84">
        <f>MAX(IF(V84&lt;&gt;"",V84*L84,AE84),USTAWIENIA!C4*L84)</f>
        <v>23.4</v>
      </c>
      <c r="AI84" t="s">
        <v>3</v>
      </c>
      <c r="AJ84" t="s">
        <v>3</v>
      </c>
      <c r="AK84" t="s">
        <v>3</v>
      </c>
      <c r="AL84">
        <f>IF((USTAWIENIA!C2="TAK")+(F84="TAK"),IF(L84&gt;0,X84*(L84*USTAWIENIA!C10+(50%*L84)*USTAWIENIA!I10),""),"")</f>
        <v>28.813012048192771</v>
      </c>
      <c r="AM84">
        <f>IF((USTAWIENIA!C2="TAK")+(F84="TAK"),IF(Z84&gt;0,SUMPRODUCT(Z84:AH84,USTAWIENIA!C9:K9)*X84,""),"")</f>
        <v>24.331301204819276</v>
      </c>
      <c r="AN84">
        <f>IF((USTAWIENIA!C2="TAK")+(F84="TAK"),IF(Z84&gt;0,SUMPRODUCT(Z84:AH84,USTAWIENIA!C8:K8)*X84,""),"")</f>
        <v>23.887499999999999</v>
      </c>
      <c r="AO84">
        <f>IF((USTAWIENIA!C2="TAK")+(F84="TAK"),IF(Z84&gt;0,Z84*X84,""),"")</f>
        <v>25.35</v>
      </c>
      <c r="AP84">
        <f>IF((USTAWIENIA!C2="TAK")+(F84="TAK"),IF(Z84&gt;0,L84*X84,""),"")</f>
        <v>39</v>
      </c>
      <c r="AQ84">
        <f>IF((USTAWIENIA!C2="TAK")+(F84="TAK"),X84,"")</f>
        <v>1</v>
      </c>
    </row>
    <row r="85" spans="4:43" x14ac:dyDescent="0.3">
      <c r="D85" t="s">
        <v>3</v>
      </c>
      <c r="E85" t="s">
        <v>452</v>
      </c>
      <c r="F85" t="str">
        <f t="shared" si="3"/>
        <v>TAK</v>
      </c>
      <c r="G85" s="4">
        <f t="shared" si="4"/>
        <v>0.6</v>
      </c>
      <c r="H85" s="4">
        <f t="shared" si="5"/>
        <v>0.6</v>
      </c>
      <c r="I85" t="s">
        <v>477</v>
      </c>
      <c r="J85" t="s">
        <v>478</v>
      </c>
      <c r="K85" t="s">
        <v>537</v>
      </c>
      <c r="L85">
        <v>39</v>
      </c>
      <c r="M85" t="s">
        <v>460</v>
      </c>
      <c r="N85">
        <v>0.65</v>
      </c>
      <c r="O85">
        <v>0.62</v>
      </c>
      <c r="P85">
        <v>0.6</v>
      </c>
      <c r="Q85">
        <v>0.6</v>
      </c>
      <c r="R85">
        <v>0.6</v>
      </c>
      <c r="S85">
        <v>0.6</v>
      </c>
      <c r="T85">
        <v>0.6</v>
      </c>
      <c r="U85">
        <v>0.6</v>
      </c>
      <c r="V85">
        <v>0.6</v>
      </c>
      <c r="W85">
        <v>3657104</v>
      </c>
      <c r="X85">
        <v>1</v>
      </c>
      <c r="Z85">
        <f>MAX(N85,USTAWIENIA!C4)*L85</f>
        <v>25.35</v>
      </c>
      <c r="AA85">
        <f>MAX(O85,USTAWIENIA!C4)*L85</f>
        <v>24.18</v>
      </c>
      <c r="AB85">
        <f>MAX(IF(P85&lt;&gt;"",P85,O85),USTAWIENIA!C4)*L85</f>
        <v>23.4</v>
      </c>
      <c r="AC85">
        <f>MAX(IF(Q85&lt;&gt;"",Q85*L85,Z85),USTAWIENIA!C4*L85)</f>
        <v>23.4</v>
      </c>
      <c r="AD85">
        <f>MAX(IF(R85&lt;&gt;"",R85*L85,AA85),USTAWIENIA!C4*L85)</f>
        <v>23.4</v>
      </c>
      <c r="AE85">
        <f>MAX(IF(S85&lt;&gt;"",S85*L85,AB85),USTAWIENIA!C4*L85)</f>
        <v>23.4</v>
      </c>
      <c r="AF85">
        <f>MAX(IF(T85&lt;&gt;"",T85*L85,AC85),USTAWIENIA!C4*L85)</f>
        <v>23.4</v>
      </c>
      <c r="AG85">
        <f>MAX(IF(U85&lt;&gt;"",U85*L85,AD85),USTAWIENIA!C4*L85)</f>
        <v>23.4</v>
      </c>
      <c r="AH85">
        <f>MAX(IF(V85&lt;&gt;"",V85*L85,AE85),USTAWIENIA!C4*L85)</f>
        <v>23.4</v>
      </c>
      <c r="AI85" t="s">
        <v>3</v>
      </c>
      <c r="AJ85" t="s">
        <v>3</v>
      </c>
      <c r="AK85" t="s">
        <v>3</v>
      </c>
      <c r="AL85">
        <f>IF((USTAWIENIA!C2="TAK")+(F85="TAK"),IF(L85&gt;0,X85*(L85*USTAWIENIA!C10+(50%*L85)*USTAWIENIA!I10),""),"")</f>
        <v>28.813012048192771</v>
      </c>
      <c r="AM85">
        <f>IF((USTAWIENIA!C2="TAK")+(F85="TAK"),IF(Z85&gt;0,SUMPRODUCT(Z85:AH85,USTAWIENIA!C9:K9)*X85,""),"")</f>
        <v>24.331301204819276</v>
      </c>
      <c r="AN85">
        <f>IF((USTAWIENIA!C2="TAK")+(F85="TAK"),IF(Z85&gt;0,SUMPRODUCT(Z85:AH85,USTAWIENIA!C8:K8)*X85,""),"")</f>
        <v>23.887499999999999</v>
      </c>
      <c r="AO85">
        <f>IF((USTAWIENIA!C2="TAK")+(F85="TAK"),IF(Z85&gt;0,Z85*X85,""),"")</f>
        <v>25.35</v>
      </c>
      <c r="AP85">
        <f>IF((USTAWIENIA!C2="TAK")+(F85="TAK"),IF(Z85&gt;0,L85*X85,""),"")</f>
        <v>39</v>
      </c>
      <c r="AQ85">
        <f>IF((USTAWIENIA!C2="TAK")+(F85="TAK"),X85,"")</f>
        <v>1</v>
      </c>
    </row>
    <row r="86" spans="4:43" x14ac:dyDescent="0.3">
      <c r="D86" t="s">
        <v>3</v>
      </c>
      <c r="E86" t="s">
        <v>452</v>
      </c>
      <c r="F86" t="str">
        <f t="shared" si="3"/>
        <v>TAK</v>
      </c>
      <c r="G86" s="4">
        <f t="shared" si="4"/>
        <v>0.6</v>
      </c>
      <c r="H86" s="4">
        <f t="shared" si="5"/>
        <v>0.6</v>
      </c>
      <c r="I86" t="s">
        <v>477</v>
      </c>
      <c r="J86" t="s">
        <v>478</v>
      </c>
      <c r="K86" t="s">
        <v>537</v>
      </c>
      <c r="L86">
        <v>39</v>
      </c>
      <c r="M86" t="s">
        <v>460</v>
      </c>
      <c r="N86">
        <v>0.65</v>
      </c>
      <c r="O86">
        <v>0.62</v>
      </c>
      <c r="P86">
        <v>0.6</v>
      </c>
      <c r="Q86">
        <v>0.6</v>
      </c>
      <c r="R86">
        <v>0.6</v>
      </c>
      <c r="S86">
        <v>0.6</v>
      </c>
      <c r="T86">
        <v>0.6</v>
      </c>
      <c r="U86">
        <v>0.6</v>
      </c>
      <c r="V86">
        <v>0.6</v>
      </c>
      <c r="W86">
        <v>3657104</v>
      </c>
      <c r="X86">
        <v>1</v>
      </c>
      <c r="Z86">
        <f>MAX(N86,USTAWIENIA!C4)*L86</f>
        <v>25.35</v>
      </c>
      <c r="AA86">
        <f>MAX(O86,USTAWIENIA!C4)*L86</f>
        <v>24.18</v>
      </c>
      <c r="AB86">
        <f>MAX(IF(P86&lt;&gt;"",P86,O86),USTAWIENIA!C4)*L86</f>
        <v>23.4</v>
      </c>
      <c r="AC86">
        <f>MAX(IF(Q86&lt;&gt;"",Q86*L86,Z86),USTAWIENIA!C4*L86)</f>
        <v>23.4</v>
      </c>
      <c r="AD86">
        <f>MAX(IF(R86&lt;&gt;"",R86*L86,AA86),USTAWIENIA!C4*L86)</f>
        <v>23.4</v>
      </c>
      <c r="AE86">
        <f>MAX(IF(S86&lt;&gt;"",S86*L86,AB86),USTAWIENIA!C4*L86)</f>
        <v>23.4</v>
      </c>
      <c r="AF86">
        <f>MAX(IF(T86&lt;&gt;"",T86*L86,AC86),USTAWIENIA!C4*L86)</f>
        <v>23.4</v>
      </c>
      <c r="AG86">
        <f>MAX(IF(U86&lt;&gt;"",U86*L86,AD86),USTAWIENIA!C4*L86)</f>
        <v>23.4</v>
      </c>
      <c r="AH86">
        <f>MAX(IF(V86&lt;&gt;"",V86*L86,AE86),USTAWIENIA!C4*L86)</f>
        <v>23.4</v>
      </c>
      <c r="AI86" t="s">
        <v>3</v>
      </c>
      <c r="AJ86" t="s">
        <v>3</v>
      </c>
      <c r="AK86" t="s">
        <v>3</v>
      </c>
      <c r="AL86">
        <f>IF((USTAWIENIA!C2="TAK")+(F86="TAK"),IF(L86&gt;0,X86*(L86*USTAWIENIA!C10+(50%*L86)*USTAWIENIA!I10),""),"")</f>
        <v>28.813012048192771</v>
      </c>
      <c r="AM86">
        <f>IF((USTAWIENIA!C2="TAK")+(F86="TAK"),IF(Z86&gt;0,SUMPRODUCT(Z86:AH86,USTAWIENIA!C9:K9)*X86,""),"")</f>
        <v>24.331301204819276</v>
      </c>
      <c r="AN86">
        <f>IF((USTAWIENIA!C2="TAK")+(F86="TAK"),IF(Z86&gt;0,SUMPRODUCT(Z86:AH86,USTAWIENIA!C8:K8)*X86,""),"")</f>
        <v>23.887499999999999</v>
      </c>
      <c r="AO86">
        <f>IF((USTAWIENIA!C2="TAK")+(F86="TAK"),IF(Z86&gt;0,Z86*X86,""),"")</f>
        <v>25.35</v>
      </c>
      <c r="AP86">
        <f>IF((USTAWIENIA!C2="TAK")+(F86="TAK"),IF(Z86&gt;0,L86*X86,""),"")</f>
        <v>39</v>
      </c>
      <c r="AQ86">
        <f>IF((USTAWIENIA!C2="TAK")+(F86="TAK"),X86,"")</f>
        <v>1</v>
      </c>
    </row>
    <row r="87" spans="4:43" x14ac:dyDescent="0.3">
      <c r="D87" t="s">
        <v>3</v>
      </c>
      <c r="E87" t="s">
        <v>452</v>
      </c>
      <c r="F87" t="str">
        <f t="shared" si="3"/>
        <v>TAK</v>
      </c>
      <c r="G87" s="4">
        <f t="shared" si="4"/>
        <v>0.6</v>
      </c>
      <c r="H87" s="4">
        <f t="shared" si="5"/>
        <v>0.6</v>
      </c>
      <c r="I87" t="s">
        <v>477</v>
      </c>
      <c r="J87" t="s">
        <v>478</v>
      </c>
      <c r="K87" t="s">
        <v>537</v>
      </c>
      <c r="L87">
        <v>39</v>
      </c>
      <c r="M87" t="s">
        <v>460</v>
      </c>
      <c r="N87">
        <v>0.65</v>
      </c>
      <c r="O87">
        <v>0.62</v>
      </c>
      <c r="P87">
        <v>0.6</v>
      </c>
      <c r="Q87">
        <v>0.6</v>
      </c>
      <c r="R87">
        <v>0.6</v>
      </c>
      <c r="S87">
        <v>0.6</v>
      </c>
      <c r="T87">
        <v>0.6</v>
      </c>
      <c r="U87">
        <v>0.6</v>
      </c>
      <c r="V87">
        <v>0.6</v>
      </c>
      <c r="W87">
        <v>3657104</v>
      </c>
      <c r="X87">
        <v>1</v>
      </c>
      <c r="Z87">
        <f>MAX(N87,USTAWIENIA!C4)*L87</f>
        <v>25.35</v>
      </c>
      <c r="AA87">
        <f>MAX(O87,USTAWIENIA!C4)*L87</f>
        <v>24.18</v>
      </c>
      <c r="AB87">
        <f>MAX(IF(P87&lt;&gt;"",P87,O87),USTAWIENIA!C4)*L87</f>
        <v>23.4</v>
      </c>
      <c r="AC87">
        <f>MAX(IF(Q87&lt;&gt;"",Q87*L87,Z87),USTAWIENIA!C4*L87)</f>
        <v>23.4</v>
      </c>
      <c r="AD87">
        <f>MAX(IF(R87&lt;&gt;"",R87*L87,AA87),USTAWIENIA!C4*L87)</f>
        <v>23.4</v>
      </c>
      <c r="AE87">
        <f>MAX(IF(S87&lt;&gt;"",S87*L87,AB87),USTAWIENIA!C4*L87)</f>
        <v>23.4</v>
      </c>
      <c r="AF87">
        <f>MAX(IF(T87&lt;&gt;"",T87*L87,AC87),USTAWIENIA!C4*L87)</f>
        <v>23.4</v>
      </c>
      <c r="AG87">
        <f>MAX(IF(U87&lt;&gt;"",U87*L87,AD87),USTAWIENIA!C4*L87)</f>
        <v>23.4</v>
      </c>
      <c r="AH87">
        <f>MAX(IF(V87&lt;&gt;"",V87*L87,AE87),USTAWIENIA!C4*L87)</f>
        <v>23.4</v>
      </c>
      <c r="AI87" t="s">
        <v>3</v>
      </c>
      <c r="AJ87" t="s">
        <v>3</v>
      </c>
      <c r="AK87" t="s">
        <v>3</v>
      </c>
      <c r="AL87">
        <f>IF((USTAWIENIA!C2="TAK")+(F87="TAK"),IF(L87&gt;0,X87*(L87*USTAWIENIA!C10+(50%*L87)*USTAWIENIA!I10),""),"")</f>
        <v>28.813012048192771</v>
      </c>
      <c r="AM87">
        <f>IF((USTAWIENIA!C2="TAK")+(F87="TAK"),IF(Z87&gt;0,SUMPRODUCT(Z87:AH87,USTAWIENIA!C9:K9)*X87,""),"")</f>
        <v>24.331301204819276</v>
      </c>
      <c r="AN87">
        <f>IF((USTAWIENIA!C2="TAK")+(F87="TAK"),IF(Z87&gt;0,SUMPRODUCT(Z87:AH87,USTAWIENIA!C8:K8)*X87,""),"")</f>
        <v>23.887499999999999</v>
      </c>
      <c r="AO87">
        <f>IF((USTAWIENIA!C2="TAK")+(F87="TAK"),IF(Z87&gt;0,Z87*X87,""),"")</f>
        <v>25.35</v>
      </c>
      <c r="AP87">
        <f>IF((USTAWIENIA!C2="TAK")+(F87="TAK"),IF(Z87&gt;0,L87*X87,""),"")</f>
        <v>39</v>
      </c>
      <c r="AQ87">
        <f>IF((USTAWIENIA!C2="TAK")+(F87="TAK"),X87,"")</f>
        <v>1</v>
      </c>
    </row>
    <row r="88" spans="4:43" x14ac:dyDescent="0.3">
      <c r="D88" t="s">
        <v>3</v>
      </c>
      <c r="E88" t="s">
        <v>452</v>
      </c>
      <c r="F88" t="str">
        <f t="shared" si="3"/>
        <v>TAK</v>
      </c>
      <c r="G88" s="4">
        <f t="shared" si="4"/>
        <v>0.6</v>
      </c>
      <c r="H88" s="4">
        <f t="shared" si="5"/>
        <v>0.6</v>
      </c>
      <c r="I88" t="s">
        <v>477</v>
      </c>
      <c r="J88" t="s">
        <v>478</v>
      </c>
      <c r="K88" t="s">
        <v>537</v>
      </c>
      <c r="L88">
        <v>39</v>
      </c>
      <c r="M88" t="s">
        <v>460</v>
      </c>
      <c r="N88">
        <v>0.65</v>
      </c>
      <c r="O88">
        <v>0.62</v>
      </c>
      <c r="P88">
        <v>0.6</v>
      </c>
      <c r="Q88">
        <v>0.6</v>
      </c>
      <c r="R88">
        <v>0.6</v>
      </c>
      <c r="S88">
        <v>0.6</v>
      </c>
      <c r="T88">
        <v>0.6</v>
      </c>
      <c r="U88">
        <v>0.6</v>
      </c>
      <c r="V88">
        <v>0.6</v>
      </c>
      <c r="W88">
        <v>3657104</v>
      </c>
      <c r="X88">
        <v>1</v>
      </c>
      <c r="Z88">
        <f>MAX(N88,USTAWIENIA!C4)*L88</f>
        <v>25.35</v>
      </c>
      <c r="AA88">
        <f>MAX(O88,USTAWIENIA!C4)*L88</f>
        <v>24.18</v>
      </c>
      <c r="AB88">
        <f>MAX(IF(P88&lt;&gt;"",P88,O88),USTAWIENIA!C4)*L88</f>
        <v>23.4</v>
      </c>
      <c r="AC88">
        <f>MAX(IF(Q88&lt;&gt;"",Q88*L88,Z88),USTAWIENIA!C4*L88)</f>
        <v>23.4</v>
      </c>
      <c r="AD88">
        <f>MAX(IF(R88&lt;&gt;"",R88*L88,AA88),USTAWIENIA!C4*L88)</f>
        <v>23.4</v>
      </c>
      <c r="AE88">
        <f>MAX(IF(S88&lt;&gt;"",S88*L88,AB88),USTAWIENIA!C4*L88)</f>
        <v>23.4</v>
      </c>
      <c r="AF88">
        <f>MAX(IF(T88&lt;&gt;"",T88*L88,AC88),USTAWIENIA!C4*L88)</f>
        <v>23.4</v>
      </c>
      <c r="AG88">
        <f>MAX(IF(U88&lt;&gt;"",U88*L88,AD88),USTAWIENIA!C4*L88)</f>
        <v>23.4</v>
      </c>
      <c r="AH88">
        <f>MAX(IF(V88&lt;&gt;"",V88*L88,AE88),USTAWIENIA!C4*L88)</f>
        <v>23.4</v>
      </c>
      <c r="AI88" t="s">
        <v>3</v>
      </c>
      <c r="AJ88" t="s">
        <v>3</v>
      </c>
      <c r="AK88" t="s">
        <v>3</v>
      </c>
      <c r="AL88">
        <f>IF((USTAWIENIA!C2="TAK")+(F88="TAK"),IF(L88&gt;0,X88*(L88*USTAWIENIA!C10+(50%*L88)*USTAWIENIA!I10),""),"")</f>
        <v>28.813012048192771</v>
      </c>
      <c r="AM88">
        <f>IF((USTAWIENIA!C2="TAK")+(F88="TAK"),IF(Z88&gt;0,SUMPRODUCT(Z88:AH88,USTAWIENIA!C9:K9)*X88,""),"")</f>
        <v>24.331301204819276</v>
      </c>
      <c r="AN88">
        <f>IF((USTAWIENIA!C2="TAK")+(F88="TAK"),IF(Z88&gt;0,SUMPRODUCT(Z88:AH88,USTAWIENIA!C8:K8)*X88,""),"")</f>
        <v>23.887499999999999</v>
      </c>
      <c r="AO88">
        <f>IF((USTAWIENIA!C2="TAK")+(F88="TAK"),IF(Z88&gt;0,Z88*X88,""),"")</f>
        <v>25.35</v>
      </c>
      <c r="AP88">
        <f>IF((USTAWIENIA!C2="TAK")+(F88="TAK"),IF(Z88&gt;0,L88*X88,""),"")</f>
        <v>39</v>
      </c>
      <c r="AQ88">
        <f>IF((USTAWIENIA!C2="TAK")+(F88="TAK"),X88,"")</f>
        <v>1</v>
      </c>
    </row>
    <row r="89" spans="4:43" x14ac:dyDescent="0.3">
      <c r="D89" t="s">
        <v>3</v>
      </c>
      <c r="E89" t="s">
        <v>452</v>
      </c>
      <c r="F89" t="str">
        <f t="shared" si="3"/>
        <v>TAK</v>
      </c>
      <c r="G89" s="4">
        <f t="shared" si="4"/>
        <v>0.81</v>
      </c>
      <c r="H89" s="4">
        <f t="shared" si="5"/>
        <v>0.81</v>
      </c>
      <c r="I89" t="s">
        <v>479</v>
      </c>
      <c r="J89" t="s">
        <v>480</v>
      </c>
      <c r="K89" t="s">
        <v>536</v>
      </c>
      <c r="L89">
        <v>54</v>
      </c>
      <c r="M89" t="s">
        <v>464</v>
      </c>
      <c r="N89">
        <v>0.81</v>
      </c>
      <c r="O89">
        <v>0.78</v>
      </c>
      <c r="P89">
        <v>0.75</v>
      </c>
      <c r="W89">
        <v>3657105</v>
      </c>
      <c r="X89">
        <v>1</v>
      </c>
      <c r="Z89">
        <f>MAX(N89,USTAWIENIA!C4)*L89</f>
        <v>43.74</v>
      </c>
      <c r="AA89">
        <f>MAX(O89,USTAWIENIA!C4)*L89</f>
        <v>42.120000000000005</v>
      </c>
      <c r="AB89">
        <f>MAX(IF(P89&lt;&gt;"",P89,O89),USTAWIENIA!C4)*L89</f>
        <v>40.5</v>
      </c>
      <c r="AC89">
        <f>MAX(IF(Q89&lt;&gt;"",Q89*L89,Z89),USTAWIENIA!C4*L89)</f>
        <v>43.74</v>
      </c>
      <c r="AD89">
        <f>MAX(IF(R89&lt;&gt;"",R89*L89,AA89),USTAWIENIA!C4*L89)</f>
        <v>42.120000000000005</v>
      </c>
      <c r="AE89">
        <f>MAX(IF(S89&lt;&gt;"",S89*L89,AB89),USTAWIENIA!C4*L89)</f>
        <v>40.5</v>
      </c>
      <c r="AF89">
        <f>MAX(IF(T89&lt;&gt;"",T89*L89,AC89),USTAWIENIA!C4*L89)</f>
        <v>43.74</v>
      </c>
      <c r="AG89">
        <f>MAX(IF(U89&lt;&gt;"",U89*L89,AD89),USTAWIENIA!C4*L89)</f>
        <v>42.120000000000005</v>
      </c>
      <c r="AH89">
        <f>MAX(IF(V89&lt;&gt;"",V89*L89,AE89),USTAWIENIA!C4*L89)</f>
        <v>40.5</v>
      </c>
      <c r="AI89" t="s">
        <v>3</v>
      </c>
      <c r="AJ89" t="s">
        <v>3</v>
      </c>
      <c r="AK89" t="s">
        <v>3</v>
      </c>
      <c r="AL89">
        <f>IF((USTAWIENIA!C2="TAK")+(F89="TAK"),IF(L89&gt;0,X89*(L89*USTAWIENIA!C10+(50%*L89)*USTAWIENIA!I10),""),"")</f>
        <v>39.894939759036149</v>
      </c>
      <c r="AM89">
        <f>IF((USTAWIENIA!C2="TAK")+(F89="TAK"),IF(Z89&gt;0,SUMPRODUCT(Z89:AH89,USTAWIENIA!C9:K9)*X89,""),"")</f>
        <v>43.74</v>
      </c>
      <c r="AN89">
        <f>IF((USTAWIENIA!C2="TAK")+(F89="TAK"),IF(Z89&gt;0,SUMPRODUCT(Z89:AH89,USTAWIENIA!C8:K8)*X89,""),"")</f>
        <v>43.74</v>
      </c>
      <c r="AO89">
        <f>IF((USTAWIENIA!C2="TAK")+(F89="TAK"),IF(Z89&gt;0,Z89*X89,""),"")</f>
        <v>43.74</v>
      </c>
      <c r="AP89">
        <f>IF((USTAWIENIA!C2="TAK")+(F89="TAK"),IF(Z89&gt;0,L89*X89,""),"")</f>
        <v>54</v>
      </c>
      <c r="AQ89">
        <f>IF((USTAWIENIA!C2="TAK")+(F89="TAK"),X89,"")</f>
        <v>1</v>
      </c>
    </row>
    <row r="90" spans="4:43" x14ac:dyDescent="0.3">
      <c r="D90" t="s">
        <v>3</v>
      </c>
      <c r="E90" t="s">
        <v>452</v>
      </c>
      <c r="F90" t="str">
        <f t="shared" si="3"/>
        <v>TAK</v>
      </c>
      <c r="G90" s="4">
        <f t="shared" si="4"/>
        <v>0.81</v>
      </c>
      <c r="H90" s="4">
        <f t="shared" si="5"/>
        <v>0.81</v>
      </c>
      <c r="I90" t="s">
        <v>479</v>
      </c>
      <c r="J90" t="s">
        <v>480</v>
      </c>
      <c r="K90" t="s">
        <v>536</v>
      </c>
      <c r="L90">
        <v>54</v>
      </c>
      <c r="M90" t="s">
        <v>464</v>
      </c>
      <c r="N90">
        <v>0.81</v>
      </c>
      <c r="O90">
        <v>0.78</v>
      </c>
      <c r="P90">
        <v>0.75</v>
      </c>
      <c r="W90">
        <v>3657105</v>
      </c>
      <c r="X90">
        <v>1</v>
      </c>
      <c r="Z90">
        <f>MAX(N90,USTAWIENIA!C4)*L90</f>
        <v>43.74</v>
      </c>
      <c r="AA90">
        <f>MAX(O90,USTAWIENIA!C4)*L90</f>
        <v>42.120000000000005</v>
      </c>
      <c r="AB90">
        <f>MAX(IF(P90&lt;&gt;"",P90,O90),USTAWIENIA!C4)*L90</f>
        <v>40.5</v>
      </c>
      <c r="AC90">
        <f>MAX(IF(Q90&lt;&gt;"",Q90*L90,Z90),USTAWIENIA!C4*L90)</f>
        <v>43.74</v>
      </c>
      <c r="AD90">
        <f>MAX(IF(R90&lt;&gt;"",R90*L90,AA90),USTAWIENIA!C4*L90)</f>
        <v>42.120000000000005</v>
      </c>
      <c r="AE90">
        <f>MAX(IF(S90&lt;&gt;"",S90*L90,AB90),USTAWIENIA!C4*L90)</f>
        <v>40.5</v>
      </c>
      <c r="AF90">
        <f>MAX(IF(T90&lt;&gt;"",T90*L90,AC90),USTAWIENIA!C4*L90)</f>
        <v>43.74</v>
      </c>
      <c r="AG90">
        <f>MAX(IF(U90&lt;&gt;"",U90*L90,AD90),USTAWIENIA!C4*L90)</f>
        <v>42.120000000000005</v>
      </c>
      <c r="AH90">
        <f>MAX(IF(V90&lt;&gt;"",V90*L90,AE90),USTAWIENIA!C4*L90)</f>
        <v>40.5</v>
      </c>
      <c r="AI90" t="s">
        <v>3</v>
      </c>
      <c r="AJ90" t="s">
        <v>3</v>
      </c>
      <c r="AK90" t="s">
        <v>3</v>
      </c>
      <c r="AL90">
        <f>IF((USTAWIENIA!C2="TAK")+(F90="TAK"),IF(L90&gt;0,X90*(L90*USTAWIENIA!C10+(50%*L90)*USTAWIENIA!I10),""),"")</f>
        <v>39.894939759036149</v>
      </c>
      <c r="AM90">
        <f>IF((USTAWIENIA!C2="TAK")+(F90="TAK"),IF(Z90&gt;0,SUMPRODUCT(Z90:AH90,USTAWIENIA!C9:K9)*X90,""),"")</f>
        <v>43.74</v>
      </c>
      <c r="AN90">
        <f>IF((USTAWIENIA!C2="TAK")+(F90="TAK"),IF(Z90&gt;0,SUMPRODUCT(Z90:AH90,USTAWIENIA!C8:K8)*X90,""),"")</f>
        <v>43.74</v>
      </c>
      <c r="AO90">
        <f>IF((USTAWIENIA!C2="TAK")+(F90="TAK"),IF(Z90&gt;0,Z90*X90,""),"")</f>
        <v>43.74</v>
      </c>
      <c r="AP90">
        <f>IF((USTAWIENIA!C2="TAK")+(F90="TAK"),IF(Z90&gt;0,L90*X90,""),"")</f>
        <v>54</v>
      </c>
      <c r="AQ90">
        <f>IF((USTAWIENIA!C2="TAK")+(F90="TAK"),X90,"")</f>
        <v>1</v>
      </c>
    </row>
    <row r="91" spans="4:43" x14ac:dyDescent="0.3">
      <c r="D91" t="s">
        <v>3</v>
      </c>
      <c r="E91" t="s">
        <v>452</v>
      </c>
      <c r="F91" t="str">
        <f t="shared" si="3"/>
        <v>TAK</v>
      </c>
      <c r="G91" s="4">
        <f t="shared" si="4"/>
        <v>0.81</v>
      </c>
      <c r="H91" s="4">
        <f t="shared" si="5"/>
        <v>0.81</v>
      </c>
      <c r="I91" t="s">
        <v>479</v>
      </c>
      <c r="J91" t="s">
        <v>480</v>
      </c>
      <c r="K91" t="s">
        <v>536</v>
      </c>
      <c r="L91">
        <v>54</v>
      </c>
      <c r="M91" t="s">
        <v>464</v>
      </c>
      <c r="N91">
        <v>0.81</v>
      </c>
      <c r="O91">
        <v>0.78</v>
      </c>
      <c r="P91">
        <v>0.75</v>
      </c>
      <c r="W91">
        <v>3657105</v>
      </c>
      <c r="X91">
        <v>1</v>
      </c>
      <c r="Z91">
        <f>MAX(N91,USTAWIENIA!C4)*L91</f>
        <v>43.74</v>
      </c>
      <c r="AA91">
        <f>MAX(O91,USTAWIENIA!C4)*L91</f>
        <v>42.120000000000005</v>
      </c>
      <c r="AB91">
        <f>MAX(IF(P91&lt;&gt;"",P91,O91),USTAWIENIA!C4)*L91</f>
        <v>40.5</v>
      </c>
      <c r="AC91">
        <f>MAX(IF(Q91&lt;&gt;"",Q91*L91,Z91),USTAWIENIA!C4*L91)</f>
        <v>43.74</v>
      </c>
      <c r="AD91">
        <f>MAX(IF(R91&lt;&gt;"",R91*L91,AA91),USTAWIENIA!C4*L91)</f>
        <v>42.120000000000005</v>
      </c>
      <c r="AE91">
        <f>MAX(IF(S91&lt;&gt;"",S91*L91,AB91),USTAWIENIA!C4*L91)</f>
        <v>40.5</v>
      </c>
      <c r="AF91">
        <f>MAX(IF(T91&lt;&gt;"",T91*L91,AC91),USTAWIENIA!C4*L91)</f>
        <v>43.74</v>
      </c>
      <c r="AG91">
        <f>MAX(IF(U91&lt;&gt;"",U91*L91,AD91),USTAWIENIA!C4*L91)</f>
        <v>42.120000000000005</v>
      </c>
      <c r="AH91">
        <f>MAX(IF(V91&lt;&gt;"",V91*L91,AE91),USTAWIENIA!C4*L91)</f>
        <v>40.5</v>
      </c>
      <c r="AI91" t="s">
        <v>3</v>
      </c>
      <c r="AJ91" t="s">
        <v>3</v>
      </c>
      <c r="AK91" t="s">
        <v>3</v>
      </c>
      <c r="AL91">
        <f>IF((USTAWIENIA!C2="TAK")+(F91="TAK"),IF(L91&gt;0,X91*(L91*USTAWIENIA!C10+(50%*L91)*USTAWIENIA!I10),""),"")</f>
        <v>39.894939759036149</v>
      </c>
      <c r="AM91">
        <f>IF((USTAWIENIA!C2="TAK")+(F91="TAK"),IF(Z91&gt;0,SUMPRODUCT(Z91:AH91,USTAWIENIA!C9:K9)*X91,""),"")</f>
        <v>43.74</v>
      </c>
      <c r="AN91">
        <f>IF((USTAWIENIA!C2="TAK")+(F91="TAK"),IF(Z91&gt;0,SUMPRODUCT(Z91:AH91,USTAWIENIA!C8:K8)*X91,""),"")</f>
        <v>43.74</v>
      </c>
      <c r="AO91">
        <f>IF((USTAWIENIA!C2="TAK")+(F91="TAK"),IF(Z91&gt;0,Z91*X91,""),"")</f>
        <v>43.74</v>
      </c>
      <c r="AP91">
        <f>IF((USTAWIENIA!C2="TAK")+(F91="TAK"),IF(Z91&gt;0,L91*X91,""),"")</f>
        <v>54</v>
      </c>
      <c r="AQ91">
        <f>IF((USTAWIENIA!C2="TAK")+(F91="TAK"),X91,"")</f>
        <v>1</v>
      </c>
    </row>
    <row r="92" spans="4:43" x14ac:dyDescent="0.3">
      <c r="D92" t="s">
        <v>3</v>
      </c>
      <c r="E92" t="s">
        <v>452</v>
      </c>
      <c r="F92" t="str">
        <f t="shared" si="3"/>
        <v>TAK</v>
      </c>
      <c r="G92" s="4">
        <f t="shared" si="4"/>
        <v>0.81</v>
      </c>
      <c r="H92" s="4">
        <f t="shared" si="5"/>
        <v>0.81</v>
      </c>
      <c r="I92" t="s">
        <v>479</v>
      </c>
      <c r="J92" t="s">
        <v>480</v>
      </c>
      <c r="K92" t="s">
        <v>536</v>
      </c>
      <c r="L92">
        <v>54</v>
      </c>
      <c r="M92" t="s">
        <v>464</v>
      </c>
      <c r="N92">
        <v>0.81</v>
      </c>
      <c r="O92">
        <v>0.78</v>
      </c>
      <c r="P92">
        <v>0.75</v>
      </c>
      <c r="W92">
        <v>3657105</v>
      </c>
      <c r="X92">
        <v>1</v>
      </c>
      <c r="Z92">
        <f>MAX(N92,USTAWIENIA!C4)*L92</f>
        <v>43.74</v>
      </c>
      <c r="AA92">
        <f>MAX(O92,USTAWIENIA!C4)*L92</f>
        <v>42.120000000000005</v>
      </c>
      <c r="AB92">
        <f>MAX(IF(P92&lt;&gt;"",P92,O92),USTAWIENIA!C4)*L92</f>
        <v>40.5</v>
      </c>
      <c r="AC92">
        <f>MAX(IF(Q92&lt;&gt;"",Q92*L92,Z92),USTAWIENIA!C4*L92)</f>
        <v>43.74</v>
      </c>
      <c r="AD92">
        <f>MAX(IF(R92&lt;&gt;"",R92*L92,AA92),USTAWIENIA!C4*L92)</f>
        <v>42.120000000000005</v>
      </c>
      <c r="AE92">
        <f>MAX(IF(S92&lt;&gt;"",S92*L92,AB92),USTAWIENIA!C4*L92)</f>
        <v>40.5</v>
      </c>
      <c r="AF92">
        <f>MAX(IF(T92&lt;&gt;"",T92*L92,AC92),USTAWIENIA!C4*L92)</f>
        <v>43.74</v>
      </c>
      <c r="AG92">
        <f>MAX(IF(U92&lt;&gt;"",U92*L92,AD92),USTAWIENIA!C4*L92)</f>
        <v>42.120000000000005</v>
      </c>
      <c r="AH92">
        <f>MAX(IF(V92&lt;&gt;"",V92*L92,AE92),USTAWIENIA!C4*L92)</f>
        <v>40.5</v>
      </c>
      <c r="AI92" t="s">
        <v>3</v>
      </c>
      <c r="AJ92" t="s">
        <v>3</v>
      </c>
      <c r="AK92" t="s">
        <v>3</v>
      </c>
      <c r="AL92">
        <f>IF((USTAWIENIA!C2="TAK")+(F92="TAK"),IF(L92&gt;0,X92*(L92*USTAWIENIA!C10+(50%*L92)*USTAWIENIA!I10),""),"")</f>
        <v>39.894939759036149</v>
      </c>
      <c r="AM92">
        <f>IF((USTAWIENIA!C2="TAK")+(F92="TAK"),IF(Z92&gt;0,SUMPRODUCT(Z92:AH92,USTAWIENIA!C9:K9)*X92,""),"")</f>
        <v>43.74</v>
      </c>
      <c r="AN92">
        <f>IF((USTAWIENIA!C2="TAK")+(F92="TAK"),IF(Z92&gt;0,SUMPRODUCT(Z92:AH92,USTAWIENIA!C8:K8)*X92,""),"")</f>
        <v>43.74</v>
      </c>
      <c r="AO92">
        <f>IF((USTAWIENIA!C2="TAK")+(F92="TAK"),IF(Z92&gt;0,Z92*X92,""),"")</f>
        <v>43.74</v>
      </c>
      <c r="AP92">
        <f>IF((USTAWIENIA!C2="TAK")+(F92="TAK"),IF(Z92&gt;0,L92*X92,""),"")</f>
        <v>54</v>
      </c>
      <c r="AQ92">
        <f>IF((USTAWIENIA!C2="TAK")+(F92="TAK"),X92,"")</f>
        <v>1</v>
      </c>
    </row>
    <row r="93" spans="4:43" x14ac:dyDescent="0.3">
      <c r="D93" t="s">
        <v>3</v>
      </c>
      <c r="E93" t="s">
        <v>452</v>
      </c>
      <c r="F93" t="str">
        <f t="shared" si="3"/>
        <v>TAK</v>
      </c>
      <c r="G93" s="4">
        <f t="shared" si="4"/>
        <v>0.6</v>
      </c>
      <c r="H93" s="4">
        <f t="shared" si="5"/>
        <v>0.6</v>
      </c>
      <c r="I93" t="s">
        <v>481</v>
      </c>
      <c r="J93" t="s">
        <v>482</v>
      </c>
      <c r="K93" t="s">
        <v>537</v>
      </c>
      <c r="L93">
        <v>39</v>
      </c>
      <c r="M93" t="s">
        <v>460</v>
      </c>
      <c r="N93">
        <v>0.65</v>
      </c>
      <c r="O93">
        <v>0.62</v>
      </c>
      <c r="P93">
        <v>0.6</v>
      </c>
      <c r="Q93">
        <v>0.6</v>
      </c>
      <c r="R93">
        <v>0.6</v>
      </c>
      <c r="S93">
        <v>0.6</v>
      </c>
      <c r="T93">
        <v>0.6</v>
      </c>
      <c r="U93">
        <v>0.6</v>
      </c>
      <c r="V93">
        <v>0.6</v>
      </c>
      <c r="W93">
        <v>3657107</v>
      </c>
      <c r="X93">
        <v>1</v>
      </c>
      <c r="Z93">
        <f>MAX(N93,USTAWIENIA!C4)*L93</f>
        <v>25.35</v>
      </c>
      <c r="AA93">
        <f>MAX(O93,USTAWIENIA!C4)*L93</f>
        <v>24.18</v>
      </c>
      <c r="AB93">
        <f>MAX(IF(P93&lt;&gt;"",P93,O93),USTAWIENIA!C4)*L93</f>
        <v>23.4</v>
      </c>
      <c r="AC93">
        <f>MAX(IF(Q93&lt;&gt;"",Q93*L93,Z93),USTAWIENIA!C4*L93)</f>
        <v>23.4</v>
      </c>
      <c r="AD93">
        <f>MAX(IF(R93&lt;&gt;"",R93*L93,AA93),USTAWIENIA!C4*L93)</f>
        <v>23.4</v>
      </c>
      <c r="AE93">
        <f>MAX(IF(S93&lt;&gt;"",S93*L93,AB93),USTAWIENIA!C4*L93)</f>
        <v>23.4</v>
      </c>
      <c r="AF93">
        <f>MAX(IF(T93&lt;&gt;"",T93*L93,AC93),USTAWIENIA!C4*L93)</f>
        <v>23.4</v>
      </c>
      <c r="AG93">
        <f>MAX(IF(U93&lt;&gt;"",U93*L93,AD93),USTAWIENIA!C4*L93)</f>
        <v>23.4</v>
      </c>
      <c r="AH93">
        <f>MAX(IF(V93&lt;&gt;"",V93*L93,AE93),USTAWIENIA!C4*L93)</f>
        <v>23.4</v>
      </c>
      <c r="AI93" t="s">
        <v>3</v>
      </c>
      <c r="AJ93" t="s">
        <v>3</v>
      </c>
      <c r="AK93" t="s">
        <v>3</v>
      </c>
      <c r="AL93">
        <f>IF((USTAWIENIA!C2="TAK")+(F93="TAK"),IF(L93&gt;0,X93*(L93*USTAWIENIA!C10+(50%*L93)*USTAWIENIA!I10),""),"")</f>
        <v>28.813012048192771</v>
      </c>
      <c r="AM93">
        <f>IF((USTAWIENIA!C2="TAK")+(F93="TAK"),IF(Z93&gt;0,SUMPRODUCT(Z93:AH93,USTAWIENIA!C9:K9)*X93,""),"")</f>
        <v>24.331301204819276</v>
      </c>
      <c r="AN93">
        <f>IF((USTAWIENIA!C2="TAK")+(F93="TAK"),IF(Z93&gt;0,SUMPRODUCT(Z93:AH93,USTAWIENIA!C8:K8)*X93,""),"")</f>
        <v>23.887499999999999</v>
      </c>
      <c r="AO93">
        <f>IF((USTAWIENIA!C2="TAK")+(F93="TAK"),IF(Z93&gt;0,Z93*X93,""),"")</f>
        <v>25.35</v>
      </c>
      <c r="AP93">
        <f>IF((USTAWIENIA!C2="TAK")+(F93="TAK"),IF(Z93&gt;0,L93*X93,""),"")</f>
        <v>39</v>
      </c>
      <c r="AQ93">
        <f>IF((USTAWIENIA!C2="TAK")+(F93="TAK"),X93,"")</f>
        <v>1</v>
      </c>
    </row>
    <row r="94" spans="4:43" x14ac:dyDescent="0.3">
      <c r="D94" t="s">
        <v>3</v>
      </c>
      <c r="E94" t="s">
        <v>452</v>
      </c>
      <c r="F94" t="str">
        <f t="shared" si="3"/>
        <v>TAK</v>
      </c>
      <c r="G94" s="4">
        <f t="shared" si="4"/>
        <v>0.6</v>
      </c>
      <c r="H94" s="4">
        <f t="shared" si="5"/>
        <v>0.6</v>
      </c>
      <c r="I94" t="s">
        <v>481</v>
      </c>
      <c r="J94" t="s">
        <v>482</v>
      </c>
      <c r="K94" t="s">
        <v>537</v>
      </c>
      <c r="L94">
        <v>39</v>
      </c>
      <c r="M94" t="s">
        <v>460</v>
      </c>
      <c r="N94">
        <v>0.65</v>
      </c>
      <c r="O94">
        <v>0.62</v>
      </c>
      <c r="P94">
        <v>0.6</v>
      </c>
      <c r="Q94">
        <v>0.6</v>
      </c>
      <c r="R94">
        <v>0.6</v>
      </c>
      <c r="S94">
        <v>0.6</v>
      </c>
      <c r="T94">
        <v>0.6</v>
      </c>
      <c r="U94">
        <v>0.6</v>
      </c>
      <c r="V94">
        <v>0.6</v>
      </c>
      <c r="W94">
        <v>3657107</v>
      </c>
      <c r="X94">
        <v>1</v>
      </c>
      <c r="Z94">
        <f>MAX(N94,USTAWIENIA!C4)*L94</f>
        <v>25.35</v>
      </c>
      <c r="AA94">
        <f>MAX(O94,USTAWIENIA!C4)*L94</f>
        <v>24.18</v>
      </c>
      <c r="AB94">
        <f>MAX(IF(P94&lt;&gt;"",P94,O94),USTAWIENIA!C4)*L94</f>
        <v>23.4</v>
      </c>
      <c r="AC94">
        <f>MAX(IF(Q94&lt;&gt;"",Q94*L94,Z94),USTAWIENIA!C4*L94)</f>
        <v>23.4</v>
      </c>
      <c r="AD94">
        <f>MAX(IF(R94&lt;&gt;"",R94*L94,AA94),USTAWIENIA!C4*L94)</f>
        <v>23.4</v>
      </c>
      <c r="AE94">
        <f>MAX(IF(S94&lt;&gt;"",S94*L94,AB94),USTAWIENIA!C4*L94)</f>
        <v>23.4</v>
      </c>
      <c r="AF94">
        <f>MAX(IF(T94&lt;&gt;"",T94*L94,AC94),USTAWIENIA!C4*L94)</f>
        <v>23.4</v>
      </c>
      <c r="AG94">
        <f>MAX(IF(U94&lt;&gt;"",U94*L94,AD94),USTAWIENIA!C4*L94)</f>
        <v>23.4</v>
      </c>
      <c r="AH94">
        <f>MAX(IF(V94&lt;&gt;"",V94*L94,AE94),USTAWIENIA!C4*L94)</f>
        <v>23.4</v>
      </c>
      <c r="AI94" t="s">
        <v>3</v>
      </c>
      <c r="AJ94" t="s">
        <v>3</v>
      </c>
      <c r="AK94" t="s">
        <v>3</v>
      </c>
      <c r="AL94">
        <f>IF((USTAWIENIA!C2="TAK")+(F94="TAK"),IF(L94&gt;0,X94*(L94*USTAWIENIA!C10+(50%*L94)*USTAWIENIA!I10),""),"")</f>
        <v>28.813012048192771</v>
      </c>
      <c r="AM94">
        <f>IF((USTAWIENIA!C2="TAK")+(F94="TAK"),IF(Z94&gt;0,SUMPRODUCT(Z94:AH94,USTAWIENIA!C9:K9)*X94,""),"")</f>
        <v>24.331301204819276</v>
      </c>
      <c r="AN94">
        <f>IF((USTAWIENIA!C2="TAK")+(F94="TAK"),IF(Z94&gt;0,SUMPRODUCT(Z94:AH94,USTAWIENIA!C8:K8)*X94,""),"")</f>
        <v>23.887499999999999</v>
      </c>
      <c r="AO94">
        <f>IF((USTAWIENIA!C2="TAK")+(F94="TAK"),IF(Z94&gt;0,Z94*X94,""),"")</f>
        <v>25.35</v>
      </c>
      <c r="AP94">
        <f>IF((USTAWIENIA!C2="TAK")+(F94="TAK"),IF(Z94&gt;0,L94*X94,""),"")</f>
        <v>39</v>
      </c>
      <c r="AQ94">
        <f>IF((USTAWIENIA!C2="TAK")+(F94="TAK"),X94,"")</f>
        <v>1</v>
      </c>
    </row>
    <row r="95" spans="4:43" x14ac:dyDescent="0.3">
      <c r="D95" t="s">
        <v>3</v>
      </c>
      <c r="E95" t="s">
        <v>452</v>
      </c>
      <c r="F95" t="str">
        <f t="shared" si="3"/>
        <v>TAK</v>
      </c>
      <c r="G95" s="4">
        <f t="shared" si="4"/>
        <v>0.6</v>
      </c>
      <c r="H95" s="4">
        <f t="shared" si="5"/>
        <v>0.6</v>
      </c>
      <c r="I95" t="s">
        <v>483</v>
      </c>
      <c r="J95" t="s">
        <v>484</v>
      </c>
      <c r="K95" t="s">
        <v>535</v>
      </c>
      <c r="L95">
        <v>54</v>
      </c>
      <c r="M95" t="s">
        <v>470</v>
      </c>
      <c r="N95">
        <v>0.97</v>
      </c>
      <c r="O95">
        <v>0.93</v>
      </c>
      <c r="P95">
        <v>0.89</v>
      </c>
      <c r="Q95">
        <v>0.6</v>
      </c>
      <c r="R95">
        <v>0.6</v>
      </c>
      <c r="S95">
        <v>0.6</v>
      </c>
      <c r="W95">
        <v>3657087</v>
      </c>
      <c r="X95">
        <v>1</v>
      </c>
      <c r="Z95">
        <f>MAX(N95,USTAWIENIA!C4)*L95</f>
        <v>52.379999999999995</v>
      </c>
      <c r="AA95">
        <f>MAX(O95,USTAWIENIA!C4)*L95</f>
        <v>50.220000000000006</v>
      </c>
      <c r="AB95">
        <f>MAX(IF(P95&lt;&gt;"",P95,O95),USTAWIENIA!C4)*L95</f>
        <v>48.06</v>
      </c>
      <c r="AC95">
        <f>MAX(IF(Q95&lt;&gt;"",Q95*L95,Z95),USTAWIENIA!C4*L95)</f>
        <v>32.4</v>
      </c>
      <c r="AD95">
        <f>MAX(IF(R95&lt;&gt;"",R95*L95,AA95),USTAWIENIA!C4*L95)</f>
        <v>32.4</v>
      </c>
      <c r="AE95">
        <f>MAX(IF(S95&lt;&gt;"",S95*L95,AB95),USTAWIENIA!C4*L95)</f>
        <v>32.4</v>
      </c>
      <c r="AF95">
        <f>MAX(IF(T95&lt;&gt;"",T95*L95,AC95),USTAWIENIA!C4*L95)</f>
        <v>32.4</v>
      </c>
      <c r="AG95">
        <f>MAX(IF(U95&lt;&gt;"",U95*L95,AD95),USTAWIENIA!C4*L95)</f>
        <v>32.4</v>
      </c>
      <c r="AH95">
        <f>MAX(IF(V95&lt;&gt;"",V95*L95,AE95),USTAWIENIA!C4*L95)</f>
        <v>32.4</v>
      </c>
      <c r="AI95" t="s">
        <v>3</v>
      </c>
      <c r="AJ95" t="s">
        <v>3</v>
      </c>
      <c r="AK95" t="s">
        <v>3</v>
      </c>
      <c r="AL95">
        <f>IF((USTAWIENIA!C2="TAK")+(F95="TAK"),IF(L95&gt;0,X95*(L95*USTAWIENIA!C10+(50%*L95)*USTAWIENIA!I10),""),"")</f>
        <v>39.894939759036149</v>
      </c>
      <c r="AM95">
        <f>IF((USTAWIENIA!C2="TAK")+(F95="TAK"),IF(Z95&gt;0,SUMPRODUCT(Z95:AH95,USTAWIENIA!C9:K9)*X95,""),"")</f>
        <v>41.942255421686745</v>
      </c>
      <c r="AN95">
        <f>IF((USTAWIENIA!C2="TAK")+(F95="TAK"),IF(Z95&gt;0,SUMPRODUCT(Z95:AH95,USTAWIENIA!C8:K8)*X95,""),"")</f>
        <v>37.394999999999996</v>
      </c>
      <c r="AO95">
        <f>IF((USTAWIENIA!C2="TAK")+(F95="TAK"),IF(Z95&gt;0,Z95*X95,""),"")</f>
        <v>52.379999999999995</v>
      </c>
      <c r="AP95">
        <f>IF((USTAWIENIA!C2="TAK")+(F95="TAK"),IF(Z95&gt;0,L95*X95,""),"")</f>
        <v>54</v>
      </c>
      <c r="AQ95">
        <f>IF((USTAWIENIA!C2="TAK")+(F95="TAK"),X95,"")</f>
        <v>1</v>
      </c>
    </row>
    <row r="96" spans="4:43" x14ac:dyDescent="0.3">
      <c r="D96" t="s">
        <v>3</v>
      </c>
      <c r="E96" t="s">
        <v>452</v>
      </c>
      <c r="F96" t="str">
        <f t="shared" si="3"/>
        <v>TAK</v>
      </c>
      <c r="G96" s="4">
        <f t="shared" si="4"/>
        <v>0.6</v>
      </c>
      <c r="H96" s="4">
        <f t="shared" si="5"/>
        <v>0.6</v>
      </c>
      <c r="I96" t="s">
        <v>483</v>
      </c>
      <c r="J96" t="s">
        <v>484</v>
      </c>
      <c r="K96" t="s">
        <v>535</v>
      </c>
      <c r="L96">
        <v>54</v>
      </c>
      <c r="M96" t="s">
        <v>470</v>
      </c>
      <c r="N96">
        <v>0.97</v>
      </c>
      <c r="O96">
        <v>0.93</v>
      </c>
      <c r="P96">
        <v>0.89</v>
      </c>
      <c r="Q96">
        <v>0.6</v>
      </c>
      <c r="R96">
        <v>0.6</v>
      </c>
      <c r="S96">
        <v>0.6</v>
      </c>
      <c r="W96">
        <v>3657087</v>
      </c>
      <c r="X96">
        <v>1</v>
      </c>
      <c r="Z96">
        <f>MAX(N96,USTAWIENIA!C4)*L96</f>
        <v>52.379999999999995</v>
      </c>
      <c r="AA96">
        <f>MAX(O96,USTAWIENIA!C4)*L96</f>
        <v>50.220000000000006</v>
      </c>
      <c r="AB96">
        <f>MAX(IF(P96&lt;&gt;"",P96,O96),USTAWIENIA!C4)*L96</f>
        <v>48.06</v>
      </c>
      <c r="AC96">
        <f>MAX(IF(Q96&lt;&gt;"",Q96*L96,Z96),USTAWIENIA!C4*L96)</f>
        <v>32.4</v>
      </c>
      <c r="AD96">
        <f>MAX(IF(R96&lt;&gt;"",R96*L96,AA96),USTAWIENIA!C4*L96)</f>
        <v>32.4</v>
      </c>
      <c r="AE96">
        <f>MAX(IF(S96&lt;&gt;"",S96*L96,AB96),USTAWIENIA!C4*L96)</f>
        <v>32.4</v>
      </c>
      <c r="AF96">
        <f>MAX(IF(T96&lt;&gt;"",T96*L96,AC96),USTAWIENIA!C4*L96)</f>
        <v>32.4</v>
      </c>
      <c r="AG96">
        <f>MAX(IF(U96&lt;&gt;"",U96*L96,AD96),USTAWIENIA!C4*L96)</f>
        <v>32.4</v>
      </c>
      <c r="AH96">
        <f>MAX(IF(V96&lt;&gt;"",V96*L96,AE96),USTAWIENIA!C4*L96)</f>
        <v>32.4</v>
      </c>
      <c r="AI96" t="s">
        <v>3</v>
      </c>
      <c r="AJ96" t="s">
        <v>3</v>
      </c>
      <c r="AK96" t="s">
        <v>3</v>
      </c>
      <c r="AL96">
        <f>IF((USTAWIENIA!C2="TAK")+(F96="TAK"),IF(L96&gt;0,X96*(L96*USTAWIENIA!C10+(50%*L96)*USTAWIENIA!I10),""),"")</f>
        <v>39.894939759036149</v>
      </c>
      <c r="AM96">
        <f>IF((USTAWIENIA!C2="TAK")+(F96="TAK"),IF(Z96&gt;0,SUMPRODUCT(Z96:AH96,USTAWIENIA!C9:K9)*X96,""),"")</f>
        <v>41.942255421686745</v>
      </c>
      <c r="AN96">
        <f>IF((USTAWIENIA!C2="TAK")+(F96="TAK"),IF(Z96&gt;0,SUMPRODUCT(Z96:AH96,USTAWIENIA!C8:K8)*X96,""),"")</f>
        <v>37.394999999999996</v>
      </c>
      <c r="AO96">
        <f>IF((USTAWIENIA!C2="TAK")+(F96="TAK"),IF(Z96&gt;0,Z96*X96,""),"")</f>
        <v>52.379999999999995</v>
      </c>
      <c r="AP96">
        <f>IF((USTAWIENIA!C2="TAK")+(F96="TAK"),IF(Z96&gt;0,L96*X96,""),"")</f>
        <v>54</v>
      </c>
      <c r="AQ96">
        <f>IF((USTAWIENIA!C2="TAK")+(F96="TAK"),X96,"")</f>
        <v>1</v>
      </c>
    </row>
    <row r="97" spans="4:43" x14ac:dyDescent="0.3">
      <c r="D97" t="s">
        <v>3</v>
      </c>
      <c r="E97" t="s">
        <v>452</v>
      </c>
      <c r="F97" t="str">
        <f t="shared" si="3"/>
        <v>TAK</v>
      </c>
      <c r="G97" s="4">
        <f t="shared" si="4"/>
        <v>0.6</v>
      </c>
      <c r="H97" s="4">
        <f t="shared" si="5"/>
        <v>0.6</v>
      </c>
      <c r="I97" t="s">
        <v>483</v>
      </c>
      <c r="J97" t="s">
        <v>484</v>
      </c>
      <c r="K97" t="s">
        <v>535</v>
      </c>
      <c r="L97">
        <v>54</v>
      </c>
      <c r="M97" t="s">
        <v>470</v>
      </c>
      <c r="N97">
        <v>0.97</v>
      </c>
      <c r="O97">
        <v>0.93</v>
      </c>
      <c r="P97">
        <v>0.89</v>
      </c>
      <c r="Q97">
        <v>0.6</v>
      </c>
      <c r="R97">
        <v>0.6</v>
      </c>
      <c r="S97">
        <v>0.6</v>
      </c>
      <c r="W97">
        <v>3657087</v>
      </c>
      <c r="X97">
        <v>1</v>
      </c>
      <c r="Z97">
        <f>MAX(N97,USTAWIENIA!C4)*L97</f>
        <v>52.379999999999995</v>
      </c>
      <c r="AA97">
        <f>MAX(O97,USTAWIENIA!C4)*L97</f>
        <v>50.220000000000006</v>
      </c>
      <c r="AB97">
        <f>MAX(IF(P97&lt;&gt;"",P97,O97),USTAWIENIA!C4)*L97</f>
        <v>48.06</v>
      </c>
      <c r="AC97">
        <f>MAX(IF(Q97&lt;&gt;"",Q97*L97,Z97),USTAWIENIA!C4*L97)</f>
        <v>32.4</v>
      </c>
      <c r="AD97">
        <f>MAX(IF(R97&lt;&gt;"",R97*L97,AA97),USTAWIENIA!C4*L97)</f>
        <v>32.4</v>
      </c>
      <c r="AE97">
        <f>MAX(IF(S97&lt;&gt;"",S97*L97,AB97),USTAWIENIA!C4*L97)</f>
        <v>32.4</v>
      </c>
      <c r="AF97">
        <f>MAX(IF(T97&lt;&gt;"",T97*L97,AC97),USTAWIENIA!C4*L97)</f>
        <v>32.4</v>
      </c>
      <c r="AG97">
        <f>MAX(IF(U97&lt;&gt;"",U97*L97,AD97),USTAWIENIA!C4*L97)</f>
        <v>32.4</v>
      </c>
      <c r="AH97">
        <f>MAX(IF(V97&lt;&gt;"",V97*L97,AE97),USTAWIENIA!C4*L97)</f>
        <v>32.4</v>
      </c>
      <c r="AI97" t="s">
        <v>3</v>
      </c>
      <c r="AJ97" t="s">
        <v>3</v>
      </c>
      <c r="AK97" t="s">
        <v>3</v>
      </c>
      <c r="AL97">
        <f>IF((USTAWIENIA!C2="TAK")+(F97="TAK"),IF(L97&gt;0,X97*(L97*USTAWIENIA!C10+(50%*L97)*USTAWIENIA!I10),""),"")</f>
        <v>39.894939759036149</v>
      </c>
      <c r="AM97">
        <f>IF((USTAWIENIA!C2="TAK")+(F97="TAK"),IF(Z97&gt;0,SUMPRODUCT(Z97:AH97,USTAWIENIA!C9:K9)*X97,""),"")</f>
        <v>41.942255421686745</v>
      </c>
      <c r="AN97">
        <f>IF((USTAWIENIA!C2="TAK")+(F97="TAK"),IF(Z97&gt;0,SUMPRODUCT(Z97:AH97,USTAWIENIA!C8:K8)*X97,""),"")</f>
        <v>37.394999999999996</v>
      </c>
      <c r="AO97">
        <f>IF((USTAWIENIA!C2="TAK")+(F97="TAK"),IF(Z97&gt;0,Z97*X97,""),"")</f>
        <v>52.379999999999995</v>
      </c>
      <c r="AP97">
        <f>IF((USTAWIENIA!C2="TAK")+(F97="TAK"),IF(Z97&gt;0,L97*X97,""),"")</f>
        <v>54</v>
      </c>
      <c r="AQ97">
        <f>IF((USTAWIENIA!C2="TAK")+(F97="TAK"),X97,"")</f>
        <v>1</v>
      </c>
    </row>
    <row r="98" spans="4:43" x14ac:dyDescent="0.3">
      <c r="D98" t="s">
        <v>3</v>
      </c>
      <c r="E98" t="s">
        <v>452</v>
      </c>
      <c r="F98" t="str">
        <f t="shared" si="3"/>
        <v>TAK</v>
      </c>
      <c r="G98" s="4">
        <f t="shared" si="4"/>
        <v>0.6</v>
      </c>
      <c r="H98" s="4">
        <f t="shared" si="5"/>
        <v>0.6</v>
      </c>
      <c r="I98" t="s">
        <v>483</v>
      </c>
      <c r="J98" t="s">
        <v>484</v>
      </c>
      <c r="K98" t="s">
        <v>535</v>
      </c>
      <c r="L98">
        <v>54</v>
      </c>
      <c r="M98" t="s">
        <v>470</v>
      </c>
      <c r="N98">
        <v>0.97</v>
      </c>
      <c r="O98">
        <v>0.93</v>
      </c>
      <c r="P98">
        <v>0.89</v>
      </c>
      <c r="Q98">
        <v>0.6</v>
      </c>
      <c r="R98">
        <v>0.6</v>
      </c>
      <c r="S98">
        <v>0.6</v>
      </c>
      <c r="W98">
        <v>3657087</v>
      </c>
      <c r="X98">
        <v>1</v>
      </c>
      <c r="Z98">
        <f>MAX(N98,USTAWIENIA!C4)*L98</f>
        <v>52.379999999999995</v>
      </c>
      <c r="AA98">
        <f>MAX(O98,USTAWIENIA!C4)*L98</f>
        <v>50.220000000000006</v>
      </c>
      <c r="AB98">
        <f>MAX(IF(P98&lt;&gt;"",P98,O98),USTAWIENIA!C4)*L98</f>
        <v>48.06</v>
      </c>
      <c r="AC98">
        <f>MAX(IF(Q98&lt;&gt;"",Q98*L98,Z98),USTAWIENIA!C4*L98)</f>
        <v>32.4</v>
      </c>
      <c r="AD98">
        <f>MAX(IF(R98&lt;&gt;"",R98*L98,AA98),USTAWIENIA!C4*L98)</f>
        <v>32.4</v>
      </c>
      <c r="AE98">
        <f>MAX(IF(S98&lt;&gt;"",S98*L98,AB98),USTAWIENIA!C4*L98)</f>
        <v>32.4</v>
      </c>
      <c r="AF98">
        <f>MAX(IF(T98&lt;&gt;"",T98*L98,AC98),USTAWIENIA!C4*L98)</f>
        <v>32.4</v>
      </c>
      <c r="AG98">
        <f>MAX(IF(U98&lt;&gt;"",U98*L98,AD98),USTAWIENIA!C4*L98)</f>
        <v>32.4</v>
      </c>
      <c r="AH98">
        <f>MAX(IF(V98&lt;&gt;"",V98*L98,AE98),USTAWIENIA!C4*L98)</f>
        <v>32.4</v>
      </c>
      <c r="AI98" t="s">
        <v>3</v>
      </c>
      <c r="AJ98" t="s">
        <v>3</v>
      </c>
      <c r="AK98" t="s">
        <v>3</v>
      </c>
      <c r="AL98">
        <f>IF((USTAWIENIA!C2="TAK")+(F98="TAK"),IF(L98&gt;0,X98*(L98*USTAWIENIA!C10+(50%*L98)*USTAWIENIA!I10),""),"")</f>
        <v>39.894939759036149</v>
      </c>
      <c r="AM98">
        <f>IF((USTAWIENIA!C2="TAK")+(F98="TAK"),IF(Z98&gt;0,SUMPRODUCT(Z98:AH98,USTAWIENIA!C9:K9)*X98,""),"")</f>
        <v>41.942255421686745</v>
      </c>
      <c r="AN98">
        <f>IF((USTAWIENIA!C2="TAK")+(F98="TAK"),IF(Z98&gt;0,SUMPRODUCT(Z98:AH98,USTAWIENIA!C8:K8)*X98,""),"")</f>
        <v>37.394999999999996</v>
      </c>
      <c r="AO98">
        <f>IF((USTAWIENIA!C2="TAK")+(F98="TAK"),IF(Z98&gt;0,Z98*X98,""),"")</f>
        <v>52.379999999999995</v>
      </c>
      <c r="AP98">
        <f>IF((USTAWIENIA!C2="TAK")+(F98="TAK"),IF(Z98&gt;0,L98*X98,""),"")</f>
        <v>54</v>
      </c>
      <c r="AQ98">
        <f>IF((USTAWIENIA!C2="TAK")+(F98="TAK"),X98,"")</f>
        <v>1</v>
      </c>
    </row>
    <row r="99" spans="4:43" x14ac:dyDescent="0.3">
      <c r="D99" t="s">
        <v>3</v>
      </c>
      <c r="E99" t="s">
        <v>452</v>
      </c>
      <c r="F99" t="str">
        <f t="shared" si="3"/>
        <v>TAK</v>
      </c>
      <c r="G99" s="4">
        <f t="shared" si="4"/>
        <v>0.6</v>
      </c>
      <c r="H99" s="4">
        <f t="shared" si="5"/>
        <v>0.6</v>
      </c>
      <c r="I99" t="s">
        <v>486</v>
      </c>
      <c r="J99" t="s">
        <v>487</v>
      </c>
      <c r="K99" t="s">
        <v>537</v>
      </c>
      <c r="L99">
        <v>39</v>
      </c>
      <c r="M99" t="s">
        <v>470</v>
      </c>
      <c r="N99">
        <v>0.85</v>
      </c>
      <c r="O99">
        <v>0.81</v>
      </c>
      <c r="P99">
        <v>0.78</v>
      </c>
      <c r="Q99">
        <v>0.6</v>
      </c>
      <c r="R99">
        <v>0.6</v>
      </c>
      <c r="S99">
        <v>0.6</v>
      </c>
      <c r="W99">
        <v>3657096</v>
      </c>
      <c r="X99">
        <v>1</v>
      </c>
      <c r="Z99">
        <f>MAX(N99,USTAWIENIA!C4)*L99</f>
        <v>33.15</v>
      </c>
      <c r="AA99">
        <f>MAX(O99,USTAWIENIA!C4)*L99</f>
        <v>31.590000000000003</v>
      </c>
      <c r="AB99">
        <f>MAX(IF(P99&lt;&gt;"",P99,O99),USTAWIENIA!C4)*L99</f>
        <v>30.42</v>
      </c>
      <c r="AC99">
        <f>MAX(IF(Q99&lt;&gt;"",Q99*L99,Z99),USTAWIENIA!C4*L99)</f>
        <v>23.4</v>
      </c>
      <c r="AD99">
        <f>MAX(IF(R99&lt;&gt;"",R99*L99,AA99),USTAWIENIA!C4*L99)</f>
        <v>23.4</v>
      </c>
      <c r="AE99">
        <f>MAX(IF(S99&lt;&gt;"",S99*L99,AB99),USTAWIENIA!C4*L99)</f>
        <v>23.4</v>
      </c>
      <c r="AF99">
        <f>MAX(IF(T99&lt;&gt;"",T99*L99,AC99),USTAWIENIA!C4*L99)</f>
        <v>23.4</v>
      </c>
      <c r="AG99">
        <f>MAX(IF(U99&lt;&gt;"",U99*L99,AD99),USTAWIENIA!C4*L99)</f>
        <v>23.4</v>
      </c>
      <c r="AH99">
        <f>MAX(IF(V99&lt;&gt;"",V99*L99,AE99),USTAWIENIA!C4*L99)</f>
        <v>23.4</v>
      </c>
      <c r="AI99" t="s">
        <v>3</v>
      </c>
      <c r="AJ99" t="s">
        <v>3</v>
      </c>
      <c r="AK99" t="s">
        <v>3</v>
      </c>
      <c r="AL99">
        <f>IF((USTAWIENIA!C2="TAK")+(F99="TAK"),IF(L99&gt;0,X99*(L99*USTAWIENIA!C10+(50%*L99)*USTAWIENIA!I10),""),"")</f>
        <v>28.813012048192771</v>
      </c>
      <c r="AM99">
        <f>IF((USTAWIENIA!C2="TAK")+(F99="TAK"),IF(Z99&gt;0,SUMPRODUCT(Z99:AH99,USTAWIENIA!C9:K9)*X99,""),"")</f>
        <v>28.056506024096386</v>
      </c>
      <c r="AN99">
        <f>IF((USTAWIENIA!C2="TAK")+(F99="TAK"),IF(Z99&gt;0,SUMPRODUCT(Z99:AH99,USTAWIENIA!C8:K8)*X99,""),"")</f>
        <v>25.837499999999999</v>
      </c>
      <c r="AO99">
        <f>IF((USTAWIENIA!C2="TAK")+(F99="TAK"),IF(Z99&gt;0,Z99*X99,""),"")</f>
        <v>33.15</v>
      </c>
      <c r="AP99">
        <f>IF((USTAWIENIA!C2="TAK")+(F99="TAK"),IF(Z99&gt;0,L99*X99,""),"")</f>
        <v>39</v>
      </c>
      <c r="AQ99">
        <f>IF((USTAWIENIA!C2="TAK")+(F99="TAK"),X99,"")</f>
        <v>1</v>
      </c>
    </row>
    <row r="100" spans="4:43" x14ac:dyDescent="0.3">
      <c r="D100" t="s">
        <v>3</v>
      </c>
      <c r="E100" t="s">
        <v>452</v>
      </c>
      <c r="F100" t="str">
        <f t="shared" si="3"/>
        <v>TAK</v>
      </c>
      <c r="G100" s="4">
        <f t="shared" si="4"/>
        <v>0.6</v>
      </c>
      <c r="H100" s="4">
        <f t="shared" si="5"/>
        <v>0.6</v>
      </c>
      <c r="I100" t="s">
        <v>486</v>
      </c>
      <c r="J100" t="s">
        <v>487</v>
      </c>
      <c r="K100" t="s">
        <v>537</v>
      </c>
      <c r="L100">
        <v>39</v>
      </c>
      <c r="M100" t="s">
        <v>470</v>
      </c>
      <c r="N100">
        <v>0.85</v>
      </c>
      <c r="O100">
        <v>0.81</v>
      </c>
      <c r="P100">
        <v>0.78</v>
      </c>
      <c r="Q100">
        <v>0.6</v>
      </c>
      <c r="R100">
        <v>0.6</v>
      </c>
      <c r="S100">
        <v>0.6</v>
      </c>
      <c r="W100">
        <v>3657096</v>
      </c>
      <c r="X100">
        <v>1</v>
      </c>
      <c r="Z100">
        <f>MAX(N100,USTAWIENIA!C4)*L100</f>
        <v>33.15</v>
      </c>
      <c r="AA100">
        <f>MAX(O100,USTAWIENIA!C4)*L100</f>
        <v>31.590000000000003</v>
      </c>
      <c r="AB100">
        <f>MAX(IF(P100&lt;&gt;"",P100,O100),USTAWIENIA!C4)*L100</f>
        <v>30.42</v>
      </c>
      <c r="AC100">
        <f>MAX(IF(Q100&lt;&gt;"",Q100*L100,Z100),USTAWIENIA!C4*L100)</f>
        <v>23.4</v>
      </c>
      <c r="AD100">
        <f>MAX(IF(R100&lt;&gt;"",R100*L100,AA100),USTAWIENIA!C4*L100)</f>
        <v>23.4</v>
      </c>
      <c r="AE100">
        <f>MAX(IF(S100&lt;&gt;"",S100*L100,AB100),USTAWIENIA!C4*L100)</f>
        <v>23.4</v>
      </c>
      <c r="AF100">
        <f>MAX(IF(T100&lt;&gt;"",T100*L100,AC100),USTAWIENIA!C4*L100)</f>
        <v>23.4</v>
      </c>
      <c r="AG100">
        <f>MAX(IF(U100&lt;&gt;"",U100*L100,AD100),USTAWIENIA!C4*L100)</f>
        <v>23.4</v>
      </c>
      <c r="AH100">
        <f>MAX(IF(V100&lt;&gt;"",V100*L100,AE100),USTAWIENIA!C4*L100)</f>
        <v>23.4</v>
      </c>
      <c r="AI100" t="s">
        <v>3</v>
      </c>
      <c r="AJ100" t="s">
        <v>3</v>
      </c>
      <c r="AK100" t="s">
        <v>3</v>
      </c>
      <c r="AL100">
        <f>IF((USTAWIENIA!C2="TAK")+(F100="TAK"),IF(L100&gt;0,X100*(L100*USTAWIENIA!C10+(50%*L100)*USTAWIENIA!I10),""),"")</f>
        <v>28.813012048192771</v>
      </c>
      <c r="AM100">
        <f>IF((USTAWIENIA!C2="TAK")+(F100="TAK"),IF(Z100&gt;0,SUMPRODUCT(Z100:AH100,USTAWIENIA!C9:K9)*X100,""),"")</f>
        <v>28.056506024096386</v>
      </c>
      <c r="AN100">
        <f>IF((USTAWIENIA!C2="TAK")+(F100="TAK"),IF(Z100&gt;0,SUMPRODUCT(Z100:AH100,USTAWIENIA!C8:K8)*X100,""),"")</f>
        <v>25.837499999999999</v>
      </c>
      <c r="AO100">
        <f>IF((USTAWIENIA!C2="TAK")+(F100="TAK"),IF(Z100&gt;0,Z100*X100,""),"")</f>
        <v>33.15</v>
      </c>
      <c r="AP100">
        <f>IF((USTAWIENIA!C2="TAK")+(F100="TAK"),IF(Z100&gt;0,L100*X100,""),"")</f>
        <v>39</v>
      </c>
      <c r="AQ100">
        <f>IF((USTAWIENIA!C2="TAK")+(F100="TAK"),X100,"")</f>
        <v>1</v>
      </c>
    </row>
    <row r="101" spans="4:43" x14ac:dyDescent="0.3">
      <c r="D101" t="s">
        <v>3</v>
      </c>
      <c r="E101" t="s">
        <v>452</v>
      </c>
      <c r="F101" t="str">
        <f t="shared" si="3"/>
        <v>TAK</v>
      </c>
      <c r="G101" s="4">
        <f t="shared" si="4"/>
        <v>0.6</v>
      </c>
      <c r="H101" s="4">
        <f t="shared" si="5"/>
        <v>0.6</v>
      </c>
      <c r="I101" t="s">
        <v>488</v>
      </c>
      <c r="J101" t="s">
        <v>489</v>
      </c>
      <c r="K101" t="s">
        <v>537</v>
      </c>
      <c r="L101">
        <v>39</v>
      </c>
      <c r="M101" t="s">
        <v>460</v>
      </c>
      <c r="N101">
        <v>0.65</v>
      </c>
      <c r="O101">
        <v>0.62</v>
      </c>
      <c r="P101">
        <v>0.6</v>
      </c>
      <c r="Q101">
        <v>0.6</v>
      </c>
      <c r="R101">
        <v>0.6</v>
      </c>
      <c r="S101">
        <v>0.6</v>
      </c>
      <c r="T101">
        <v>0.6</v>
      </c>
      <c r="U101">
        <v>0.6</v>
      </c>
      <c r="V101">
        <v>0.6</v>
      </c>
      <c r="W101">
        <v>3657108</v>
      </c>
      <c r="X101">
        <v>1</v>
      </c>
      <c r="Z101">
        <f>MAX(N101,USTAWIENIA!C4)*L101</f>
        <v>25.35</v>
      </c>
      <c r="AA101">
        <f>MAX(O101,USTAWIENIA!C4)*L101</f>
        <v>24.18</v>
      </c>
      <c r="AB101">
        <f>MAX(IF(P101&lt;&gt;"",P101,O101),USTAWIENIA!C4)*L101</f>
        <v>23.4</v>
      </c>
      <c r="AC101">
        <f>MAX(IF(Q101&lt;&gt;"",Q101*L101,Z101),USTAWIENIA!C4*L101)</f>
        <v>23.4</v>
      </c>
      <c r="AD101">
        <f>MAX(IF(R101&lt;&gt;"",R101*L101,AA101),USTAWIENIA!C4*L101)</f>
        <v>23.4</v>
      </c>
      <c r="AE101">
        <f>MAX(IF(S101&lt;&gt;"",S101*L101,AB101),USTAWIENIA!C4*L101)</f>
        <v>23.4</v>
      </c>
      <c r="AF101">
        <f>MAX(IF(T101&lt;&gt;"",T101*L101,AC101),USTAWIENIA!C4*L101)</f>
        <v>23.4</v>
      </c>
      <c r="AG101">
        <f>MAX(IF(U101&lt;&gt;"",U101*L101,AD101),USTAWIENIA!C4*L101)</f>
        <v>23.4</v>
      </c>
      <c r="AH101">
        <f>MAX(IF(V101&lt;&gt;"",V101*L101,AE101),USTAWIENIA!C4*L101)</f>
        <v>23.4</v>
      </c>
      <c r="AI101" t="s">
        <v>3</v>
      </c>
      <c r="AJ101" t="s">
        <v>3</v>
      </c>
      <c r="AK101" t="s">
        <v>3</v>
      </c>
      <c r="AL101">
        <f>IF((USTAWIENIA!C2="TAK")+(F101="TAK"),IF(L101&gt;0,X101*(L101*USTAWIENIA!C10+(50%*L101)*USTAWIENIA!I10),""),"")</f>
        <v>28.813012048192771</v>
      </c>
      <c r="AM101">
        <f>IF((USTAWIENIA!C2="TAK")+(F101="TAK"),IF(Z101&gt;0,SUMPRODUCT(Z101:AH101,USTAWIENIA!C9:K9)*X101,""),"")</f>
        <v>24.331301204819276</v>
      </c>
      <c r="AN101">
        <f>IF((USTAWIENIA!C2="TAK")+(F101="TAK"),IF(Z101&gt;0,SUMPRODUCT(Z101:AH101,USTAWIENIA!C8:K8)*X101,""),"")</f>
        <v>23.887499999999999</v>
      </c>
      <c r="AO101">
        <f>IF((USTAWIENIA!C2="TAK")+(F101="TAK"),IF(Z101&gt;0,Z101*X101,""),"")</f>
        <v>25.35</v>
      </c>
      <c r="AP101">
        <f>IF((USTAWIENIA!C2="TAK")+(F101="TAK"),IF(Z101&gt;0,L101*X101,""),"")</f>
        <v>39</v>
      </c>
      <c r="AQ101">
        <f>IF((USTAWIENIA!C2="TAK")+(F101="TAK"),X101,"")</f>
        <v>1</v>
      </c>
    </row>
    <row r="102" spans="4:43" x14ac:dyDescent="0.3">
      <c r="D102" t="s">
        <v>3</v>
      </c>
      <c r="E102" t="s">
        <v>452</v>
      </c>
      <c r="F102" t="str">
        <f t="shared" si="3"/>
        <v>TAK</v>
      </c>
      <c r="G102" s="4">
        <f t="shared" si="4"/>
        <v>0.6</v>
      </c>
      <c r="H102" s="4">
        <f t="shared" si="5"/>
        <v>0.6</v>
      </c>
      <c r="I102" t="s">
        <v>488</v>
      </c>
      <c r="J102" t="s">
        <v>489</v>
      </c>
      <c r="K102" t="s">
        <v>537</v>
      </c>
      <c r="L102">
        <v>39</v>
      </c>
      <c r="M102" t="s">
        <v>460</v>
      </c>
      <c r="N102">
        <v>0.65</v>
      </c>
      <c r="O102">
        <v>0.62</v>
      </c>
      <c r="P102">
        <v>0.6</v>
      </c>
      <c r="Q102">
        <v>0.6</v>
      </c>
      <c r="R102">
        <v>0.6</v>
      </c>
      <c r="S102">
        <v>0.6</v>
      </c>
      <c r="T102">
        <v>0.6</v>
      </c>
      <c r="U102">
        <v>0.6</v>
      </c>
      <c r="V102">
        <v>0.6</v>
      </c>
      <c r="W102">
        <v>3657108</v>
      </c>
      <c r="X102">
        <v>1</v>
      </c>
      <c r="Z102">
        <f>MAX(N102,USTAWIENIA!C4)*L102</f>
        <v>25.35</v>
      </c>
      <c r="AA102">
        <f>MAX(O102,USTAWIENIA!C4)*L102</f>
        <v>24.18</v>
      </c>
      <c r="AB102">
        <f>MAX(IF(P102&lt;&gt;"",P102,O102),USTAWIENIA!C4)*L102</f>
        <v>23.4</v>
      </c>
      <c r="AC102">
        <f>MAX(IF(Q102&lt;&gt;"",Q102*L102,Z102),USTAWIENIA!C4*L102)</f>
        <v>23.4</v>
      </c>
      <c r="AD102">
        <f>MAX(IF(R102&lt;&gt;"",R102*L102,AA102),USTAWIENIA!C4*L102)</f>
        <v>23.4</v>
      </c>
      <c r="AE102">
        <f>MAX(IF(S102&lt;&gt;"",S102*L102,AB102),USTAWIENIA!C4*L102)</f>
        <v>23.4</v>
      </c>
      <c r="AF102">
        <f>MAX(IF(T102&lt;&gt;"",T102*L102,AC102),USTAWIENIA!C4*L102)</f>
        <v>23.4</v>
      </c>
      <c r="AG102">
        <f>MAX(IF(U102&lt;&gt;"",U102*L102,AD102),USTAWIENIA!C4*L102)</f>
        <v>23.4</v>
      </c>
      <c r="AH102">
        <f>MAX(IF(V102&lt;&gt;"",V102*L102,AE102),USTAWIENIA!C4*L102)</f>
        <v>23.4</v>
      </c>
      <c r="AI102" t="s">
        <v>3</v>
      </c>
      <c r="AJ102" t="s">
        <v>3</v>
      </c>
      <c r="AK102" t="s">
        <v>3</v>
      </c>
      <c r="AL102">
        <f>IF((USTAWIENIA!C2="TAK")+(F102="TAK"),IF(L102&gt;0,X102*(L102*USTAWIENIA!C10+(50%*L102)*USTAWIENIA!I10),""),"")</f>
        <v>28.813012048192771</v>
      </c>
      <c r="AM102">
        <f>IF((USTAWIENIA!C2="TAK")+(F102="TAK"),IF(Z102&gt;0,SUMPRODUCT(Z102:AH102,USTAWIENIA!C9:K9)*X102,""),"")</f>
        <v>24.331301204819276</v>
      </c>
      <c r="AN102">
        <f>IF((USTAWIENIA!C2="TAK")+(F102="TAK"),IF(Z102&gt;0,SUMPRODUCT(Z102:AH102,USTAWIENIA!C8:K8)*X102,""),"")</f>
        <v>23.887499999999999</v>
      </c>
      <c r="AO102">
        <f>IF((USTAWIENIA!C2="TAK")+(F102="TAK"),IF(Z102&gt;0,Z102*X102,""),"")</f>
        <v>25.35</v>
      </c>
      <c r="AP102">
        <f>IF((USTAWIENIA!C2="TAK")+(F102="TAK"),IF(Z102&gt;0,L102*X102,""),"")</f>
        <v>39</v>
      </c>
      <c r="AQ102">
        <f>IF((USTAWIENIA!C2="TAK")+(F102="TAK"),X102,"")</f>
        <v>1</v>
      </c>
    </row>
    <row r="103" spans="4:43" x14ac:dyDescent="0.3">
      <c r="D103" t="s">
        <v>3</v>
      </c>
      <c r="E103" t="s">
        <v>452</v>
      </c>
      <c r="F103" t="str">
        <f t="shared" si="3"/>
        <v>TAK</v>
      </c>
      <c r="G103" s="4">
        <f t="shared" si="4"/>
        <v>0.6</v>
      </c>
      <c r="H103" s="4">
        <f t="shared" si="5"/>
        <v>0.6</v>
      </c>
      <c r="I103" t="s">
        <v>488</v>
      </c>
      <c r="J103" t="s">
        <v>489</v>
      </c>
      <c r="K103" t="s">
        <v>537</v>
      </c>
      <c r="L103">
        <v>39</v>
      </c>
      <c r="M103" t="s">
        <v>460</v>
      </c>
      <c r="N103">
        <v>0.65</v>
      </c>
      <c r="O103">
        <v>0.62</v>
      </c>
      <c r="P103">
        <v>0.6</v>
      </c>
      <c r="Q103">
        <v>0.6</v>
      </c>
      <c r="R103">
        <v>0.6</v>
      </c>
      <c r="S103">
        <v>0.6</v>
      </c>
      <c r="T103">
        <v>0.6</v>
      </c>
      <c r="U103">
        <v>0.6</v>
      </c>
      <c r="V103">
        <v>0.6</v>
      </c>
      <c r="W103">
        <v>3657108</v>
      </c>
      <c r="X103">
        <v>1</v>
      </c>
      <c r="Z103">
        <f>MAX(N103,USTAWIENIA!C4)*L103</f>
        <v>25.35</v>
      </c>
      <c r="AA103">
        <f>MAX(O103,USTAWIENIA!C4)*L103</f>
        <v>24.18</v>
      </c>
      <c r="AB103">
        <f>MAX(IF(P103&lt;&gt;"",P103,O103),USTAWIENIA!C4)*L103</f>
        <v>23.4</v>
      </c>
      <c r="AC103">
        <f>MAX(IF(Q103&lt;&gt;"",Q103*L103,Z103),USTAWIENIA!C4*L103)</f>
        <v>23.4</v>
      </c>
      <c r="AD103">
        <f>MAX(IF(R103&lt;&gt;"",R103*L103,AA103),USTAWIENIA!C4*L103)</f>
        <v>23.4</v>
      </c>
      <c r="AE103">
        <f>MAX(IF(S103&lt;&gt;"",S103*L103,AB103),USTAWIENIA!C4*L103)</f>
        <v>23.4</v>
      </c>
      <c r="AF103">
        <f>MAX(IF(T103&lt;&gt;"",T103*L103,AC103),USTAWIENIA!C4*L103)</f>
        <v>23.4</v>
      </c>
      <c r="AG103">
        <f>MAX(IF(U103&lt;&gt;"",U103*L103,AD103),USTAWIENIA!C4*L103)</f>
        <v>23.4</v>
      </c>
      <c r="AH103">
        <f>MAX(IF(V103&lt;&gt;"",V103*L103,AE103),USTAWIENIA!C4*L103)</f>
        <v>23.4</v>
      </c>
      <c r="AI103" t="s">
        <v>3</v>
      </c>
      <c r="AJ103" t="s">
        <v>3</v>
      </c>
      <c r="AK103" t="s">
        <v>3</v>
      </c>
      <c r="AL103">
        <f>IF((USTAWIENIA!C2="TAK")+(F103="TAK"),IF(L103&gt;0,X103*(L103*USTAWIENIA!C10+(50%*L103)*USTAWIENIA!I10),""),"")</f>
        <v>28.813012048192771</v>
      </c>
      <c r="AM103">
        <f>IF((USTAWIENIA!C2="TAK")+(F103="TAK"),IF(Z103&gt;0,SUMPRODUCT(Z103:AH103,USTAWIENIA!C9:K9)*X103,""),"")</f>
        <v>24.331301204819276</v>
      </c>
      <c r="AN103">
        <f>IF((USTAWIENIA!C2="TAK")+(F103="TAK"),IF(Z103&gt;0,SUMPRODUCT(Z103:AH103,USTAWIENIA!C8:K8)*X103,""),"")</f>
        <v>23.887499999999999</v>
      </c>
      <c r="AO103">
        <f>IF((USTAWIENIA!C2="TAK")+(F103="TAK"),IF(Z103&gt;0,Z103*X103,""),"")</f>
        <v>25.35</v>
      </c>
      <c r="AP103">
        <f>IF((USTAWIENIA!C2="TAK")+(F103="TAK"),IF(Z103&gt;0,L103*X103,""),"")</f>
        <v>39</v>
      </c>
      <c r="AQ103">
        <f>IF((USTAWIENIA!C2="TAK")+(F103="TAK"),X103,"")</f>
        <v>1</v>
      </c>
    </row>
    <row r="104" spans="4:43" x14ac:dyDescent="0.3">
      <c r="D104" t="s">
        <v>3</v>
      </c>
      <c r="E104" t="s">
        <v>452</v>
      </c>
      <c r="F104" t="str">
        <f t="shared" si="3"/>
        <v>TAK</v>
      </c>
      <c r="G104" s="4">
        <f t="shared" si="4"/>
        <v>0.6</v>
      </c>
      <c r="H104" s="4">
        <f t="shared" si="5"/>
        <v>0.6</v>
      </c>
      <c r="I104" t="s">
        <v>490</v>
      </c>
      <c r="J104" t="s">
        <v>487</v>
      </c>
      <c r="K104" t="s">
        <v>535</v>
      </c>
      <c r="L104">
        <v>54</v>
      </c>
      <c r="M104" t="s">
        <v>470</v>
      </c>
      <c r="N104">
        <v>0.99</v>
      </c>
      <c r="O104">
        <v>0.95</v>
      </c>
      <c r="P104">
        <v>0.91</v>
      </c>
      <c r="Q104">
        <v>0.6</v>
      </c>
      <c r="R104">
        <v>0.6</v>
      </c>
      <c r="S104">
        <v>0.6</v>
      </c>
      <c r="W104">
        <v>3657095</v>
      </c>
      <c r="X104">
        <v>1</v>
      </c>
      <c r="Z104">
        <f>MAX(N104,USTAWIENIA!C4)*L104</f>
        <v>53.46</v>
      </c>
      <c r="AA104">
        <f>MAX(O104,USTAWIENIA!C4)*L104</f>
        <v>51.3</v>
      </c>
      <c r="AB104">
        <f>MAX(IF(P104&lt;&gt;"",P104,O104),USTAWIENIA!C4)*L104</f>
        <v>49.14</v>
      </c>
      <c r="AC104">
        <f>MAX(IF(Q104&lt;&gt;"",Q104*L104,Z104),USTAWIENIA!C4*L104)</f>
        <v>32.4</v>
      </c>
      <c r="AD104">
        <f>MAX(IF(R104&lt;&gt;"",R104*L104,AA104),USTAWIENIA!C4*L104)</f>
        <v>32.4</v>
      </c>
      <c r="AE104">
        <f>MAX(IF(S104&lt;&gt;"",S104*L104,AB104),USTAWIENIA!C4*L104)</f>
        <v>32.4</v>
      </c>
      <c r="AF104">
        <f>MAX(IF(T104&lt;&gt;"",T104*L104,AC104),USTAWIENIA!C4*L104)</f>
        <v>32.4</v>
      </c>
      <c r="AG104">
        <f>MAX(IF(U104&lt;&gt;"",U104*L104,AD104),USTAWIENIA!C4*L104)</f>
        <v>32.4</v>
      </c>
      <c r="AH104">
        <f>MAX(IF(V104&lt;&gt;"",V104*L104,AE104),USTAWIENIA!C4*L104)</f>
        <v>32.4</v>
      </c>
      <c r="AI104" t="s">
        <v>3</v>
      </c>
      <c r="AJ104" t="s">
        <v>3</v>
      </c>
      <c r="AK104" t="s">
        <v>3</v>
      </c>
      <c r="AL104">
        <f>IF((USTAWIENIA!C2="TAK")+(F104="TAK"),IF(L104&gt;0,X104*(L104*USTAWIENIA!C10+(50%*L104)*USTAWIENIA!I10),""),"")</f>
        <v>39.894939759036149</v>
      </c>
      <c r="AM104">
        <f>IF((USTAWIENIA!C2="TAK")+(F104="TAK"),IF(Z104&gt;0,SUMPRODUCT(Z104:AH104,USTAWIENIA!C9:K9)*X104,""),"")</f>
        <v>42.458053012048197</v>
      </c>
      <c r="AN104">
        <f>IF((USTAWIENIA!C2="TAK")+(F104="TAK"),IF(Z104&gt;0,SUMPRODUCT(Z104:AH104,USTAWIENIA!C8:K8)*X104,""),"")</f>
        <v>37.664999999999999</v>
      </c>
      <c r="AO104">
        <f>IF((USTAWIENIA!C2="TAK")+(F104="TAK"),IF(Z104&gt;0,Z104*X104,""),"")</f>
        <v>53.46</v>
      </c>
      <c r="AP104">
        <f>IF((USTAWIENIA!C2="TAK")+(F104="TAK"),IF(Z104&gt;0,L104*X104,""),"")</f>
        <v>54</v>
      </c>
      <c r="AQ104">
        <f>IF((USTAWIENIA!C2="TAK")+(F104="TAK"),X104,"")</f>
        <v>1</v>
      </c>
    </row>
    <row r="105" spans="4:43" x14ac:dyDescent="0.3">
      <c r="D105" t="s">
        <v>3</v>
      </c>
      <c r="E105" t="s">
        <v>452</v>
      </c>
      <c r="F105" t="str">
        <f t="shared" si="3"/>
        <v>TAK</v>
      </c>
      <c r="G105" s="4">
        <f t="shared" si="4"/>
        <v>0.6</v>
      </c>
      <c r="H105" s="4">
        <f t="shared" si="5"/>
        <v>0.6</v>
      </c>
      <c r="I105" t="s">
        <v>490</v>
      </c>
      <c r="J105" t="s">
        <v>487</v>
      </c>
      <c r="K105" t="s">
        <v>535</v>
      </c>
      <c r="L105">
        <v>54</v>
      </c>
      <c r="M105" t="s">
        <v>470</v>
      </c>
      <c r="N105">
        <v>0.99</v>
      </c>
      <c r="O105">
        <v>0.95</v>
      </c>
      <c r="P105">
        <v>0.91</v>
      </c>
      <c r="Q105">
        <v>0.6</v>
      </c>
      <c r="R105">
        <v>0.6</v>
      </c>
      <c r="S105">
        <v>0.6</v>
      </c>
      <c r="W105">
        <v>3657095</v>
      </c>
      <c r="X105">
        <v>1</v>
      </c>
      <c r="Z105">
        <f>MAX(N105,USTAWIENIA!C4)*L105</f>
        <v>53.46</v>
      </c>
      <c r="AA105">
        <f>MAX(O105,USTAWIENIA!C4)*L105</f>
        <v>51.3</v>
      </c>
      <c r="AB105">
        <f>MAX(IF(P105&lt;&gt;"",P105,O105),USTAWIENIA!C4)*L105</f>
        <v>49.14</v>
      </c>
      <c r="AC105">
        <f>MAX(IF(Q105&lt;&gt;"",Q105*L105,Z105),USTAWIENIA!C4*L105)</f>
        <v>32.4</v>
      </c>
      <c r="AD105">
        <f>MAX(IF(R105&lt;&gt;"",R105*L105,AA105),USTAWIENIA!C4*L105)</f>
        <v>32.4</v>
      </c>
      <c r="AE105">
        <f>MAX(IF(S105&lt;&gt;"",S105*L105,AB105),USTAWIENIA!C4*L105)</f>
        <v>32.4</v>
      </c>
      <c r="AF105">
        <f>MAX(IF(T105&lt;&gt;"",T105*L105,AC105),USTAWIENIA!C4*L105)</f>
        <v>32.4</v>
      </c>
      <c r="AG105">
        <f>MAX(IF(U105&lt;&gt;"",U105*L105,AD105),USTAWIENIA!C4*L105)</f>
        <v>32.4</v>
      </c>
      <c r="AH105">
        <f>MAX(IF(V105&lt;&gt;"",V105*L105,AE105),USTAWIENIA!C4*L105)</f>
        <v>32.4</v>
      </c>
      <c r="AI105" t="s">
        <v>3</v>
      </c>
      <c r="AJ105" t="s">
        <v>3</v>
      </c>
      <c r="AK105" t="s">
        <v>3</v>
      </c>
      <c r="AL105">
        <f>IF((USTAWIENIA!C2="TAK")+(F105="TAK"),IF(L105&gt;0,X105*(L105*USTAWIENIA!C10+(50%*L105)*USTAWIENIA!I10),""),"")</f>
        <v>39.894939759036149</v>
      </c>
      <c r="AM105">
        <f>IF((USTAWIENIA!C2="TAK")+(F105="TAK"),IF(Z105&gt;0,SUMPRODUCT(Z105:AH105,USTAWIENIA!C9:K9)*X105,""),"")</f>
        <v>42.458053012048197</v>
      </c>
      <c r="AN105">
        <f>IF((USTAWIENIA!C2="TAK")+(F105="TAK"),IF(Z105&gt;0,SUMPRODUCT(Z105:AH105,USTAWIENIA!C8:K8)*X105,""),"")</f>
        <v>37.664999999999999</v>
      </c>
      <c r="AO105">
        <f>IF((USTAWIENIA!C2="TAK")+(F105="TAK"),IF(Z105&gt;0,Z105*X105,""),"")</f>
        <v>53.46</v>
      </c>
      <c r="AP105">
        <f>IF((USTAWIENIA!C2="TAK")+(F105="TAK"),IF(Z105&gt;0,L105*X105,""),"")</f>
        <v>54</v>
      </c>
      <c r="AQ105">
        <f>IF((USTAWIENIA!C2="TAK")+(F105="TAK"),X105,"")</f>
        <v>1</v>
      </c>
    </row>
    <row r="106" spans="4:43" x14ac:dyDescent="0.3">
      <c r="D106" t="s">
        <v>3</v>
      </c>
      <c r="E106" t="s">
        <v>452</v>
      </c>
      <c r="F106" t="str">
        <f t="shared" si="3"/>
        <v>TAK</v>
      </c>
      <c r="G106" s="4">
        <f t="shared" si="4"/>
        <v>0.6</v>
      </c>
      <c r="H106" s="4">
        <f t="shared" si="5"/>
        <v>0.6</v>
      </c>
      <c r="I106" t="s">
        <v>490</v>
      </c>
      <c r="J106" t="s">
        <v>487</v>
      </c>
      <c r="K106" t="s">
        <v>535</v>
      </c>
      <c r="L106">
        <v>54</v>
      </c>
      <c r="M106" t="s">
        <v>470</v>
      </c>
      <c r="N106">
        <v>0.99</v>
      </c>
      <c r="O106">
        <v>0.95</v>
      </c>
      <c r="P106">
        <v>0.91</v>
      </c>
      <c r="Q106">
        <v>0.6</v>
      </c>
      <c r="R106">
        <v>0.6</v>
      </c>
      <c r="S106">
        <v>0.6</v>
      </c>
      <c r="W106">
        <v>3657095</v>
      </c>
      <c r="X106">
        <v>1</v>
      </c>
      <c r="Z106">
        <f>MAX(N106,USTAWIENIA!C4)*L106</f>
        <v>53.46</v>
      </c>
      <c r="AA106">
        <f>MAX(O106,USTAWIENIA!C4)*L106</f>
        <v>51.3</v>
      </c>
      <c r="AB106">
        <f>MAX(IF(P106&lt;&gt;"",P106,O106),USTAWIENIA!C4)*L106</f>
        <v>49.14</v>
      </c>
      <c r="AC106">
        <f>MAX(IF(Q106&lt;&gt;"",Q106*L106,Z106),USTAWIENIA!C4*L106)</f>
        <v>32.4</v>
      </c>
      <c r="AD106">
        <f>MAX(IF(R106&lt;&gt;"",R106*L106,AA106),USTAWIENIA!C4*L106)</f>
        <v>32.4</v>
      </c>
      <c r="AE106">
        <f>MAX(IF(S106&lt;&gt;"",S106*L106,AB106),USTAWIENIA!C4*L106)</f>
        <v>32.4</v>
      </c>
      <c r="AF106">
        <f>MAX(IF(T106&lt;&gt;"",T106*L106,AC106),USTAWIENIA!C4*L106)</f>
        <v>32.4</v>
      </c>
      <c r="AG106">
        <f>MAX(IF(U106&lt;&gt;"",U106*L106,AD106),USTAWIENIA!C4*L106)</f>
        <v>32.4</v>
      </c>
      <c r="AH106">
        <f>MAX(IF(V106&lt;&gt;"",V106*L106,AE106),USTAWIENIA!C4*L106)</f>
        <v>32.4</v>
      </c>
      <c r="AI106" t="s">
        <v>3</v>
      </c>
      <c r="AJ106" t="s">
        <v>3</v>
      </c>
      <c r="AK106" t="s">
        <v>3</v>
      </c>
      <c r="AL106">
        <f>IF((USTAWIENIA!C2="TAK")+(F106="TAK"),IF(L106&gt;0,X106*(L106*USTAWIENIA!C10+(50%*L106)*USTAWIENIA!I10),""),"")</f>
        <v>39.894939759036149</v>
      </c>
      <c r="AM106">
        <f>IF((USTAWIENIA!C2="TAK")+(F106="TAK"),IF(Z106&gt;0,SUMPRODUCT(Z106:AH106,USTAWIENIA!C9:K9)*X106,""),"")</f>
        <v>42.458053012048197</v>
      </c>
      <c r="AN106">
        <f>IF((USTAWIENIA!C2="TAK")+(F106="TAK"),IF(Z106&gt;0,SUMPRODUCT(Z106:AH106,USTAWIENIA!C8:K8)*X106,""),"")</f>
        <v>37.664999999999999</v>
      </c>
      <c r="AO106">
        <f>IF((USTAWIENIA!C2="TAK")+(F106="TAK"),IF(Z106&gt;0,Z106*X106,""),"")</f>
        <v>53.46</v>
      </c>
      <c r="AP106">
        <f>IF((USTAWIENIA!C2="TAK")+(F106="TAK"),IF(Z106&gt;0,L106*X106,""),"")</f>
        <v>54</v>
      </c>
      <c r="AQ106">
        <f>IF((USTAWIENIA!C2="TAK")+(F106="TAK"),X106,"")</f>
        <v>1</v>
      </c>
    </row>
    <row r="107" spans="4:43" x14ac:dyDescent="0.3">
      <c r="D107" t="s">
        <v>3</v>
      </c>
      <c r="E107" t="s">
        <v>452</v>
      </c>
      <c r="F107" t="str">
        <f t="shared" si="3"/>
        <v>TAK</v>
      </c>
      <c r="G107" s="4">
        <f t="shared" si="4"/>
        <v>0.6</v>
      </c>
      <c r="H107" s="4">
        <f t="shared" si="5"/>
        <v>0.6</v>
      </c>
      <c r="I107" t="s">
        <v>490</v>
      </c>
      <c r="J107" t="s">
        <v>487</v>
      </c>
      <c r="K107" t="s">
        <v>535</v>
      </c>
      <c r="L107">
        <v>54</v>
      </c>
      <c r="M107" t="s">
        <v>470</v>
      </c>
      <c r="N107">
        <v>0.99</v>
      </c>
      <c r="O107">
        <v>0.95</v>
      </c>
      <c r="P107">
        <v>0.91</v>
      </c>
      <c r="Q107">
        <v>0.6</v>
      </c>
      <c r="R107">
        <v>0.6</v>
      </c>
      <c r="S107">
        <v>0.6</v>
      </c>
      <c r="W107">
        <v>3657095</v>
      </c>
      <c r="X107">
        <v>1</v>
      </c>
      <c r="Z107">
        <f>MAX(N107,USTAWIENIA!C4)*L107</f>
        <v>53.46</v>
      </c>
      <c r="AA107">
        <f>MAX(O107,USTAWIENIA!C4)*L107</f>
        <v>51.3</v>
      </c>
      <c r="AB107">
        <f>MAX(IF(P107&lt;&gt;"",P107,O107),USTAWIENIA!C4)*L107</f>
        <v>49.14</v>
      </c>
      <c r="AC107">
        <f>MAX(IF(Q107&lt;&gt;"",Q107*L107,Z107),USTAWIENIA!C4*L107)</f>
        <v>32.4</v>
      </c>
      <c r="AD107">
        <f>MAX(IF(R107&lt;&gt;"",R107*L107,AA107),USTAWIENIA!C4*L107)</f>
        <v>32.4</v>
      </c>
      <c r="AE107">
        <f>MAX(IF(S107&lt;&gt;"",S107*L107,AB107),USTAWIENIA!C4*L107)</f>
        <v>32.4</v>
      </c>
      <c r="AF107">
        <f>MAX(IF(T107&lt;&gt;"",T107*L107,AC107),USTAWIENIA!C4*L107)</f>
        <v>32.4</v>
      </c>
      <c r="AG107">
        <f>MAX(IF(U107&lt;&gt;"",U107*L107,AD107),USTAWIENIA!C4*L107)</f>
        <v>32.4</v>
      </c>
      <c r="AH107">
        <f>MAX(IF(V107&lt;&gt;"",V107*L107,AE107),USTAWIENIA!C4*L107)</f>
        <v>32.4</v>
      </c>
      <c r="AI107" t="s">
        <v>3</v>
      </c>
      <c r="AJ107" t="s">
        <v>3</v>
      </c>
      <c r="AK107" t="s">
        <v>3</v>
      </c>
      <c r="AL107">
        <f>IF((USTAWIENIA!C2="TAK")+(F107="TAK"),IF(L107&gt;0,X107*(L107*USTAWIENIA!C10+(50%*L107)*USTAWIENIA!I10),""),"")</f>
        <v>39.894939759036149</v>
      </c>
      <c r="AM107">
        <f>IF((USTAWIENIA!C2="TAK")+(F107="TAK"),IF(Z107&gt;0,SUMPRODUCT(Z107:AH107,USTAWIENIA!C9:K9)*X107,""),"")</f>
        <v>42.458053012048197</v>
      </c>
      <c r="AN107">
        <f>IF((USTAWIENIA!C2="TAK")+(F107="TAK"),IF(Z107&gt;0,SUMPRODUCT(Z107:AH107,USTAWIENIA!C8:K8)*X107,""),"")</f>
        <v>37.664999999999999</v>
      </c>
      <c r="AO107">
        <f>IF((USTAWIENIA!C2="TAK")+(F107="TAK"),IF(Z107&gt;0,Z107*X107,""),"")</f>
        <v>53.46</v>
      </c>
      <c r="AP107">
        <f>IF((USTAWIENIA!C2="TAK")+(F107="TAK"),IF(Z107&gt;0,L107*X107,""),"")</f>
        <v>54</v>
      </c>
      <c r="AQ107">
        <f>IF((USTAWIENIA!C2="TAK")+(F107="TAK"),X107,"")</f>
        <v>1</v>
      </c>
    </row>
    <row r="108" spans="4:43" x14ac:dyDescent="0.3">
      <c r="D108" t="s">
        <v>3</v>
      </c>
      <c r="E108" t="s">
        <v>452</v>
      </c>
      <c r="F108" t="str">
        <f t="shared" si="3"/>
        <v>TAK</v>
      </c>
      <c r="G108" s="4">
        <f t="shared" si="4"/>
        <v>0.6</v>
      </c>
      <c r="H108" s="4">
        <f t="shared" si="5"/>
        <v>0.6</v>
      </c>
      <c r="I108" t="s">
        <v>491</v>
      </c>
      <c r="J108" t="s">
        <v>492</v>
      </c>
      <c r="K108" t="s">
        <v>534</v>
      </c>
      <c r="L108">
        <v>36</v>
      </c>
      <c r="M108" t="s">
        <v>460</v>
      </c>
      <c r="N108">
        <v>0.78</v>
      </c>
      <c r="O108">
        <v>0.74</v>
      </c>
      <c r="P108">
        <v>0.69</v>
      </c>
      <c r="Q108">
        <v>0.6</v>
      </c>
      <c r="R108">
        <v>0.6</v>
      </c>
      <c r="S108">
        <v>0.6</v>
      </c>
      <c r="T108">
        <v>0.6</v>
      </c>
      <c r="U108">
        <v>0.6</v>
      </c>
      <c r="V108">
        <v>0.6</v>
      </c>
      <c r="W108">
        <v>3657094</v>
      </c>
      <c r="X108">
        <v>1</v>
      </c>
      <c r="Z108">
        <f>MAX(N108,USTAWIENIA!C4)*L108</f>
        <v>28.080000000000002</v>
      </c>
      <c r="AA108">
        <f>MAX(O108,USTAWIENIA!C4)*L108</f>
        <v>26.64</v>
      </c>
      <c r="AB108">
        <f>MAX(IF(P108&lt;&gt;"",P108,O108),USTAWIENIA!C4)*L108</f>
        <v>24.839999999999996</v>
      </c>
      <c r="AC108">
        <f>MAX(IF(Q108&lt;&gt;"",Q108*L108,Z108),USTAWIENIA!C4*L108)</f>
        <v>21.599999999999998</v>
      </c>
      <c r="AD108">
        <f>MAX(IF(R108&lt;&gt;"",R108*L108,AA108),USTAWIENIA!C4*L108)</f>
        <v>21.599999999999998</v>
      </c>
      <c r="AE108">
        <f>MAX(IF(S108&lt;&gt;"",S108*L108,AB108),USTAWIENIA!C4*L108)</f>
        <v>21.599999999999998</v>
      </c>
      <c r="AF108">
        <f>MAX(IF(T108&lt;&gt;"",T108*L108,AC108),USTAWIENIA!C4*L108)</f>
        <v>21.599999999999998</v>
      </c>
      <c r="AG108">
        <f>MAX(IF(U108&lt;&gt;"",U108*L108,AD108),USTAWIENIA!C4*L108)</f>
        <v>21.599999999999998</v>
      </c>
      <c r="AH108">
        <f>MAX(IF(V108&lt;&gt;"",V108*L108,AE108),USTAWIENIA!C4*L108)</f>
        <v>21.599999999999998</v>
      </c>
      <c r="AI108" t="s">
        <v>3</v>
      </c>
      <c r="AJ108" t="s">
        <v>3</v>
      </c>
      <c r="AK108" t="s">
        <v>3</v>
      </c>
      <c r="AL108">
        <f>IF((USTAWIENIA!C2="TAK")+(F108="TAK"),IF(L108&gt;0,X108*(L108*USTAWIENIA!C10+(50%*L108)*USTAWIENIA!I10),""),"")</f>
        <v>26.596626506024094</v>
      </c>
      <c r="AM108">
        <f>IF((USTAWIENIA!C2="TAK")+(F108="TAK"),IF(Z108&gt;0,SUMPRODUCT(Z108:AH108,USTAWIENIA!C9:K9)*X108,""),"")</f>
        <v>24.694785542168674</v>
      </c>
      <c r="AN108">
        <f>IF((USTAWIENIA!C2="TAK")+(F108="TAK"),IF(Z108&gt;0,SUMPRODUCT(Z108:AH108,USTAWIENIA!C8:K8)*X108,""),"")</f>
        <v>23.22</v>
      </c>
      <c r="AO108">
        <f>IF((USTAWIENIA!C2="TAK")+(F108="TAK"),IF(Z108&gt;0,Z108*X108,""),"")</f>
        <v>28.080000000000002</v>
      </c>
      <c r="AP108">
        <f>IF((USTAWIENIA!C2="TAK")+(F108="TAK"),IF(Z108&gt;0,L108*X108,""),"")</f>
        <v>36</v>
      </c>
      <c r="AQ108">
        <f>IF((USTAWIENIA!C2="TAK")+(F108="TAK"),X108,"")</f>
        <v>1</v>
      </c>
    </row>
    <row r="109" spans="4:43" x14ac:dyDescent="0.3">
      <c r="D109" t="s">
        <v>3</v>
      </c>
      <c r="E109" t="s">
        <v>452</v>
      </c>
      <c r="F109" t="str">
        <f t="shared" si="3"/>
        <v>TAK</v>
      </c>
      <c r="G109" s="4">
        <f t="shared" si="4"/>
        <v>0.6</v>
      </c>
      <c r="H109" s="4">
        <f t="shared" si="5"/>
        <v>0.6</v>
      </c>
      <c r="I109" t="s">
        <v>491</v>
      </c>
      <c r="J109" t="s">
        <v>492</v>
      </c>
      <c r="K109" t="s">
        <v>534</v>
      </c>
      <c r="L109">
        <v>36</v>
      </c>
      <c r="M109" t="s">
        <v>460</v>
      </c>
      <c r="N109">
        <v>0.78</v>
      </c>
      <c r="O109">
        <v>0.74</v>
      </c>
      <c r="P109">
        <v>0.69</v>
      </c>
      <c r="Q109">
        <v>0.6</v>
      </c>
      <c r="R109">
        <v>0.6</v>
      </c>
      <c r="S109">
        <v>0.6</v>
      </c>
      <c r="T109">
        <v>0.6</v>
      </c>
      <c r="U109">
        <v>0.6</v>
      </c>
      <c r="V109">
        <v>0.6</v>
      </c>
      <c r="W109">
        <v>3657094</v>
      </c>
      <c r="X109">
        <v>1</v>
      </c>
      <c r="Z109">
        <f>MAX(N109,USTAWIENIA!C4)*L109</f>
        <v>28.080000000000002</v>
      </c>
      <c r="AA109">
        <f>MAX(O109,USTAWIENIA!C4)*L109</f>
        <v>26.64</v>
      </c>
      <c r="AB109">
        <f>MAX(IF(P109&lt;&gt;"",P109,O109),USTAWIENIA!C4)*L109</f>
        <v>24.839999999999996</v>
      </c>
      <c r="AC109">
        <f>MAX(IF(Q109&lt;&gt;"",Q109*L109,Z109),USTAWIENIA!C4*L109)</f>
        <v>21.599999999999998</v>
      </c>
      <c r="AD109">
        <f>MAX(IF(R109&lt;&gt;"",R109*L109,AA109),USTAWIENIA!C4*L109)</f>
        <v>21.599999999999998</v>
      </c>
      <c r="AE109">
        <f>MAX(IF(S109&lt;&gt;"",S109*L109,AB109),USTAWIENIA!C4*L109)</f>
        <v>21.599999999999998</v>
      </c>
      <c r="AF109">
        <f>MAX(IF(T109&lt;&gt;"",T109*L109,AC109),USTAWIENIA!C4*L109)</f>
        <v>21.599999999999998</v>
      </c>
      <c r="AG109">
        <f>MAX(IF(U109&lt;&gt;"",U109*L109,AD109),USTAWIENIA!C4*L109)</f>
        <v>21.599999999999998</v>
      </c>
      <c r="AH109">
        <f>MAX(IF(V109&lt;&gt;"",V109*L109,AE109),USTAWIENIA!C4*L109)</f>
        <v>21.599999999999998</v>
      </c>
      <c r="AI109" t="s">
        <v>3</v>
      </c>
      <c r="AJ109" t="s">
        <v>3</v>
      </c>
      <c r="AK109" t="s">
        <v>3</v>
      </c>
      <c r="AL109">
        <f>IF((USTAWIENIA!C2="TAK")+(F109="TAK"),IF(L109&gt;0,X109*(L109*USTAWIENIA!C10+(50%*L109)*USTAWIENIA!I10),""),"")</f>
        <v>26.596626506024094</v>
      </c>
      <c r="AM109">
        <f>IF((USTAWIENIA!C2="TAK")+(F109="TAK"),IF(Z109&gt;0,SUMPRODUCT(Z109:AH109,USTAWIENIA!C9:K9)*X109,""),"")</f>
        <v>24.694785542168674</v>
      </c>
      <c r="AN109">
        <f>IF((USTAWIENIA!C2="TAK")+(F109="TAK"),IF(Z109&gt;0,SUMPRODUCT(Z109:AH109,USTAWIENIA!C8:K8)*X109,""),"")</f>
        <v>23.22</v>
      </c>
      <c r="AO109">
        <f>IF((USTAWIENIA!C2="TAK")+(F109="TAK"),IF(Z109&gt;0,Z109*X109,""),"")</f>
        <v>28.080000000000002</v>
      </c>
      <c r="AP109">
        <f>IF((USTAWIENIA!C2="TAK")+(F109="TAK"),IF(Z109&gt;0,L109*X109,""),"")</f>
        <v>36</v>
      </c>
      <c r="AQ109">
        <f>IF((USTAWIENIA!C2="TAK")+(F109="TAK"),X109,"")</f>
        <v>1</v>
      </c>
    </row>
    <row r="110" spans="4:43" x14ac:dyDescent="0.3">
      <c r="D110" t="s">
        <v>3</v>
      </c>
      <c r="E110" t="s">
        <v>452</v>
      </c>
      <c r="F110" t="str">
        <f t="shared" si="3"/>
        <v>TAK</v>
      </c>
      <c r="G110" s="4">
        <f t="shared" si="4"/>
        <v>0.6</v>
      </c>
      <c r="H110" s="4">
        <f t="shared" si="5"/>
        <v>0.6</v>
      </c>
      <c r="I110" t="s">
        <v>491</v>
      </c>
      <c r="J110" t="s">
        <v>492</v>
      </c>
      <c r="K110" t="s">
        <v>534</v>
      </c>
      <c r="L110">
        <v>36</v>
      </c>
      <c r="M110" t="s">
        <v>460</v>
      </c>
      <c r="N110">
        <v>0.78</v>
      </c>
      <c r="O110">
        <v>0.74</v>
      </c>
      <c r="P110">
        <v>0.69</v>
      </c>
      <c r="Q110">
        <v>0.6</v>
      </c>
      <c r="R110">
        <v>0.6</v>
      </c>
      <c r="S110">
        <v>0.6</v>
      </c>
      <c r="T110">
        <v>0.6</v>
      </c>
      <c r="U110">
        <v>0.6</v>
      </c>
      <c r="V110">
        <v>0.6</v>
      </c>
      <c r="W110">
        <v>3657094</v>
      </c>
      <c r="X110">
        <v>1</v>
      </c>
      <c r="Z110">
        <f>MAX(N110,USTAWIENIA!C4)*L110</f>
        <v>28.080000000000002</v>
      </c>
      <c r="AA110">
        <f>MAX(O110,USTAWIENIA!C4)*L110</f>
        <v>26.64</v>
      </c>
      <c r="AB110">
        <f>MAX(IF(P110&lt;&gt;"",P110,O110),USTAWIENIA!C4)*L110</f>
        <v>24.839999999999996</v>
      </c>
      <c r="AC110">
        <f>MAX(IF(Q110&lt;&gt;"",Q110*L110,Z110),USTAWIENIA!C4*L110)</f>
        <v>21.599999999999998</v>
      </c>
      <c r="AD110">
        <f>MAX(IF(R110&lt;&gt;"",R110*L110,AA110),USTAWIENIA!C4*L110)</f>
        <v>21.599999999999998</v>
      </c>
      <c r="AE110">
        <f>MAX(IF(S110&lt;&gt;"",S110*L110,AB110),USTAWIENIA!C4*L110)</f>
        <v>21.599999999999998</v>
      </c>
      <c r="AF110">
        <f>MAX(IF(T110&lt;&gt;"",T110*L110,AC110),USTAWIENIA!C4*L110)</f>
        <v>21.599999999999998</v>
      </c>
      <c r="AG110">
        <f>MAX(IF(U110&lt;&gt;"",U110*L110,AD110),USTAWIENIA!C4*L110)</f>
        <v>21.599999999999998</v>
      </c>
      <c r="AH110">
        <f>MAX(IF(V110&lt;&gt;"",V110*L110,AE110),USTAWIENIA!C4*L110)</f>
        <v>21.599999999999998</v>
      </c>
      <c r="AI110" t="s">
        <v>3</v>
      </c>
      <c r="AJ110" t="s">
        <v>3</v>
      </c>
      <c r="AK110" t="s">
        <v>3</v>
      </c>
      <c r="AL110">
        <f>IF((USTAWIENIA!C2="TAK")+(F110="TAK"),IF(L110&gt;0,X110*(L110*USTAWIENIA!C10+(50%*L110)*USTAWIENIA!I10),""),"")</f>
        <v>26.596626506024094</v>
      </c>
      <c r="AM110">
        <f>IF((USTAWIENIA!C2="TAK")+(F110="TAK"),IF(Z110&gt;0,SUMPRODUCT(Z110:AH110,USTAWIENIA!C9:K9)*X110,""),"")</f>
        <v>24.694785542168674</v>
      </c>
      <c r="AN110">
        <f>IF((USTAWIENIA!C2="TAK")+(F110="TAK"),IF(Z110&gt;0,SUMPRODUCT(Z110:AH110,USTAWIENIA!C8:K8)*X110,""),"")</f>
        <v>23.22</v>
      </c>
      <c r="AO110">
        <f>IF((USTAWIENIA!C2="TAK")+(F110="TAK"),IF(Z110&gt;0,Z110*X110,""),"")</f>
        <v>28.080000000000002</v>
      </c>
      <c r="AP110">
        <f>IF((USTAWIENIA!C2="TAK")+(F110="TAK"),IF(Z110&gt;0,L110*X110,""),"")</f>
        <v>36</v>
      </c>
      <c r="AQ110">
        <f>IF((USTAWIENIA!C2="TAK")+(F110="TAK"),X110,"")</f>
        <v>1</v>
      </c>
    </row>
    <row r="111" spans="4:43" x14ac:dyDescent="0.3">
      <c r="D111" t="s">
        <v>3</v>
      </c>
      <c r="E111" t="s">
        <v>452</v>
      </c>
      <c r="F111" t="str">
        <f t="shared" si="3"/>
        <v>TAK</v>
      </c>
      <c r="G111" s="4">
        <f t="shared" si="4"/>
        <v>0.6</v>
      </c>
      <c r="H111" s="4">
        <f t="shared" si="5"/>
        <v>0.6</v>
      </c>
      <c r="I111" t="s">
        <v>491</v>
      </c>
      <c r="J111" t="s">
        <v>492</v>
      </c>
      <c r="K111" t="s">
        <v>534</v>
      </c>
      <c r="L111">
        <v>36</v>
      </c>
      <c r="M111" t="s">
        <v>460</v>
      </c>
      <c r="N111">
        <v>0.78</v>
      </c>
      <c r="O111">
        <v>0.74</v>
      </c>
      <c r="P111">
        <v>0.69</v>
      </c>
      <c r="Q111">
        <v>0.6</v>
      </c>
      <c r="R111">
        <v>0.6</v>
      </c>
      <c r="S111">
        <v>0.6</v>
      </c>
      <c r="T111">
        <v>0.6</v>
      </c>
      <c r="U111">
        <v>0.6</v>
      </c>
      <c r="V111">
        <v>0.6</v>
      </c>
      <c r="W111">
        <v>3657094</v>
      </c>
      <c r="X111">
        <v>1</v>
      </c>
      <c r="Z111">
        <f>MAX(N111,USTAWIENIA!C4)*L111</f>
        <v>28.080000000000002</v>
      </c>
      <c r="AA111">
        <f>MAX(O111,USTAWIENIA!C4)*L111</f>
        <v>26.64</v>
      </c>
      <c r="AB111">
        <f>MAX(IF(P111&lt;&gt;"",P111,O111),USTAWIENIA!C4)*L111</f>
        <v>24.839999999999996</v>
      </c>
      <c r="AC111">
        <f>MAX(IF(Q111&lt;&gt;"",Q111*L111,Z111),USTAWIENIA!C4*L111)</f>
        <v>21.599999999999998</v>
      </c>
      <c r="AD111">
        <f>MAX(IF(R111&lt;&gt;"",R111*L111,AA111),USTAWIENIA!C4*L111)</f>
        <v>21.599999999999998</v>
      </c>
      <c r="AE111">
        <f>MAX(IF(S111&lt;&gt;"",S111*L111,AB111),USTAWIENIA!C4*L111)</f>
        <v>21.599999999999998</v>
      </c>
      <c r="AF111">
        <f>MAX(IF(T111&lt;&gt;"",T111*L111,AC111),USTAWIENIA!C4*L111)</f>
        <v>21.599999999999998</v>
      </c>
      <c r="AG111">
        <f>MAX(IF(U111&lt;&gt;"",U111*L111,AD111),USTAWIENIA!C4*L111)</f>
        <v>21.599999999999998</v>
      </c>
      <c r="AH111">
        <f>MAX(IF(V111&lt;&gt;"",V111*L111,AE111),USTAWIENIA!C4*L111)</f>
        <v>21.599999999999998</v>
      </c>
      <c r="AI111" t="s">
        <v>3</v>
      </c>
      <c r="AJ111" t="s">
        <v>3</v>
      </c>
      <c r="AK111" t="s">
        <v>3</v>
      </c>
      <c r="AL111">
        <f>IF((USTAWIENIA!C2="TAK")+(F111="TAK"),IF(L111&gt;0,X111*(L111*USTAWIENIA!C10+(50%*L111)*USTAWIENIA!I10),""),"")</f>
        <v>26.596626506024094</v>
      </c>
      <c r="AM111">
        <f>IF((USTAWIENIA!C2="TAK")+(F111="TAK"),IF(Z111&gt;0,SUMPRODUCT(Z111:AH111,USTAWIENIA!C9:K9)*X111,""),"")</f>
        <v>24.694785542168674</v>
      </c>
      <c r="AN111">
        <f>IF((USTAWIENIA!C2="TAK")+(F111="TAK"),IF(Z111&gt;0,SUMPRODUCT(Z111:AH111,USTAWIENIA!C8:K8)*X111,""),"")</f>
        <v>23.22</v>
      </c>
      <c r="AO111">
        <f>IF((USTAWIENIA!C2="TAK")+(F111="TAK"),IF(Z111&gt;0,Z111*X111,""),"")</f>
        <v>28.080000000000002</v>
      </c>
      <c r="AP111">
        <f>IF((USTAWIENIA!C2="TAK")+(F111="TAK"),IF(Z111&gt;0,L111*X111,""),"")</f>
        <v>36</v>
      </c>
      <c r="AQ111">
        <f>IF((USTAWIENIA!C2="TAK")+(F111="TAK"),X111,"")</f>
        <v>1</v>
      </c>
    </row>
    <row r="112" spans="4:43" x14ac:dyDescent="0.3">
      <c r="D112" t="s">
        <v>3</v>
      </c>
      <c r="E112" t="s">
        <v>452</v>
      </c>
      <c r="F112" t="str">
        <f t="shared" si="3"/>
        <v>TAK</v>
      </c>
      <c r="G112" s="4">
        <f t="shared" si="4"/>
        <v>0.6</v>
      </c>
      <c r="H112" s="4">
        <f t="shared" si="5"/>
        <v>0.6</v>
      </c>
      <c r="I112" t="s">
        <v>491</v>
      </c>
      <c r="J112" t="s">
        <v>492</v>
      </c>
      <c r="K112" t="s">
        <v>534</v>
      </c>
      <c r="L112">
        <v>36</v>
      </c>
      <c r="M112" t="s">
        <v>460</v>
      </c>
      <c r="N112">
        <v>0.78</v>
      </c>
      <c r="O112">
        <v>0.74</v>
      </c>
      <c r="P112">
        <v>0.69</v>
      </c>
      <c r="Q112">
        <v>0.6</v>
      </c>
      <c r="R112">
        <v>0.6</v>
      </c>
      <c r="S112">
        <v>0.6</v>
      </c>
      <c r="T112">
        <v>0.6</v>
      </c>
      <c r="U112">
        <v>0.6</v>
      </c>
      <c r="V112">
        <v>0.6</v>
      </c>
      <c r="W112">
        <v>3657094</v>
      </c>
      <c r="X112">
        <v>1</v>
      </c>
      <c r="Z112">
        <f>MAX(N112,USTAWIENIA!C4)*L112</f>
        <v>28.080000000000002</v>
      </c>
      <c r="AA112">
        <f>MAX(O112,USTAWIENIA!C4)*L112</f>
        <v>26.64</v>
      </c>
      <c r="AB112">
        <f>MAX(IF(P112&lt;&gt;"",P112,O112),USTAWIENIA!C4)*L112</f>
        <v>24.839999999999996</v>
      </c>
      <c r="AC112">
        <f>MAX(IF(Q112&lt;&gt;"",Q112*L112,Z112),USTAWIENIA!C4*L112)</f>
        <v>21.599999999999998</v>
      </c>
      <c r="AD112">
        <f>MAX(IF(R112&lt;&gt;"",R112*L112,AA112),USTAWIENIA!C4*L112)</f>
        <v>21.599999999999998</v>
      </c>
      <c r="AE112">
        <f>MAX(IF(S112&lt;&gt;"",S112*L112,AB112),USTAWIENIA!C4*L112)</f>
        <v>21.599999999999998</v>
      </c>
      <c r="AF112">
        <f>MAX(IF(T112&lt;&gt;"",T112*L112,AC112),USTAWIENIA!C4*L112)</f>
        <v>21.599999999999998</v>
      </c>
      <c r="AG112">
        <f>MAX(IF(U112&lt;&gt;"",U112*L112,AD112),USTAWIENIA!C4*L112)</f>
        <v>21.599999999999998</v>
      </c>
      <c r="AH112">
        <f>MAX(IF(V112&lt;&gt;"",V112*L112,AE112),USTAWIENIA!C4*L112)</f>
        <v>21.599999999999998</v>
      </c>
      <c r="AI112" t="s">
        <v>3</v>
      </c>
      <c r="AJ112" t="s">
        <v>3</v>
      </c>
      <c r="AK112" t="s">
        <v>3</v>
      </c>
      <c r="AL112">
        <f>IF((USTAWIENIA!C2="TAK")+(F112="TAK"),IF(L112&gt;0,X112*(L112*USTAWIENIA!C10+(50%*L112)*USTAWIENIA!I10),""),"")</f>
        <v>26.596626506024094</v>
      </c>
      <c r="AM112">
        <f>IF((USTAWIENIA!C2="TAK")+(F112="TAK"),IF(Z112&gt;0,SUMPRODUCT(Z112:AH112,USTAWIENIA!C9:K9)*X112,""),"")</f>
        <v>24.694785542168674</v>
      </c>
      <c r="AN112">
        <f>IF((USTAWIENIA!C2="TAK")+(F112="TAK"),IF(Z112&gt;0,SUMPRODUCT(Z112:AH112,USTAWIENIA!C8:K8)*X112,""),"")</f>
        <v>23.22</v>
      </c>
      <c r="AO112">
        <f>IF((USTAWIENIA!C2="TAK")+(F112="TAK"),IF(Z112&gt;0,Z112*X112,""),"")</f>
        <v>28.080000000000002</v>
      </c>
      <c r="AP112">
        <f>IF((USTAWIENIA!C2="TAK")+(F112="TAK"),IF(Z112&gt;0,L112*X112,""),"")</f>
        <v>36</v>
      </c>
      <c r="AQ112">
        <f>IF((USTAWIENIA!C2="TAK")+(F112="TAK"),X112,"")</f>
        <v>1</v>
      </c>
    </row>
    <row r="113" spans="4:43" x14ac:dyDescent="0.3">
      <c r="D113" t="s">
        <v>3</v>
      </c>
      <c r="E113" t="s">
        <v>452</v>
      </c>
      <c r="F113" t="str">
        <f t="shared" si="3"/>
        <v>TAK</v>
      </c>
      <c r="G113" s="4">
        <f t="shared" si="4"/>
        <v>0.6</v>
      </c>
      <c r="H113" s="4">
        <f t="shared" si="5"/>
        <v>0.6</v>
      </c>
      <c r="I113" t="s">
        <v>491</v>
      </c>
      <c r="J113" t="s">
        <v>492</v>
      </c>
      <c r="K113" t="s">
        <v>534</v>
      </c>
      <c r="L113">
        <v>36</v>
      </c>
      <c r="M113" t="s">
        <v>460</v>
      </c>
      <c r="N113">
        <v>0.78</v>
      </c>
      <c r="O113">
        <v>0.74</v>
      </c>
      <c r="P113">
        <v>0.69</v>
      </c>
      <c r="Q113">
        <v>0.6</v>
      </c>
      <c r="R113">
        <v>0.6</v>
      </c>
      <c r="S113">
        <v>0.6</v>
      </c>
      <c r="T113">
        <v>0.6</v>
      </c>
      <c r="U113">
        <v>0.6</v>
      </c>
      <c r="V113">
        <v>0.6</v>
      </c>
      <c r="W113">
        <v>3657094</v>
      </c>
      <c r="X113">
        <v>1</v>
      </c>
      <c r="Z113">
        <f>MAX(N113,USTAWIENIA!C4)*L113</f>
        <v>28.080000000000002</v>
      </c>
      <c r="AA113">
        <f>MAX(O113,USTAWIENIA!C4)*L113</f>
        <v>26.64</v>
      </c>
      <c r="AB113">
        <f>MAX(IF(P113&lt;&gt;"",P113,O113),USTAWIENIA!C4)*L113</f>
        <v>24.839999999999996</v>
      </c>
      <c r="AC113">
        <f>MAX(IF(Q113&lt;&gt;"",Q113*L113,Z113),USTAWIENIA!C4*L113)</f>
        <v>21.599999999999998</v>
      </c>
      <c r="AD113">
        <f>MAX(IF(R113&lt;&gt;"",R113*L113,AA113),USTAWIENIA!C4*L113)</f>
        <v>21.599999999999998</v>
      </c>
      <c r="AE113">
        <f>MAX(IF(S113&lt;&gt;"",S113*L113,AB113),USTAWIENIA!C4*L113)</f>
        <v>21.599999999999998</v>
      </c>
      <c r="AF113">
        <f>MAX(IF(T113&lt;&gt;"",T113*L113,AC113),USTAWIENIA!C4*L113)</f>
        <v>21.599999999999998</v>
      </c>
      <c r="AG113">
        <f>MAX(IF(U113&lt;&gt;"",U113*L113,AD113),USTAWIENIA!C4*L113)</f>
        <v>21.599999999999998</v>
      </c>
      <c r="AH113">
        <f>MAX(IF(V113&lt;&gt;"",V113*L113,AE113),USTAWIENIA!C4*L113)</f>
        <v>21.599999999999998</v>
      </c>
      <c r="AI113" t="s">
        <v>3</v>
      </c>
      <c r="AJ113" t="s">
        <v>3</v>
      </c>
      <c r="AK113" t="s">
        <v>3</v>
      </c>
      <c r="AL113">
        <f>IF((USTAWIENIA!C2="TAK")+(F113="TAK"),IF(L113&gt;0,X113*(L113*USTAWIENIA!C10+(50%*L113)*USTAWIENIA!I10),""),"")</f>
        <v>26.596626506024094</v>
      </c>
      <c r="AM113">
        <f>IF((USTAWIENIA!C2="TAK")+(F113="TAK"),IF(Z113&gt;0,SUMPRODUCT(Z113:AH113,USTAWIENIA!C9:K9)*X113,""),"")</f>
        <v>24.694785542168674</v>
      </c>
      <c r="AN113">
        <f>IF((USTAWIENIA!C2="TAK")+(F113="TAK"),IF(Z113&gt;0,SUMPRODUCT(Z113:AH113,USTAWIENIA!C8:K8)*X113,""),"")</f>
        <v>23.22</v>
      </c>
      <c r="AO113">
        <f>IF((USTAWIENIA!C2="TAK")+(F113="TAK"),IF(Z113&gt;0,Z113*X113,""),"")</f>
        <v>28.080000000000002</v>
      </c>
      <c r="AP113">
        <f>IF((USTAWIENIA!C2="TAK")+(F113="TAK"),IF(Z113&gt;0,L113*X113,""),"")</f>
        <v>36</v>
      </c>
      <c r="AQ113">
        <f>IF((USTAWIENIA!C2="TAK")+(F113="TAK"),X113,"")</f>
        <v>1</v>
      </c>
    </row>
    <row r="114" spans="4:43" x14ac:dyDescent="0.3">
      <c r="D114" t="s">
        <v>3</v>
      </c>
      <c r="E114" t="s">
        <v>452</v>
      </c>
      <c r="F114" t="str">
        <f t="shared" si="3"/>
        <v>TAK</v>
      </c>
      <c r="G114" s="4">
        <f t="shared" si="4"/>
        <v>0.6</v>
      </c>
      <c r="H114" s="4">
        <f t="shared" si="5"/>
        <v>0.6</v>
      </c>
      <c r="I114" t="s">
        <v>491</v>
      </c>
      <c r="J114" t="s">
        <v>492</v>
      </c>
      <c r="K114" t="s">
        <v>534</v>
      </c>
      <c r="L114">
        <v>36</v>
      </c>
      <c r="M114" t="s">
        <v>460</v>
      </c>
      <c r="N114">
        <v>0.78</v>
      </c>
      <c r="O114">
        <v>0.74</v>
      </c>
      <c r="P114">
        <v>0.69</v>
      </c>
      <c r="Q114">
        <v>0.6</v>
      </c>
      <c r="R114">
        <v>0.6</v>
      </c>
      <c r="S114">
        <v>0.6</v>
      </c>
      <c r="T114">
        <v>0.6</v>
      </c>
      <c r="U114">
        <v>0.6</v>
      </c>
      <c r="V114">
        <v>0.6</v>
      </c>
      <c r="W114">
        <v>3657094</v>
      </c>
      <c r="X114">
        <v>1</v>
      </c>
      <c r="Z114">
        <f>MAX(N114,USTAWIENIA!C4)*L114</f>
        <v>28.080000000000002</v>
      </c>
      <c r="AA114">
        <f>MAX(O114,USTAWIENIA!C4)*L114</f>
        <v>26.64</v>
      </c>
      <c r="AB114">
        <f>MAX(IF(P114&lt;&gt;"",P114,O114),USTAWIENIA!C4)*L114</f>
        <v>24.839999999999996</v>
      </c>
      <c r="AC114">
        <f>MAX(IF(Q114&lt;&gt;"",Q114*L114,Z114),USTAWIENIA!C4*L114)</f>
        <v>21.599999999999998</v>
      </c>
      <c r="AD114">
        <f>MAX(IF(R114&lt;&gt;"",R114*L114,AA114),USTAWIENIA!C4*L114)</f>
        <v>21.599999999999998</v>
      </c>
      <c r="AE114">
        <f>MAX(IF(S114&lt;&gt;"",S114*L114,AB114),USTAWIENIA!C4*L114)</f>
        <v>21.599999999999998</v>
      </c>
      <c r="AF114">
        <f>MAX(IF(T114&lt;&gt;"",T114*L114,AC114),USTAWIENIA!C4*L114)</f>
        <v>21.599999999999998</v>
      </c>
      <c r="AG114">
        <f>MAX(IF(U114&lt;&gt;"",U114*L114,AD114),USTAWIENIA!C4*L114)</f>
        <v>21.599999999999998</v>
      </c>
      <c r="AH114">
        <f>MAX(IF(V114&lt;&gt;"",V114*L114,AE114),USTAWIENIA!C4*L114)</f>
        <v>21.599999999999998</v>
      </c>
      <c r="AI114" t="s">
        <v>3</v>
      </c>
      <c r="AJ114" t="s">
        <v>3</v>
      </c>
      <c r="AK114" t="s">
        <v>3</v>
      </c>
      <c r="AL114">
        <f>IF((USTAWIENIA!C2="TAK")+(F114="TAK"),IF(L114&gt;0,X114*(L114*USTAWIENIA!C10+(50%*L114)*USTAWIENIA!I10),""),"")</f>
        <v>26.596626506024094</v>
      </c>
      <c r="AM114">
        <f>IF((USTAWIENIA!C2="TAK")+(F114="TAK"),IF(Z114&gt;0,SUMPRODUCT(Z114:AH114,USTAWIENIA!C9:K9)*X114,""),"")</f>
        <v>24.694785542168674</v>
      </c>
      <c r="AN114">
        <f>IF((USTAWIENIA!C2="TAK")+(F114="TAK"),IF(Z114&gt;0,SUMPRODUCT(Z114:AH114,USTAWIENIA!C8:K8)*X114,""),"")</f>
        <v>23.22</v>
      </c>
      <c r="AO114">
        <f>IF((USTAWIENIA!C2="TAK")+(F114="TAK"),IF(Z114&gt;0,Z114*X114,""),"")</f>
        <v>28.080000000000002</v>
      </c>
      <c r="AP114">
        <f>IF((USTAWIENIA!C2="TAK")+(F114="TAK"),IF(Z114&gt;0,L114*X114,""),"")</f>
        <v>36</v>
      </c>
      <c r="AQ114">
        <f>IF((USTAWIENIA!C2="TAK")+(F114="TAK"),X114,"")</f>
        <v>1</v>
      </c>
    </row>
    <row r="115" spans="4:43" x14ac:dyDescent="0.3">
      <c r="D115" t="s">
        <v>3</v>
      </c>
      <c r="E115" t="s">
        <v>452</v>
      </c>
      <c r="F115" t="str">
        <f t="shared" si="3"/>
        <v>TAK</v>
      </c>
      <c r="G115" s="4">
        <f t="shared" si="4"/>
        <v>0.6</v>
      </c>
      <c r="H115" s="4">
        <f t="shared" si="5"/>
        <v>0.6</v>
      </c>
      <c r="I115" t="s">
        <v>491</v>
      </c>
      <c r="J115" t="s">
        <v>492</v>
      </c>
      <c r="K115" t="s">
        <v>534</v>
      </c>
      <c r="L115">
        <v>36</v>
      </c>
      <c r="M115" t="s">
        <v>460</v>
      </c>
      <c r="N115">
        <v>0.78</v>
      </c>
      <c r="O115">
        <v>0.74</v>
      </c>
      <c r="P115">
        <v>0.69</v>
      </c>
      <c r="Q115">
        <v>0.6</v>
      </c>
      <c r="R115">
        <v>0.6</v>
      </c>
      <c r="S115">
        <v>0.6</v>
      </c>
      <c r="T115">
        <v>0.6</v>
      </c>
      <c r="U115">
        <v>0.6</v>
      </c>
      <c r="V115">
        <v>0.6</v>
      </c>
      <c r="W115">
        <v>3657094</v>
      </c>
      <c r="X115">
        <v>1</v>
      </c>
      <c r="Z115">
        <f>MAX(N115,USTAWIENIA!C4)*L115</f>
        <v>28.080000000000002</v>
      </c>
      <c r="AA115">
        <f>MAX(O115,USTAWIENIA!C4)*L115</f>
        <v>26.64</v>
      </c>
      <c r="AB115">
        <f>MAX(IF(P115&lt;&gt;"",P115,O115),USTAWIENIA!C4)*L115</f>
        <v>24.839999999999996</v>
      </c>
      <c r="AC115">
        <f>MAX(IF(Q115&lt;&gt;"",Q115*L115,Z115),USTAWIENIA!C4*L115)</f>
        <v>21.599999999999998</v>
      </c>
      <c r="AD115">
        <f>MAX(IF(R115&lt;&gt;"",R115*L115,AA115),USTAWIENIA!C4*L115)</f>
        <v>21.599999999999998</v>
      </c>
      <c r="AE115">
        <f>MAX(IF(S115&lt;&gt;"",S115*L115,AB115),USTAWIENIA!C4*L115)</f>
        <v>21.599999999999998</v>
      </c>
      <c r="AF115">
        <f>MAX(IF(T115&lt;&gt;"",T115*L115,AC115),USTAWIENIA!C4*L115)</f>
        <v>21.599999999999998</v>
      </c>
      <c r="AG115">
        <f>MAX(IF(U115&lt;&gt;"",U115*L115,AD115),USTAWIENIA!C4*L115)</f>
        <v>21.599999999999998</v>
      </c>
      <c r="AH115">
        <f>MAX(IF(V115&lt;&gt;"",V115*L115,AE115),USTAWIENIA!C4*L115)</f>
        <v>21.599999999999998</v>
      </c>
      <c r="AI115" t="s">
        <v>3</v>
      </c>
      <c r="AJ115" t="s">
        <v>3</v>
      </c>
      <c r="AK115" t="s">
        <v>3</v>
      </c>
      <c r="AL115">
        <f>IF((USTAWIENIA!C2="TAK")+(F115="TAK"),IF(L115&gt;0,X115*(L115*USTAWIENIA!C10+(50%*L115)*USTAWIENIA!I10),""),"")</f>
        <v>26.596626506024094</v>
      </c>
      <c r="AM115">
        <f>IF((USTAWIENIA!C2="TAK")+(F115="TAK"),IF(Z115&gt;0,SUMPRODUCT(Z115:AH115,USTAWIENIA!C9:K9)*X115,""),"")</f>
        <v>24.694785542168674</v>
      </c>
      <c r="AN115">
        <f>IF((USTAWIENIA!C2="TAK")+(F115="TAK"),IF(Z115&gt;0,SUMPRODUCT(Z115:AH115,USTAWIENIA!C8:K8)*X115,""),"")</f>
        <v>23.22</v>
      </c>
      <c r="AO115">
        <f>IF((USTAWIENIA!C2="TAK")+(F115="TAK"),IF(Z115&gt;0,Z115*X115,""),"")</f>
        <v>28.080000000000002</v>
      </c>
      <c r="AP115">
        <f>IF((USTAWIENIA!C2="TAK")+(F115="TAK"),IF(Z115&gt;0,L115*X115,""),"")</f>
        <v>36</v>
      </c>
      <c r="AQ115">
        <f>IF((USTAWIENIA!C2="TAK")+(F115="TAK"),X115,"")</f>
        <v>1</v>
      </c>
    </row>
    <row r="116" spans="4:43" x14ac:dyDescent="0.3">
      <c r="D116" t="s">
        <v>3</v>
      </c>
      <c r="E116" t="s">
        <v>452</v>
      </c>
      <c r="F116" t="str">
        <f t="shared" si="3"/>
        <v>TAK</v>
      </c>
      <c r="G116" s="4">
        <f t="shared" si="4"/>
        <v>0.6</v>
      </c>
      <c r="H116" s="4">
        <f t="shared" si="5"/>
        <v>0.6</v>
      </c>
      <c r="I116" t="s">
        <v>491</v>
      </c>
      <c r="J116" t="s">
        <v>492</v>
      </c>
      <c r="K116" t="s">
        <v>534</v>
      </c>
      <c r="L116">
        <v>36</v>
      </c>
      <c r="M116" t="s">
        <v>460</v>
      </c>
      <c r="N116">
        <v>0.78</v>
      </c>
      <c r="O116">
        <v>0.74</v>
      </c>
      <c r="P116">
        <v>0.69</v>
      </c>
      <c r="Q116">
        <v>0.6</v>
      </c>
      <c r="R116">
        <v>0.6</v>
      </c>
      <c r="S116">
        <v>0.6</v>
      </c>
      <c r="T116">
        <v>0.6</v>
      </c>
      <c r="U116">
        <v>0.6</v>
      </c>
      <c r="V116">
        <v>0.6</v>
      </c>
      <c r="W116">
        <v>3657094</v>
      </c>
      <c r="X116">
        <v>1</v>
      </c>
      <c r="Z116">
        <f>MAX(N116,USTAWIENIA!C4)*L116</f>
        <v>28.080000000000002</v>
      </c>
      <c r="AA116">
        <f>MAX(O116,USTAWIENIA!C4)*L116</f>
        <v>26.64</v>
      </c>
      <c r="AB116">
        <f>MAX(IF(P116&lt;&gt;"",P116,O116),USTAWIENIA!C4)*L116</f>
        <v>24.839999999999996</v>
      </c>
      <c r="AC116">
        <f>MAX(IF(Q116&lt;&gt;"",Q116*L116,Z116),USTAWIENIA!C4*L116)</f>
        <v>21.599999999999998</v>
      </c>
      <c r="AD116">
        <f>MAX(IF(R116&lt;&gt;"",R116*L116,AA116),USTAWIENIA!C4*L116)</f>
        <v>21.599999999999998</v>
      </c>
      <c r="AE116">
        <f>MAX(IF(S116&lt;&gt;"",S116*L116,AB116),USTAWIENIA!C4*L116)</f>
        <v>21.599999999999998</v>
      </c>
      <c r="AF116">
        <f>MAX(IF(T116&lt;&gt;"",T116*L116,AC116),USTAWIENIA!C4*L116)</f>
        <v>21.599999999999998</v>
      </c>
      <c r="AG116">
        <f>MAX(IF(U116&lt;&gt;"",U116*L116,AD116),USTAWIENIA!C4*L116)</f>
        <v>21.599999999999998</v>
      </c>
      <c r="AH116">
        <f>MAX(IF(V116&lt;&gt;"",V116*L116,AE116),USTAWIENIA!C4*L116)</f>
        <v>21.599999999999998</v>
      </c>
      <c r="AI116" t="s">
        <v>3</v>
      </c>
      <c r="AJ116" t="s">
        <v>3</v>
      </c>
      <c r="AK116" t="s">
        <v>3</v>
      </c>
      <c r="AL116">
        <f>IF((USTAWIENIA!C2="TAK")+(F116="TAK"),IF(L116&gt;0,X116*(L116*USTAWIENIA!C10+(50%*L116)*USTAWIENIA!I10),""),"")</f>
        <v>26.596626506024094</v>
      </c>
      <c r="AM116">
        <f>IF((USTAWIENIA!C2="TAK")+(F116="TAK"),IF(Z116&gt;0,SUMPRODUCT(Z116:AH116,USTAWIENIA!C9:K9)*X116,""),"")</f>
        <v>24.694785542168674</v>
      </c>
      <c r="AN116">
        <f>IF((USTAWIENIA!C2="TAK")+(F116="TAK"),IF(Z116&gt;0,SUMPRODUCT(Z116:AH116,USTAWIENIA!C8:K8)*X116,""),"")</f>
        <v>23.22</v>
      </c>
      <c r="AO116">
        <f>IF((USTAWIENIA!C2="TAK")+(F116="TAK"),IF(Z116&gt;0,Z116*X116,""),"")</f>
        <v>28.080000000000002</v>
      </c>
      <c r="AP116">
        <f>IF((USTAWIENIA!C2="TAK")+(F116="TAK"),IF(Z116&gt;0,L116*X116,""),"")</f>
        <v>36</v>
      </c>
      <c r="AQ116">
        <f>IF((USTAWIENIA!C2="TAK")+(F116="TAK"),X116,"")</f>
        <v>1</v>
      </c>
    </row>
    <row r="117" spans="4:43" x14ac:dyDescent="0.3">
      <c r="D117" t="s">
        <v>3</v>
      </c>
      <c r="E117" t="s">
        <v>452</v>
      </c>
      <c r="F117" t="str">
        <f t="shared" si="3"/>
        <v>TAK</v>
      </c>
      <c r="G117" s="4">
        <f t="shared" si="4"/>
        <v>0.6</v>
      </c>
      <c r="H117" s="4">
        <f t="shared" si="5"/>
        <v>0.6</v>
      </c>
      <c r="I117" t="s">
        <v>491</v>
      </c>
      <c r="J117" t="s">
        <v>492</v>
      </c>
      <c r="K117" t="s">
        <v>534</v>
      </c>
      <c r="L117">
        <v>36</v>
      </c>
      <c r="M117" t="s">
        <v>460</v>
      </c>
      <c r="N117">
        <v>0.78</v>
      </c>
      <c r="O117">
        <v>0.74</v>
      </c>
      <c r="P117">
        <v>0.69</v>
      </c>
      <c r="Q117">
        <v>0.6</v>
      </c>
      <c r="R117">
        <v>0.6</v>
      </c>
      <c r="S117">
        <v>0.6</v>
      </c>
      <c r="T117">
        <v>0.6</v>
      </c>
      <c r="U117">
        <v>0.6</v>
      </c>
      <c r="V117">
        <v>0.6</v>
      </c>
      <c r="W117">
        <v>3657094</v>
      </c>
      <c r="X117">
        <v>1</v>
      </c>
      <c r="Z117">
        <f>MAX(N117,USTAWIENIA!C4)*L117</f>
        <v>28.080000000000002</v>
      </c>
      <c r="AA117">
        <f>MAX(O117,USTAWIENIA!C4)*L117</f>
        <v>26.64</v>
      </c>
      <c r="AB117">
        <f>MAX(IF(P117&lt;&gt;"",P117,O117),USTAWIENIA!C4)*L117</f>
        <v>24.839999999999996</v>
      </c>
      <c r="AC117">
        <f>MAX(IF(Q117&lt;&gt;"",Q117*L117,Z117),USTAWIENIA!C4*L117)</f>
        <v>21.599999999999998</v>
      </c>
      <c r="AD117">
        <f>MAX(IF(R117&lt;&gt;"",R117*L117,AA117),USTAWIENIA!C4*L117)</f>
        <v>21.599999999999998</v>
      </c>
      <c r="AE117">
        <f>MAX(IF(S117&lt;&gt;"",S117*L117,AB117),USTAWIENIA!C4*L117)</f>
        <v>21.599999999999998</v>
      </c>
      <c r="AF117">
        <f>MAX(IF(T117&lt;&gt;"",T117*L117,AC117),USTAWIENIA!C4*L117)</f>
        <v>21.599999999999998</v>
      </c>
      <c r="AG117">
        <f>MAX(IF(U117&lt;&gt;"",U117*L117,AD117),USTAWIENIA!C4*L117)</f>
        <v>21.599999999999998</v>
      </c>
      <c r="AH117">
        <f>MAX(IF(V117&lt;&gt;"",V117*L117,AE117),USTAWIENIA!C4*L117)</f>
        <v>21.599999999999998</v>
      </c>
      <c r="AI117" t="s">
        <v>3</v>
      </c>
      <c r="AJ117" t="s">
        <v>3</v>
      </c>
      <c r="AK117" t="s">
        <v>3</v>
      </c>
      <c r="AL117">
        <f>IF((USTAWIENIA!C2="TAK")+(F117="TAK"),IF(L117&gt;0,X117*(L117*USTAWIENIA!C10+(50%*L117)*USTAWIENIA!I10),""),"")</f>
        <v>26.596626506024094</v>
      </c>
      <c r="AM117">
        <f>IF((USTAWIENIA!C2="TAK")+(F117="TAK"),IF(Z117&gt;0,SUMPRODUCT(Z117:AH117,USTAWIENIA!C9:K9)*X117,""),"")</f>
        <v>24.694785542168674</v>
      </c>
      <c r="AN117">
        <f>IF((USTAWIENIA!C2="TAK")+(F117="TAK"),IF(Z117&gt;0,SUMPRODUCT(Z117:AH117,USTAWIENIA!C8:K8)*X117,""),"")</f>
        <v>23.22</v>
      </c>
      <c r="AO117">
        <f>IF((USTAWIENIA!C2="TAK")+(F117="TAK"),IF(Z117&gt;0,Z117*X117,""),"")</f>
        <v>28.080000000000002</v>
      </c>
      <c r="AP117">
        <f>IF((USTAWIENIA!C2="TAK")+(F117="TAK"),IF(Z117&gt;0,L117*X117,""),"")</f>
        <v>36</v>
      </c>
      <c r="AQ117">
        <f>IF((USTAWIENIA!C2="TAK")+(F117="TAK"),X117,"")</f>
        <v>1</v>
      </c>
    </row>
    <row r="118" spans="4:43" x14ac:dyDescent="0.3">
      <c r="D118" t="s">
        <v>3</v>
      </c>
      <c r="E118" t="s">
        <v>452</v>
      </c>
      <c r="F118" t="str">
        <f t="shared" si="3"/>
        <v>TAK</v>
      </c>
      <c r="G118" s="4">
        <f t="shared" si="4"/>
        <v>0.6</v>
      </c>
      <c r="H118" s="4">
        <f t="shared" si="5"/>
        <v>0.6</v>
      </c>
      <c r="I118" t="s">
        <v>491</v>
      </c>
      <c r="J118" t="s">
        <v>492</v>
      </c>
      <c r="K118" t="s">
        <v>534</v>
      </c>
      <c r="L118">
        <v>36</v>
      </c>
      <c r="M118" t="s">
        <v>460</v>
      </c>
      <c r="N118">
        <v>0.78</v>
      </c>
      <c r="O118">
        <v>0.74</v>
      </c>
      <c r="P118">
        <v>0.69</v>
      </c>
      <c r="Q118">
        <v>0.6</v>
      </c>
      <c r="R118">
        <v>0.6</v>
      </c>
      <c r="S118">
        <v>0.6</v>
      </c>
      <c r="T118">
        <v>0.6</v>
      </c>
      <c r="U118">
        <v>0.6</v>
      </c>
      <c r="V118">
        <v>0.6</v>
      </c>
      <c r="W118">
        <v>3657094</v>
      </c>
      <c r="X118">
        <v>1</v>
      </c>
      <c r="Z118">
        <f>MAX(N118,USTAWIENIA!C4)*L118</f>
        <v>28.080000000000002</v>
      </c>
      <c r="AA118">
        <f>MAX(O118,USTAWIENIA!C4)*L118</f>
        <v>26.64</v>
      </c>
      <c r="AB118">
        <f>MAX(IF(P118&lt;&gt;"",P118,O118),USTAWIENIA!C4)*L118</f>
        <v>24.839999999999996</v>
      </c>
      <c r="AC118">
        <f>MAX(IF(Q118&lt;&gt;"",Q118*L118,Z118),USTAWIENIA!C4*L118)</f>
        <v>21.599999999999998</v>
      </c>
      <c r="AD118">
        <f>MAX(IF(R118&lt;&gt;"",R118*L118,AA118),USTAWIENIA!C4*L118)</f>
        <v>21.599999999999998</v>
      </c>
      <c r="AE118">
        <f>MAX(IF(S118&lt;&gt;"",S118*L118,AB118),USTAWIENIA!C4*L118)</f>
        <v>21.599999999999998</v>
      </c>
      <c r="AF118">
        <f>MAX(IF(T118&lt;&gt;"",T118*L118,AC118),USTAWIENIA!C4*L118)</f>
        <v>21.599999999999998</v>
      </c>
      <c r="AG118">
        <f>MAX(IF(U118&lt;&gt;"",U118*L118,AD118),USTAWIENIA!C4*L118)</f>
        <v>21.599999999999998</v>
      </c>
      <c r="AH118">
        <f>MAX(IF(V118&lt;&gt;"",V118*L118,AE118),USTAWIENIA!C4*L118)</f>
        <v>21.599999999999998</v>
      </c>
      <c r="AI118" t="s">
        <v>3</v>
      </c>
      <c r="AJ118" t="s">
        <v>3</v>
      </c>
      <c r="AK118" t="s">
        <v>3</v>
      </c>
      <c r="AL118">
        <f>IF((USTAWIENIA!C2="TAK")+(F118="TAK"),IF(L118&gt;0,X118*(L118*USTAWIENIA!C10+(50%*L118)*USTAWIENIA!I10),""),"")</f>
        <v>26.596626506024094</v>
      </c>
      <c r="AM118">
        <f>IF((USTAWIENIA!C2="TAK")+(F118="TAK"),IF(Z118&gt;0,SUMPRODUCT(Z118:AH118,USTAWIENIA!C9:K9)*X118,""),"")</f>
        <v>24.694785542168674</v>
      </c>
      <c r="AN118">
        <f>IF((USTAWIENIA!C2="TAK")+(F118="TAK"),IF(Z118&gt;0,SUMPRODUCT(Z118:AH118,USTAWIENIA!C8:K8)*X118,""),"")</f>
        <v>23.22</v>
      </c>
      <c r="AO118">
        <f>IF((USTAWIENIA!C2="TAK")+(F118="TAK"),IF(Z118&gt;0,Z118*X118,""),"")</f>
        <v>28.080000000000002</v>
      </c>
      <c r="AP118">
        <f>IF((USTAWIENIA!C2="TAK")+(F118="TAK"),IF(Z118&gt;0,L118*X118,""),"")</f>
        <v>36</v>
      </c>
      <c r="AQ118">
        <f>IF((USTAWIENIA!C2="TAK")+(F118="TAK"),X118,"")</f>
        <v>1</v>
      </c>
    </row>
    <row r="119" spans="4:43" x14ac:dyDescent="0.3">
      <c r="D119" t="s">
        <v>3</v>
      </c>
      <c r="E119" t="s">
        <v>452</v>
      </c>
      <c r="F119" t="str">
        <f t="shared" si="3"/>
        <v>TAK</v>
      </c>
      <c r="G119" s="4">
        <f t="shared" si="4"/>
        <v>0.6</v>
      </c>
      <c r="H119" s="4">
        <f t="shared" si="5"/>
        <v>0.6</v>
      </c>
      <c r="I119" t="s">
        <v>491</v>
      </c>
      <c r="J119" t="s">
        <v>492</v>
      </c>
      <c r="K119" t="s">
        <v>534</v>
      </c>
      <c r="L119">
        <v>36</v>
      </c>
      <c r="M119" t="s">
        <v>460</v>
      </c>
      <c r="N119">
        <v>0.78</v>
      </c>
      <c r="O119">
        <v>0.74</v>
      </c>
      <c r="P119">
        <v>0.69</v>
      </c>
      <c r="Q119">
        <v>0.6</v>
      </c>
      <c r="R119">
        <v>0.6</v>
      </c>
      <c r="S119">
        <v>0.6</v>
      </c>
      <c r="T119">
        <v>0.6</v>
      </c>
      <c r="U119">
        <v>0.6</v>
      </c>
      <c r="V119">
        <v>0.6</v>
      </c>
      <c r="W119">
        <v>3657094</v>
      </c>
      <c r="X119">
        <v>1</v>
      </c>
      <c r="Z119">
        <f>MAX(N119,USTAWIENIA!C4)*L119</f>
        <v>28.080000000000002</v>
      </c>
      <c r="AA119">
        <f>MAX(O119,USTAWIENIA!C4)*L119</f>
        <v>26.64</v>
      </c>
      <c r="AB119">
        <f>MAX(IF(P119&lt;&gt;"",P119,O119),USTAWIENIA!C4)*L119</f>
        <v>24.839999999999996</v>
      </c>
      <c r="AC119">
        <f>MAX(IF(Q119&lt;&gt;"",Q119*L119,Z119),USTAWIENIA!C4*L119)</f>
        <v>21.599999999999998</v>
      </c>
      <c r="AD119">
        <f>MAX(IF(R119&lt;&gt;"",R119*L119,AA119),USTAWIENIA!C4*L119)</f>
        <v>21.599999999999998</v>
      </c>
      <c r="AE119">
        <f>MAX(IF(S119&lt;&gt;"",S119*L119,AB119),USTAWIENIA!C4*L119)</f>
        <v>21.599999999999998</v>
      </c>
      <c r="AF119">
        <f>MAX(IF(T119&lt;&gt;"",T119*L119,AC119),USTAWIENIA!C4*L119)</f>
        <v>21.599999999999998</v>
      </c>
      <c r="AG119">
        <f>MAX(IF(U119&lt;&gt;"",U119*L119,AD119),USTAWIENIA!C4*L119)</f>
        <v>21.599999999999998</v>
      </c>
      <c r="AH119">
        <f>MAX(IF(V119&lt;&gt;"",V119*L119,AE119),USTAWIENIA!C4*L119)</f>
        <v>21.599999999999998</v>
      </c>
      <c r="AI119" t="s">
        <v>3</v>
      </c>
      <c r="AJ119" t="s">
        <v>3</v>
      </c>
      <c r="AK119" t="s">
        <v>3</v>
      </c>
      <c r="AL119">
        <f>IF((USTAWIENIA!C2="TAK")+(F119="TAK"),IF(L119&gt;0,X119*(L119*USTAWIENIA!C10+(50%*L119)*USTAWIENIA!I10),""),"")</f>
        <v>26.596626506024094</v>
      </c>
      <c r="AM119">
        <f>IF((USTAWIENIA!C2="TAK")+(F119="TAK"),IF(Z119&gt;0,SUMPRODUCT(Z119:AH119,USTAWIENIA!C9:K9)*X119,""),"")</f>
        <v>24.694785542168674</v>
      </c>
      <c r="AN119">
        <f>IF((USTAWIENIA!C2="TAK")+(F119="TAK"),IF(Z119&gt;0,SUMPRODUCT(Z119:AH119,USTAWIENIA!C8:K8)*X119,""),"")</f>
        <v>23.22</v>
      </c>
      <c r="AO119">
        <f>IF((USTAWIENIA!C2="TAK")+(F119="TAK"),IF(Z119&gt;0,Z119*X119,""),"")</f>
        <v>28.080000000000002</v>
      </c>
      <c r="AP119">
        <f>IF((USTAWIENIA!C2="TAK")+(F119="TAK"),IF(Z119&gt;0,L119*X119,""),"")</f>
        <v>36</v>
      </c>
      <c r="AQ119">
        <f>IF((USTAWIENIA!C2="TAK")+(F119="TAK"),X119,"")</f>
        <v>1</v>
      </c>
    </row>
    <row r="120" spans="4:43" x14ac:dyDescent="0.3">
      <c r="D120" t="s">
        <v>3</v>
      </c>
      <c r="E120" t="s">
        <v>452</v>
      </c>
      <c r="F120" t="str">
        <f t="shared" si="3"/>
        <v>TAK</v>
      </c>
      <c r="G120" s="4">
        <f t="shared" si="4"/>
        <v>0.6</v>
      </c>
      <c r="H120" s="4">
        <f t="shared" si="5"/>
        <v>0.6</v>
      </c>
      <c r="I120" t="s">
        <v>491</v>
      </c>
      <c r="J120" t="s">
        <v>492</v>
      </c>
      <c r="K120" t="s">
        <v>534</v>
      </c>
      <c r="L120">
        <v>36</v>
      </c>
      <c r="M120" t="s">
        <v>460</v>
      </c>
      <c r="N120">
        <v>0.78</v>
      </c>
      <c r="O120">
        <v>0.74</v>
      </c>
      <c r="P120">
        <v>0.69</v>
      </c>
      <c r="Q120">
        <v>0.6</v>
      </c>
      <c r="R120">
        <v>0.6</v>
      </c>
      <c r="S120">
        <v>0.6</v>
      </c>
      <c r="T120">
        <v>0.6</v>
      </c>
      <c r="U120">
        <v>0.6</v>
      </c>
      <c r="V120">
        <v>0.6</v>
      </c>
      <c r="W120">
        <v>3657094</v>
      </c>
      <c r="X120">
        <v>1</v>
      </c>
      <c r="Z120">
        <f>MAX(N120,USTAWIENIA!C4)*L120</f>
        <v>28.080000000000002</v>
      </c>
      <c r="AA120">
        <f>MAX(O120,USTAWIENIA!C4)*L120</f>
        <v>26.64</v>
      </c>
      <c r="AB120">
        <f>MAX(IF(P120&lt;&gt;"",P120,O120),USTAWIENIA!C4)*L120</f>
        <v>24.839999999999996</v>
      </c>
      <c r="AC120">
        <f>MAX(IF(Q120&lt;&gt;"",Q120*L120,Z120),USTAWIENIA!C4*L120)</f>
        <v>21.599999999999998</v>
      </c>
      <c r="AD120">
        <f>MAX(IF(R120&lt;&gt;"",R120*L120,AA120),USTAWIENIA!C4*L120)</f>
        <v>21.599999999999998</v>
      </c>
      <c r="AE120">
        <f>MAX(IF(S120&lt;&gt;"",S120*L120,AB120),USTAWIENIA!C4*L120)</f>
        <v>21.599999999999998</v>
      </c>
      <c r="AF120">
        <f>MAX(IF(T120&lt;&gt;"",T120*L120,AC120),USTAWIENIA!C4*L120)</f>
        <v>21.599999999999998</v>
      </c>
      <c r="AG120">
        <f>MAX(IF(U120&lt;&gt;"",U120*L120,AD120),USTAWIENIA!C4*L120)</f>
        <v>21.599999999999998</v>
      </c>
      <c r="AH120">
        <f>MAX(IF(V120&lt;&gt;"",V120*L120,AE120),USTAWIENIA!C4*L120)</f>
        <v>21.599999999999998</v>
      </c>
      <c r="AI120" t="s">
        <v>3</v>
      </c>
      <c r="AJ120" t="s">
        <v>3</v>
      </c>
      <c r="AK120" t="s">
        <v>3</v>
      </c>
      <c r="AL120">
        <f>IF((USTAWIENIA!C2="TAK")+(F120="TAK"),IF(L120&gt;0,X120*(L120*USTAWIENIA!C10+(50%*L120)*USTAWIENIA!I10),""),"")</f>
        <v>26.596626506024094</v>
      </c>
      <c r="AM120">
        <f>IF((USTAWIENIA!C2="TAK")+(F120="TAK"),IF(Z120&gt;0,SUMPRODUCT(Z120:AH120,USTAWIENIA!C9:K9)*X120,""),"")</f>
        <v>24.694785542168674</v>
      </c>
      <c r="AN120">
        <f>IF((USTAWIENIA!C2="TAK")+(F120="TAK"),IF(Z120&gt;0,SUMPRODUCT(Z120:AH120,USTAWIENIA!C8:K8)*X120,""),"")</f>
        <v>23.22</v>
      </c>
      <c r="AO120">
        <f>IF((USTAWIENIA!C2="TAK")+(F120="TAK"),IF(Z120&gt;0,Z120*X120,""),"")</f>
        <v>28.080000000000002</v>
      </c>
      <c r="AP120">
        <f>IF((USTAWIENIA!C2="TAK")+(F120="TAK"),IF(Z120&gt;0,L120*X120,""),"")</f>
        <v>36</v>
      </c>
      <c r="AQ120">
        <f>IF((USTAWIENIA!C2="TAK")+(F120="TAK"),X120,"")</f>
        <v>1</v>
      </c>
    </row>
    <row r="121" spans="4:43" x14ac:dyDescent="0.3">
      <c r="D121" t="s">
        <v>3</v>
      </c>
      <c r="E121" t="s">
        <v>452</v>
      </c>
      <c r="F121" t="str">
        <f t="shared" si="3"/>
        <v>TAK</v>
      </c>
      <c r="G121" s="4">
        <f t="shared" si="4"/>
        <v>0.6</v>
      </c>
      <c r="H121" s="4">
        <f t="shared" si="5"/>
        <v>0.6</v>
      </c>
      <c r="I121" t="s">
        <v>491</v>
      </c>
      <c r="J121" t="s">
        <v>492</v>
      </c>
      <c r="K121" t="s">
        <v>534</v>
      </c>
      <c r="L121">
        <v>36</v>
      </c>
      <c r="M121" t="s">
        <v>460</v>
      </c>
      <c r="N121">
        <v>0.78</v>
      </c>
      <c r="O121">
        <v>0.74</v>
      </c>
      <c r="P121">
        <v>0.69</v>
      </c>
      <c r="Q121">
        <v>0.6</v>
      </c>
      <c r="R121">
        <v>0.6</v>
      </c>
      <c r="S121">
        <v>0.6</v>
      </c>
      <c r="T121">
        <v>0.6</v>
      </c>
      <c r="U121">
        <v>0.6</v>
      </c>
      <c r="V121">
        <v>0.6</v>
      </c>
      <c r="W121">
        <v>3657094</v>
      </c>
      <c r="X121">
        <v>1</v>
      </c>
      <c r="Z121">
        <f>MAX(N121,USTAWIENIA!C4)*L121</f>
        <v>28.080000000000002</v>
      </c>
      <c r="AA121">
        <f>MAX(O121,USTAWIENIA!C4)*L121</f>
        <v>26.64</v>
      </c>
      <c r="AB121">
        <f>MAX(IF(P121&lt;&gt;"",P121,O121),USTAWIENIA!C4)*L121</f>
        <v>24.839999999999996</v>
      </c>
      <c r="AC121">
        <f>MAX(IF(Q121&lt;&gt;"",Q121*L121,Z121),USTAWIENIA!C4*L121)</f>
        <v>21.599999999999998</v>
      </c>
      <c r="AD121">
        <f>MAX(IF(R121&lt;&gt;"",R121*L121,AA121),USTAWIENIA!C4*L121)</f>
        <v>21.599999999999998</v>
      </c>
      <c r="AE121">
        <f>MAX(IF(S121&lt;&gt;"",S121*L121,AB121),USTAWIENIA!C4*L121)</f>
        <v>21.599999999999998</v>
      </c>
      <c r="AF121">
        <f>MAX(IF(T121&lt;&gt;"",T121*L121,AC121),USTAWIENIA!C4*L121)</f>
        <v>21.599999999999998</v>
      </c>
      <c r="AG121">
        <f>MAX(IF(U121&lt;&gt;"",U121*L121,AD121),USTAWIENIA!C4*L121)</f>
        <v>21.599999999999998</v>
      </c>
      <c r="AH121">
        <f>MAX(IF(V121&lt;&gt;"",V121*L121,AE121),USTAWIENIA!C4*L121)</f>
        <v>21.599999999999998</v>
      </c>
      <c r="AI121" t="s">
        <v>3</v>
      </c>
      <c r="AJ121" t="s">
        <v>3</v>
      </c>
      <c r="AK121" t="s">
        <v>3</v>
      </c>
      <c r="AL121">
        <f>IF((USTAWIENIA!C2="TAK")+(F121="TAK"),IF(L121&gt;0,X121*(L121*USTAWIENIA!C10+(50%*L121)*USTAWIENIA!I10),""),"")</f>
        <v>26.596626506024094</v>
      </c>
      <c r="AM121">
        <f>IF((USTAWIENIA!C2="TAK")+(F121="TAK"),IF(Z121&gt;0,SUMPRODUCT(Z121:AH121,USTAWIENIA!C9:K9)*X121,""),"")</f>
        <v>24.694785542168674</v>
      </c>
      <c r="AN121">
        <f>IF((USTAWIENIA!C2="TAK")+(F121="TAK"),IF(Z121&gt;0,SUMPRODUCT(Z121:AH121,USTAWIENIA!C8:K8)*X121,""),"")</f>
        <v>23.22</v>
      </c>
      <c r="AO121">
        <f>IF((USTAWIENIA!C2="TAK")+(F121="TAK"),IF(Z121&gt;0,Z121*X121,""),"")</f>
        <v>28.080000000000002</v>
      </c>
      <c r="AP121">
        <f>IF((USTAWIENIA!C2="TAK")+(F121="TAK"),IF(Z121&gt;0,L121*X121,""),"")</f>
        <v>36</v>
      </c>
      <c r="AQ121">
        <f>IF((USTAWIENIA!C2="TAK")+(F121="TAK"),X121,"")</f>
        <v>1</v>
      </c>
    </row>
    <row r="122" spans="4:43" x14ac:dyDescent="0.3">
      <c r="D122" t="s">
        <v>3</v>
      </c>
      <c r="E122" t="s">
        <v>452</v>
      </c>
      <c r="F122" t="str">
        <f t="shared" si="3"/>
        <v>TAK</v>
      </c>
      <c r="G122" s="4">
        <f t="shared" si="4"/>
        <v>0.6</v>
      </c>
      <c r="H122" s="4">
        <f t="shared" si="5"/>
        <v>0.6</v>
      </c>
      <c r="I122" t="s">
        <v>491</v>
      </c>
      <c r="J122" t="s">
        <v>492</v>
      </c>
      <c r="K122" t="s">
        <v>534</v>
      </c>
      <c r="L122">
        <v>36</v>
      </c>
      <c r="M122" t="s">
        <v>460</v>
      </c>
      <c r="N122">
        <v>0.78</v>
      </c>
      <c r="O122">
        <v>0.74</v>
      </c>
      <c r="P122">
        <v>0.69</v>
      </c>
      <c r="Q122">
        <v>0.6</v>
      </c>
      <c r="R122">
        <v>0.6</v>
      </c>
      <c r="S122">
        <v>0.6</v>
      </c>
      <c r="T122">
        <v>0.6</v>
      </c>
      <c r="U122">
        <v>0.6</v>
      </c>
      <c r="V122">
        <v>0.6</v>
      </c>
      <c r="W122">
        <v>3657094</v>
      </c>
      <c r="X122">
        <v>1</v>
      </c>
      <c r="Z122">
        <f>MAX(N122,USTAWIENIA!C4)*L122</f>
        <v>28.080000000000002</v>
      </c>
      <c r="AA122">
        <f>MAX(O122,USTAWIENIA!C4)*L122</f>
        <v>26.64</v>
      </c>
      <c r="AB122">
        <f>MAX(IF(P122&lt;&gt;"",P122,O122),USTAWIENIA!C4)*L122</f>
        <v>24.839999999999996</v>
      </c>
      <c r="AC122">
        <f>MAX(IF(Q122&lt;&gt;"",Q122*L122,Z122),USTAWIENIA!C4*L122)</f>
        <v>21.599999999999998</v>
      </c>
      <c r="AD122">
        <f>MAX(IF(R122&lt;&gt;"",R122*L122,AA122),USTAWIENIA!C4*L122)</f>
        <v>21.599999999999998</v>
      </c>
      <c r="AE122">
        <f>MAX(IF(S122&lt;&gt;"",S122*L122,AB122),USTAWIENIA!C4*L122)</f>
        <v>21.599999999999998</v>
      </c>
      <c r="AF122">
        <f>MAX(IF(T122&lt;&gt;"",T122*L122,AC122),USTAWIENIA!C4*L122)</f>
        <v>21.599999999999998</v>
      </c>
      <c r="AG122">
        <f>MAX(IF(U122&lt;&gt;"",U122*L122,AD122),USTAWIENIA!C4*L122)</f>
        <v>21.599999999999998</v>
      </c>
      <c r="AH122">
        <f>MAX(IF(V122&lt;&gt;"",V122*L122,AE122),USTAWIENIA!C4*L122)</f>
        <v>21.599999999999998</v>
      </c>
      <c r="AI122" t="s">
        <v>3</v>
      </c>
      <c r="AJ122" t="s">
        <v>3</v>
      </c>
      <c r="AK122" t="s">
        <v>3</v>
      </c>
      <c r="AL122">
        <f>IF((USTAWIENIA!C2="TAK")+(F122="TAK"),IF(L122&gt;0,X122*(L122*USTAWIENIA!C10+(50%*L122)*USTAWIENIA!I10),""),"")</f>
        <v>26.596626506024094</v>
      </c>
      <c r="AM122">
        <f>IF((USTAWIENIA!C2="TAK")+(F122="TAK"),IF(Z122&gt;0,SUMPRODUCT(Z122:AH122,USTAWIENIA!C9:K9)*X122,""),"")</f>
        <v>24.694785542168674</v>
      </c>
      <c r="AN122">
        <f>IF((USTAWIENIA!C2="TAK")+(F122="TAK"),IF(Z122&gt;0,SUMPRODUCT(Z122:AH122,USTAWIENIA!C8:K8)*X122,""),"")</f>
        <v>23.22</v>
      </c>
      <c r="AO122">
        <f>IF((USTAWIENIA!C2="TAK")+(F122="TAK"),IF(Z122&gt;0,Z122*X122,""),"")</f>
        <v>28.080000000000002</v>
      </c>
      <c r="AP122">
        <f>IF((USTAWIENIA!C2="TAK")+(F122="TAK"),IF(Z122&gt;0,L122*X122,""),"")</f>
        <v>36</v>
      </c>
      <c r="AQ122">
        <f>IF((USTAWIENIA!C2="TAK")+(F122="TAK"),X122,"")</f>
        <v>1</v>
      </c>
    </row>
    <row r="123" spans="4:43" x14ac:dyDescent="0.3">
      <c r="D123" t="s">
        <v>3</v>
      </c>
      <c r="E123" t="s">
        <v>452</v>
      </c>
      <c r="F123" t="str">
        <f t="shared" si="3"/>
        <v>TAK</v>
      </c>
      <c r="G123" s="4">
        <f t="shared" si="4"/>
        <v>0.6</v>
      </c>
      <c r="H123" s="4">
        <f t="shared" si="5"/>
        <v>0.6</v>
      </c>
      <c r="I123" t="s">
        <v>491</v>
      </c>
      <c r="J123" t="s">
        <v>492</v>
      </c>
      <c r="K123" t="s">
        <v>534</v>
      </c>
      <c r="L123">
        <v>36</v>
      </c>
      <c r="M123" t="s">
        <v>460</v>
      </c>
      <c r="N123">
        <v>0.78</v>
      </c>
      <c r="O123">
        <v>0.74</v>
      </c>
      <c r="P123">
        <v>0.69</v>
      </c>
      <c r="Q123">
        <v>0.6</v>
      </c>
      <c r="R123">
        <v>0.6</v>
      </c>
      <c r="S123">
        <v>0.6</v>
      </c>
      <c r="T123">
        <v>0.6</v>
      </c>
      <c r="U123">
        <v>0.6</v>
      </c>
      <c r="V123">
        <v>0.6</v>
      </c>
      <c r="W123">
        <v>3657094</v>
      </c>
      <c r="X123">
        <v>1</v>
      </c>
      <c r="Z123">
        <f>MAX(N123,USTAWIENIA!C4)*L123</f>
        <v>28.080000000000002</v>
      </c>
      <c r="AA123">
        <f>MAX(O123,USTAWIENIA!C4)*L123</f>
        <v>26.64</v>
      </c>
      <c r="AB123">
        <f>MAX(IF(P123&lt;&gt;"",P123,O123),USTAWIENIA!C4)*L123</f>
        <v>24.839999999999996</v>
      </c>
      <c r="AC123">
        <f>MAX(IF(Q123&lt;&gt;"",Q123*L123,Z123),USTAWIENIA!C4*L123)</f>
        <v>21.599999999999998</v>
      </c>
      <c r="AD123">
        <f>MAX(IF(R123&lt;&gt;"",R123*L123,AA123),USTAWIENIA!C4*L123)</f>
        <v>21.599999999999998</v>
      </c>
      <c r="AE123">
        <f>MAX(IF(S123&lt;&gt;"",S123*L123,AB123),USTAWIENIA!C4*L123)</f>
        <v>21.599999999999998</v>
      </c>
      <c r="AF123">
        <f>MAX(IF(T123&lt;&gt;"",T123*L123,AC123),USTAWIENIA!C4*L123)</f>
        <v>21.599999999999998</v>
      </c>
      <c r="AG123">
        <f>MAX(IF(U123&lt;&gt;"",U123*L123,AD123),USTAWIENIA!C4*L123)</f>
        <v>21.599999999999998</v>
      </c>
      <c r="AH123">
        <f>MAX(IF(V123&lt;&gt;"",V123*L123,AE123),USTAWIENIA!C4*L123)</f>
        <v>21.599999999999998</v>
      </c>
      <c r="AI123" t="s">
        <v>3</v>
      </c>
      <c r="AJ123" t="s">
        <v>3</v>
      </c>
      <c r="AK123" t="s">
        <v>3</v>
      </c>
      <c r="AL123">
        <f>IF((USTAWIENIA!C2="TAK")+(F123="TAK"),IF(L123&gt;0,X123*(L123*USTAWIENIA!C10+(50%*L123)*USTAWIENIA!I10),""),"")</f>
        <v>26.596626506024094</v>
      </c>
      <c r="AM123">
        <f>IF((USTAWIENIA!C2="TAK")+(F123="TAK"),IF(Z123&gt;0,SUMPRODUCT(Z123:AH123,USTAWIENIA!C9:K9)*X123,""),"")</f>
        <v>24.694785542168674</v>
      </c>
      <c r="AN123">
        <f>IF((USTAWIENIA!C2="TAK")+(F123="TAK"),IF(Z123&gt;0,SUMPRODUCT(Z123:AH123,USTAWIENIA!C8:K8)*X123,""),"")</f>
        <v>23.22</v>
      </c>
      <c r="AO123">
        <f>IF((USTAWIENIA!C2="TAK")+(F123="TAK"),IF(Z123&gt;0,Z123*X123,""),"")</f>
        <v>28.080000000000002</v>
      </c>
      <c r="AP123">
        <f>IF((USTAWIENIA!C2="TAK")+(F123="TAK"),IF(Z123&gt;0,L123*X123,""),"")</f>
        <v>36</v>
      </c>
      <c r="AQ123">
        <f>IF((USTAWIENIA!C2="TAK")+(F123="TAK"),X123,"")</f>
        <v>1</v>
      </c>
    </row>
    <row r="124" spans="4:43" x14ac:dyDescent="0.3">
      <c r="D124" t="s">
        <v>3</v>
      </c>
      <c r="E124" t="s">
        <v>452</v>
      </c>
      <c r="F124" t="str">
        <f t="shared" si="3"/>
        <v>TAK</v>
      </c>
      <c r="G124" s="4">
        <f t="shared" si="4"/>
        <v>0.6</v>
      </c>
      <c r="H124" s="4">
        <f t="shared" si="5"/>
        <v>0.6</v>
      </c>
      <c r="I124" t="s">
        <v>491</v>
      </c>
      <c r="J124" t="s">
        <v>492</v>
      </c>
      <c r="K124" t="s">
        <v>534</v>
      </c>
      <c r="L124">
        <v>36</v>
      </c>
      <c r="M124" t="s">
        <v>460</v>
      </c>
      <c r="N124">
        <v>0.78</v>
      </c>
      <c r="O124">
        <v>0.74</v>
      </c>
      <c r="P124">
        <v>0.69</v>
      </c>
      <c r="Q124">
        <v>0.6</v>
      </c>
      <c r="R124">
        <v>0.6</v>
      </c>
      <c r="S124">
        <v>0.6</v>
      </c>
      <c r="T124">
        <v>0.6</v>
      </c>
      <c r="U124">
        <v>0.6</v>
      </c>
      <c r="V124">
        <v>0.6</v>
      </c>
      <c r="W124">
        <v>3657094</v>
      </c>
      <c r="X124">
        <v>1</v>
      </c>
      <c r="Z124">
        <f>MAX(N124,USTAWIENIA!C4)*L124</f>
        <v>28.080000000000002</v>
      </c>
      <c r="AA124">
        <f>MAX(O124,USTAWIENIA!C4)*L124</f>
        <v>26.64</v>
      </c>
      <c r="AB124">
        <f>MAX(IF(P124&lt;&gt;"",P124,O124),USTAWIENIA!C4)*L124</f>
        <v>24.839999999999996</v>
      </c>
      <c r="AC124">
        <f>MAX(IF(Q124&lt;&gt;"",Q124*L124,Z124),USTAWIENIA!C4*L124)</f>
        <v>21.599999999999998</v>
      </c>
      <c r="AD124">
        <f>MAX(IF(R124&lt;&gt;"",R124*L124,AA124),USTAWIENIA!C4*L124)</f>
        <v>21.599999999999998</v>
      </c>
      <c r="AE124">
        <f>MAX(IF(S124&lt;&gt;"",S124*L124,AB124),USTAWIENIA!C4*L124)</f>
        <v>21.599999999999998</v>
      </c>
      <c r="AF124">
        <f>MAX(IF(T124&lt;&gt;"",T124*L124,AC124),USTAWIENIA!C4*L124)</f>
        <v>21.599999999999998</v>
      </c>
      <c r="AG124">
        <f>MAX(IF(U124&lt;&gt;"",U124*L124,AD124),USTAWIENIA!C4*L124)</f>
        <v>21.599999999999998</v>
      </c>
      <c r="AH124">
        <f>MAX(IF(V124&lt;&gt;"",V124*L124,AE124),USTAWIENIA!C4*L124)</f>
        <v>21.599999999999998</v>
      </c>
      <c r="AI124" t="s">
        <v>3</v>
      </c>
      <c r="AJ124" t="s">
        <v>3</v>
      </c>
      <c r="AK124" t="s">
        <v>3</v>
      </c>
      <c r="AL124">
        <f>IF((USTAWIENIA!C2="TAK")+(F124="TAK"),IF(L124&gt;0,X124*(L124*USTAWIENIA!C10+(50%*L124)*USTAWIENIA!I10),""),"")</f>
        <v>26.596626506024094</v>
      </c>
      <c r="AM124">
        <f>IF((USTAWIENIA!C2="TAK")+(F124="TAK"),IF(Z124&gt;0,SUMPRODUCT(Z124:AH124,USTAWIENIA!C9:K9)*X124,""),"")</f>
        <v>24.694785542168674</v>
      </c>
      <c r="AN124">
        <f>IF((USTAWIENIA!C2="TAK")+(F124="TAK"),IF(Z124&gt;0,SUMPRODUCT(Z124:AH124,USTAWIENIA!C8:K8)*X124,""),"")</f>
        <v>23.22</v>
      </c>
      <c r="AO124">
        <f>IF((USTAWIENIA!C2="TAK")+(F124="TAK"),IF(Z124&gt;0,Z124*X124,""),"")</f>
        <v>28.080000000000002</v>
      </c>
      <c r="AP124">
        <f>IF((USTAWIENIA!C2="TAK")+(F124="TAK"),IF(Z124&gt;0,L124*X124,""),"")</f>
        <v>36</v>
      </c>
      <c r="AQ124">
        <f>IF((USTAWIENIA!C2="TAK")+(F124="TAK"),X124,"")</f>
        <v>1</v>
      </c>
    </row>
    <row r="125" spans="4:43" x14ac:dyDescent="0.3">
      <c r="D125" t="s">
        <v>3</v>
      </c>
      <c r="E125" t="s">
        <v>452</v>
      </c>
      <c r="F125" t="str">
        <f t="shared" si="3"/>
        <v>TAK</v>
      </c>
      <c r="G125" s="4">
        <f t="shared" si="4"/>
        <v>0.6</v>
      </c>
      <c r="H125" s="4">
        <f t="shared" si="5"/>
        <v>0.6</v>
      </c>
      <c r="I125" t="s">
        <v>491</v>
      </c>
      <c r="J125" t="s">
        <v>492</v>
      </c>
      <c r="K125" t="s">
        <v>534</v>
      </c>
      <c r="L125">
        <v>36</v>
      </c>
      <c r="M125" t="s">
        <v>460</v>
      </c>
      <c r="N125">
        <v>0.78</v>
      </c>
      <c r="O125">
        <v>0.74</v>
      </c>
      <c r="P125">
        <v>0.69</v>
      </c>
      <c r="Q125">
        <v>0.6</v>
      </c>
      <c r="R125">
        <v>0.6</v>
      </c>
      <c r="S125">
        <v>0.6</v>
      </c>
      <c r="T125">
        <v>0.6</v>
      </c>
      <c r="U125">
        <v>0.6</v>
      </c>
      <c r="V125">
        <v>0.6</v>
      </c>
      <c r="W125">
        <v>3657094</v>
      </c>
      <c r="X125">
        <v>1</v>
      </c>
      <c r="Z125">
        <f>MAX(N125,USTAWIENIA!C4)*L125</f>
        <v>28.080000000000002</v>
      </c>
      <c r="AA125">
        <f>MAX(O125,USTAWIENIA!C4)*L125</f>
        <v>26.64</v>
      </c>
      <c r="AB125">
        <f>MAX(IF(P125&lt;&gt;"",P125,O125),USTAWIENIA!C4)*L125</f>
        <v>24.839999999999996</v>
      </c>
      <c r="AC125">
        <f>MAX(IF(Q125&lt;&gt;"",Q125*L125,Z125),USTAWIENIA!C4*L125)</f>
        <v>21.599999999999998</v>
      </c>
      <c r="AD125">
        <f>MAX(IF(R125&lt;&gt;"",R125*L125,AA125),USTAWIENIA!C4*L125)</f>
        <v>21.599999999999998</v>
      </c>
      <c r="AE125">
        <f>MAX(IF(S125&lt;&gt;"",S125*L125,AB125),USTAWIENIA!C4*L125)</f>
        <v>21.599999999999998</v>
      </c>
      <c r="AF125">
        <f>MAX(IF(T125&lt;&gt;"",T125*L125,AC125),USTAWIENIA!C4*L125)</f>
        <v>21.599999999999998</v>
      </c>
      <c r="AG125">
        <f>MAX(IF(U125&lt;&gt;"",U125*L125,AD125),USTAWIENIA!C4*L125)</f>
        <v>21.599999999999998</v>
      </c>
      <c r="AH125">
        <f>MAX(IF(V125&lt;&gt;"",V125*L125,AE125),USTAWIENIA!C4*L125)</f>
        <v>21.599999999999998</v>
      </c>
      <c r="AI125" t="s">
        <v>3</v>
      </c>
      <c r="AJ125" t="s">
        <v>3</v>
      </c>
      <c r="AK125" t="s">
        <v>3</v>
      </c>
      <c r="AL125">
        <f>IF((USTAWIENIA!C2="TAK")+(F125="TAK"),IF(L125&gt;0,X125*(L125*USTAWIENIA!C10+(50%*L125)*USTAWIENIA!I10),""),"")</f>
        <v>26.596626506024094</v>
      </c>
      <c r="AM125">
        <f>IF((USTAWIENIA!C2="TAK")+(F125="TAK"),IF(Z125&gt;0,SUMPRODUCT(Z125:AH125,USTAWIENIA!C9:K9)*X125,""),"")</f>
        <v>24.694785542168674</v>
      </c>
      <c r="AN125">
        <f>IF((USTAWIENIA!C2="TAK")+(F125="TAK"),IF(Z125&gt;0,SUMPRODUCT(Z125:AH125,USTAWIENIA!C8:K8)*X125,""),"")</f>
        <v>23.22</v>
      </c>
      <c r="AO125">
        <f>IF((USTAWIENIA!C2="TAK")+(F125="TAK"),IF(Z125&gt;0,Z125*X125,""),"")</f>
        <v>28.080000000000002</v>
      </c>
      <c r="AP125">
        <f>IF((USTAWIENIA!C2="TAK")+(F125="TAK"),IF(Z125&gt;0,L125*X125,""),"")</f>
        <v>36</v>
      </c>
      <c r="AQ125">
        <f>IF((USTAWIENIA!C2="TAK")+(F125="TAK"),X125,"")</f>
        <v>1</v>
      </c>
    </row>
    <row r="126" spans="4:43" x14ac:dyDescent="0.3">
      <c r="D126" t="s">
        <v>3</v>
      </c>
      <c r="E126" t="s">
        <v>452</v>
      </c>
      <c r="F126" t="str">
        <f t="shared" si="3"/>
        <v>TAK</v>
      </c>
      <c r="G126" s="4">
        <f t="shared" si="4"/>
        <v>0.6</v>
      </c>
      <c r="H126" s="4">
        <f t="shared" si="5"/>
        <v>0.6</v>
      </c>
      <c r="I126" t="s">
        <v>491</v>
      </c>
      <c r="J126" t="s">
        <v>492</v>
      </c>
      <c r="K126" t="s">
        <v>534</v>
      </c>
      <c r="L126">
        <v>36</v>
      </c>
      <c r="M126" t="s">
        <v>460</v>
      </c>
      <c r="N126">
        <v>0.78</v>
      </c>
      <c r="O126">
        <v>0.74</v>
      </c>
      <c r="P126">
        <v>0.69</v>
      </c>
      <c r="Q126">
        <v>0.6</v>
      </c>
      <c r="R126">
        <v>0.6</v>
      </c>
      <c r="S126">
        <v>0.6</v>
      </c>
      <c r="T126">
        <v>0.6</v>
      </c>
      <c r="U126">
        <v>0.6</v>
      </c>
      <c r="V126">
        <v>0.6</v>
      </c>
      <c r="W126">
        <v>3657094</v>
      </c>
      <c r="X126">
        <v>1</v>
      </c>
      <c r="Z126">
        <f>MAX(N126,USTAWIENIA!C4)*L126</f>
        <v>28.080000000000002</v>
      </c>
      <c r="AA126">
        <f>MAX(O126,USTAWIENIA!C4)*L126</f>
        <v>26.64</v>
      </c>
      <c r="AB126">
        <f>MAX(IF(P126&lt;&gt;"",P126,O126),USTAWIENIA!C4)*L126</f>
        <v>24.839999999999996</v>
      </c>
      <c r="AC126">
        <f>MAX(IF(Q126&lt;&gt;"",Q126*L126,Z126),USTAWIENIA!C4*L126)</f>
        <v>21.599999999999998</v>
      </c>
      <c r="AD126">
        <f>MAX(IF(R126&lt;&gt;"",R126*L126,AA126),USTAWIENIA!C4*L126)</f>
        <v>21.599999999999998</v>
      </c>
      <c r="AE126">
        <f>MAX(IF(S126&lt;&gt;"",S126*L126,AB126),USTAWIENIA!C4*L126)</f>
        <v>21.599999999999998</v>
      </c>
      <c r="AF126">
        <f>MAX(IF(T126&lt;&gt;"",T126*L126,AC126),USTAWIENIA!C4*L126)</f>
        <v>21.599999999999998</v>
      </c>
      <c r="AG126">
        <f>MAX(IF(U126&lt;&gt;"",U126*L126,AD126),USTAWIENIA!C4*L126)</f>
        <v>21.599999999999998</v>
      </c>
      <c r="AH126">
        <f>MAX(IF(V126&lt;&gt;"",V126*L126,AE126),USTAWIENIA!C4*L126)</f>
        <v>21.599999999999998</v>
      </c>
      <c r="AI126" t="s">
        <v>3</v>
      </c>
      <c r="AJ126" t="s">
        <v>3</v>
      </c>
      <c r="AK126" t="s">
        <v>3</v>
      </c>
      <c r="AL126">
        <f>IF((USTAWIENIA!C2="TAK")+(F126="TAK"),IF(L126&gt;0,X126*(L126*USTAWIENIA!C10+(50%*L126)*USTAWIENIA!I10),""),"")</f>
        <v>26.596626506024094</v>
      </c>
      <c r="AM126">
        <f>IF((USTAWIENIA!C2="TAK")+(F126="TAK"),IF(Z126&gt;0,SUMPRODUCT(Z126:AH126,USTAWIENIA!C9:K9)*X126,""),"")</f>
        <v>24.694785542168674</v>
      </c>
      <c r="AN126">
        <f>IF((USTAWIENIA!C2="TAK")+(F126="TAK"),IF(Z126&gt;0,SUMPRODUCT(Z126:AH126,USTAWIENIA!C8:K8)*X126,""),"")</f>
        <v>23.22</v>
      </c>
      <c r="AO126">
        <f>IF((USTAWIENIA!C2="TAK")+(F126="TAK"),IF(Z126&gt;0,Z126*X126,""),"")</f>
        <v>28.080000000000002</v>
      </c>
      <c r="AP126">
        <f>IF((USTAWIENIA!C2="TAK")+(F126="TAK"),IF(Z126&gt;0,L126*X126,""),"")</f>
        <v>36</v>
      </c>
      <c r="AQ126">
        <f>IF((USTAWIENIA!C2="TAK")+(F126="TAK"),X126,"")</f>
        <v>1</v>
      </c>
    </row>
    <row r="127" spans="4:43" x14ac:dyDescent="0.3">
      <c r="D127" t="s">
        <v>3</v>
      </c>
      <c r="E127" t="s">
        <v>452</v>
      </c>
      <c r="F127" t="str">
        <f t="shared" si="3"/>
        <v>TAK</v>
      </c>
      <c r="G127" s="4">
        <f t="shared" si="4"/>
        <v>0.6</v>
      </c>
      <c r="H127" s="4">
        <f t="shared" si="5"/>
        <v>0.6</v>
      </c>
      <c r="I127" t="s">
        <v>491</v>
      </c>
      <c r="J127" t="s">
        <v>492</v>
      </c>
      <c r="K127" t="s">
        <v>534</v>
      </c>
      <c r="L127">
        <v>36</v>
      </c>
      <c r="M127" t="s">
        <v>460</v>
      </c>
      <c r="N127">
        <v>0.78</v>
      </c>
      <c r="O127">
        <v>0.74</v>
      </c>
      <c r="P127">
        <v>0.69</v>
      </c>
      <c r="Q127">
        <v>0.6</v>
      </c>
      <c r="R127">
        <v>0.6</v>
      </c>
      <c r="S127">
        <v>0.6</v>
      </c>
      <c r="T127">
        <v>0.6</v>
      </c>
      <c r="U127">
        <v>0.6</v>
      </c>
      <c r="V127">
        <v>0.6</v>
      </c>
      <c r="W127">
        <v>3657094</v>
      </c>
      <c r="X127">
        <v>1</v>
      </c>
      <c r="Z127">
        <f>MAX(N127,USTAWIENIA!C4)*L127</f>
        <v>28.080000000000002</v>
      </c>
      <c r="AA127">
        <f>MAX(O127,USTAWIENIA!C4)*L127</f>
        <v>26.64</v>
      </c>
      <c r="AB127">
        <f>MAX(IF(P127&lt;&gt;"",P127,O127),USTAWIENIA!C4)*L127</f>
        <v>24.839999999999996</v>
      </c>
      <c r="AC127">
        <f>MAX(IF(Q127&lt;&gt;"",Q127*L127,Z127),USTAWIENIA!C4*L127)</f>
        <v>21.599999999999998</v>
      </c>
      <c r="AD127">
        <f>MAX(IF(R127&lt;&gt;"",R127*L127,AA127),USTAWIENIA!C4*L127)</f>
        <v>21.599999999999998</v>
      </c>
      <c r="AE127">
        <f>MAX(IF(S127&lt;&gt;"",S127*L127,AB127),USTAWIENIA!C4*L127)</f>
        <v>21.599999999999998</v>
      </c>
      <c r="AF127">
        <f>MAX(IF(T127&lt;&gt;"",T127*L127,AC127),USTAWIENIA!C4*L127)</f>
        <v>21.599999999999998</v>
      </c>
      <c r="AG127">
        <f>MAX(IF(U127&lt;&gt;"",U127*L127,AD127),USTAWIENIA!C4*L127)</f>
        <v>21.599999999999998</v>
      </c>
      <c r="AH127">
        <f>MAX(IF(V127&lt;&gt;"",V127*L127,AE127),USTAWIENIA!C4*L127)</f>
        <v>21.599999999999998</v>
      </c>
      <c r="AI127" t="s">
        <v>3</v>
      </c>
      <c r="AJ127" t="s">
        <v>3</v>
      </c>
      <c r="AK127" t="s">
        <v>3</v>
      </c>
      <c r="AL127">
        <f>IF((USTAWIENIA!C2="TAK")+(F127="TAK"),IF(L127&gt;0,X127*(L127*USTAWIENIA!C10+(50%*L127)*USTAWIENIA!I10),""),"")</f>
        <v>26.596626506024094</v>
      </c>
      <c r="AM127">
        <f>IF((USTAWIENIA!C2="TAK")+(F127="TAK"),IF(Z127&gt;0,SUMPRODUCT(Z127:AH127,USTAWIENIA!C9:K9)*X127,""),"")</f>
        <v>24.694785542168674</v>
      </c>
      <c r="AN127">
        <f>IF((USTAWIENIA!C2="TAK")+(F127="TAK"),IF(Z127&gt;0,SUMPRODUCT(Z127:AH127,USTAWIENIA!C8:K8)*X127,""),"")</f>
        <v>23.22</v>
      </c>
      <c r="AO127">
        <f>IF((USTAWIENIA!C2="TAK")+(F127="TAK"),IF(Z127&gt;0,Z127*X127,""),"")</f>
        <v>28.080000000000002</v>
      </c>
      <c r="AP127">
        <f>IF((USTAWIENIA!C2="TAK")+(F127="TAK"),IF(Z127&gt;0,L127*X127,""),"")</f>
        <v>36</v>
      </c>
      <c r="AQ127">
        <f>IF((USTAWIENIA!C2="TAK")+(F127="TAK"),X127,"")</f>
        <v>1</v>
      </c>
    </row>
    <row r="128" spans="4:43" x14ac:dyDescent="0.3">
      <c r="D128" t="s">
        <v>3</v>
      </c>
      <c r="E128" t="s">
        <v>452</v>
      </c>
      <c r="F128" t="str">
        <f t="shared" si="3"/>
        <v>TAK</v>
      </c>
      <c r="G128" s="4">
        <f t="shared" si="4"/>
        <v>0.6</v>
      </c>
      <c r="H128" s="4">
        <f t="shared" si="5"/>
        <v>0.6</v>
      </c>
      <c r="I128" t="s">
        <v>491</v>
      </c>
      <c r="J128" t="s">
        <v>492</v>
      </c>
      <c r="K128" t="s">
        <v>534</v>
      </c>
      <c r="L128">
        <v>36</v>
      </c>
      <c r="M128" t="s">
        <v>460</v>
      </c>
      <c r="N128">
        <v>0.78</v>
      </c>
      <c r="O128">
        <v>0.74</v>
      </c>
      <c r="P128">
        <v>0.69</v>
      </c>
      <c r="Q128">
        <v>0.6</v>
      </c>
      <c r="R128">
        <v>0.6</v>
      </c>
      <c r="S128">
        <v>0.6</v>
      </c>
      <c r="T128">
        <v>0.6</v>
      </c>
      <c r="U128">
        <v>0.6</v>
      </c>
      <c r="V128">
        <v>0.6</v>
      </c>
      <c r="W128">
        <v>3657094</v>
      </c>
      <c r="X128">
        <v>1</v>
      </c>
      <c r="Z128">
        <f>MAX(N128,USTAWIENIA!C4)*L128</f>
        <v>28.080000000000002</v>
      </c>
      <c r="AA128">
        <f>MAX(O128,USTAWIENIA!C4)*L128</f>
        <v>26.64</v>
      </c>
      <c r="AB128">
        <f>MAX(IF(P128&lt;&gt;"",P128,O128),USTAWIENIA!C4)*L128</f>
        <v>24.839999999999996</v>
      </c>
      <c r="AC128">
        <f>MAX(IF(Q128&lt;&gt;"",Q128*L128,Z128),USTAWIENIA!C4*L128)</f>
        <v>21.599999999999998</v>
      </c>
      <c r="AD128">
        <f>MAX(IF(R128&lt;&gt;"",R128*L128,AA128),USTAWIENIA!C4*L128)</f>
        <v>21.599999999999998</v>
      </c>
      <c r="AE128">
        <f>MAX(IF(S128&lt;&gt;"",S128*L128,AB128),USTAWIENIA!C4*L128)</f>
        <v>21.599999999999998</v>
      </c>
      <c r="AF128">
        <f>MAX(IF(T128&lt;&gt;"",T128*L128,AC128),USTAWIENIA!C4*L128)</f>
        <v>21.599999999999998</v>
      </c>
      <c r="AG128">
        <f>MAX(IF(U128&lt;&gt;"",U128*L128,AD128),USTAWIENIA!C4*L128)</f>
        <v>21.599999999999998</v>
      </c>
      <c r="AH128">
        <f>MAX(IF(V128&lt;&gt;"",V128*L128,AE128),USTAWIENIA!C4*L128)</f>
        <v>21.599999999999998</v>
      </c>
      <c r="AI128" t="s">
        <v>3</v>
      </c>
      <c r="AJ128" t="s">
        <v>3</v>
      </c>
      <c r="AK128" t="s">
        <v>3</v>
      </c>
      <c r="AL128">
        <f>IF((USTAWIENIA!C2="TAK")+(F128="TAK"),IF(L128&gt;0,X128*(L128*USTAWIENIA!C10+(50%*L128)*USTAWIENIA!I10),""),"")</f>
        <v>26.596626506024094</v>
      </c>
      <c r="AM128">
        <f>IF((USTAWIENIA!C2="TAK")+(F128="TAK"),IF(Z128&gt;0,SUMPRODUCT(Z128:AH128,USTAWIENIA!C9:K9)*X128,""),"")</f>
        <v>24.694785542168674</v>
      </c>
      <c r="AN128">
        <f>IF((USTAWIENIA!C2="TAK")+(F128="TAK"),IF(Z128&gt;0,SUMPRODUCT(Z128:AH128,USTAWIENIA!C8:K8)*X128,""),"")</f>
        <v>23.22</v>
      </c>
      <c r="AO128">
        <f>IF((USTAWIENIA!C2="TAK")+(F128="TAK"),IF(Z128&gt;0,Z128*X128,""),"")</f>
        <v>28.080000000000002</v>
      </c>
      <c r="AP128">
        <f>IF((USTAWIENIA!C2="TAK")+(F128="TAK"),IF(Z128&gt;0,L128*X128,""),"")</f>
        <v>36</v>
      </c>
      <c r="AQ128">
        <f>IF((USTAWIENIA!C2="TAK")+(F128="TAK"),X128,"")</f>
        <v>1</v>
      </c>
    </row>
    <row r="129" spans="4:43" x14ac:dyDescent="0.3">
      <c r="D129" t="s">
        <v>3</v>
      </c>
      <c r="E129" t="s">
        <v>452</v>
      </c>
      <c r="F129" t="str">
        <f t="shared" si="3"/>
        <v>TAK</v>
      </c>
      <c r="G129" s="4">
        <f t="shared" si="4"/>
        <v>0.6</v>
      </c>
      <c r="H129" s="4">
        <f t="shared" si="5"/>
        <v>0.6</v>
      </c>
      <c r="I129" t="s">
        <v>493</v>
      </c>
      <c r="J129" t="s">
        <v>458</v>
      </c>
      <c r="K129" t="s">
        <v>534</v>
      </c>
      <c r="L129">
        <v>36</v>
      </c>
      <c r="M129" t="s">
        <v>460</v>
      </c>
      <c r="N129">
        <v>0.85</v>
      </c>
      <c r="O129">
        <v>0.81</v>
      </c>
      <c r="P129">
        <v>0.76</v>
      </c>
      <c r="Q129">
        <v>0.6</v>
      </c>
      <c r="R129">
        <v>0.6</v>
      </c>
      <c r="S129">
        <v>0.6</v>
      </c>
      <c r="T129">
        <v>0.6</v>
      </c>
      <c r="U129">
        <v>0.6</v>
      </c>
      <c r="V129">
        <v>0.6</v>
      </c>
      <c r="W129">
        <v>3657098</v>
      </c>
      <c r="X129">
        <v>1</v>
      </c>
      <c r="Z129">
        <f>MAX(N129,USTAWIENIA!C4)*L129</f>
        <v>30.599999999999998</v>
      </c>
      <c r="AA129">
        <f>MAX(O129,USTAWIENIA!C4)*L129</f>
        <v>29.160000000000004</v>
      </c>
      <c r="AB129">
        <f>MAX(IF(P129&lt;&gt;"",P129,O129),USTAWIENIA!C4)*L129</f>
        <v>27.36</v>
      </c>
      <c r="AC129">
        <f>MAX(IF(Q129&lt;&gt;"",Q129*L129,Z129),USTAWIENIA!C4*L129)</f>
        <v>21.599999999999998</v>
      </c>
      <c r="AD129">
        <f>MAX(IF(R129&lt;&gt;"",R129*L129,AA129),USTAWIENIA!C4*L129)</f>
        <v>21.599999999999998</v>
      </c>
      <c r="AE129">
        <f>MAX(IF(S129&lt;&gt;"",S129*L129,AB129),USTAWIENIA!C4*L129)</f>
        <v>21.599999999999998</v>
      </c>
      <c r="AF129">
        <f>MAX(IF(T129&lt;&gt;"",T129*L129,AC129),USTAWIENIA!C4*L129)</f>
        <v>21.599999999999998</v>
      </c>
      <c r="AG129">
        <f>MAX(IF(U129&lt;&gt;"",U129*L129,AD129),USTAWIENIA!C4*L129)</f>
        <v>21.599999999999998</v>
      </c>
      <c r="AH129">
        <f>MAX(IF(V129&lt;&gt;"",V129*L129,AE129),USTAWIENIA!C4*L129)</f>
        <v>21.599999999999998</v>
      </c>
      <c r="AI129" t="s">
        <v>3</v>
      </c>
      <c r="AJ129" t="s">
        <v>3</v>
      </c>
      <c r="AK129" t="s">
        <v>3</v>
      </c>
      <c r="AL129">
        <f>IF((USTAWIENIA!C2="TAK")+(F129="TAK"),IF(L129&gt;0,X129*(L129*USTAWIENIA!C10+(50%*L129)*USTAWIENIA!I10),""),"")</f>
        <v>26.596626506024094</v>
      </c>
      <c r="AM129">
        <f>IF((USTAWIENIA!C2="TAK")+(F129="TAK"),IF(Z129&gt;0,SUMPRODUCT(Z129:AH129,USTAWIENIA!C9:K9)*X129,""),"")</f>
        <v>25.898313253012049</v>
      </c>
      <c r="AN129">
        <f>IF((USTAWIENIA!C2="TAK")+(F129="TAK"),IF(Z129&gt;0,SUMPRODUCT(Z129:AH129,USTAWIENIA!C8:K8)*X129,""),"")</f>
        <v>23.849999999999998</v>
      </c>
      <c r="AO129">
        <f>IF((USTAWIENIA!C2="TAK")+(F129="TAK"),IF(Z129&gt;0,Z129*X129,""),"")</f>
        <v>30.599999999999998</v>
      </c>
      <c r="AP129">
        <f>IF((USTAWIENIA!C2="TAK")+(F129="TAK"),IF(Z129&gt;0,L129*X129,""),"")</f>
        <v>36</v>
      </c>
      <c r="AQ129">
        <f>IF((USTAWIENIA!C2="TAK")+(F129="TAK"),X129,"")</f>
        <v>1</v>
      </c>
    </row>
    <row r="130" spans="4:43" x14ac:dyDescent="0.3">
      <c r="D130" t="s">
        <v>3</v>
      </c>
      <c r="E130" t="s">
        <v>452</v>
      </c>
      <c r="F130" t="str">
        <f t="shared" ref="F130:F193" si="6">IF(E130="ok","TAK","NIE")</f>
        <v>TAK</v>
      </c>
      <c r="G130" s="4">
        <f t="shared" ref="G130:G193" si="7">IF(E130="ok",IF(MIN(N130,Q130)&lt;=0.5,"TAK",IF(Q130&gt;=0.5,Q130,IF(N130&gt;=0.5,N130,1))),"NIE")</f>
        <v>0.6</v>
      </c>
      <c r="H130" s="4">
        <f t="shared" ref="H130:H193" si="8">IF(E130="ok",IF(MIN(N130,Q130,T130)&lt;=0.5,"TAK",IF(T130&gt;=0.5,T130,IF(Q130&gt;=0.5,Q130,IF(N130&gt;=0.5,N130,1)))),"NIE")</f>
        <v>0.6</v>
      </c>
      <c r="I130" t="s">
        <v>493</v>
      </c>
      <c r="J130" t="s">
        <v>458</v>
      </c>
      <c r="K130" t="s">
        <v>534</v>
      </c>
      <c r="L130">
        <v>36</v>
      </c>
      <c r="M130" t="s">
        <v>460</v>
      </c>
      <c r="N130">
        <v>0.85</v>
      </c>
      <c r="O130">
        <v>0.81</v>
      </c>
      <c r="P130">
        <v>0.76</v>
      </c>
      <c r="Q130">
        <v>0.6</v>
      </c>
      <c r="R130">
        <v>0.6</v>
      </c>
      <c r="S130">
        <v>0.6</v>
      </c>
      <c r="T130">
        <v>0.6</v>
      </c>
      <c r="U130">
        <v>0.6</v>
      </c>
      <c r="V130">
        <v>0.6</v>
      </c>
      <c r="W130">
        <v>3657098</v>
      </c>
      <c r="X130">
        <v>1</v>
      </c>
      <c r="Z130">
        <f>MAX(N130,USTAWIENIA!C4)*L130</f>
        <v>30.599999999999998</v>
      </c>
      <c r="AA130">
        <f>MAX(O130,USTAWIENIA!C4)*L130</f>
        <v>29.160000000000004</v>
      </c>
      <c r="AB130">
        <f>MAX(IF(P130&lt;&gt;"",P130,O130),USTAWIENIA!C4)*L130</f>
        <v>27.36</v>
      </c>
      <c r="AC130">
        <f>MAX(IF(Q130&lt;&gt;"",Q130*L130,Z130),USTAWIENIA!C4*L130)</f>
        <v>21.599999999999998</v>
      </c>
      <c r="AD130">
        <f>MAX(IF(R130&lt;&gt;"",R130*L130,AA130),USTAWIENIA!C4*L130)</f>
        <v>21.599999999999998</v>
      </c>
      <c r="AE130">
        <f>MAX(IF(S130&lt;&gt;"",S130*L130,AB130),USTAWIENIA!C4*L130)</f>
        <v>21.599999999999998</v>
      </c>
      <c r="AF130">
        <f>MAX(IF(T130&lt;&gt;"",T130*L130,AC130),USTAWIENIA!C4*L130)</f>
        <v>21.599999999999998</v>
      </c>
      <c r="AG130">
        <f>MAX(IF(U130&lt;&gt;"",U130*L130,AD130),USTAWIENIA!C4*L130)</f>
        <v>21.599999999999998</v>
      </c>
      <c r="AH130">
        <f>MAX(IF(V130&lt;&gt;"",V130*L130,AE130),USTAWIENIA!C4*L130)</f>
        <v>21.599999999999998</v>
      </c>
      <c r="AI130" t="s">
        <v>3</v>
      </c>
      <c r="AJ130" t="s">
        <v>3</v>
      </c>
      <c r="AK130" t="s">
        <v>3</v>
      </c>
      <c r="AL130">
        <f>IF((USTAWIENIA!C2="TAK")+(F130="TAK"),IF(L130&gt;0,X130*(L130*USTAWIENIA!C10+(50%*L130)*USTAWIENIA!I10),""),"")</f>
        <v>26.596626506024094</v>
      </c>
      <c r="AM130">
        <f>IF((USTAWIENIA!C2="TAK")+(F130="TAK"),IF(Z130&gt;0,SUMPRODUCT(Z130:AH130,USTAWIENIA!C9:K9)*X130,""),"")</f>
        <v>25.898313253012049</v>
      </c>
      <c r="AN130">
        <f>IF((USTAWIENIA!C2="TAK")+(F130="TAK"),IF(Z130&gt;0,SUMPRODUCT(Z130:AH130,USTAWIENIA!C8:K8)*X130,""),"")</f>
        <v>23.849999999999998</v>
      </c>
      <c r="AO130">
        <f>IF((USTAWIENIA!C2="TAK")+(F130="TAK"),IF(Z130&gt;0,Z130*X130,""),"")</f>
        <v>30.599999999999998</v>
      </c>
      <c r="AP130">
        <f>IF((USTAWIENIA!C2="TAK")+(F130="TAK"),IF(Z130&gt;0,L130*X130,""),"")</f>
        <v>36</v>
      </c>
      <c r="AQ130">
        <f>IF((USTAWIENIA!C2="TAK")+(F130="TAK"),X130,"")</f>
        <v>1</v>
      </c>
    </row>
    <row r="131" spans="4:43" x14ac:dyDescent="0.3">
      <c r="D131" t="s">
        <v>3</v>
      </c>
      <c r="E131" t="s">
        <v>452</v>
      </c>
      <c r="F131" t="str">
        <f t="shared" si="6"/>
        <v>TAK</v>
      </c>
      <c r="G131" s="4">
        <f t="shared" si="7"/>
        <v>0.6</v>
      </c>
      <c r="H131" s="4">
        <f t="shared" si="8"/>
        <v>0.6</v>
      </c>
      <c r="I131" t="s">
        <v>493</v>
      </c>
      <c r="J131" t="s">
        <v>458</v>
      </c>
      <c r="K131" t="s">
        <v>534</v>
      </c>
      <c r="L131">
        <v>36</v>
      </c>
      <c r="M131" t="s">
        <v>460</v>
      </c>
      <c r="N131">
        <v>0.85</v>
      </c>
      <c r="O131">
        <v>0.81</v>
      </c>
      <c r="P131">
        <v>0.76</v>
      </c>
      <c r="Q131">
        <v>0.6</v>
      </c>
      <c r="R131">
        <v>0.6</v>
      </c>
      <c r="S131">
        <v>0.6</v>
      </c>
      <c r="T131">
        <v>0.6</v>
      </c>
      <c r="U131">
        <v>0.6</v>
      </c>
      <c r="V131">
        <v>0.6</v>
      </c>
      <c r="W131">
        <v>3657098</v>
      </c>
      <c r="X131">
        <v>1</v>
      </c>
      <c r="Z131">
        <f>MAX(N131,USTAWIENIA!C4)*L131</f>
        <v>30.599999999999998</v>
      </c>
      <c r="AA131">
        <f>MAX(O131,USTAWIENIA!C4)*L131</f>
        <v>29.160000000000004</v>
      </c>
      <c r="AB131">
        <f>MAX(IF(P131&lt;&gt;"",P131,O131),USTAWIENIA!C4)*L131</f>
        <v>27.36</v>
      </c>
      <c r="AC131">
        <f>MAX(IF(Q131&lt;&gt;"",Q131*L131,Z131),USTAWIENIA!C4*L131)</f>
        <v>21.599999999999998</v>
      </c>
      <c r="AD131">
        <f>MAX(IF(R131&lt;&gt;"",R131*L131,AA131),USTAWIENIA!C4*L131)</f>
        <v>21.599999999999998</v>
      </c>
      <c r="AE131">
        <f>MAX(IF(S131&lt;&gt;"",S131*L131,AB131),USTAWIENIA!C4*L131)</f>
        <v>21.599999999999998</v>
      </c>
      <c r="AF131">
        <f>MAX(IF(T131&lt;&gt;"",T131*L131,AC131),USTAWIENIA!C4*L131)</f>
        <v>21.599999999999998</v>
      </c>
      <c r="AG131">
        <f>MAX(IF(U131&lt;&gt;"",U131*L131,AD131),USTAWIENIA!C4*L131)</f>
        <v>21.599999999999998</v>
      </c>
      <c r="AH131">
        <f>MAX(IF(V131&lt;&gt;"",V131*L131,AE131),USTAWIENIA!C4*L131)</f>
        <v>21.599999999999998</v>
      </c>
      <c r="AI131" t="s">
        <v>3</v>
      </c>
      <c r="AJ131" t="s">
        <v>3</v>
      </c>
      <c r="AK131" t="s">
        <v>3</v>
      </c>
      <c r="AL131">
        <f>IF((USTAWIENIA!C2="TAK")+(F131="TAK"),IF(L131&gt;0,X131*(L131*USTAWIENIA!C10+(50%*L131)*USTAWIENIA!I10),""),"")</f>
        <v>26.596626506024094</v>
      </c>
      <c r="AM131">
        <f>IF((USTAWIENIA!C2="TAK")+(F131="TAK"),IF(Z131&gt;0,SUMPRODUCT(Z131:AH131,USTAWIENIA!C9:K9)*X131,""),"")</f>
        <v>25.898313253012049</v>
      </c>
      <c r="AN131">
        <f>IF((USTAWIENIA!C2="TAK")+(F131="TAK"),IF(Z131&gt;0,SUMPRODUCT(Z131:AH131,USTAWIENIA!C8:K8)*X131,""),"")</f>
        <v>23.849999999999998</v>
      </c>
      <c r="AO131">
        <f>IF((USTAWIENIA!C2="TAK")+(F131="TAK"),IF(Z131&gt;0,Z131*X131,""),"")</f>
        <v>30.599999999999998</v>
      </c>
      <c r="AP131">
        <f>IF((USTAWIENIA!C2="TAK")+(F131="TAK"),IF(Z131&gt;0,L131*X131,""),"")</f>
        <v>36</v>
      </c>
      <c r="AQ131">
        <f>IF((USTAWIENIA!C2="TAK")+(F131="TAK"),X131,"")</f>
        <v>1</v>
      </c>
    </row>
    <row r="132" spans="4:43" x14ac:dyDescent="0.3">
      <c r="D132" t="s">
        <v>3</v>
      </c>
      <c r="E132" t="s">
        <v>452</v>
      </c>
      <c r="F132" t="str">
        <f t="shared" si="6"/>
        <v>TAK</v>
      </c>
      <c r="G132" s="4">
        <f t="shared" si="7"/>
        <v>0.6</v>
      </c>
      <c r="H132" s="4">
        <f t="shared" si="8"/>
        <v>0.6</v>
      </c>
      <c r="I132" t="s">
        <v>493</v>
      </c>
      <c r="J132" t="s">
        <v>458</v>
      </c>
      <c r="K132" t="s">
        <v>534</v>
      </c>
      <c r="L132">
        <v>36</v>
      </c>
      <c r="M132" t="s">
        <v>460</v>
      </c>
      <c r="N132">
        <v>0.85</v>
      </c>
      <c r="O132">
        <v>0.81</v>
      </c>
      <c r="P132">
        <v>0.76</v>
      </c>
      <c r="Q132">
        <v>0.6</v>
      </c>
      <c r="R132">
        <v>0.6</v>
      </c>
      <c r="S132">
        <v>0.6</v>
      </c>
      <c r="T132">
        <v>0.6</v>
      </c>
      <c r="U132">
        <v>0.6</v>
      </c>
      <c r="V132">
        <v>0.6</v>
      </c>
      <c r="W132">
        <v>3657098</v>
      </c>
      <c r="X132">
        <v>1</v>
      </c>
      <c r="Z132">
        <f>MAX(N132,USTAWIENIA!C4)*L132</f>
        <v>30.599999999999998</v>
      </c>
      <c r="AA132">
        <f>MAX(O132,USTAWIENIA!C4)*L132</f>
        <v>29.160000000000004</v>
      </c>
      <c r="AB132">
        <f>MAX(IF(P132&lt;&gt;"",P132,O132),USTAWIENIA!C4)*L132</f>
        <v>27.36</v>
      </c>
      <c r="AC132">
        <f>MAX(IF(Q132&lt;&gt;"",Q132*L132,Z132),USTAWIENIA!C4*L132)</f>
        <v>21.599999999999998</v>
      </c>
      <c r="AD132">
        <f>MAX(IF(R132&lt;&gt;"",R132*L132,AA132),USTAWIENIA!C4*L132)</f>
        <v>21.599999999999998</v>
      </c>
      <c r="AE132">
        <f>MAX(IF(S132&lt;&gt;"",S132*L132,AB132),USTAWIENIA!C4*L132)</f>
        <v>21.599999999999998</v>
      </c>
      <c r="AF132">
        <f>MAX(IF(T132&lt;&gt;"",T132*L132,AC132),USTAWIENIA!C4*L132)</f>
        <v>21.599999999999998</v>
      </c>
      <c r="AG132">
        <f>MAX(IF(U132&lt;&gt;"",U132*L132,AD132),USTAWIENIA!C4*L132)</f>
        <v>21.599999999999998</v>
      </c>
      <c r="AH132">
        <f>MAX(IF(V132&lt;&gt;"",V132*L132,AE132),USTAWIENIA!C4*L132)</f>
        <v>21.599999999999998</v>
      </c>
      <c r="AI132" t="s">
        <v>3</v>
      </c>
      <c r="AJ132" t="s">
        <v>3</v>
      </c>
      <c r="AK132" t="s">
        <v>3</v>
      </c>
      <c r="AL132">
        <f>IF((USTAWIENIA!C2="TAK")+(F132="TAK"),IF(L132&gt;0,X132*(L132*USTAWIENIA!C10+(50%*L132)*USTAWIENIA!I10),""),"")</f>
        <v>26.596626506024094</v>
      </c>
      <c r="AM132">
        <f>IF((USTAWIENIA!C2="TAK")+(F132="TAK"),IF(Z132&gt;0,SUMPRODUCT(Z132:AH132,USTAWIENIA!C9:K9)*X132,""),"")</f>
        <v>25.898313253012049</v>
      </c>
      <c r="AN132">
        <f>IF((USTAWIENIA!C2="TAK")+(F132="TAK"),IF(Z132&gt;0,SUMPRODUCT(Z132:AH132,USTAWIENIA!C8:K8)*X132,""),"")</f>
        <v>23.849999999999998</v>
      </c>
      <c r="AO132">
        <f>IF((USTAWIENIA!C2="TAK")+(F132="TAK"),IF(Z132&gt;0,Z132*X132,""),"")</f>
        <v>30.599999999999998</v>
      </c>
      <c r="AP132">
        <f>IF((USTAWIENIA!C2="TAK")+(F132="TAK"),IF(Z132&gt;0,L132*X132,""),"")</f>
        <v>36</v>
      </c>
      <c r="AQ132">
        <f>IF((USTAWIENIA!C2="TAK")+(F132="TAK"),X132,"")</f>
        <v>1</v>
      </c>
    </row>
    <row r="133" spans="4:43" x14ac:dyDescent="0.3">
      <c r="D133" t="s">
        <v>3</v>
      </c>
      <c r="E133" t="s">
        <v>452</v>
      </c>
      <c r="F133" t="str">
        <f t="shared" si="6"/>
        <v>TAK</v>
      </c>
      <c r="G133" s="4">
        <f t="shared" si="7"/>
        <v>0.6</v>
      </c>
      <c r="H133" s="4">
        <f t="shared" si="8"/>
        <v>0.6</v>
      </c>
      <c r="I133" t="s">
        <v>494</v>
      </c>
      <c r="J133" t="s">
        <v>495</v>
      </c>
      <c r="K133" t="s">
        <v>535</v>
      </c>
      <c r="L133">
        <v>54</v>
      </c>
      <c r="M133" t="s">
        <v>456</v>
      </c>
      <c r="N133">
        <v>0.83</v>
      </c>
      <c r="O133">
        <v>0.8</v>
      </c>
      <c r="P133">
        <v>0.77</v>
      </c>
      <c r="Q133">
        <v>0.6</v>
      </c>
      <c r="R133">
        <v>0.6</v>
      </c>
      <c r="S133">
        <v>0.6</v>
      </c>
      <c r="T133">
        <v>0.6</v>
      </c>
      <c r="U133">
        <v>0.6</v>
      </c>
      <c r="V133">
        <v>0.6</v>
      </c>
      <c r="W133">
        <v>3657092</v>
      </c>
      <c r="X133">
        <v>1</v>
      </c>
      <c r="Z133">
        <f>MAX(N133,USTAWIENIA!C4)*L133</f>
        <v>44.82</v>
      </c>
      <c r="AA133">
        <f>MAX(O133,USTAWIENIA!C4)*L133</f>
        <v>43.2</v>
      </c>
      <c r="AB133">
        <f>MAX(IF(P133&lt;&gt;"",P133,O133),USTAWIENIA!C4)*L133</f>
        <v>41.58</v>
      </c>
      <c r="AC133">
        <f>MAX(IF(Q133&lt;&gt;"",Q133*L133,Z133),USTAWIENIA!C4*L133)</f>
        <v>32.4</v>
      </c>
      <c r="AD133">
        <f>MAX(IF(R133&lt;&gt;"",R133*L133,AA133),USTAWIENIA!C4*L133)</f>
        <v>32.4</v>
      </c>
      <c r="AE133">
        <f>MAX(IF(S133&lt;&gt;"",S133*L133,AB133),USTAWIENIA!C4*L133)</f>
        <v>32.4</v>
      </c>
      <c r="AF133">
        <f>MAX(IF(T133&lt;&gt;"",T133*L133,AC133),USTAWIENIA!C4*L133)</f>
        <v>32.4</v>
      </c>
      <c r="AG133">
        <f>MAX(IF(U133&lt;&gt;"",U133*L133,AD133),USTAWIENIA!C4*L133)</f>
        <v>32.4</v>
      </c>
      <c r="AH133">
        <f>MAX(IF(V133&lt;&gt;"",V133*L133,AE133),USTAWIENIA!C4*L133)</f>
        <v>32.4</v>
      </c>
      <c r="AI133" t="s">
        <v>3</v>
      </c>
      <c r="AJ133" t="s">
        <v>3</v>
      </c>
      <c r="AK133" t="s">
        <v>3</v>
      </c>
      <c r="AL133">
        <f>IF((USTAWIENIA!C2="TAK")+(F133="TAK"),IF(L133&gt;0,X133*(L133*USTAWIENIA!C10+(50%*L133)*USTAWIENIA!I10),""),"")</f>
        <v>39.894939759036149</v>
      </c>
      <c r="AM133">
        <f>IF((USTAWIENIA!C2="TAK")+(F133="TAK"),IF(Z133&gt;0,SUMPRODUCT(Z133:AH133,USTAWIENIA!C9:K9)*X133,""),"")</f>
        <v>38.331672289156629</v>
      </c>
      <c r="AN133">
        <f>IF((USTAWIENIA!C2="TAK")+(F133="TAK"),IF(Z133&gt;0,SUMPRODUCT(Z133:AH133,USTAWIENIA!C8:K8)*X133,""),"")</f>
        <v>35.504999999999995</v>
      </c>
      <c r="AO133">
        <f>IF((USTAWIENIA!C2="TAK")+(F133="TAK"),IF(Z133&gt;0,Z133*X133,""),"")</f>
        <v>44.82</v>
      </c>
      <c r="AP133">
        <f>IF((USTAWIENIA!C2="TAK")+(F133="TAK"),IF(Z133&gt;0,L133*X133,""),"")</f>
        <v>54</v>
      </c>
      <c r="AQ133">
        <f>IF((USTAWIENIA!C2="TAK")+(F133="TAK"),X133,"")</f>
        <v>1</v>
      </c>
    </row>
    <row r="134" spans="4:43" x14ac:dyDescent="0.3">
      <c r="D134" t="s">
        <v>3</v>
      </c>
      <c r="E134" t="s">
        <v>452</v>
      </c>
      <c r="F134" t="str">
        <f t="shared" si="6"/>
        <v>TAK</v>
      </c>
      <c r="G134" s="4">
        <f t="shared" si="7"/>
        <v>0.6</v>
      </c>
      <c r="H134" s="4">
        <f t="shared" si="8"/>
        <v>0.6</v>
      </c>
      <c r="I134" t="s">
        <v>494</v>
      </c>
      <c r="J134" t="s">
        <v>495</v>
      </c>
      <c r="K134" t="s">
        <v>535</v>
      </c>
      <c r="L134">
        <v>54</v>
      </c>
      <c r="M134" t="s">
        <v>456</v>
      </c>
      <c r="N134">
        <v>0.83</v>
      </c>
      <c r="O134">
        <v>0.8</v>
      </c>
      <c r="P134">
        <v>0.77</v>
      </c>
      <c r="Q134">
        <v>0.6</v>
      </c>
      <c r="R134">
        <v>0.6</v>
      </c>
      <c r="S134">
        <v>0.6</v>
      </c>
      <c r="T134">
        <v>0.6</v>
      </c>
      <c r="U134">
        <v>0.6</v>
      </c>
      <c r="V134">
        <v>0.6</v>
      </c>
      <c r="W134">
        <v>3657092</v>
      </c>
      <c r="X134">
        <v>1</v>
      </c>
      <c r="Z134">
        <f>MAX(N134,USTAWIENIA!C4)*L134</f>
        <v>44.82</v>
      </c>
      <c r="AA134">
        <f>MAX(O134,USTAWIENIA!C4)*L134</f>
        <v>43.2</v>
      </c>
      <c r="AB134">
        <f>MAX(IF(P134&lt;&gt;"",P134,O134),USTAWIENIA!C4)*L134</f>
        <v>41.58</v>
      </c>
      <c r="AC134">
        <f>MAX(IF(Q134&lt;&gt;"",Q134*L134,Z134),USTAWIENIA!C4*L134)</f>
        <v>32.4</v>
      </c>
      <c r="AD134">
        <f>MAX(IF(R134&lt;&gt;"",R134*L134,AA134),USTAWIENIA!C4*L134)</f>
        <v>32.4</v>
      </c>
      <c r="AE134">
        <f>MAX(IF(S134&lt;&gt;"",S134*L134,AB134),USTAWIENIA!C4*L134)</f>
        <v>32.4</v>
      </c>
      <c r="AF134">
        <f>MAX(IF(T134&lt;&gt;"",T134*L134,AC134),USTAWIENIA!C4*L134)</f>
        <v>32.4</v>
      </c>
      <c r="AG134">
        <f>MAX(IF(U134&lt;&gt;"",U134*L134,AD134),USTAWIENIA!C4*L134)</f>
        <v>32.4</v>
      </c>
      <c r="AH134">
        <f>MAX(IF(V134&lt;&gt;"",V134*L134,AE134),USTAWIENIA!C4*L134)</f>
        <v>32.4</v>
      </c>
      <c r="AI134" t="s">
        <v>3</v>
      </c>
      <c r="AJ134" t="s">
        <v>3</v>
      </c>
      <c r="AK134" t="s">
        <v>3</v>
      </c>
      <c r="AL134">
        <f>IF((USTAWIENIA!C2="TAK")+(F134="TAK"),IF(L134&gt;0,X134*(L134*USTAWIENIA!C10+(50%*L134)*USTAWIENIA!I10),""),"")</f>
        <v>39.894939759036149</v>
      </c>
      <c r="AM134">
        <f>IF((USTAWIENIA!C2="TAK")+(F134="TAK"),IF(Z134&gt;0,SUMPRODUCT(Z134:AH134,USTAWIENIA!C9:K9)*X134,""),"")</f>
        <v>38.331672289156629</v>
      </c>
      <c r="AN134">
        <f>IF((USTAWIENIA!C2="TAK")+(F134="TAK"),IF(Z134&gt;0,SUMPRODUCT(Z134:AH134,USTAWIENIA!C8:K8)*X134,""),"")</f>
        <v>35.504999999999995</v>
      </c>
      <c r="AO134">
        <f>IF((USTAWIENIA!C2="TAK")+(F134="TAK"),IF(Z134&gt;0,Z134*X134,""),"")</f>
        <v>44.82</v>
      </c>
      <c r="AP134">
        <f>IF((USTAWIENIA!C2="TAK")+(F134="TAK"),IF(Z134&gt;0,L134*X134,""),"")</f>
        <v>54</v>
      </c>
      <c r="AQ134">
        <f>IF((USTAWIENIA!C2="TAK")+(F134="TAK"),X134,"")</f>
        <v>1</v>
      </c>
    </row>
    <row r="135" spans="4:43" x14ac:dyDescent="0.3">
      <c r="D135" t="s">
        <v>3</v>
      </c>
      <c r="E135" t="s">
        <v>452</v>
      </c>
      <c r="F135" t="str">
        <f t="shared" si="6"/>
        <v>TAK</v>
      </c>
      <c r="G135" s="4">
        <f t="shared" si="7"/>
        <v>0.6</v>
      </c>
      <c r="H135" s="4">
        <f t="shared" si="8"/>
        <v>0.6</v>
      </c>
      <c r="I135" t="s">
        <v>494</v>
      </c>
      <c r="J135" t="s">
        <v>495</v>
      </c>
      <c r="K135" t="s">
        <v>535</v>
      </c>
      <c r="L135">
        <v>54</v>
      </c>
      <c r="M135" t="s">
        <v>456</v>
      </c>
      <c r="N135">
        <v>0.83</v>
      </c>
      <c r="O135">
        <v>0.8</v>
      </c>
      <c r="P135">
        <v>0.77</v>
      </c>
      <c r="Q135">
        <v>0.6</v>
      </c>
      <c r="R135">
        <v>0.6</v>
      </c>
      <c r="S135">
        <v>0.6</v>
      </c>
      <c r="T135">
        <v>0.6</v>
      </c>
      <c r="U135">
        <v>0.6</v>
      </c>
      <c r="V135">
        <v>0.6</v>
      </c>
      <c r="W135">
        <v>3657092</v>
      </c>
      <c r="X135">
        <v>1</v>
      </c>
      <c r="Z135">
        <f>MAX(N135,USTAWIENIA!C4)*L135</f>
        <v>44.82</v>
      </c>
      <c r="AA135">
        <f>MAX(O135,USTAWIENIA!C4)*L135</f>
        <v>43.2</v>
      </c>
      <c r="AB135">
        <f>MAX(IF(P135&lt;&gt;"",P135,O135),USTAWIENIA!C4)*L135</f>
        <v>41.58</v>
      </c>
      <c r="AC135">
        <f>MAX(IF(Q135&lt;&gt;"",Q135*L135,Z135),USTAWIENIA!C4*L135)</f>
        <v>32.4</v>
      </c>
      <c r="AD135">
        <f>MAX(IF(R135&lt;&gt;"",R135*L135,AA135),USTAWIENIA!C4*L135)</f>
        <v>32.4</v>
      </c>
      <c r="AE135">
        <f>MAX(IF(S135&lt;&gt;"",S135*L135,AB135),USTAWIENIA!C4*L135)</f>
        <v>32.4</v>
      </c>
      <c r="AF135">
        <f>MAX(IF(T135&lt;&gt;"",T135*L135,AC135),USTAWIENIA!C4*L135)</f>
        <v>32.4</v>
      </c>
      <c r="AG135">
        <f>MAX(IF(U135&lt;&gt;"",U135*L135,AD135),USTAWIENIA!C4*L135)</f>
        <v>32.4</v>
      </c>
      <c r="AH135">
        <f>MAX(IF(V135&lt;&gt;"",V135*L135,AE135),USTAWIENIA!C4*L135)</f>
        <v>32.4</v>
      </c>
      <c r="AI135" t="s">
        <v>3</v>
      </c>
      <c r="AJ135" t="s">
        <v>3</v>
      </c>
      <c r="AK135" t="s">
        <v>3</v>
      </c>
      <c r="AL135">
        <f>IF((USTAWIENIA!C2="TAK")+(F135="TAK"),IF(L135&gt;0,X135*(L135*USTAWIENIA!C10+(50%*L135)*USTAWIENIA!I10),""),"")</f>
        <v>39.894939759036149</v>
      </c>
      <c r="AM135">
        <f>IF((USTAWIENIA!C2="TAK")+(F135="TAK"),IF(Z135&gt;0,SUMPRODUCT(Z135:AH135,USTAWIENIA!C9:K9)*X135,""),"")</f>
        <v>38.331672289156629</v>
      </c>
      <c r="AN135">
        <f>IF((USTAWIENIA!C2="TAK")+(F135="TAK"),IF(Z135&gt;0,SUMPRODUCT(Z135:AH135,USTAWIENIA!C8:K8)*X135,""),"")</f>
        <v>35.504999999999995</v>
      </c>
      <c r="AO135">
        <f>IF((USTAWIENIA!C2="TAK")+(F135="TAK"),IF(Z135&gt;0,Z135*X135,""),"")</f>
        <v>44.82</v>
      </c>
      <c r="AP135">
        <f>IF((USTAWIENIA!C2="TAK")+(F135="TAK"),IF(Z135&gt;0,L135*X135,""),"")</f>
        <v>54</v>
      </c>
      <c r="AQ135">
        <f>IF((USTAWIENIA!C2="TAK")+(F135="TAK"),X135,"")</f>
        <v>1</v>
      </c>
    </row>
    <row r="136" spans="4:43" x14ac:dyDescent="0.3">
      <c r="D136" t="s">
        <v>3</v>
      </c>
      <c r="E136" t="s">
        <v>452</v>
      </c>
      <c r="F136" t="str">
        <f t="shared" si="6"/>
        <v>TAK</v>
      </c>
      <c r="G136" s="4">
        <f t="shared" si="7"/>
        <v>0.6</v>
      </c>
      <c r="H136" s="4">
        <f t="shared" si="8"/>
        <v>0.6</v>
      </c>
      <c r="I136" t="s">
        <v>494</v>
      </c>
      <c r="J136" t="s">
        <v>495</v>
      </c>
      <c r="K136" t="s">
        <v>535</v>
      </c>
      <c r="L136">
        <v>54</v>
      </c>
      <c r="M136" t="s">
        <v>456</v>
      </c>
      <c r="N136">
        <v>0.83</v>
      </c>
      <c r="O136">
        <v>0.8</v>
      </c>
      <c r="P136">
        <v>0.77</v>
      </c>
      <c r="Q136">
        <v>0.6</v>
      </c>
      <c r="R136">
        <v>0.6</v>
      </c>
      <c r="S136">
        <v>0.6</v>
      </c>
      <c r="T136">
        <v>0.6</v>
      </c>
      <c r="U136">
        <v>0.6</v>
      </c>
      <c r="V136">
        <v>0.6</v>
      </c>
      <c r="W136">
        <v>3657092</v>
      </c>
      <c r="X136">
        <v>1</v>
      </c>
      <c r="Z136">
        <f>MAX(N136,USTAWIENIA!C4)*L136</f>
        <v>44.82</v>
      </c>
      <c r="AA136">
        <f>MAX(O136,USTAWIENIA!C4)*L136</f>
        <v>43.2</v>
      </c>
      <c r="AB136">
        <f>MAX(IF(P136&lt;&gt;"",P136,O136),USTAWIENIA!C4)*L136</f>
        <v>41.58</v>
      </c>
      <c r="AC136">
        <f>MAX(IF(Q136&lt;&gt;"",Q136*L136,Z136),USTAWIENIA!C4*L136)</f>
        <v>32.4</v>
      </c>
      <c r="AD136">
        <f>MAX(IF(R136&lt;&gt;"",R136*L136,AA136),USTAWIENIA!C4*L136)</f>
        <v>32.4</v>
      </c>
      <c r="AE136">
        <f>MAX(IF(S136&lt;&gt;"",S136*L136,AB136),USTAWIENIA!C4*L136)</f>
        <v>32.4</v>
      </c>
      <c r="AF136">
        <f>MAX(IF(T136&lt;&gt;"",T136*L136,AC136),USTAWIENIA!C4*L136)</f>
        <v>32.4</v>
      </c>
      <c r="AG136">
        <f>MAX(IF(U136&lt;&gt;"",U136*L136,AD136),USTAWIENIA!C4*L136)</f>
        <v>32.4</v>
      </c>
      <c r="AH136">
        <f>MAX(IF(V136&lt;&gt;"",V136*L136,AE136),USTAWIENIA!C4*L136)</f>
        <v>32.4</v>
      </c>
      <c r="AI136" t="s">
        <v>3</v>
      </c>
      <c r="AJ136" t="s">
        <v>3</v>
      </c>
      <c r="AK136" t="s">
        <v>3</v>
      </c>
      <c r="AL136">
        <f>IF((USTAWIENIA!C2="TAK")+(F136="TAK"),IF(L136&gt;0,X136*(L136*USTAWIENIA!C10+(50%*L136)*USTAWIENIA!I10),""),"")</f>
        <v>39.894939759036149</v>
      </c>
      <c r="AM136">
        <f>IF((USTAWIENIA!C2="TAK")+(F136="TAK"),IF(Z136&gt;0,SUMPRODUCT(Z136:AH136,USTAWIENIA!C9:K9)*X136,""),"")</f>
        <v>38.331672289156629</v>
      </c>
      <c r="AN136">
        <f>IF((USTAWIENIA!C2="TAK")+(F136="TAK"),IF(Z136&gt;0,SUMPRODUCT(Z136:AH136,USTAWIENIA!C8:K8)*X136,""),"")</f>
        <v>35.504999999999995</v>
      </c>
      <c r="AO136">
        <f>IF((USTAWIENIA!C2="TAK")+(F136="TAK"),IF(Z136&gt;0,Z136*X136,""),"")</f>
        <v>44.82</v>
      </c>
      <c r="AP136">
        <f>IF((USTAWIENIA!C2="TAK")+(F136="TAK"),IF(Z136&gt;0,L136*X136,""),"")</f>
        <v>54</v>
      </c>
      <c r="AQ136">
        <f>IF((USTAWIENIA!C2="TAK")+(F136="TAK"),X136,"")</f>
        <v>1</v>
      </c>
    </row>
    <row r="137" spans="4:43" x14ac:dyDescent="0.3">
      <c r="D137" t="s">
        <v>3</v>
      </c>
      <c r="E137" t="s">
        <v>452</v>
      </c>
      <c r="F137" t="str">
        <f t="shared" si="6"/>
        <v>TAK</v>
      </c>
      <c r="G137" s="4">
        <f t="shared" si="7"/>
        <v>0.6</v>
      </c>
      <c r="H137" s="4">
        <f t="shared" si="8"/>
        <v>0.6</v>
      </c>
      <c r="I137" t="s">
        <v>494</v>
      </c>
      <c r="J137" t="s">
        <v>495</v>
      </c>
      <c r="K137" t="s">
        <v>535</v>
      </c>
      <c r="L137">
        <v>54</v>
      </c>
      <c r="M137" t="s">
        <v>456</v>
      </c>
      <c r="N137">
        <v>0.83</v>
      </c>
      <c r="O137">
        <v>0.8</v>
      </c>
      <c r="P137">
        <v>0.77</v>
      </c>
      <c r="Q137">
        <v>0.6</v>
      </c>
      <c r="R137">
        <v>0.6</v>
      </c>
      <c r="S137">
        <v>0.6</v>
      </c>
      <c r="T137">
        <v>0.6</v>
      </c>
      <c r="U137">
        <v>0.6</v>
      </c>
      <c r="V137">
        <v>0.6</v>
      </c>
      <c r="W137">
        <v>3657092</v>
      </c>
      <c r="X137">
        <v>1</v>
      </c>
      <c r="Z137">
        <f>MAX(N137,USTAWIENIA!C4)*L137</f>
        <v>44.82</v>
      </c>
      <c r="AA137">
        <f>MAX(O137,USTAWIENIA!C4)*L137</f>
        <v>43.2</v>
      </c>
      <c r="AB137">
        <f>MAX(IF(P137&lt;&gt;"",P137,O137),USTAWIENIA!C4)*L137</f>
        <v>41.58</v>
      </c>
      <c r="AC137">
        <f>MAX(IF(Q137&lt;&gt;"",Q137*L137,Z137),USTAWIENIA!C4*L137)</f>
        <v>32.4</v>
      </c>
      <c r="AD137">
        <f>MAX(IF(R137&lt;&gt;"",R137*L137,AA137),USTAWIENIA!C4*L137)</f>
        <v>32.4</v>
      </c>
      <c r="AE137">
        <f>MAX(IF(S137&lt;&gt;"",S137*L137,AB137),USTAWIENIA!C4*L137)</f>
        <v>32.4</v>
      </c>
      <c r="AF137">
        <f>MAX(IF(T137&lt;&gt;"",T137*L137,AC137),USTAWIENIA!C4*L137)</f>
        <v>32.4</v>
      </c>
      <c r="AG137">
        <f>MAX(IF(U137&lt;&gt;"",U137*L137,AD137),USTAWIENIA!C4*L137)</f>
        <v>32.4</v>
      </c>
      <c r="AH137">
        <f>MAX(IF(V137&lt;&gt;"",V137*L137,AE137),USTAWIENIA!C4*L137)</f>
        <v>32.4</v>
      </c>
      <c r="AI137" t="s">
        <v>3</v>
      </c>
      <c r="AJ137" t="s">
        <v>3</v>
      </c>
      <c r="AK137" t="s">
        <v>3</v>
      </c>
      <c r="AL137">
        <f>IF((USTAWIENIA!C2="TAK")+(F137="TAK"),IF(L137&gt;0,X137*(L137*USTAWIENIA!C10+(50%*L137)*USTAWIENIA!I10),""),"")</f>
        <v>39.894939759036149</v>
      </c>
      <c r="AM137">
        <f>IF((USTAWIENIA!C2="TAK")+(F137="TAK"),IF(Z137&gt;0,SUMPRODUCT(Z137:AH137,USTAWIENIA!C9:K9)*X137,""),"")</f>
        <v>38.331672289156629</v>
      </c>
      <c r="AN137">
        <f>IF((USTAWIENIA!C2="TAK")+(F137="TAK"),IF(Z137&gt;0,SUMPRODUCT(Z137:AH137,USTAWIENIA!C8:K8)*X137,""),"")</f>
        <v>35.504999999999995</v>
      </c>
      <c r="AO137">
        <f>IF((USTAWIENIA!C2="TAK")+(F137="TAK"),IF(Z137&gt;0,Z137*X137,""),"")</f>
        <v>44.82</v>
      </c>
      <c r="AP137">
        <f>IF((USTAWIENIA!C2="TAK")+(F137="TAK"),IF(Z137&gt;0,L137*X137,""),"")</f>
        <v>54</v>
      </c>
      <c r="AQ137">
        <f>IF((USTAWIENIA!C2="TAK")+(F137="TAK"),X137,"")</f>
        <v>1</v>
      </c>
    </row>
    <row r="138" spans="4:43" x14ac:dyDescent="0.3">
      <c r="D138" t="s">
        <v>3</v>
      </c>
      <c r="E138" t="s">
        <v>452</v>
      </c>
      <c r="F138" t="str">
        <f t="shared" si="6"/>
        <v>TAK</v>
      </c>
      <c r="G138" s="4">
        <f t="shared" si="7"/>
        <v>0.6</v>
      </c>
      <c r="H138" s="4">
        <f t="shared" si="8"/>
        <v>0.6</v>
      </c>
      <c r="I138" t="s">
        <v>494</v>
      </c>
      <c r="J138" t="s">
        <v>495</v>
      </c>
      <c r="K138" t="s">
        <v>535</v>
      </c>
      <c r="L138">
        <v>54</v>
      </c>
      <c r="M138" t="s">
        <v>456</v>
      </c>
      <c r="N138">
        <v>0.83</v>
      </c>
      <c r="O138">
        <v>0.8</v>
      </c>
      <c r="P138">
        <v>0.77</v>
      </c>
      <c r="Q138">
        <v>0.6</v>
      </c>
      <c r="R138">
        <v>0.6</v>
      </c>
      <c r="S138">
        <v>0.6</v>
      </c>
      <c r="T138">
        <v>0.6</v>
      </c>
      <c r="U138">
        <v>0.6</v>
      </c>
      <c r="V138">
        <v>0.6</v>
      </c>
      <c r="W138">
        <v>3657092</v>
      </c>
      <c r="X138">
        <v>1</v>
      </c>
      <c r="Z138">
        <f>MAX(N138,USTAWIENIA!C4)*L138</f>
        <v>44.82</v>
      </c>
      <c r="AA138">
        <f>MAX(O138,USTAWIENIA!C4)*L138</f>
        <v>43.2</v>
      </c>
      <c r="AB138">
        <f>MAX(IF(P138&lt;&gt;"",P138,O138),USTAWIENIA!C4)*L138</f>
        <v>41.58</v>
      </c>
      <c r="AC138">
        <f>MAX(IF(Q138&lt;&gt;"",Q138*L138,Z138),USTAWIENIA!C4*L138)</f>
        <v>32.4</v>
      </c>
      <c r="AD138">
        <f>MAX(IF(R138&lt;&gt;"",R138*L138,AA138),USTAWIENIA!C4*L138)</f>
        <v>32.4</v>
      </c>
      <c r="AE138">
        <f>MAX(IF(S138&lt;&gt;"",S138*L138,AB138),USTAWIENIA!C4*L138)</f>
        <v>32.4</v>
      </c>
      <c r="AF138">
        <f>MAX(IF(T138&lt;&gt;"",T138*L138,AC138),USTAWIENIA!C4*L138)</f>
        <v>32.4</v>
      </c>
      <c r="AG138">
        <f>MAX(IF(U138&lt;&gt;"",U138*L138,AD138),USTAWIENIA!C4*L138)</f>
        <v>32.4</v>
      </c>
      <c r="AH138">
        <f>MAX(IF(V138&lt;&gt;"",V138*L138,AE138),USTAWIENIA!C4*L138)</f>
        <v>32.4</v>
      </c>
      <c r="AI138" t="s">
        <v>3</v>
      </c>
      <c r="AJ138" t="s">
        <v>3</v>
      </c>
      <c r="AK138" t="s">
        <v>3</v>
      </c>
      <c r="AL138">
        <f>IF((USTAWIENIA!C2="TAK")+(F138="TAK"),IF(L138&gt;0,X138*(L138*USTAWIENIA!C10+(50%*L138)*USTAWIENIA!I10),""),"")</f>
        <v>39.894939759036149</v>
      </c>
      <c r="AM138">
        <f>IF((USTAWIENIA!C2="TAK")+(F138="TAK"),IF(Z138&gt;0,SUMPRODUCT(Z138:AH138,USTAWIENIA!C9:K9)*X138,""),"")</f>
        <v>38.331672289156629</v>
      </c>
      <c r="AN138">
        <f>IF((USTAWIENIA!C2="TAK")+(F138="TAK"),IF(Z138&gt;0,SUMPRODUCT(Z138:AH138,USTAWIENIA!C8:K8)*X138,""),"")</f>
        <v>35.504999999999995</v>
      </c>
      <c r="AO138">
        <f>IF((USTAWIENIA!C2="TAK")+(F138="TAK"),IF(Z138&gt;0,Z138*X138,""),"")</f>
        <v>44.82</v>
      </c>
      <c r="AP138">
        <f>IF((USTAWIENIA!C2="TAK")+(F138="TAK"),IF(Z138&gt;0,L138*X138,""),"")</f>
        <v>54</v>
      </c>
      <c r="AQ138">
        <f>IF((USTAWIENIA!C2="TAK")+(F138="TAK"),X138,"")</f>
        <v>1</v>
      </c>
    </row>
    <row r="139" spans="4:43" x14ac:dyDescent="0.3">
      <c r="D139" t="s">
        <v>3</v>
      </c>
      <c r="E139" t="s">
        <v>452</v>
      </c>
      <c r="F139" t="str">
        <f t="shared" si="6"/>
        <v>TAK</v>
      </c>
      <c r="G139" s="4">
        <f t="shared" si="7"/>
        <v>0.64</v>
      </c>
      <c r="H139" s="4">
        <f t="shared" si="8"/>
        <v>0.6</v>
      </c>
      <c r="I139" t="s">
        <v>496</v>
      </c>
      <c r="J139" t="s">
        <v>468</v>
      </c>
      <c r="K139" t="s">
        <v>537</v>
      </c>
      <c r="L139">
        <v>39</v>
      </c>
      <c r="M139" t="s">
        <v>456</v>
      </c>
      <c r="N139">
        <v>0.96</v>
      </c>
      <c r="O139">
        <v>0.92</v>
      </c>
      <c r="P139">
        <v>0.88</v>
      </c>
      <c r="Q139">
        <v>0.64</v>
      </c>
      <c r="R139">
        <v>0.61</v>
      </c>
      <c r="S139">
        <v>0.6</v>
      </c>
      <c r="T139">
        <v>0.6</v>
      </c>
      <c r="U139">
        <v>0.6</v>
      </c>
      <c r="V139">
        <v>0.6</v>
      </c>
      <c r="W139">
        <v>3657089</v>
      </c>
      <c r="X139">
        <v>1</v>
      </c>
      <c r="Z139">
        <f>MAX(N139,USTAWIENIA!C4)*L139</f>
        <v>37.44</v>
      </c>
      <c r="AA139">
        <f>MAX(O139,USTAWIENIA!C4)*L139</f>
        <v>35.880000000000003</v>
      </c>
      <c r="AB139">
        <f>MAX(IF(P139&lt;&gt;"",P139,O139),USTAWIENIA!C4)*L139</f>
        <v>34.32</v>
      </c>
      <c r="AC139">
        <f>MAX(IF(Q139&lt;&gt;"",Q139*L139,Z139),USTAWIENIA!C4*L139)</f>
        <v>24.96</v>
      </c>
      <c r="AD139">
        <f>MAX(IF(R139&lt;&gt;"",R139*L139,AA139),USTAWIENIA!C4*L139)</f>
        <v>23.79</v>
      </c>
      <c r="AE139">
        <f>MAX(IF(S139&lt;&gt;"",S139*L139,AB139),USTAWIENIA!C4*L139)</f>
        <v>23.4</v>
      </c>
      <c r="AF139">
        <f>MAX(IF(T139&lt;&gt;"",T139*L139,AC139),USTAWIENIA!C4*L139)</f>
        <v>23.4</v>
      </c>
      <c r="AG139">
        <f>MAX(IF(U139&lt;&gt;"",U139*L139,AD139),USTAWIENIA!C4*L139)</f>
        <v>23.4</v>
      </c>
      <c r="AH139">
        <f>MAX(IF(V139&lt;&gt;"",V139*L139,AE139),USTAWIENIA!C4*L139)</f>
        <v>23.4</v>
      </c>
      <c r="AI139" t="s">
        <v>3</v>
      </c>
      <c r="AJ139" t="s">
        <v>3</v>
      </c>
      <c r="AK139" t="s">
        <v>3</v>
      </c>
      <c r="AL139">
        <f>IF((USTAWIENIA!C2="TAK")+(F139="TAK"),IF(L139&gt;0,X139*(L139*USTAWIENIA!C10+(50%*L139)*USTAWIENIA!I10),""),"")</f>
        <v>28.813012048192771</v>
      </c>
      <c r="AM139">
        <f>IF((USTAWIENIA!C2="TAK")+(F139="TAK"),IF(Z139&gt;0,SUMPRODUCT(Z139:AH139,USTAWIENIA!C9:K9)*X139,""),"")</f>
        <v>30.105368674698795</v>
      </c>
      <c r="AN139">
        <f>IF((USTAWIENIA!C2="TAK")+(F139="TAK"),IF(Z139&gt;0,SUMPRODUCT(Z139:AH139,USTAWIENIA!C8:K8)*X139,""),"")</f>
        <v>27.533999999999999</v>
      </c>
      <c r="AO139">
        <f>IF((USTAWIENIA!C2="TAK")+(F139="TAK"),IF(Z139&gt;0,Z139*X139,""),"")</f>
        <v>37.44</v>
      </c>
      <c r="AP139">
        <f>IF((USTAWIENIA!C2="TAK")+(F139="TAK"),IF(Z139&gt;0,L139*X139,""),"")</f>
        <v>39</v>
      </c>
      <c r="AQ139">
        <f>IF((USTAWIENIA!C2="TAK")+(F139="TAK"),X139,"")</f>
        <v>1</v>
      </c>
    </row>
    <row r="140" spans="4:43" x14ac:dyDescent="0.3">
      <c r="D140" t="s">
        <v>3</v>
      </c>
      <c r="E140" t="s">
        <v>452</v>
      </c>
      <c r="F140" t="str">
        <f t="shared" si="6"/>
        <v>TAK</v>
      </c>
      <c r="G140" s="4">
        <f t="shared" si="7"/>
        <v>0.64</v>
      </c>
      <c r="H140" s="4">
        <f t="shared" si="8"/>
        <v>0.6</v>
      </c>
      <c r="I140" t="s">
        <v>496</v>
      </c>
      <c r="J140" t="s">
        <v>468</v>
      </c>
      <c r="K140" t="s">
        <v>537</v>
      </c>
      <c r="L140">
        <v>39</v>
      </c>
      <c r="M140" t="s">
        <v>456</v>
      </c>
      <c r="N140">
        <v>0.96</v>
      </c>
      <c r="O140">
        <v>0.92</v>
      </c>
      <c r="P140">
        <v>0.88</v>
      </c>
      <c r="Q140">
        <v>0.64</v>
      </c>
      <c r="R140">
        <v>0.61</v>
      </c>
      <c r="S140">
        <v>0.6</v>
      </c>
      <c r="T140">
        <v>0.6</v>
      </c>
      <c r="U140">
        <v>0.6</v>
      </c>
      <c r="V140">
        <v>0.6</v>
      </c>
      <c r="W140">
        <v>3657089</v>
      </c>
      <c r="X140">
        <v>1</v>
      </c>
      <c r="Z140">
        <f>MAX(N140,USTAWIENIA!C4)*L140</f>
        <v>37.44</v>
      </c>
      <c r="AA140">
        <f>MAX(O140,USTAWIENIA!C4)*L140</f>
        <v>35.880000000000003</v>
      </c>
      <c r="AB140">
        <f>MAX(IF(P140&lt;&gt;"",P140,O140),USTAWIENIA!C4)*L140</f>
        <v>34.32</v>
      </c>
      <c r="AC140">
        <f>MAX(IF(Q140&lt;&gt;"",Q140*L140,Z140),USTAWIENIA!C4*L140)</f>
        <v>24.96</v>
      </c>
      <c r="AD140">
        <f>MAX(IF(R140&lt;&gt;"",R140*L140,AA140),USTAWIENIA!C4*L140)</f>
        <v>23.79</v>
      </c>
      <c r="AE140">
        <f>MAX(IF(S140&lt;&gt;"",S140*L140,AB140),USTAWIENIA!C4*L140)</f>
        <v>23.4</v>
      </c>
      <c r="AF140">
        <f>MAX(IF(T140&lt;&gt;"",T140*L140,AC140),USTAWIENIA!C4*L140)</f>
        <v>23.4</v>
      </c>
      <c r="AG140">
        <f>MAX(IF(U140&lt;&gt;"",U140*L140,AD140),USTAWIENIA!C4*L140)</f>
        <v>23.4</v>
      </c>
      <c r="AH140">
        <f>MAX(IF(V140&lt;&gt;"",V140*L140,AE140),USTAWIENIA!C4*L140)</f>
        <v>23.4</v>
      </c>
      <c r="AI140" t="s">
        <v>3</v>
      </c>
      <c r="AJ140" t="s">
        <v>3</v>
      </c>
      <c r="AK140" t="s">
        <v>3</v>
      </c>
      <c r="AL140">
        <f>IF((USTAWIENIA!C2="TAK")+(F140="TAK"),IF(L140&gt;0,X140*(L140*USTAWIENIA!C10+(50%*L140)*USTAWIENIA!I10),""),"")</f>
        <v>28.813012048192771</v>
      </c>
      <c r="AM140">
        <f>IF((USTAWIENIA!C2="TAK")+(F140="TAK"),IF(Z140&gt;0,SUMPRODUCT(Z140:AH140,USTAWIENIA!C9:K9)*X140,""),"")</f>
        <v>30.105368674698795</v>
      </c>
      <c r="AN140">
        <f>IF((USTAWIENIA!C2="TAK")+(F140="TAK"),IF(Z140&gt;0,SUMPRODUCT(Z140:AH140,USTAWIENIA!C8:K8)*X140,""),"")</f>
        <v>27.533999999999999</v>
      </c>
      <c r="AO140">
        <f>IF((USTAWIENIA!C2="TAK")+(F140="TAK"),IF(Z140&gt;0,Z140*X140,""),"")</f>
        <v>37.44</v>
      </c>
      <c r="AP140">
        <f>IF((USTAWIENIA!C2="TAK")+(F140="TAK"),IF(Z140&gt;0,L140*X140,""),"")</f>
        <v>39</v>
      </c>
      <c r="AQ140">
        <f>IF((USTAWIENIA!C2="TAK")+(F140="TAK"),X140,"")</f>
        <v>1</v>
      </c>
    </row>
    <row r="141" spans="4:43" x14ac:dyDescent="0.3">
      <c r="D141" t="s">
        <v>3</v>
      </c>
      <c r="E141" t="s">
        <v>452</v>
      </c>
      <c r="F141" t="str">
        <f t="shared" si="6"/>
        <v>TAK</v>
      </c>
      <c r="G141" s="4">
        <f t="shared" si="7"/>
        <v>0.64</v>
      </c>
      <c r="H141" s="4">
        <f t="shared" si="8"/>
        <v>0.6</v>
      </c>
      <c r="I141" t="s">
        <v>496</v>
      </c>
      <c r="J141" t="s">
        <v>468</v>
      </c>
      <c r="K141" t="s">
        <v>537</v>
      </c>
      <c r="L141">
        <v>39</v>
      </c>
      <c r="M141" t="s">
        <v>456</v>
      </c>
      <c r="N141">
        <v>0.96</v>
      </c>
      <c r="O141">
        <v>0.92</v>
      </c>
      <c r="P141">
        <v>0.88</v>
      </c>
      <c r="Q141">
        <v>0.64</v>
      </c>
      <c r="R141">
        <v>0.61</v>
      </c>
      <c r="S141">
        <v>0.6</v>
      </c>
      <c r="T141">
        <v>0.6</v>
      </c>
      <c r="U141">
        <v>0.6</v>
      </c>
      <c r="V141">
        <v>0.6</v>
      </c>
      <c r="W141">
        <v>3657089</v>
      </c>
      <c r="X141">
        <v>1</v>
      </c>
      <c r="Z141">
        <f>MAX(N141,USTAWIENIA!C4)*L141</f>
        <v>37.44</v>
      </c>
      <c r="AA141">
        <f>MAX(O141,USTAWIENIA!C4)*L141</f>
        <v>35.880000000000003</v>
      </c>
      <c r="AB141">
        <f>MAX(IF(P141&lt;&gt;"",P141,O141),USTAWIENIA!C4)*L141</f>
        <v>34.32</v>
      </c>
      <c r="AC141">
        <f>MAX(IF(Q141&lt;&gt;"",Q141*L141,Z141),USTAWIENIA!C4*L141)</f>
        <v>24.96</v>
      </c>
      <c r="AD141">
        <f>MAX(IF(R141&lt;&gt;"",R141*L141,AA141),USTAWIENIA!C4*L141)</f>
        <v>23.79</v>
      </c>
      <c r="AE141">
        <f>MAX(IF(S141&lt;&gt;"",S141*L141,AB141),USTAWIENIA!C4*L141)</f>
        <v>23.4</v>
      </c>
      <c r="AF141">
        <f>MAX(IF(T141&lt;&gt;"",T141*L141,AC141),USTAWIENIA!C4*L141)</f>
        <v>23.4</v>
      </c>
      <c r="AG141">
        <f>MAX(IF(U141&lt;&gt;"",U141*L141,AD141),USTAWIENIA!C4*L141)</f>
        <v>23.4</v>
      </c>
      <c r="AH141">
        <f>MAX(IF(V141&lt;&gt;"",V141*L141,AE141),USTAWIENIA!C4*L141)</f>
        <v>23.4</v>
      </c>
      <c r="AI141" t="s">
        <v>3</v>
      </c>
      <c r="AJ141" t="s">
        <v>3</v>
      </c>
      <c r="AK141" t="s">
        <v>3</v>
      </c>
      <c r="AL141">
        <f>IF((USTAWIENIA!C2="TAK")+(F141="TAK"),IF(L141&gt;0,X141*(L141*USTAWIENIA!C10+(50%*L141)*USTAWIENIA!I10),""),"")</f>
        <v>28.813012048192771</v>
      </c>
      <c r="AM141">
        <f>IF((USTAWIENIA!C2="TAK")+(F141="TAK"),IF(Z141&gt;0,SUMPRODUCT(Z141:AH141,USTAWIENIA!C9:K9)*X141,""),"")</f>
        <v>30.105368674698795</v>
      </c>
      <c r="AN141">
        <f>IF((USTAWIENIA!C2="TAK")+(F141="TAK"),IF(Z141&gt;0,SUMPRODUCT(Z141:AH141,USTAWIENIA!C8:K8)*X141,""),"")</f>
        <v>27.533999999999999</v>
      </c>
      <c r="AO141">
        <f>IF((USTAWIENIA!C2="TAK")+(F141="TAK"),IF(Z141&gt;0,Z141*X141,""),"")</f>
        <v>37.44</v>
      </c>
      <c r="AP141">
        <f>IF((USTAWIENIA!C2="TAK")+(F141="TAK"),IF(Z141&gt;0,L141*X141,""),"")</f>
        <v>39</v>
      </c>
      <c r="AQ141">
        <f>IF((USTAWIENIA!C2="TAK")+(F141="TAK"),X141,"")</f>
        <v>1</v>
      </c>
    </row>
    <row r="142" spans="4:43" x14ac:dyDescent="0.3">
      <c r="D142" t="s">
        <v>3</v>
      </c>
      <c r="E142" t="s">
        <v>452</v>
      </c>
      <c r="F142" t="str">
        <f t="shared" si="6"/>
        <v>TAK</v>
      </c>
      <c r="G142" s="4">
        <f t="shared" si="7"/>
        <v>0.64</v>
      </c>
      <c r="H142" s="4">
        <f t="shared" si="8"/>
        <v>0.6</v>
      </c>
      <c r="I142" t="s">
        <v>496</v>
      </c>
      <c r="J142" t="s">
        <v>468</v>
      </c>
      <c r="K142" t="s">
        <v>537</v>
      </c>
      <c r="L142">
        <v>39</v>
      </c>
      <c r="M142" t="s">
        <v>456</v>
      </c>
      <c r="N142">
        <v>0.96</v>
      </c>
      <c r="O142">
        <v>0.92</v>
      </c>
      <c r="P142">
        <v>0.88</v>
      </c>
      <c r="Q142">
        <v>0.64</v>
      </c>
      <c r="R142">
        <v>0.61</v>
      </c>
      <c r="S142">
        <v>0.6</v>
      </c>
      <c r="T142">
        <v>0.6</v>
      </c>
      <c r="U142">
        <v>0.6</v>
      </c>
      <c r="V142">
        <v>0.6</v>
      </c>
      <c r="W142">
        <v>3657089</v>
      </c>
      <c r="X142">
        <v>1</v>
      </c>
      <c r="Z142">
        <f>MAX(N142,USTAWIENIA!C4)*L142</f>
        <v>37.44</v>
      </c>
      <c r="AA142">
        <f>MAX(O142,USTAWIENIA!C4)*L142</f>
        <v>35.880000000000003</v>
      </c>
      <c r="AB142">
        <f>MAX(IF(P142&lt;&gt;"",P142,O142),USTAWIENIA!C4)*L142</f>
        <v>34.32</v>
      </c>
      <c r="AC142">
        <f>MAX(IF(Q142&lt;&gt;"",Q142*L142,Z142),USTAWIENIA!C4*L142)</f>
        <v>24.96</v>
      </c>
      <c r="AD142">
        <f>MAX(IF(R142&lt;&gt;"",R142*L142,AA142),USTAWIENIA!C4*L142)</f>
        <v>23.79</v>
      </c>
      <c r="AE142">
        <f>MAX(IF(S142&lt;&gt;"",S142*L142,AB142),USTAWIENIA!C4*L142)</f>
        <v>23.4</v>
      </c>
      <c r="AF142">
        <f>MAX(IF(T142&lt;&gt;"",T142*L142,AC142),USTAWIENIA!C4*L142)</f>
        <v>23.4</v>
      </c>
      <c r="AG142">
        <f>MAX(IF(U142&lt;&gt;"",U142*L142,AD142),USTAWIENIA!C4*L142)</f>
        <v>23.4</v>
      </c>
      <c r="AH142">
        <f>MAX(IF(V142&lt;&gt;"",V142*L142,AE142),USTAWIENIA!C4*L142)</f>
        <v>23.4</v>
      </c>
      <c r="AI142" t="s">
        <v>3</v>
      </c>
      <c r="AJ142" t="s">
        <v>3</v>
      </c>
      <c r="AK142" t="s">
        <v>3</v>
      </c>
      <c r="AL142">
        <f>IF((USTAWIENIA!C2="TAK")+(F142="TAK"),IF(L142&gt;0,X142*(L142*USTAWIENIA!C10+(50%*L142)*USTAWIENIA!I10),""),"")</f>
        <v>28.813012048192771</v>
      </c>
      <c r="AM142">
        <f>IF((USTAWIENIA!C2="TAK")+(F142="TAK"),IF(Z142&gt;0,SUMPRODUCT(Z142:AH142,USTAWIENIA!C9:K9)*X142,""),"")</f>
        <v>30.105368674698795</v>
      </c>
      <c r="AN142">
        <f>IF((USTAWIENIA!C2="TAK")+(F142="TAK"),IF(Z142&gt;0,SUMPRODUCT(Z142:AH142,USTAWIENIA!C8:K8)*X142,""),"")</f>
        <v>27.533999999999999</v>
      </c>
      <c r="AO142">
        <f>IF((USTAWIENIA!C2="TAK")+(F142="TAK"),IF(Z142&gt;0,Z142*X142,""),"")</f>
        <v>37.44</v>
      </c>
      <c r="AP142">
        <f>IF((USTAWIENIA!C2="TAK")+(F142="TAK"),IF(Z142&gt;0,L142*X142,""),"")</f>
        <v>39</v>
      </c>
      <c r="AQ142">
        <f>IF((USTAWIENIA!C2="TAK")+(F142="TAK"),X142,"")</f>
        <v>1</v>
      </c>
    </row>
    <row r="143" spans="4:43" x14ac:dyDescent="0.3">
      <c r="D143" t="s">
        <v>3</v>
      </c>
      <c r="E143" t="s">
        <v>452</v>
      </c>
      <c r="F143" t="str">
        <f t="shared" si="6"/>
        <v>TAK</v>
      </c>
      <c r="G143" s="4">
        <f t="shared" si="7"/>
        <v>0.64</v>
      </c>
      <c r="H143" s="4">
        <f t="shared" si="8"/>
        <v>0.6</v>
      </c>
      <c r="I143" t="s">
        <v>496</v>
      </c>
      <c r="J143" t="s">
        <v>468</v>
      </c>
      <c r="K143" t="s">
        <v>537</v>
      </c>
      <c r="L143">
        <v>39</v>
      </c>
      <c r="M143" t="s">
        <v>456</v>
      </c>
      <c r="N143">
        <v>0.96</v>
      </c>
      <c r="O143">
        <v>0.92</v>
      </c>
      <c r="P143">
        <v>0.88</v>
      </c>
      <c r="Q143">
        <v>0.64</v>
      </c>
      <c r="R143">
        <v>0.61</v>
      </c>
      <c r="S143">
        <v>0.6</v>
      </c>
      <c r="T143">
        <v>0.6</v>
      </c>
      <c r="U143">
        <v>0.6</v>
      </c>
      <c r="V143">
        <v>0.6</v>
      </c>
      <c r="W143">
        <v>3657089</v>
      </c>
      <c r="X143">
        <v>1</v>
      </c>
      <c r="Z143">
        <f>MAX(N143,USTAWIENIA!C4)*L143</f>
        <v>37.44</v>
      </c>
      <c r="AA143">
        <f>MAX(O143,USTAWIENIA!C4)*L143</f>
        <v>35.880000000000003</v>
      </c>
      <c r="AB143">
        <f>MAX(IF(P143&lt;&gt;"",P143,O143),USTAWIENIA!C4)*L143</f>
        <v>34.32</v>
      </c>
      <c r="AC143">
        <f>MAX(IF(Q143&lt;&gt;"",Q143*L143,Z143),USTAWIENIA!C4*L143)</f>
        <v>24.96</v>
      </c>
      <c r="AD143">
        <f>MAX(IF(R143&lt;&gt;"",R143*L143,AA143),USTAWIENIA!C4*L143)</f>
        <v>23.79</v>
      </c>
      <c r="AE143">
        <f>MAX(IF(S143&lt;&gt;"",S143*L143,AB143),USTAWIENIA!C4*L143)</f>
        <v>23.4</v>
      </c>
      <c r="AF143">
        <f>MAX(IF(T143&lt;&gt;"",T143*L143,AC143),USTAWIENIA!C4*L143)</f>
        <v>23.4</v>
      </c>
      <c r="AG143">
        <f>MAX(IF(U143&lt;&gt;"",U143*L143,AD143),USTAWIENIA!C4*L143)</f>
        <v>23.4</v>
      </c>
      <c r="AH143">
        <f>MAX(IF(V143&lt;&gt;"",V143*L143,AE143),USTAWIENIA!C4*L143)</f>
        <v>23.4</v>
      </c>
      <c r="AI143" t="s">
        <v>3</v>
      </c>
      <c r="AJ143" t="s">
        <v>3</v>
      </c>
      <c r="AK143" t="s">
        <v>3</v>
      </c>
      <c r="AL143">
        <f>IF((USTAWIENIA!C2="TAK")+(F143="TAK"),IF(L143&gt;0,X143*(L143*USTAWIENIA!C10+(50%*L143)*USTAWIENIA!I10),""),"")</f>
        <v>28.813012048192771</v>
      </c>
      <c r="AM143">
        <f>IF((USTAWIENIA!C2="TAK")+(F143="TAK"),IF(Z143&gt;0,SUMPRODUCT(Z143:AH143,USTAWIENIA!C9:K9)*X143,""),"")</f>
        <v>30.105368674698795</v>
      </c>
      <c r="AN143">
        <f>IF((USTAWIENIA!C2="TAK")+(F143="TAK"),IF(Z143&gt;0,SUMPRODUCT(Z143:AH143,USTAWIENIA!C8:K8)*X143,""),"")</f>
        <v>27.533999999999999</v>
      </c>
      <c r="AO143">
        <f>IF((USTAWIENIA!C2="TAK")+(F143="TAK"),IF(Z143&gt;0,Z143*X143,""),"")</f>
        <v>37.44</v>
      </c>
      <c r="AP143">
        <f>IF((USTAWIENIA!C2="TAK")+(F143="TAK"),IF(Z143&gt;0,L143*X143,""),"")</f>
        <v>39</v>
      </c>
      <c r="AQ143">
        <f>IF((USTAWIENIA!C2="TAK")+(F143="TAK"),X143,"")</f>
        <v>1</v>
      </c>
    </row>
    <row r="144" spans="4:43" x14ac:dyDescent="0.3">
      <c r="D144" t="s">
        <v>3</v>
      </c>
      <c r="E144" t="s">
        <v>452</v>
      </c>
      <c r="F144" t="str">
        <f t="shared" si="6"/>
        <v>TAK</v>
      </c>
      <c r="G144" s="4">
        <f t="shared" si="7"/>
        <v>0.64</v>
      </c>
      <c r="H144" s="4">
        <f t="shared" si="8"/>
        <v>0.6</v>
      </c>
      <c r="I144" t="s">
        <v>496</v>
      </c>
      <c r="J144" t="s">
        <v>468</v>
      </c>
      <c r="K144" t="s">
        <v>537</v>
      </c>
      <c r="L144">
        <v>39</v>
      </c>
      <c r="M144" t="s">
        <v>456</v>
      </c>
      <c r="N144">
        <v>0.96</v>
      </c>
      <c r="O144">
        <v>0.92</v>
      </c>
      <c r="P144">
        <v>0.88</v>
      </c>
      <c r="Q144">
        <v>0.64</v>
      </c>
      <c r="R144">
        <v>0.61</v>
      </c>
      <c r="S144">
        <v>0.6</v>
      </c>
      <c r="T144">
        <v>0.6</v>
      </c>
      <c r="U144">
        <v>0.6</v>
      </c>
      <c r="V144">
        <v>0.6</v>
      </c>
      <c r="W144">
        <v>3657089</v>
      </c>
      <c r="X144">
        <v>1</v>
      </c>
      <c r="Z144">
        <f>MAX(N144,USTAWIENIA!C4)*L144</f>
        <v>37.44</v>
      </c>
      <c r="AA144">
        <f>MAX(O144,USTAWIENIA!C4)*L144</f>
        <v>35.880000000000003</v>
      </c>
      <c r="AB144">
        <f>MAX(IF(P144&lt;&gt;"",P144,O144),USTAWIENIA!C4)*L144</f>
        <v>34.32</v>
      </c>
      <c r="AC144">
        <f>MAX(IF(Q144&lt;&gt;"",Q144*L144,Z144),USTAWIENIA!C4*L144)</f>
        <v>24.96</v>
      </c>
      <c r="AD144">
        <f>MAX(IF(R144&lt;&gt;"",R144*L144,AA144),USTAWIENIA!C4*L144)</f>
        <v>23.79</v>
      </c>
      <c r="AE144">
        <f>MAX(IF(S144&lt;&gt;"",S144*L144,AB144),USTAWIENIA!C4*L144)</f>
        <v>23.4</v>
      </c>
      <c r="AF144">
        <f>MAX(IF(T144&lt;&gt;"",T144*L144,AC144),USTAWIENIA!C4*L144)</f>
        <v>23.4</v>
      </c>
      <c r="AG144">
        <f>MAX(IF(U144&lt;&gt;"",U144*L144,AD144),USTAWIENIA!C4*L144)</f>
        <v>23.4</v>
      </c>
      <c r="AH144">
        <f>MAX(IF(V144&lt;&gt;"",V144*L144,AE144),USTAWIENIA!C4*L144)</f>
        <v>23.4</v>
      </c>
      <c r="AI144" t="s">
        <v>3</v>
      </c>
      <c r="AJ144" t="s">
        <v>3</v>
      </c>
      <c r="AK144" t="s">
        <v>3</v>
      </c>
      <c r="AL144">
        <f>IF((USTAWIENIA!C2="TAK")+(F144="TAK"),IF(L144&gt;0,X144*(L144*USTAWIENIA!C10+(50%*L144)*USTAWIENIA!I10),""),"")</f>
        <v>28.813012048192771</v>
      </c>
      <c r="AM144">
        <f>IF((USTAWIENIA!C2="TAK")+(F144="TAK"),IF(Z144&gt;0,SUMPRODUCT(Z144:AH144,USTAWIENIA!C9:K9)*X144,""),"")</f>
        <v>30.105368674698795</v>
      </c>
      <c r="AN144">
        <f>IF((USTAWIENIA!C2="TAK")+(F144="TAK"),IF(Z144&gt;0,SUMPRODUCT(Z144:AH144,USTAWIENIA!C8:K8)*X144,""),"")</f>
        <v>27.533999999999999</v>
      </c>
      <c r="AO144">
        <f>IF((USTAWIENIA!C2="TAK")+(F144="TAK"),IF(Z144&gt;0,Z144*X144,""),"")</f>
        <v>37.44</v>
      </c>
      <c r="AP144">
        <f>IF((USTAWIENIA!C2="TAK")+(F144="TAK"),IF(Z144&gt;0,L144*X144,""),"")</f>
        <v>39</v>
      </c>
      <c r="AQ144">
        <f>IF((USTAWIENIA!C2="TAK")+(F144="TAK"),X144,"")</f>
        <v>1</v>
      </c>
    </row>
    <row r="145" spans="4:43" x14ac:dyDescent="0.3">
      <c r="D145" t="s">
        <v>3</v>
      </c>
      <c r="E145" t="s">
        <v>452</v>
      </c>
      <c r="F145" t="str">
        <f t="shared" si="6"/>
        <v>TAK</v>
      </c>
      <c r="G145" s="4">
        <f t="shared" si="7"/>
        <v>0.6</v>
      </c>
      <c r="H145" s="4">
        <f t="shared" si="8"/>
        <v>0.6</v>
      </c>
      <c r="I145" t="s">
        <v>497</v>
      </c>
      <c r="J145" t="s">
        <v>498</v>
      </c>
      <c r="K145" t="s">
        <v>537</v>
      </c>
      <c r="L145">
        <v>39</v>
      </c>
      <c r="M145" t="s">
        <v>460</v>
      </c>
      <c r="N145">
        <v>0.62</v>
      </c>
      <c r="O145">
        <v>0.6</v>
      </c>
      <c r="P145">
        <v>0.6</v>
      </c>
      <c r="Q145">
        <v>0.6</v>
      </c>
      <c r="R145">
        <v>0.6</v>
      </c>
      <c r="S145">
        <v>0.6</v>
      </c>
      <c r="T145">
        <v>0.6</v>
      </c>
      <c r="U145">
        <v>0.6</v>
      </c>
      <c r="V145">
        <v>0.6</v>
      </c>
      <c r="W145">
        <v>3657091</v>
      </c>
      <c r="X145">
        <v>1</v>
      </c>
      <c r="Z145">
        <f>MAX(N145,USTAWIENIA!C4)*L145</f>
        <v>24.18</v>
      </c>
      <c r="AA145">
        <f>MAX(O145,USTAWIENIA!C4)*L145</f>
        <v>23.4</v>
      </c>
      <c r="AB145">
        <f>MAX(IF(P145&lt;&gt;"",P145,O145),USTAWIENIA!C4)*L145</f>
        <v>23.4</v>
      </c>
      <c r="AC145">
        <f>MAX(IF(Q145&lt;&gt;"",Q145*L145,Z145),USTAWIENIA!C4*L145)</f>
        <v>23.4</v>
      </c>
      <c r="AD145">
        <f>MAX(IF(R145&lt;&gt;"",R145*L145,AA145),USTAWIENIA!C4*L145)</f>
        <v>23.4</v>
      </c>
      <c r="AE145">
        <f>MAX(IF(S145&lt;&gt;"",S145*L145,AB145),USTAWIENIA!C4*L145)</f>
        <v>23.4</v>
      </c>
      <c r="AF145">
        <f>MAX(IF(T145&lt;&gt;"",T145*L145,AC145),USTAWIENIA!C4*L145)</f>
        <v>23.4</v>
      </c>
      <c r="AG145">
        <f>MAX(IF(U145&lt;&gt;"",U145*L145,AD145),USTAWIENIA!C4*L145)</f>
        <v>23.4</v>
      </c>
      <c r="AH145">
        <f>MAX(IF(V145&lt;&gt;"",V145*L145,AE145),USTAWIENIA!C4*L145)</f>
        <v>23.4</v>
      </c>
      <c r="AI145" t="s">
        <v>3</v>
      </c>
      <c r="AJ145" t="s">
        <v>3</v>
      </c>
      <c r="AK145" t="s">
        <v>3</v>
      </c>
      <c r="AL145">
        <f>IF((USTAWIENIA!C2="TAK")+(F145="TAK"),IF(L145&gt;0,X145*(L145*USTAWIENIA!C10+(50%*L145)*USTAWIENIA!I10),""),"")</f>
        <v>28.813012048192771</v>
      </c>
      <c r="AM145">
        <f>IF((USTAWIENIA!C2="TAK")+(F145="TAK"),IF(Z145&gt;0,SUMPRODUCT(Z145:AH145,USTAWIENIA!C9:K9)*X145,""),"")</f>
        <v>23.77252048192771</v>
      </c>
      <c r="AN145">
        <f>IF((USTAWIENIA!C2="TAK")+(F145="TAK"),IF(Z145&gt;0,SUMPRODUCT(Z145:AH145,USTAWIENIA!C8:K8)*X145,""),"")</f>
        <v>23.594999999999999</v>
      </c>
      <c r="AO145">
        <f>IF((USTAWIENIA!C2="TAK")+(F145="TAK"),IF(Z145&gt;0,Z145*X145,""),"")</f>
        <v>24.18</v>
      </c>
      <c r="AP145">
        <f>IF((USTAWIENIA!C2="TAK")+(F145="TAK"),IF(Z145&gt;0,L145*X145,""),"")</f>
        <v>39</v>
      </c>
      <c r="AQ145">
        <f>IF((USTAWIENIA!C2="TAK")+(F145="TAK"),X145,"")</f>
        <v>1</v>
      </c>
    </row>
    <row r="146" spans="4:43" x14ac:dyDescent="0.3">
      <c r="D146" t="s">
        <v>3</v>
      </c>
      <c r="E146" t="s">
        <v>452</v>
      </c>
      <c r="F146" t="str">
        <f t="shared" si="6"/>
        <v>TAK</v>
      </c>
      <c r="G146" s="4">
        <f t="shared" si="7"/>
        <v>0.6</v>
      </c>
      <c r="H146" s="4">
        <f t="shared" si="8"/>
        <v>0.6</v>
      </c>
      <c r="I146" t="s">
        <v>497</v>
      </c>
      <c r="J146" t="s">
        <v>498</v>
      </c>
      <c r="K146" t="s">
        <v>537</v>
      </c>
      <c r="L146">
        <v>39</v>
      </c>
      <c r="M146" t="s">
        <v>460</v>
      </c>
      <c r="N146">
        <v>0.62</v>
      </c>
      <c r="O146">
        <v>0.6</v>
      </c>
      <c r="P146">
        <v>0.6</v>
      </c>
      <c r="Q146">
        <v>0.6</v>
      </c>
      <c r="R146">
        <v>0.6</v>
      </c>
      <c r="S146">
        <v>0.6</v>
      </c>
      <c r="T146">
        <v>0.6</v>
      </c>
      <c r="U146">
        <v>0.6</v>
      </c>
      <c r="V146">
        <v>0.6</v>
      </c>
      <c r="W146">
        <v>3657091</v>
      </c>
      <c r="X146">
        <v>1</v>
      </c>
      <c r="Z146">
        <f>MAX(N146,USTAWIENIA!C4)*L146</f>
        <v>24.18</v>
      </c>
      <c r="AA146">
        <f>MAX(O146,USTAWIENIA!C4)*L146</f>
        <v>23.4</v>
      </c>
      <c r="AB146">
        <f>MAX(IF(P146&lt;&gt;"",P146,O146),USTAWIENIA!C4)*L146</f>
        <v>23.4</v>
      </c>
      <c r="AC146">
        <f>MAX(IF(Q146&lt;&gt;"",Q146*L146,Z146),USTAWIENIA!C4*L146)</f>
        <v>23.4</v>
      </c>
      <c r="AD146">
        <f>MAX(IF(R146&lt;&gt;"",R146*L146,AA146),USTAWIENIA!C4*L146)</f>
        <v>23.4</v>
      </c>
      <c r="AE146">
        <f>MAX(IF(S146&lt;&gt;"",S146*L146,AB146),USTAWIENIA!C4*L146)</f>
        <v>23.4</v>
      </c>
      <c r="AF146">
        <f>MAX(IF(T146&lt;&gt;"",T146*L146,AC146),USTAWIENIA!C4*L146)</f>
        <v>23.4</v>
      </c>
      <c r="AG146">
        <f>MAX(IF(U146&lt;&gt;"",U146*L146,AD146),USTAWIENIA!C4*L146)</f>
        <v>23.4</v>
      </c>
      <c r="AH146">
        <f>MAX(IF(V146&lt;&gt;"",V146*L146,AE146),USTAWIENIA!C4*L146)</f>
        <v>23.4</v>
      </c>
      <c r="AI146" t="s">
        <v>3</v>
      </c>
      <c r="AJ146" t="s">
        <v>3</v>
      </c>
      <c r="AK146" t="s">
        <v>3</v>
      </c>
      <c r="AL146">
        <f>IF((USTAWIENIA!C2="TAK")+(F146="TAK"),IF(L146&gt;0,X146*(L146*USTAWIENIA!C10+(50%*L146)*USTAWIENIA!I10),""),"")</f>
        <v>28.813012048192771</v>
      </c>
      <c r="AM146">
        <f>IF((USTAWIENIA!C2="TAK")+(F146="TAK"),IF(Z146&gt;0,SUMPRODUCT(Z146:AH146,USTAWIENIA!C9:K9)*X146,""),"")</f>
        <v>23.77252048192771</v>
      </c>
      <c r="AN146">
        <f>IF((USTAWIENIA!C2="TAK")+(F146="TAK"),IF(Z146&gt;0,SUMPRODUCT(Z146:AH146,USTAWIENIA!C8:K8)*X146,""),"")</f>
        <v>23.594999999999999</v>
      </c>
      <c r="AO146">
        <f>IF((USTAWIENIA!C2="TAK")+(F146="TAK"),IF(Z146&gt;0,Z146*X146,""),"")</f>
        <v>24.18</v>
      </c>
      <c r="AP146">
        <f>IF((USTAWIENIA!C2="TAK")+(F146="TAK"),IF(Z146&gt;0,L146*X146,""),"")</f>
        <v>39</v>
      </c>
      <c r="AQ146">
        <f>IF((USTAWIENIA!C2="TAK")+(F146="TAK"),X146,"")</f>
        <v>1</v>
      </c>
    </row>
    <row r="147" spans="4:43" x14ac:dyDescent="0.3">
      <c r="D147" t="s">
        <v>3</v>
      </c>
      <c r="E147" t="s">
        <v>452</v>
      </c>
      <c r="F147" t="str">
        <f t="shared" si="6"/>
        <v>TAK</v>
      </c>
      <c r="G147" s="4">
        <f t="shared" si="7"/>
        <v>0.6</v>
      </c>
      <c r="H147" s="4">
        <f t="shared" si="8"/>
        <v>0.6</v>
      </c>
      <c r="I147" t="s">
        <v>497</v>
      </c>
      <c r="J147" t="s">
        <v>498</v>
      </c>
      <c r="K147" t="s">
        <v>537</v>
      </c>
      <c r="L147">
        <v>39</v>
      </c>
      <c r="M147" t="s">
        <v>460</v>
      </c>
      <c r="N147">
        <v>0.62</v>
      </c>
      <c r="O147">
        <v>0.6</v>
      </c>
      <c r="P147">
        <v>0.6</v>
      </c>
      <c r="Q147">
        <v>0.6</v>
      </c>
      <c r="R147">
        <v>0.6</v>
      </c>
      <c r="S147">
        <v>0.6</v>
      </c>
      <c r="T147">
        <v>0.6</v>
      </c>
      <c r="U147">
        <v>0.6</v>
      </c>
      <c r="V147">
        <v>0.6</v>
      </c>
      <c r="W147">
        <v>3657091</v>
      </c>
      <c r="X147">
        <v>1</v>
      </c>
      <c r="Z147">
        <f>MAX(N147,USTAWIENIA!C4)*L147</f>
        <v>24.18</v>
      </c>
      <c r="AA147">
        <f>MAX(O147,USTAWIENIA!C4)*L147</f>
        <v>23.4</v>
      </c>
      <c r="AB147">
        <f>MAX(IF(P147&lt;&gt;"",P147,O147),USTAWIENIA!C4)*L147</f>
        <v>23.4</v>
      </c>
      <c r="AC147">
        <f>MAX(IF(Q147&lt;&gt;"",Q147*L147,Z147),USTAWIENIA!C4*L147)</f>
        <v>23.4</v>
      </c>
      <c r="AD147">
        <f>MAX(IF(R147&lt;&gt;"",R147*L147,AA147),USTAWIENIA!C4*L147)</f>
        <v>23.4</v>
      </c>
      <c r="AE147">
        <f>MAX(IF(S147&lt;&gt;"",S147*L147,AB147),USTAWIENIA!C4*L147)</f>
        <v>23.4</v>
      </c>
      <c r="AF147">
        <f>MAX(IF(T147&lt;&gt;"",T147*L147,AC147),USTAWIENIA!C4*L147)</f>
        <v>23.4</v>
      </c>
      <c r="AG147">
        <f>MAX(IF(U147&lt;&gt;"",U147*L147,AD147),USTAWIENIA!C4*L147)</f>
        <v>23.4</v>
      </c>
      <c r="AH147">
        <f>MAX(IF(V147&lt;&gt;"",V147*L147,AE147),USTAWIENIA!C4*L147)</f>
        <v>23.4</v>
      </c>
      <c r="AI147" t="s">
        <v>3</v>
      </c>
      <c r="AJ147" t="s">
        <v>3</v>
      </c>
      <c r="AK147" t="s">
        <v>3</v>
      </c>
      <c r="AL147">
        <f>IF((USTAWIENIA!C2="TAK")+(F147="TAK"),IF(L147&gt;0,X147*(L147*USTAWIENIA!C10+(50%*L147)*USTAWIENIA!I10),""),"")</f>
        <v>28.813012048192771</v>
      </c>
      <c r="AM147">
        <f>IF((USTAWIENIA!C2="TAK")+(F147="TAK"),IF(Z147&gt;0,SUMPRODUCT(Z147:AH147,USTAWIENIA!C9:K9)*X147,""),"")</f>
        <v>23.77252048192771</v>
      </c>
      <c r="AN147">
        <f>IF((USTAWIENIA!C2="TAK")+(F147="TAK"),IF(Z147&gt;0,SUMPRODUCT(Z147:AH147,USTAWIENIA!C8:K8)*X147,""),"")</f>
        <v>23.594999999999999</v>
      </c>
      <c r="AO147">
        <f>IF((USTAWIENIA!C2="TAK")+(F147="TAK"),IF(Z147&gt;0,Z147*X147,""),"")</f>
        <v>24.18</v>
      </c>
      <c r="AP147">
        <f>IF((USTAWIENIA!C2="TAK")+(F147="TAK"),IF(Z147&gt;0,L147*X147,""),"")</f>
        <v>39</v>
      </c>
      <c r="AQ147">
        <f>IF((USTAWIENIA!C2="TAK")+(F147="TAK"),X147,"")</f>
        <v>1</v>
      </c>
    </row>
    <row r="148" spans="4:43" x14ac:dyDescent="0.3">
      <c r="D148" t="s">
        <v>3</v>
      </c>
      <c r="E148" t="s">
        <v>452</v>
      </c>
      <c r="F148" t="str">
        <f t="shared" si="6"/>
        <v>TAK</v>
      </c>
      <c r="G148" s="4">
        <f t="shared" si="7"/>
        <v>0.6</v>
      </c>
      <c r="H148" s="4">
        <f t="shared" si="8"/>
        <v>0.6</v>
      </c>
      <c r="I148" t="s">
        <v>497</v>
      </c>
      <c r="J148" t="s">
        <v>498</v>
      </c>
      <c r="K148" t="s">
        <v>537</v>
      </c>
      <c r="L148">
        <v>39</v>
      </c>
      <c r="M148" t="s">
        <v>460</v>
      </c>
      <c r="N148">
        <v>0.62</v>
      </c>
      <c r="O148">
        <v>0.6</v>
      </c>
      <c r="P148">
        <v>0.6</v>
      </c>
      <c r="Q148">
        <v>0.6</v>
      </c>
      <c r="R148">
        <v>0.6</v>
      </c>
      <c r="S148">
        <v>0.6</v>
      </c>
      <c r="T148">
        <v>0.6</v>
      </c>
      <c r="U148">
        <v>0.6</v>
      </c>
      <c r="V148">
        <v>0.6</v>
      </c>
      <c r="W148">
        <v>3657091</v>
      </c>
      <c r="X148">
        <v>1</v>
      </c>
      <c r="Z148">
        <f>MAX(N148,USTAWIENIA!C4)*L148</f>
        <v>24.18</v>
      </c>
      <c r="AA148">
        <f>MAX(O148,USTAWIENIA!C4)*L148</f>
        <v>23.4</v>
      </c>
      <c r="AB148">
        <f>MAX(IF(P148&lt;&gt;"",P148,O148),USTAWIENIA!C4)*L148</f>
        <v>23.4</v>
      </c>
      <c r="AC148">
        <f>MAX(IF(Q148&lt;&gt;"",Q148*L148,Z148),USTAWIENIA!C4*L148)</f>
        <v>23.4</v>
      </c>
      <c r="AD148">
        <f>MAX(IF(R148&lt;&gt;"",R148*L148,AA148),USTAWIENIA!C4*L148)</f>
        <v>23.4</v>
      </c>
      <c r="AE148">
        <f>MAX(IF(S148&lt;&gt;"",S148*L148,AB148),USTAWIENIA!C4*L148)</f>
        <v>23.4</v>
      </c>
      <c r="AF148">
        <f>MAX(IF(T148&lt;&gt;"",T148*L148,AC148),USTAWIENIA!C4*L148)</f>
        <v>23.4</v>
      </c>
      <c r="AG148">
        <f>MAX(IF(U148&lt;&gt;"",U148*L148,AD148),USTAWIENIA!C4*L148)</f>
        <v>23.4</v>
      </c>
      <c r="AH148">
        <f>MAX(IF(V148&lt;&gt;"",V148*L148,AE148),USTAWIENIA!C4*L148)</f>
        <v>23.4</v>
      </c>
      <c r="AI148" t="s">
        <v>3</v>
      </c>
      <c r="AJ148" t="s">
        <v>3</v>
      </c>
      <c r="AK148" t="s">
        <v>3</v>
      </c>
      <c r="AL148">
        <f>IF((USTAWIENIA!C2="TAK")+(F148="TAK"),IF(L148&gt;0,X148*(L148*USTAWIENIA!C10+(50%*L148)*USTAWIENIA!I10),""),"")</f>
        <v>28.813012048192771</v>
      </c>
      <c r="AM148">
        <f>IF((USTAWIENIA!C2="TAK")+(F148="TAK"),IF(Z148&gt;0,SUMPRODUCT(Z148:AH148,USTAWIENIA!C9:K9)*X148,""),"")</f>
        <v>23.77252048192771</v>
      </c>
      <c r="AN148">
        <f>IF((USTAWIENIA!C2="TAK")+(F148="TAK"),IF(Z148&gt;0,SUMPRODUCT(Z148:AH148,USTAWIENIA!C8:K8)*X148,""),"")</f>
        <v>23.594999999999999</v>
      </c>
      <c r="AO148">
        <f>IF((USTAWIENIA!C2="TAK")+(F148="TAK"),IF(Z148&gt;0,Z148*X148,""),"")</f>
        <v>24.18</v>
      </c>
      <c r="AP148">
        <f>IF((USTAWIENIA!C2="TAK")+(F148="TAK"),IF(Z148&gt;0,L148*X148,""),"")</f>
        <v>39</v>
      </c>
      <c r="AQ148">
        <f>IF((USTAWIENIA!C2="TAK")+(F148="TAK"),X148,"")</f>
        <v>1</v>
      </c>
    </row>
    <row r="149" spans="4:43" x14ac:dyDescent="0.3">
      <c r="D149" t="s">
        <v>3</v>
      </c>
      <c r="E149" t="s">
        <v>452</v>
      </c>
      <c r="F149" t="str">
        <f t="shared" si="6"/>
        <v>TAK</v>
      </c>
      <c r="G149" s="4">
        <f t="shared" si="7"/>
        <v>0.6</v>
      </c>
      <c r="H149" s="4">
        <f t="shared" si="8"/>
        <v>0.6</v>
      </c>
      <c r="I149" t="s">
        <v>499</v>
      </c>
      <c r="J149" t="s">
        <v>500</v>
      </c>
      <c r="K149" t="s">
        <v>535</v>
      </c>
      <c r="L149">
        <v>54</v>
      </c>
      <c r="M149" t="s">
        <v>470</v>
      </c>
      <c r="N149">
        <v>0.83</v>
      </c>
      <c r="O149">
        <v>0.81</v>
      </c>
      <c r="P149">
        <v>0.77</v>
      </c>
      <c r="Q149">
        <v>0.6</v>
      </c>
      <c r="R149">
        <v>0.6</v>
      </c>
      <c r="S149">
        <v>0.6</v>
      </c>
      <c r="W149">
        <v>3657100</v>
      </c>
      <c r="X149">
        <v>1</v>
      </c>
      <c r="Z149">
        <f>MAX(N149,USTAWIENIA!C4)*L149</f>
        <v>44.82</v>
      </c>
      <c r="AA149">
        <f>MAX(O149,USTAWIENIA!C4)*L149</f>
        <v>43.74</v>
      </c>
      <c r="AB149">
        <f>MAX(IF(P149&lt;&gt;"",P149,O149),USTAWIENIA!C4)*L149</f>
        <v>41.58</v>
      </c>
      <c r="AC149">
        <f>MAX(IF(Q149&lt;&gt;"",Q149*L149,Z149),USTAWIENIA!C4*L149)</f>
        <v>32.4</v>
      </c>
      <c r="AD149">
        <f>MAX(IF(R149&lt;&gt;"",R149*L149,AA149),USTAWIENIA!C4*L149)</f>
        <v>32.4</v>
      </c>
      <c r="AE149">
        <f>MAX(IF(S149&lt;&gt;"",S149*L149,AB149),USTAWIENIA!C4*L149)</f>
        <v>32.4</v>
      </c>
      <c r="AF149">
        <f>MAX(IF(T149&lt;&gt;"",T149*L149,AC149),USTAWIENIA!C4*L149)</f>
        <v>32.4</v>
      </c>
      <c r="AG149">
        <f>MAX(IF(U149&lt;&gt;"",U149*L149,AD149),USTAWIENIA!C4*L149)</f>
        <v>32.4</v>
      </c>
      <c r="AH149">
        <f>MAX(IF(V149&lt;&gt;"",V149*L149,AE149),USTAWIENIA!C4*L149)</f>
        <v>32.4</v>
      </c>
      <c r="AI149" t="s">
        <v>3</v>
      </c>
      <c r="AJ149" t="s">
        <v>3</v>
      </c>
      <c r="AK149" t="s">
        <v>3</v>
      </c>
      <c r="AL149">
        <f>IF((USTAWIENIA!C2="TAK")+(F149="TAK"),IF(L149&gt;0,X149*(L149*USTAWIENIA!C10+(50%*L149)*USTAWIENIA!I10),""),"")</f>
        <v>39.894939759036149</v>
      </c>
      <c r="AM149">
        <f>IF((USTAWIENIA!C2="TAK")+(F149="TAK"),IF(Z149&gt;0,SUMPRODUCT(Z149:AH149,USTAWIENIA!C9:K9)*X149,""),"")</f>
        <v>38.331672289156629</v>
      </c>
      <c r="AN149">
        <f>IF((USTAWIENIA!C2="TAK")+(F149="TAK"),IF(Z149&gt;0,SUMPRODUCT(Z149:AH149,USTAWIENIA!C8:K8)*X149,""),"")</f>
        <v>35.504999999999995</v>
      </c>
      <c r="AO149">
        <f>IF((USTAWIENIA!C2="TAK")+(F149="TAK"),IF(Z149&gt;0,Z149*X149,""),"")</f>
        <v>44.82</v>
      </c>
      <c r="AP149">
        <f>IF((USTAWIENIA!C2="TAK")+(F149="TAK"),IF(Z149&gt;0,L149*X149,""),"")</f>
        <v>54</v>
      </c>
      <c r="AQ149">
        <f>IF((USTAWIENIA!C2="TAK")+(F149="TAK"),X149,"")</f>
        <v>1</v>
      </c>
    </row>
    <row r="150" spans="4:43" x14ac:dyDescent="0.3">
      <c r="D150" t="s">
        <v>3</v>
      </c>
      <c r="E150" t="s">
        <v>452</v>
      </c>
      <c r="F150" t="str">
        <f t="shared" si="6"/>
        <v>TAK</v>
      </c>
      <c r="G150" s="4">
        <f t="shared" si="7"/>
        <v>0.6</v>
      </c>
      <c r="H150" s="4">
        <f t="shared" si="8"/>
        <v>0.6</v>
      </c>
      <c r="I150" t="s">
        <v>499</v>
      </c>
      <c r="J150" t="s">
        <v>500</v>
      </c>
      <c r="K150" t="s">
        <v>535</v>
      </c>
      <c r="L150">
        <v>54</v>
      </c>
      <c r="M150" t="s">
        <v>470</v>
      </c>
      <c r="N150">
        <v>0.83</v>
      </c>
      <c r="O150">
        <v>0.81</v>
      </c>
      <c r="P150">
        <v>0.77</v>
      </c>
      <c r="Q150">
        <v>0.6</v>
      </c>
      <c r="R150">
        <v>0.6</v>
      </c>
      <c r="S150">
        <v>0.6</v>
      </c>
      <c r="W150">
        <v>3657100</v>
      </c>
      <c r="X150">
        <v>1</v>
      </c>
      <c r="Z150">
        <f>MAX(N150,USTAWIENIA!C4)*L150</f>
        <v>44.82</v>
      </c>
      <c r="AA150">
        <f>MAX(O150,USTAWIENIA!C4)*L150</f>
        <v>43.74</v>
      </c>
      <c r="AB150">
        <f>MAX(IF(P150&lt;&gt;"",P150,O150),USTAWIENIA!C4)*L150</f>
        <v>41.58</v>
      </c>
      <c r="AC150">
        <f>MAX(IF(Q150&lt;&gt;"",Q150*L150,Z150),USTAWIENIA!C4*L150)</f>
        <v>32.4</v>
      </c>
      <c r="AD150">
        <f>MAX(IF(R150&lt;&gt;"",R150*L150,AA150),USTAWIENIA!C4*L150)</f>
        <v>32.4</v>
      </c>
      <c r="AE150">
        <f>MAX(IF(S150&lt;&gt;"",S150*L150,AB150),USTAWIENIA!C4*L150)</f>
        <v>32.4</v>
      </c>
      <c r="AF150">
        <f>MAX(IF(T150&lt;&gt;"",T150*L150,AC150),USTAWIENIA!C4*L150)</f>
        <v>32.4</v>
      </c>
      <c r="AG150">
        <f>MAX(IF(U150&lt;&gt;"",U150*L150,AD150),USTAWIENIA!C4*L150)</f>
        <v>32.4</v>
      </c>
      <c r="AH150">
        <f>MAX(IF(V150&lt;&gt;"",V150*L150,AE150),USTAWIENIA!C4*L150)</f>
        <v>32.4</v>
      </c>
      <c r="AI150" t="s">
        <v>3</v>
      </c>
      <c r="AJ150" t="s">
        <v>3</v>
      </c>
      <c r="AK150" t="s">
        <v>3</v>
      </c>
      <c r="AL150">
        <f>IF((USTAWIENIA!C2="TAK")+(F150="TAK"),IF(L150&gt;0,X150*(L150*USTAWIENIA!C10+(50%*L150)*USTAWIENIA!I10),""),"")</f>
        <v>39.894939759036149</v>
      </c>
      <c r="AM150">
        <f>IF((USTAWIENIA!C2="TAK")+(F150="TAK"),IF(Z150&gt;0,SUMPRODUCT(Z150:AH150,USTAWIENIA!C9:K9)*X150,""),"")</f>
        <v>38.331672289156629</v>
      </c>
      <c r="AN150">
        <f>IF((USTAWIENIA!C2="TAK")+(F150="TAK"),IF(Z150&gt;0,SUMPRODUCT(Z150:AH150,USTAWIENIA!C8:K8)*X150,""),"")</f>
        <v>35.504999999999995</v>
      </c>
      <c r="AO150">
        <f>IF((USTAWIENIA!C2="TAK")+(F150="TAK"),IF(Z150&gt;0,Z150*X150,""),"")</f>
        <v>44.82</v>
      </c>
      <c r="AP150">
        <f>IF((USTAWIENIA!C2="TAK")+(F150="TAK"),IF(Z150&gt;0,L150*X150,""),"")</f>
        <v>54</v>
      </c>
      <c r="AQ150">
        <f>IF((USTAWIENIA!C2="TAK")+(F150="TAK"),X150,"")</f>
        <v>1</v>
      </c>
    </row>
    <row r="151" spans="4:43" x14ac:dyDescent="0.3">
      <c r="D151" t="s">
        <v>3</v>
      </c>
      <c r="E151" t="s">
        <v>452</v>
      </c>
      <c r="F151" t="str">
        <f t="shared" si="6"/>
        <v>TAK</v>
      </c>
      <c r="G151" s="4">
        <f t="shared" si="7"/>
        <v>0.6</v>
      </c>
      <c r="H151" s="4">
        <f t="shared" si="8"/>
        <v>0.6</v>
      </c>
      <c r="I151" t="s">
        <v>499</v>
      </c>
      <c r="J151" t="s">
        <v>500</v>
      </c>
      <c r="K151" t="s">
        <v>535</v>
      </c>
      <c r="L151">
        <v>54</v>
      </c>
      <c r="M151" t="s">
        <v>470</v>
      </c>
      <c r="N151">
        <v>0.83</v>
      </c>
      <c r="O151">
        <v>0.81</v>
      </c>
      <c r="P151">
        <v>0.77</v>
      </c>
      <c r="Q151">
        <v>0.6</v>
      </c>
      <c r="R151">
        <v>0.6</v>
      </c>
      <c r="S151">
        <v>0.6</v>
      </c>
      <c r="W151">
        <v>3657100</v>
      </c>
      <c r="X151">
        <v>1</v>
      </c>
      <c r="Z151">
        <f>MAX(N151,USTAWIENIA!C4)*L151</f>
        <v>44.82</v>
      </c>
      <c r="AA151">
        <f>MAX(O151,USTAWIENIA!C4)*L151</f>
        <v>43.74</v>
      </c>
      <c r="AB151">
        <f>MAX(IF(P151&lt;&gt;"",P151,O151),USTAWIENIA!C4)*L151</f>
        <v>41.58</v>
      </c>
      <c r="AC151">
        <f>MAX(IF(Q151&lt;&gt;"",Q151*L151,Z151),USTAWIENIA!C4*L151)</f>
        <v>32.4</v>
      </c>
      <c r="AD151">
        <f>MAX(IF(R151&lt;&gt;"",R151*L151,AA151),USTAWIENIA!C4*L151)</f>
        <v>32.4</v>
      </c>
      <c r="AE151">
        <f>MAX(IF(S151&lt;&gt;"",S151*L151,AB151),USTAWIENIA!C4*L151)</f>
        <v>32.4</v>
      </c>
      <c r="AF151">
        <f>MAX(IF(T151&lt;&gt;"",T151*L151,AC151),USTAWIENIA!C4*L151)</f>
        <v>32.4</v>
      </c>
      <c r="AG151">
        <f>MAX(IF(U151&lt;&gt;"",U151*L151,AD151),USTAWIENIA!C4*L151)</f>
        <v>32.4</v>
      </c>
      <c r="AH151">
        <f>MAX(IF(V151&lt;&gt;"",V151*L151,AE151),USTAWIENIA!C4*L151)</f>
        <v>32.4</v>
      </c>
      <c r="AI151" t="s">
        <v>3</v>
      </c>
      <c r="AJ151" t="s">
        <v>3</v>
      </c>
      <c r="AK151" t="s">
        <v>3</v>
      </c>
      <c r="AL151">
        <f>IF((USTAWIENIA!C2="TAK")+(F151="TAK"),IF(L151&gt;0,X151*(L151*USTAWIENIA!C10+(50%*L151)*USTAWIENIA!I10),""),"")</f>
        <v>39.894939759036149</v>
      </c>
      <c r="AM151">
        <f>IF((USTAWIENIA!C2="TAK")+(F151="TAK"),IF(Z151&gt;0,SUMPRODUCT(Z151:AH151,USTAWIENIA!C9:K9)*X151,""),"")</f>
        <v>38.331672289156629</v>
      </c>
      <c r="AN151">
        <f>IF((USTAWIENIA!C2="TAK")+(F151="TAK"),IF(Z151&gt;0,SUMPRODUCT(Z151:AH151,USTAWIENIA!C8:K8)*X151,""),"")</f>
        <v>35.504999999999995</v>
      </c>
      <c r="AO151">
        <f>IF((USTAWIENIA!C2="TAK")+(F151="TAK"),IF(Z151&gt;0,Z151*X151,""),"")</f>
        <v>44.82</v>
      </c>
      <c r="AP151">
        <f>IF((USTAWIENIA!C2="TAK")+(F151="TAK"),IF(Z151&gt;0,L151*X151,""),"")</f>
        <v>54</v>
      </c>
      <c r="AQ151">
        <f>IF((USTAWIENIA!C2="TAK")+(F151="TAK"),X151,"")</f>
        <v>1</v>
      </c>
    </row>
    <row r="152" spans="4:43" x14ac:dyDescent="0.3">
      <c r="D152" t="s">
        <v>3</v>
      </c>
      <c r="E152" t="s">
        <v>452</v>
      </c>
      <c r="F152" t="str">
        <f t="shared" si="6"/>
        <v>TAK</v>
      </c>
      <c r="G152" s="4">
        <f t="shared" si="7"/>
        <v>0.6</v>
      </c>
      <c r="H152" s="4">
        <f t="shared" si="8"/>
        <v>0.6</v>
      </c>
      <c r="I152" t="s">
        <v>493</v>
      </c>
      <c r="J152" t="s">
        <v>458</v>
      </c>
      <c r="K152" t="s">
        <v>534</v>
      </c>
      <c r="L152">
        <v>36</v>
      </c>
      <c r="M152" t="s">
        <v>460</v>
      </c>
      <c r="N152">
        <v>0.85</v>
      </c>
      <c r="O152">
        <v>0.81</v>
      </c>
      <c r="P152">
        <v>0.76</v>
      </c>
      <c r="Q152">
        <v>0.6</v>
      </c>
      <c r="R152">
        <v>0.6</v>
      </c>
      <c r="S152">
        <v>0.6</v>
      </c>
      <c r="T152">
        <v>0.6</v>
      </c>
      <c r="U152">
        <v>0.6</v>
      </c>
      <c r="V152">
        <v>0.6</v>
      </c>
      <c r="W152">
        <v>3657098</v>
      </c>
      <c r="X152">
        <v>1</v>
      </c>
      <c r="Z152">
        <f>MAX(N152,USTAWIENIA!C4)*L152</f>
        <v>30.599999999999998</v>
      </c>
      <c r="AA152">
        <f>MAX(O152,USTAWIENIA!C4)*L152</f>
        <v>29.160000000000004</v>
      </c>
      <c r="AB152">
        <f>MAX(IF(P152&lt;&gt;"",P152,O152),USTAWIENIA!C4)*L152</f>
        <v>27.36</v>
      </c>
      <c r="AC152">
        <f>MAX(IF(Q152&lt;&gt;"",Q152*L152,Z152),USTAWIENIA!C4*L152)</f>
        <v>21.599999999999998</v>
      </c>
      <c r="AD152">
        <f>MAX(IF(R152&lt;&gt;"",R152*L152,AA152),USTAWIENIA!C4*L152)</f>
        <v>21.599999999999998</v>
      </c>
      <c r="AE152">
        <f>MAX(IF(S152&lt;&gt;"",S152*L152,AB152),USTAWIENIA!C4*L152)</f>
        <v>21.599999999999998</v>
      </c>
      <c r="AF152">
        <f>MAX(IF(T152&lt;&gt;"",T152*L152,AC152),USTAWIENIA!C4*L152)</f>
        <v>21.599999999999998</v>
      </c>
      <c r="AG152">
        <f>MAX(IF(U152&lt;&gt;"",U152*L152,AD152),USTAWIENIA!C4*L152)</f>
        <v>21.599999999999998</v>
      </c>
      <c r="AH152">
        <f>MAX(IF(V152&lt;&gt;"",V152*L152,AE152),USTAWIENIA!C4*L152)</f>
        <v>21.599999999999998</v>
      </c>
      <c r="AI152" t="s">
        <v>3</v>
      </c>
      <c r="AJ152" t="s">
        <v>3</v>
      </c>
      <c r="AK152" t="s">
        <v>3</v>
      </c>
      <c r="AL152">
        <f>IF((USTAWIENIA!C2="TAK")+(F152="TAK"),IF(L152&gt;0,X152*(L152*USTAWIENIA!C10+(50%*L152)*USTAWIENIA!I10),""),"")</f>
        <v>26.596626506024094</v>
      </c>
      <c r="AM152">
        <f>IF((USTAWIENIA!C2="TAK")+(F152="TAK"),IF(Z152&gt;0,SUMPRODUCT(Z152:AH152,USTAWIENIA!C9:K9)*X152,""),"")</f>
        <v>25.898313253012049</v>
      </c>
      <c r="AN152">
        <f>IF((USTAWIENIA!C2="TAK")+(F152="TAK"),IF(Z152&gt;0,SUMPRODUCT(Z152:AH152,USTAWIENIA!C8:K8)*X152,""),"")</f>
        <v>23.849999999999998</v>
      </c>
      <c r="AO152">
        <f>IF((USTAWIENIA!C2="TAK")+(F152="TAK"),IF(Z152&gt;0,Z152*X152,""),"")</f>
        <v>30.599999999999998</v>
      </c>
      <c r="AP152">
        <f>IF((USTAWIENIA!C2="TAK")+(F152="TAK"),IF(Z152&gt;0,L152*X152,""),"")</f>
        <v>36</v>
      </c>
      <c r="AQ152">
        <f>IF((USTAWIENIA!C2="TAK")+(F152="TAK"),X152,"")</f>
        <v>1</v>
      </c>
    </row>
    <row r="153" spans="4:43" x14ac:dyDescent="0.3">
      <c r="D153" t="s">
        <v>3</v>
      </c>
      <c r="E153" t="s">
        <v>452</v>
      </c>
      <c r="F153" t="str">
        <f t="shared" si="6"/>
        <v>TAK</v>
      </c>
      <c r="G153" s="4">
        <f t="shared" si="7"/>
        <v>0.6</v>
      </c>
      <c r="H153" s="4">
        <f t="shared" si="8"/>
        <v>0.6</v>
      </c>
      <c r="I153" t="s">
        <v>493</v>
      </c>
      <c r="J153" t="s">
        <v>458</v>
      </c>
      <c r="K153" t="s">
        <v>534</v>
      </c>
      <c r="L153">
        <v>36</v>
      </c>
      <c r="M153" t="s">
        <v>460</v>
      </c>
      <c r="N153">
        <v>0.85</v>
      </c>
      <c r="O153">
        <v>0.81</v>
      </c>
      <c r="P153">
        <v>0.76</v>
      </c>
      <c r="Q153">
        <v>0.6</v>
      </c>
      <c r="R153">
        <v>0.6</v>
      </c>
      <c r="S153">
        <v>0.6</v>
      </c>
      <c r="T153">
        <v>0.6</v>
      </c>
      <c r="U153">
        <v>0.6</v>
      </c>
      <c r="V153">
        <v>0.6</v>
      </c>
      <c r="W153">
        <v>3657098</v>
      </c>
      <c r="X153">
        <v>1</v>
      </c>
      <c r="Z153">
        <f>MAX(N153,USTAWIENIA!C4)*L153</f>
        <v>30.599999999999998</v>
      </c>
      <c r="AA153">
        <f>MAX(O153,USTAWIENIA!C4)*L153</f>
        <v>29.160000000000004</v>
      </c>
      <c r="AB153">
        <f>MAX(IF(P153&lt;&gt;"",P153,O153),USTAWIENIA!C4)*L153</f>
        <v>27.36</v>
      </c>
      <c r="AC153">
        <f>MAX(IF(Q153&lt;&gt;"",Q153*L153,Z153),USTAWIENIA!C4*L153)</f>
        <v>21.599999999999998</v>
      </c>
      <c r="AD153">
        <f>MAX(IF(R153&lt;&gt;"",R153*L153,AA153),USTAWIENIA!C4*L153)</f>
        <v>21.599999999999998</v>
      </c>
      <c r="AE153">
        <f>MAX(IF(S153&lt;&gt;"",S153*L153,AB153),USTAWIENIA!C4*L153)</f>
        <v>21.599999999999998</v>
      </c>
      <c r="AF153">
        <f>MAX(IF(T153&lt;&gt;"",T153*L153,AC153),USTAWIENIA!C4*L153)</f>
        <v>21.599999999999998</v>
      </c>
      <c r="AG153">
        <f>MAX(IF(U153&lt;&gt;"",U153*L153,AD153),USTAWIENIA!C4*L153)</f>
        <v>21.599999999999998</v>
      </c>
      <c r="AH153">
        <f>MAX(IF(V153&lt;&gt;"",V153*L153,AE153),USTAWIENIA!C4*L153)</f>
        <v>21.599999999999998</v>
      </c>
      <c r="AI153" t="s">
        <v>3</v>
      </c>
      <c r="AJ153" t="s">
        <v>3</v>
      </c>
      <c r="AK153" t="s">
        <v>3</v>
      </c>
      <c r="AL153">
        <f>IF((USTAWIENIA!C2="TAK")+(F153="TAK"),IF(L153&gt;0,X153*(L153*USTAWIENIA!C10+(50%*L153)*USTAWIENIA!I10),""),"")</f>
        <v>26.596626506024094</v>
      </c>
      <c r="AM153">
        <f>IF((USTAWIENIA!C2="TAK")+(F153="TAK"),IF(Z153&gt;0,SUMPRODUCT(Z153:AH153,USTAWIENIA!C9:K9)*X153,""),"")</f>
        <v>25.898313253012049</v>
      </c>
      <c r="AN153">
        <f>IF((USTAWIENIA!C2="TAK")+(F153="TAK"),IF(Z153&gt;0,SUMPRODUCT(Z153:AH153,USTAWIENIA!C8:K8)*X153,""),"")</f>
        <v>23.849999999999998</v>
      </c>
      <c r="AO153">
        <f>IF((USTAWIENIA!C2="TAK")+(F153="TAK"),IF(Z153&gt;0,Z153*X153,""),"")</f>
        <v>30.599999999999998</v>
      </c>
      <c r="AP153">
        <f>IF((USTAWIENIA!C2="TAK")+(F153="TAK"),IF(Z153&gt;0,L153*X153,""),"")</f>
        <v>36</v>
      </c>
      <c r="AQ153">
        <f>IF((USTAWIENIA!C2="TAK")+(F153="TAK"),X153,"")</f>
        <v>1</v>
      </c>
    </row>
    <row r="154" spans="4:43" x14ac:dyDescent="0.3">
      <c r="D154" t="s">
        <v>3</v>
      </c>
      <c r="E154" t="s">
        <v>452</v>
      </c>
      <c r="F154" t="str">
        <f t="shared" si="6"/>
        <v>TAK</v>
      </c>
      <c r="G154" s="4">
        <f t="shared" si="7"/>
        <v>0.6</v>
      </c>
      <c r="H154" s="4">
        <f t="shared" si="8"/>
        <v>0.6</v>
      </c>
      <c r="I154" t="s">
        <v>493</v>
      </c>
      <c r="J154" t="s">
        <v>458</v>
      </c>
      <c r="K154" t="s">
        <v>534</v>
      </c>
      <c r="L154">
        <v>36</v>
      </c>
      <c r="M154" t="s">
        <v>460</v>
      </c>
      <c r="N154">
        <v>0.85</v>
      </c>
      <c r="O154">
        <v>0.81</v>
      </c>
      <c r="P154">
        <v>0.76</v>
      </c>
      <c r="Q154">
        <v>0.6</v>
      </c>
      <c r="R154">
        <v>0.6</v>
      </c>
      <c r="S154">
        <v>0.6</v>
      </c>
      <c r="T154">
        <v>0.6</v>
      </c>
      <c r="U154">
        <v>0.6</v>
      </c>
      <c r="V154">
        <v>0.6</v>
      </c>
      <c r="W154">
        <v>3657098</v>
      </c>
      <c r="X154">
        <v>1</v>
      </c>
      <c r="Z154">
        <f>MAX(N154,USTAWIENIA!C4)*L154</f>
        <v>30.599999999999998</v>
      </c>
      <c r="AA154">
        <f>MAX(O154,USTAWIENIA!C4)*L154</f>
        <v>29.160000000000004</v>
      </c>
      <c r="AB154">
        <f>MAX(IF(P154&lt;&gt;"",P154,O154),USTAWIENIA!C4)*L154</f>
        <v>27.36</v>
      </c>
      <c r="AC154">
        <f>MAX(IF(Q154&lt;&gt;"",Q154*L154,Z154),USTAWIENIA!C4*L154)</f>
        <v>21.599999999999998</v>
      </c>
      <c r="AD154">
        <f>MAX(IF(R154&lt;&gt;"",R154*L154,AA154),USTAWIENIA!C4*L154)</f>
        <v>21.599999999999998</v>
      </c>
      <c r="AE154">
        <f>MAX(IF(S154&lt;&gt;"",S154*L154,AB154),USTAWIENIA!C4*L154)</f>
        <v>21.599999999999998</v>
      </c>
      <c r="AF154">
        <f>MAX(IF(T154&lt;&gt;"",T154*L154,AC154),USTAWIENIA!C4*L154)</f>
        <v>21.599999999999998</v>
      </c>
      <c r="AG154">
        <f>MAX(IF(U154&lt;&gt;"",U154*L154,AD154),USTAWIENIA!C4*L154)</f>
        <v>21.599999999999998</v>
      </c>
      <c r="AH154">
        <f>MAX(IF(V154&lt;&gt;"",V154*L154,AE154),USTAWIENIA!C4*L154)</f>
        <v>21.599999999999998</v>
      </c>
      <c r="AI154" t="s">
        <v>3</v>
      </c>
      <c r="AJ154" t="s">
        <v>3</v>
      </c>
      <c r="AK154" t="s">
        <v>3</v>
      </c>
      <c r="AL154">
        <f>IF((USTAWIENIA!C2="TAK")+(F154="TAK"),IF(L154&gt;0,X154*(L154*USTAWIENIA!C10+(50%*L154)*USTAWIENIA!I10),""),"")</f>
        <v>26.596626506024094</v>
      </c>
      <c r="AM154">
        <f>IF((USTAWIENIA!C2="TAK")+(F154="TAK"),IF(Z154&gt;0,SUMPRODUCT(Z154:AH154,USTAWIENIA!C9:K9)*X154,""),"")</f>
        <v>25.898313253012049</v>
      </c>
      <c r="AN154">
        <f>IF((USTAWIENIA!C2="TAK")+(F154="TAK"),IF(Z154&gt;0,SUMPRODUCT(Z154:AH154,USTAWIENIA!C8:K8)*X154,""),"")</f>
        <v>23.849999999999998</v>
      </c>
      <c r="AO154">
        <f>IF((USTAWIENIA!C2="TAK")+(F154="TAK"),IF(Z154&gt;0,Z154*X154,""),"")</f>
        <v>30.599999999999998</v>
      </c>
      <c r="AP154">
        <f>IF((USTAWIENIA!C2="TAK")+(F154="TAK"),IF(Z154&gt;0,L154*X154,""),"")</f>
        <v>36</v>
      </c>
      <c r="AQ154">
        <f>IF((USTAWIENIA!C2="TAK")+(F154="TAK"),X154,"")</f>
        <v>1</v>
      </c>
    </row>
    <row r="155" spans="4:43" x14ac:dyDescent="0.3">
      <c r="D155" t="s">
        <v>3</v>
      </c>
      <c r="E155" t="s">
        <v>452</v>
      </c>
      <c r="F155" t="str">
        <f t="shared" si="6"/>
        <v>TAK</v>
      </c>
      <c r="G155" s="4">
        <f t="shared" si="7"/>
        <v>0.6</v>
      </c>
      <c r="H155" s="4">
        <f t="shared" si="8"/>
        <v>0.6</v>
      </c>
      <c r="I155" t="s">
        <v>493</v>
      </c>
      <c r="J155" t="s">
        <v>458</v>
      </c>
      <c r="K155" t="s">
        <v>534</v>
      </c>
      <c r="L155">
        <v>36</v>
      </c>
      <c r="M155" t="s">
        <v>460</v>
      </c>
      <c r="N155">
        <v>0.85</v>
      </c>
      <c r="O155">
        <v>0.81</v>
      </c>
      <c r="P155">
        <v>0.76</v>
      </c>
      <c r="Q155">
        <v>0.6</v>
      </c>
      <c r="R155">
        <v>0.6</v>
      </c>
      <c r="S155">
        <v>0.6</v>
      </c>
      <c r="T155">
        <v>0.6</v>
      </c>
      <c r="U155">
        <v>0.6</v>
      </c>
      <c r="V155">
        <v>0.6</v>
      </c>
      <c r="W155">
        <v>3657098</v>
      </c>
      <c r="X155">
        <v>1</v>
      </c>
      <c r="Z155">
        <f>MAX(N155,USTAWIENIA!C4)*L155</f>
        <v>30.599999999999998</v>
      </c>
      <c r="AA155">
        <f>MAX(O155,USTAWIENIA!C4)*L155</f>
        <v>29.160000000000004</v>
      </c>
      <c r="AB155">
        <f>MAX(IF(P155&lt;&gt;"",P155,O155),USTAWIENIA!C4)*L155</f>
        <v>27.36</v>
      </c>
      <c r="AC155">
        <f>MAX(IF(Q155&lt;&gt;"",Q155*L155,Z155),USTAWIENIA!C4*L155)</f>
        <v>21.599999999999998</v>
      </c>
      <c r="AD155">
        <f>MAX(IF(R155&lt;&gt;"",R155*L155,AA155),USTAWIENIA!C4*L155)</f>
        <v>21.599999999999998</v>
      </c>
      <c r="AE155">
        <f>MAX(IF(S155&lt;&gt;"",S155*L155,AB155),USTAWIENIA!C4*L155)</f>
        <v>21.599999999999998</v>
      </c>
      <c r="AF155">
        <f>MAX(IF(T155&lt;&gt;"",T155*L155,AC155),USTAWIENIA!C4*L155)</f>
        <v>21.599999999999998</v>
      </c>
      <c r="AG155">
        <f>MAX(IF(U155&lt;&gt;"",U155*L155,AD155),USTAWIENIA!C4*L155)</f>
        <v>21.599999999999998</v>
      </c>
      <c r="AH155">
        <f>MAX(IF(V155&lt;&gt;"",V155*L155,AE155),USTAWIENIA!C4*L155)</f>
        <v>21.599999999999998</v>
      </c>
      <c r="AI155" t="s">
        <v>3</v>
      </c>
      <c r="AJ155" t="s">
        <v>3</v>
      </c>
      <c r="AK155" t="s">
        <v>3</v>
      </c>
      <c r="AL155">
        <f>IF((USTAWIENIA!C2="TAK")+(F155="TAK"),IF(L155&gt;0,X155*(L155*USTAWIENIA!C10+(50%*L155)*USTAWIENIA!I10),""),"")</f>
        <v>26.596626506024094</v>
      </c>
      <c r="AM155">
        <f>IF((USTAWIENIA!C2="TAK")+(F155="TAK"),IF(Z155&gt;0,SUMPRODUCT(Z155:AH155,USTAWIENIA!C9:K9)*X155,""),"")</f>
        <v>25.898313253012049</v>
      </c>
      <c r="AN155">
        <f>IF((USTAWIENIA!C2="TAK")+(F155="TAK"),IF(Z155&gt;0,SUMPRODUCT(Z155:AH155,USTAWIENIA!C8:K8)*X155,""),"")</f>
        <v>23.849999999999998</v>
      </c>
      <c r="AO155">
        <f>IF((USTAWIENIA!C2="TAK")+(F155="TAK"),IF(Z155&gt;0,Z155*X155,""),"")</f>
        <v>30.599999999999998</v>
      </c>
      <c r="AP155">
        <f>IF((USTAWIENIA!C2="TAK")+(F155="TAK"),IF(Z155&gt;0,L155*X155,""),"")</f>
        <v>36</v>
      </c>
      <c r="AQ155">
        <f>IF((USTAWIENIA!C2="TAK")+(F155="TAK"),X155,"")</f>
        <v>1</v>
      </c>
    </row>
    <row r="156" spans="4:43" x14ac:dyDescent="0.3">
      <c r="D156" t="s">
        <v>3</v>
      </c>
      <c r="E156" t="s">
        <v>452</v>
      </c>
      <c r="F156" t="str">
        <f t="shared" si="6"/>
        <v>TAK</v>
      </c>
      <c r="G156" s="4">
        <f t="shared" si="7"/>
        <v>0.6</v>
      </c>
      <c r="H156" s="4">
        <f t="shared" si="8"/>
        <v>0.6</v>
      </c>
      <c r="I156" t="s">
        <v>493</v>
      </c>
      <c r="J156" t="s">
        <v>458</v>
      </c>
      <c r="K156" t="s">
        <v>534</v>
      </c>
      <c r="L156">
        <v>36</v>
      </c>
      <c r="M156" t="s">
        <v>460</v>
      </c>
      <c r="N156">
        <v>0.85</v>
      </c>
      <c r="O156">
        <v>0.81</v>
      </c>
      <c r="P156">
        <v>0.76</v>
      </c>
      <c r="Q156">
        <v>0.6</v>
      </c>
      <c r="R156">
        <v>0.6</v>
      </c>
      <c r="S156">
        <v>0.6</v>
      </c>
      <c r="T156">
        <v>0.6</v>
      </c>
      <c r="U156">
        <v>0.6</v>
      </c>
      <c r="V156">
        <v>0.6</v>
      </c>
      <c r="W156">
        <v>3657098</v>
      </c>
      <c r="X156">
        <v>1</v>
      </c>
      <c r="Z156">
        <f>MAX(N156,USTAWIENIA!C4)*L156</f>
        <v>30.599999999999998</v>
      </c>
      <c r="AA156">
        <f>MAX(O156,USTAWIENIA!C4)*L156</f>
        <v>29.160000000000004</v>
      </c>
      <c r="AB156">
        <f>MAX(IF(P156&lt;&gt;"",P156,O156),USTAWIENIA!C4)*L156</f>
        <v>27.36</v>
      </c>
      <c r="AC156">
        <f>MAX(IF(Q156&lt;&gt;"",Q156*L156,Z156),USTAWIENIA!C4*L156)</f>
        <v>21.599999999999998</v>
      </c>
      <c r="AD156">
        <f>MAX(IF(R156&lt;&gt;"",R156*L156,AA156),USTAWIENIA!C4*L156)</f>
        <v>21.599999999999998</v>
      </c>
      <c r="AE156">
        <f>MAX(IF(S156&lt;&gt;"",S156*L156,AB156),USTAWIENIA!C4*L156)</f>
        <v>21.599999999999998</v>
      </c>
      <c r="AF156">
        <f>MAX(IF(T156&lt;&gt;"",T156*L156,AC156),USTAWIENIA!C4*L156)</f>
        <v>21.599999999999998</v>
      </c>
      <c r="AG156">
        <f>MAX(IF(U156&lt;&gt;"",U156*L156,AD156),USTAWIENIA!C4*L156)</f>
        <v>21.599999999999998</v>
      </c>
      <c r="AH156">
        <f>MAX(IF(V156&lt;&gt;"",V156*L156,AE156),USTAWIENIA!C4*L156)</f>
        <v>21.599999999999998</v>
      </c>
      <c r="AI156" t="s">
        <v>3</v>
      </c>
      <c r="AJ156" t="s">
        <v>3</v>
      </c>
      <c r="AK156" t="s">
        <v>3</v>
      </c>
      <c r="AL156">
        <f>IF((USTAWIENIA!C2="TAK")+(F156="TAK"),IF(L156&gt;0,X156*(L156*USTAWIENIA!C10+(50%*L156)*USTAWIENIA!I10),""),"")</f>
        <v>26.596626506024094</v>
      </c>
      <c r="AM156">
        <f>IF((USTAWIENIA!C2="TAK")+(F156="TAK"),IF(Z156&gt;0,SUMPRODUCT(Z156:AH156,USTAWIENIA!C9:K9)*X156,""),"")</f>
        <v>25.898313253012049</v>
      </c>
      <c r="AN156">
        <f>IF((USTAWIENIA!C2="TAK")+(F156="TAK"),IF(Z156&gt;0,SUMPRODUCT(Z156:AH156,USTAWIENIA!C8:K8)*X156,""),"")</f>
        <v>23.849999999999998</v>
      </c>
      <c r="AO156">
        <f>IF((USTAWIENIA!C2="TAK")+(F156="TAK"),IF(Z156&gt;0,Z156*X156,""),"")</f>
        <v>30.599999999999998</v>
      </c>
      <c r="AP156">
        <f>IF((USTAWIENIA!C2="TAK")+(F156="TAK"),IF(Z156&gt;0,L156*X156,""),"")</f>
        <v>36</v>
      </c>
      <c r="AQ156">
        <f>IF((USTAWIENIA!C2="TAK")+(F156="TAK"),X156,"")</f>
        <v>1</v>
      </c>
    </row>
    <row r="157" spans="4:43" x14ac:dyDescent="0.3">
      <c r="D157" t="s">
        <v>3</v>
      </c>
      <c r="E157" t="s">
        <v>452</v>
      </c>
      <c r="F157" t="str">
        <f t="shared" si="6"/>
        <v>TAK</v>
      </c>
      <c r="G157" s="4">
        <f t="shared" si="7"/>
        <v>0.6</v>
      </c>
      <c r="H157" s="4">
        <f t="shared" si="8"/>
        <v>0.6</v>
      </c>
      <c r="I157" t="s">
        <v>493</v>
      </c>
      <c r="J157" t="s">
        <v>458</v>
      </c>
      <c r="K157" t="s">
        <v>534</v>
      </c>
      <c r="L157">
        <v>36</v>
      </c>
      <c r="M157" t="s">
        <v>460</v>
      </c>
      <c r="N157">
        <v>0.85</v>
      </c>
      <c r="O157">
        <v>0.81</v>
      </c>
      <c r="P157">
        <v>0.76</v>
      </c>
      <c r="Q157">
        <v>0.6</v>
      </c>
      <c r="R157">
        <v>0.6</v>
      </c>
      <c r="S157">
        <v>0.6</v>
      </c>
      <c r="T157">
        <v>0.6</v>
      </c>
      <c r="U157">
        <v>0.6</v>
      </c>
      <c r="V157">
        <v>0.6</v>
      </c>
      <c r="W157">
        <v>3657098</v>
      </c>
      <c r="X157">
        <v>1</v>
      </c>
      <c r="Z157">
        <f>MAX(N157,USTAWIENIA!C4)*L157</f>
        <v>30.599999999999998</v>
      </c>
      <c r="AA157">
        <f>MAX(O157,USTAWIENIA!C4)*L157</f>
        <v>29.160000000000004</v>
      </c>
      <c r="AB157">
        <f>MAX(IF(P157&lt;&gt;"",P157,O157),USTAWIENIA!C4)*L157</f>
        <v>27.36</v>
      </c>
      <c r="AC157">
        <f>MAX(IF(Q157&lt;&gt;"",Q157*L157,Z157),USTAWIENIA!C4*L157)</f>
        <v>21.599999999999998</v>
      </c>
      <c r="AD157">
        <f>MAX(IF(R157&lt;&gt;"",R157*L157,AA157),USTAWIENIA!C4*L157)</f>
        <v>21.599999999999998</v>
      </c>
      <c r="AE157">
        <f>MAX(IF(S157&lt;&gt;"",S157*L157,AB157),USTAWIENIA!C4*L157)</f>
        <v>21.599999999999998</v>
      </c>
      <c r="AF157">
        <f>MAX(IF(T157&lt;&gt;"",T157*L157,AC157),USTAWIENIA!C4*L157)</f>
        <v>21.599999999999998</v>
      </c>
      <c r="AG157">
        <f>MAX(IF(U157&lt;&gt;"",U157*L157,AD157),USTAWIENIA!C4*L157)</f>
        <v>21.599999999999998</v>
      </c>
      <c r="AH157">
        <f>MAX(IF(V157&lt;&gt;"",V157*L157,AE157),USTAWIENIA!C4*L157)</f>
        <v>21.599999999999998</v>
      </c>
      <c r="AI157" t="s">
        <v>3</v>
      </c>
      <c r="AJ157" t="s">
        <v>3</v>
      </c>
      <c r="AK157" t="s">
        <v>3</v>
      </c>
      <c r="AL157">
        <f>IF((USTAWIENIA!C2="TAK")+(F157="TAK"),IF(L157&gt;0,X157*(L157*USTAWIENIA!C10+(50%*L157)*USTAWIENIA!I10),""),"")</f>
        <v>26.596626506024094</v>
      </c>
      <c r="AM157">
        <f>IF((USTAWIENIA!C2="TAK")+(F157="TAK"),IF(Z157&gt;0,SUMPRODUCT(Z157:AH157,USTAWIENIA!C9:K9)*X157,""),"")</f>
        <v>25.898313253012049</v>
      </c>
      <c r="AN157">
        <f>IF((USTAWIENIA!C2="TAK")+(F157="TAK"),IF(Z157&gt;0,SUMPRODUCT(Z157:AH157,USTAWIENIA!C8:K8)*X157,""),"")</f>
        <v>23.849999999999998</v>
      </c>
      <c r="AO157">
        <f>IF((USTAWIENIA!C2="TAK")+(F157="TAK"),IF(Z157&gt;0,Z157*X157,""),"")</f>
        <v>30.599999999999998</v>
      </c>
      <c r="AP157">
        <f>IF((USTAWIENIA!C2="TAK")+(F157="TAK"),IF(Z157&gt;0,L157*X157,""),"")</f>
        <v>36</v>
      </c>
      <c r="AQ157">
        <f>IF((USTAWIENIA!C2="TAK")+(F157="TAK"),X157,"")</f>
        <v>1</v>
      </c>
    </row>
    <row r="158" spans="4:43" x14ac:dyDescent="0.3">
      <c r="D158" t="s">
        <v>3</v>
      </c>
      <c r="E158" t="s">
        <v>452</v>
      </c>
      <c r="F158" t="str">
        <f t="shared" si="6"/>
        <v>TAK</v>
      </c>
      <c r="G158" s="4">
        <f t="shared" si="7"/>
        <v>0.6</v>
      </c>
      <c r="H158" s="4">
        <f t="shared" si="8"/>
        <v>0.6</v>
      </c>
      <c r="I158" t="s">
        <v>493</v>
      </c>
      <c r="J158" t="s">
        <v>458</v>
      </c>
      <c r="K158" t="s">
        <v>534</v>
      </c>
      <c r="L158">
        <v>36</v>
      </c>
      <c r="M158" t="s">
        <v>460</v>
      </c>
      <c r="N158">
        <v>0.85</v>
      </c>
      <c r="O158">
        <v>0.81</v>
      </c>
      <c r="P158">
        <v>0.76</v>
      </c>
      <c r="Q158">
        <v>0.6</v>
      </c>
      <c r="R158">
        <v>0.6</v>
      </c>
      <c r="S158">
        <v>0.6</v>
      </c>
      <c r="T158">
        <v>0.6</v>
      </c>
      <c r="U158">
        <v>0.6</v>
      </c>
      <c r="V158">
        <v>0.6</v>
      </c>
      <c r="W158">
        <v>3657098</v>
      </c>
      <c r="X158">
        <v>1</v>
      </c>
      <c r="Z158">
        <f>MAX(N158,USTAWIENIA!C4)*L158</f>
        <v>30.599999999999998</v>
      </c>
      <c r="AA158">
        <f>MAX(O158,USTAWIENIA!C4)*L158</f>
        <v>29.160000000000004</v>
      </c>
      <c r="AB158">
        <f>MAX(IF(P158&lt;&gt;"",P158,O158),USTAWIENIA!C4)*L158</f>
        <v>27.36</v>
      </c>
      <c r="AC158">
        <f>MAX(IF(Q158&lt;&gt;"",Q158*L158,Z158),USTAWIENIA!C4*L158)</f>
        <v>21.599999999999998</v>
      </c>
      <c r="AD158">
        <f>MAX(IF(R158&lt;&gt;"",R158*L158,AA158),USTAWIENIA!C4*L158)</f>
        <v>21.599999999999998</v>
      </c>
      <c r="AE158">
        <f>MAX(IF(S158&lt;&gt;"",S158*L158,AB158),USTAWIENIA!C4*L158)</f>
        <v>21.599999999999998</v>
      </c>
      <c r="AF158">
        <f>MAX(IF(T158&lt;&gt;"",T158*L158,AC158),USTAWIENIA!C4*L158)</f>
        <v>21.599999999999998</v>
      </c>
      <c r="AG158">
        <f>MAX(IF(U158&lt;&gt;"",U158*L158,AD158),USTAWIENIA!C4*L158)</f>
        <v>21.599999999999998</v>
      </c>
      <c r="AH158">
        <f>MAX(IF(V158&lt;&gt;"",V158*L158,AE158),USTAWIENIA!C4*L158)</f>
        <v>21.599999999999998</v>
      </c>
      <c r="AI158" t="s">
        <v>3</v>
      </c>
      <c r="AJ158" t="s">
        <v>3</v>
      </c>
      <c r="AK158" t="s">
        <v>3</v>
      </c>
      <c r="AL158">
        <f>IF((USTAWIENIA!C2="TAK")+(F158="TAK"),IF(L158&gt;0,X158*(L158*USTAWIENIA!C10+(50%*L158)*USTAWIENIA!I10),""),"")</f>
        <v>26.596626506024094</v>
      </c>
      <c r="AM158">
        <f>IF((USTAWIENIA!C2="TAK")+(F158="TAK"),IF(Z158&gt;0,SUMPRODUCT(Z158:AH158,USTAWIENIA!C9:K9)*X158,""),"")</f>
        <v>25.898313253012049</v>
      </c>
      <c r="AN158">
        <f>IF((USTAWIENIA!C2="TAK")+(F158="TAK"),IF(Z158&gt;0,SUMPRODUCT(Z158:AH158,USTAWIENIA!C8:K8)*X158,""),"")</f>
        <v>23.849999999999998</v>
      </c>
      <c r="AO158">
        <f>IF((USTAWIENIA!C2="TAK")+(F158="TAK"),IF(Z158&gt;0,Z158*X158,""),"")</f>
        <v>30.599999999999998</v>
      </c>
      <c r="AP158">
        <f>IF((USTAWIENIA!C2="TAK")+(F158="TAK"),IF(Z158&gt;0,L158*X158,""),"")</f>
        <v>36</v>
      </c>
      <c r="AQ158">
        <f>IF((USTAWIENIA!C2="TAK")+(F158="TAK"),X158,"")</f>
        <v>1</v>
      </c>
    </row>
    <row r="159" spans="4:43" x14ac:dyDescent="0.3">
      <c r="D159" t="s">
        <v>3</v>
      </c>
      <c r="E159" t="s">
        <v>452</v>
      </c>
      <c r="F159" t="str">
        <f t="shared" si="6"/>
        <v>TAK</v>
      </c>
      <c r="G159" s="4">
        <f t="shared" si="7"/>
        <v>0.6</v>
      </c>
      <c r="H159" s="4">
        <f t="shared" si="8"/>
        <v>0.6</v>
      </c>
      <c r="I159" t="s">
        <v>493</v>
      </c>
      <c r="J159" t="s">
        <v>458</v>
      </c>
      <c r="K159" t="s">
        <v>534</v>
      </c>
      <c r="L159">
        <v>36</v>
      </c>
      <c r="M159" t="s">
        <v>460</v>
      </c>
      <c r="N159">
        <v>0.85</v>
      </c>
      <c r="O159">
        <v>0.81</v>
      </c>
      <c r="P159">
        <v>0.76</v>
      </c>
      <c r="Q159">
        <v>0.6</v>
      </c>
      <c r="R159">
        <v>0.6</v>
      </c>
      <c r="S159">
        <v>0.6</v>
      </c>
      <c r="T159">
        <v>0.6</v>
      </c>
      <c r="U159">
        <v>0.6</v>
      </c>
      <c r="V159">
        <v>0.6</v>
      </c>
      <c r="W159">
        <v>3657098</v>
      </c>
      <c r="X159">
        <v>1</v>
      </c>
      <c r="Z159">
        <f>MAX(N159,USTAWIENIA!C4)*L159</f>
        <v>30.599999999999998</v>
      </c>
      <c r="AA159">
        <f>MAX(O159,USTAWIENIA!C4)*L159</f>
        <v>29.160000000000004</v>
      </c>
      <c r="AB159">
        <f>MAX(IF(P159&lt;&gt;"",P159,O159),USTAWIENIA!C4)*L159</f>
        <v>27.36</v>
      </c>
      <c r="AC159">
        <f>MAX(IF(Q159&lt;&gt;"",Q159*L159,Z159),USTAWIENIA!C4*L159)</f>
        <v>21.599999999999998</v>
      </c>
      <c r="AD159">
        <f>MAX(IF(R159&lt;&gt;"",R159*L159,AA159),USTAWIENIA!C4*L159)</f>
        <v>21.599999999999998</v>
      </c>
      <c r="AE159">
        <f>MAX(IF(S159&lt;&gt;"",S159*L159,AB159),USTAWIENIA!C4*L159)</f>
        <v>21.599999999999998</v>
      </c>
      <c r="AF159">
        <f>MAX(IF(T159&lt;&gt;"",T159*L159,AC159),USTAWIENIA!C4*L159)</f>
        <v>21.599999999999998</v>
      </c>
      <c r="AG159">
        <f>MAX(IF(U159&lt;&gt;"",U159*L159,AD159),USTAWIENIA!C4*L159)</f>
        <v>21.599999999999998</v>
      </c>
      <c r="AH159">
        <f>MAX(IF(V159&lt;&gt;"",V159*L159,AE159),USTAWIENIA!C4*L159)</f>
        <v>21.599999999999998</v>
      </c>
      <c r="AI159" t="s">
        <v>3</v>
      </c>
      <c r="AJ159" t="s">
        <v>3</v>
      </c>
      <c r="AK159" t="s">
        <v>3</v>
      </c>
      <c r="AL159">
        <f>IF((USTAWIENIA!C2="TAK")+(F159="TAK"),IF(L159&gt;0,X159*(L159*USTAWIENIA!C10+(50%*L159)*USTAWIENIA!I10),""),"")</f>
        <v>26.596626506024094</v>
      </c>
      <c r="AM159">
        <f>IF((USTAWIENIA!C2="TAK")+(F159="TAK"),IF(Z159&gt;0,SUMPRODUCT(Z159:AH159,USTAWIENIA!C9:K9)*X159,""),"")</f>
        <v>25.898313253012049</v>
      </c>
      <c r="AN159">
        <f>IF((USTAWIENIA!C2="TAK")+(F159="TAK"),IF(Z159&gt;0,SUMPRODUCT(Z159:AH159,USTAWIENIA!C8:K8)*X159,""),"")</f>
        <v>23.849999999999998</v>
      </c>
      <c r="AO159">
        <f>IF((USTAWIENIA!C2="TAK")+(F159="TAK"),IF(Z159&gt;0,Z159*X159,""),"")</f>
        <v>30.599999999999998</v>
      </c>
      <c r="AP159">
        <f>IF((USTAWIENIA!C2="TAK")+(F159="TAK"),IF(Z159&gt;0,L159*X159,""),"")</f>
        <v>36</v>
      </c>
      <c r="AQ159">
        <f>IF((USTAWIENIA!C2="TAK")+(F159="TAK"),X159,"")</f>
        <v>1</v>
      </c>
    </row>
    <row r="160" spans="4:43" x14ac:dyDescent="0.3">
      <c r="D160" t="s">
        <v>3</v>
      </c>
      <c r="E160" t="s">
        <v>452</v>
      </c>
      <c r="F160" t="str">
        <f t="shared" si="6"/>
        <v>TAK</v>
      </c>
      <c r="G160" s="4">
        <f t="shared" si="7"/>
        <v>0.6</v>
      </c>
      <c r="H160" s="4">
        <f t="shared" si="8"/>
        <v>0.6</v>
      </c>
      <c r="I160" t="s">
        <v>493</v>
      </c>
      <c r="J160" t="s">
        <v>458</v>
      </c>
      <c r="K160" t="s">
        <v>534</v>
      </c>
      <c r="L160">
        <v>36</v>
      </c>
      <c r="M160" t="s">
        <v>460</v>
      </c>
      <c r="N160">
        <v>0.85</v>
      </c>
      <c r="O160">
        <v>0.81</v>
      </c>
      <c r="P160">
        <v>0.76</v>
      </c>
      <c r="Q160">
        <v>0.6</v>
      </c>
      <c r="R160">
        <v>0.6</v>
      </c>
      <c r="S160">
        <v>0.6</v>
      </c>
      <c r="T160">
        <v>0.6</v>
      </c>
      <c r="U160">
        <v>0.6</v>
      </c>
      <c r="V160">
        <v>0.6</v>
      </c>
      <c r="W160">
        <v>3657098</v>
      </c>
      <c r="X160">
        <v>1</v>
      </c>
      <c r="Z160">
        <f>MAX(N160,USTAWIENIA!C4)*L160</f>
        <v>30.599999999999998</v>
      </c>
      <c r="AA160">
        <f>MAX(O160,USTAWIENIA!C4)*L160</f>
        <v>29.160000000000004</v>
      </c>
      <c r="AB160">
        <f>MAX(IF(P160&lt;&gt;"",P160,O160),USTAWIENIA!C4)*L160</f>
        <v>27.36</v>
      </c>
      <c r="AC160">
        <f>MAX(IF(Q160&lt;&gt;"",Q160*L160,Z160),USTAWIENIA!C4*L160)</f>
        <v>21.599999999999998</v>
      </c>
      <c r="AD160">
        <f>MAX(IF(R160&lt;&gt;"",R160*L160,AA160),USTAWIENIA!C4*L160)</f>
        <v>21.599999999999998</v>
      </c>
      <c r="AE160">
        <f>MAX(IF(S160&lt;&gt;"",S160*L160,AB160),USTAWIENIA!C4*L160)</f>
        <v>21.599999999999998</v>
      </c>
      <c r="AF160">
        <f>MAX(IF(T160&lt;&gt;"",T160*L160,AC160),USTAWIENIA!C4*L160)</f>
        <v>21.599999999999998</v>
      </c>
      <c r="AG160">
        <f>MAX(IF(U160&lt;&gt;"",U160*L160,AD160),USTAWIENIA!C4*L160)</f>
        <v>21.599999999999998</v>
      </c>
      <c r="AH160">
        <f>MAX(IF(V160&lt;&gt;"",V160*L160,AE160),USTAWIENIA!C4*L160)</f>
        <v>21.599999999999998</v>
      </c>
      <c r="AI160" t="s">
        <v>3</v>
      </c>
      <c r="AJ160" t="s">
        <v>3</v>
      </c>
      <c r="AK160" t="s">
        <v>3</v>
      </c>
      <c r="AL160">
        <f>IF((USTAWIENIA!C2="TAK")+(F160="TAK"),IF(L160&gt;0,X160*(L160*USTAWIENIA!C10+(50%*L160)*USTAWIENIA!I10),""),"")</f>
        <v>26.596626506024094</v>
      </c>
      <c r="AM160">
        <f>IF((USTAWIENIA!C2="TAK")+(F160="TAK"),IF(Z160&gt;0,SUMPRODUCT(Z160:AH160,USTAWIENIA!C9:K9)*X160,""),"")</f>
        <v>25.898313253012049</v>
      </c>
      <c r="AN160">
        <f>IF((USTAWIENIA!C2="TAK")+(F160="TAK"),IF(Z160&gt;0,SUMPRODUCT(Z160:AH160,USTAWIENIA!C8:K8)*X160,""),"")</f>
        <v>23.849999999999998</v>
      </c>
      <c r="AO160">
        <f>IF((USTAWIENIA!C2="TAK")+(F160="TAK"),IF(Z160&gt;0,Z160*X160,""),"")</f>
        <v>30.599999999999998</v>
      </c>
      <c r="AP160">
        <f>IF((USTAWIENIA!C2="TAK")+(F160="TAK"),IF(Z160&gt;0,L160*X160,""),"")</f>
        <v>36</v>
      </c>
      <c r="AQ160">
        <f>IF((USTAWIENIA!C2="TAK")+(F160="TAK"),X160,"")</f>
        <v>1</v>
      </c>
    </row>
    <row r="161" spans="4:43" x14ac:dyDescent="0.3">
      <c r="D161" t="s">
        <v>3</v>
      </c>
      <c r="E161" t="s">
        <v>452</v>
      </c>
      <c r="F161" t="str">
        <f t="shared" si="6"/>
        <v>TAK</v>
      </c>
      <c r="G161" s="4">
        <f t="shared" si="7"/>
        <v>0.6</v>
      </c>
      <c r="H161" s="4">
        <f t="shared" si="8"/>
        <v>0.6</v>
      </c>
      <c r="I161" t="s">
        <v>493</v>
      </c>
      <c r="J161" t="s">
        <v>458</v>
      </c>
      <c r="K161" t="s">
        <v>534</v>
      </c>
      <c r="L161">
        <v>36</v>
      </c>
      <c r="M161" t="s">
        <v>460</v>
      </c>
      <c r="N161">
        <v>0.85</v>
      </c>
      <c r="O161">
        <v>0.81</v>
      </c>
      <c r="P161">
        <v>0.76</v>
      </c>
      <c r="Q161">
        <v>0.6</v>
      </c>
      <c r="R161">
        <v>0.6</v>
      </c>
      <c r="S161">
        <v>0.6</v>
      </c>
      <c r="T161">
        <v>0.6</v>
      </c>
      <c r="U161">
        <v>0.6</v>
      </c>
      <c r="V161">
        <v>0.6</v>
      </c>
      <c r="W161">
        <v>3657098</v>
      </c>
      <c r="X161">
        <v>1</v>
      </c>
      <c r="Z161">
        <f>MAX(N161,USTAWIENIA!C4)*L161</f>
        <v>30.599999999999998</v>
      </c>
      <c r="AA161">
        <f>MAX(O161,USTAWIENIA!C4)*L161</f>
        <v>29.160000000000004</v>
      </c>
      <c r="AB161">
        <f>MAX(IF(P161&lt;&gt;"",P161,O161),USTAWIENIA!C4)*L161</f>
        <v>27.36</v>
      </c>
      <c r="AC161">
        <f>MAX(IF(Q161&lt;&gt;"",Q161*L161,Z161),USTAWIENIA!C4*L161)</f>
        <v>21.599999999999998</v>
      </c>
      <c r="AD161">
        <f>MAX(IF(R161&lt;&gt;"",R161*L161,AA161),USTAWIENIA!C4*L161)</f>
        <v>21.599999999999998</v>
      </c>
      <c r="AE161">
        <f>MAX(IF(S161&lt;&gt;"",S161*L161,AB161),USTAWIENIA!C4*L161)</f>
        <v>21.599999999999998</v>
      </c>
      <c r="AF161">
        <f>MAX(IF(T161&lt;&gt;"",T161*L161,AC161),USTAWIENIA!C4*L161)</f>
        <v>21.599999999999998</v>
      </c>
      <c r="AG161">
        <f>MAX(IF(U161&lt;&gt;"",U161*L161,AD161),USTAWIENIA!C4*L161)</f>
        <v>21.599999999999998</v>
      </c>
      <c r="AH161">
        <f>MAX(IF(V161&lt;&gt;"",V161*L161,AE161),USTAWIENIA!C4*L161)</f>
        <v>21.599999999999998</v>
      </c>
      <c r="AI161" t="s">
        <v>3</v>
      </c>
      <c r="AJ161" t="s">
        <v>3</v>
      </c>
      <c r="AK161" t="s">
        <v>3</v>
      </c>
      <c r="AL161">
        <f>IF((USTAWIENIA!C2="TAK")+(F161="TAK"),IF(L161&gt;0,X161*(L161*USTAWIENIA!C10+(50%*L161)*USTAWIENIA!I10),""),"")</f>
        <v>26.596626506024094</v>
      </c>
      <c r="AM161">
        <f>IF((USTAWIENIA!C2="TAK")+(F161="TAK"),IF(Z161&gt;0,SUMPRODUCT(Z161:AH161,USTAWIENIA!C9:K9)*X161,""),"")</f>
        <v>25.898313253012049</v>
      </c>
      <c r="AN161">
        <f>IF((USTAWIENIA!C2="TAK")+(F161="TAK"),IF(Z161&gt;0,SUMPRODUCT(Z161:AH161,USTAWIENIA!C8:K8)*X161,""),"")</f>
        <v>23.849999999999998</v>
      </c>
      <c r="AO161">
        <f>IF((USTAWIENIA!C2="TAK")+(F161="TAK"),IF(Z161&gt;0,Z161*X161,""),"")</f>
        <v>30.599999999999998</v>
      </c>
      <c r="AP161">
        <f>IF((USTAWIENIA!C2="TAK")+(F161="TAK"),IF(Z161&gt;0,L161*X161,""),"")</f>
        <v>36</v>
      </c>
      <c r="AQ161">
        <f>IF((USTAWIENIA!C2="TAK")+(F161="TAK"),X161,"")</f>
        <v>1</v>
      </c>
    </row>
    <row r="162" spans="4:43" x14ac:dyDescent="0.3">
      <c r="D162" t="s">
        <v>3</v>
      </c>
      <c r="E162" t="s">
        <v>452</v>
      </c>
      <c r="F162" t="str">
        <f t="shared" si="6"/>
        <v>TAK</v>
      </c>
      <c r="G162" s="4">
        <f t="shared" si="7"/>
        <v>0.6</v>
      </c>
      <c r="H162" s="4">
        <f t="shared" si="8"/>
        <v>0.6</v>
      </c>
      <c r="I162" t="s">
        <v>493</v>
      </c>
      <c r="J162" t="s">
        <v>458</v>
      </c>
      <c r="K162" t="s">
        <v>534</v>
      </c>
      <c r="L162">
        <v>36</v>
      </c>
      <c r="M162" t="s">
        <v>460</v>
      </c>
      <c r="N162">
        <v>0.85</v>
      </c>
      <c r="O162">
        <v>0.81</v>
      </c>
      <c r="P162">
        <v>0.76</v>
      </c>
      <c r="Q162">
        <v>0.6</v>
      </c>
      <c r="R162">
        <v>0.6</v>
      </c>
      <c r="S162">
        <v>0.6</v>
      </c>
      <c r="T162">
        <v>0.6</v>
      </c>
      <c r="U162">
        <v>0.6</v>
      </c>
      <c r="V162">
        <v>0.6</v>
      </c>
      <c r="W162">
        <v>3657098</v>
      </c>
      <c r="X162">
        <v>1</v>
      </c>
      <c r="Z162">
        <f>MAX(N162,USTAWIENIA!C4)*L162</f>
        <v>30.599999999999998</v>
      </c>
      <c r="AA162">
        <f>MAX(O162,USTAWIENIA!C4)*L162</f>
        <v>29.160000000000004</v>
      </c>
      <c r="AB162">
        <f>MAX(IF(P162&lt;&gt;"",P162,O162),USTAWIENIA!C4)*L162</f>
        <v>27.36</v>
      </c>
      <c r="AC162">
        <f>MAX(IF(Q162&lt;&gt;"",Q162*L162,Z162),USTAWIENIA!C4*L162)</f>
        <v>21.599999999999998</v>
      </c>
      <c r="AD162">
        <f>MAX(IF(R162&lt;&gt;"",R162*L162,AA162),USTAWIENIA!C4*L162)</f>
        <v>21.599999999999998</v>
      </c>
      <c r="AE162">
        <f>MAX(IF(S162&lt;&gt;"",S162*L162,AB162),USTAWIENIA!C4*L162)</f>
        <v>21.599999999999998</v>
      </c>
      <c r="AF162">
        <f>MAX(IF(T162&lt;&gt;"",T162*L162,AC162),USTAWIENIA!C4*L162)</f>
        <v>21.599999999999998</v>
      </c>
      <c r="AG162">
        <f>MAX(IF(U162&lt;&gt;"",U162*L162,AD162),USTAWIENIA!C4*L162)</f>
        <v>21.599999999999998</v>
      </c>
      <c r="AH162">
        <f>MAX(IF(V162&lt;&gt;"",V162*L162,AE162),USTAWIENIA!C4*L162)</f>
        <v>21.599999999999998</v>
      </c>
      <c r="AI162" t="s">
        <v>3</v>
      </c>
      <c r="AJ162" t="s">
        <v>3</v>
      </c>
      <c r="AK162" t="s">
        <v>3</v>
      </c>
      <c r="AL162">
        <f>IF((USTAWIENIA!C2="TAK")+(F162="TAK"),IF(L162&gt;0,X162*(L162*USTAWIENIA!C10+(50%*L162)*USTAWIENIA!I10),""),"")</f>
        <v>26.596626506024094</v>
      </c>
      <c r="AM162">
        <f>IF((USTAWIENIA!C2="TAK")+(F162="TAK"),IF(Z162&gt;0,SUMPRODUCT(Z162:AH162,USTAWIENIA!C9:K9)*X162,""),"")</f>
        <v>25.898313253012049</v>
      </c>
      <c r="AN162">
        <f>IF((USTAWIENIA!C2="TAK")+(F162="TAK"),IF(Z162&gt;0,SUMPRODUCT(Z162:AH162,USTAWIENIA!C8:K8)*X162,""),"")</f>
        <v>23.849999999999998</v>
      </c>
      <c r="AO162">
        <f>IF((USTAWIENIA!C2="TAK")+(F162="TAK"),IF(Z162&gt;0,Z162*X162,""),"")</f>
        <v>30.599999999999998</v>
      </c>
      <c r="AP162">
        <f>IF((USTAWIENIA!C2="TAK")+(F162="TAK"),IF(Z162&gt;0,L162*X162,""),"")</f>
        <v>36</v>
      </c>
      <c r="AQ162">
        <f>IF((USTAWIENIA!C2="TAK")+(F162="TAK"),X162,"")</f>
        <v>1</v>
      </c>
    </row>
    <row r="163" spans="4:43" x14ac:dyDescent="0.3">
      <c r="D163" t="s">
        <v>3</v>
      </c>
      <c r="E163" t="s">
        <v>452</v>
      </c>
      <c r="F163" t="str">
        <f t="shared" si="6"/>
        <v>TAK</v>
      </c>
      <c r="G163" s="4">
        <f t="shared" si="7"/>
        <v>0.6</v>
      </c>
      <c r="H163" s="4">
        <f t="shared" si="8"/>
        <v>0.6</v>
      </c>
      <c r="I163" t="s">
        <v>493</v>
      </c>
      <c r="J163" t="s">
        <v>458</v>
      </c>
      <c r="K163" t="s">
        <v>534</v>
      </c>
      <c r="L163">
        <v>36</v>
      </c>
      <c r="M163" t="s">
        <v>460</v>
      </c>
      <c r="N163">
        <v>0.85</v>
      </c>
      <c r="O163">
        <v>0.81</v>
      </c>
      <c r="P163">
        <v>0.76</v>
      </c>
      <c r="Q163">
        <v>0.6</v>
      </c>
      <c r="R163">
        <v>0.6</v>
      </c>
      <c r="S163">
        <v>0.6</v>
      </c>
      <c r="T163">
        <v>0.6</v>
      </c>
      <c r="U163">
        <v>0.6</v>
      </c>
      <c r="V163">
        <v>0.6</v>
      </c>
      <c r="W163">
        <v>3657098</v>
      </c>
      <c r="X163">
        <v>1</v>
      </c>
      <c r="Z163">
        <f>MAX(N163,USTAWIENIA!C4)*L163</f>
        <v>30.599999999999998</v>
      </c>
      <c r="AA163">
        <f>MAX(O163,USTAWIENIA!C4)*L163</f>
        <v>29.160000000000004</v>
      </c>
      <c r="AB163">
        <f>MAX(IF(P163&lt;&gt;"",P163,O163),USTAWIENIA!C4)*L163</f>
        <v>27.36</v>
      </c>
      <c r="AC163">
        <f>MAX(IF(Q163&lt;&gt;"",Q163*L163,Z163),USTAWIENIA!C4*L163)</f>
        <v>21.599999999999998</v>
      </c>
      <c r="AD163">
        <f>MAX(IF(R163&lt;&gt;"",R163*L163,AA163),USTAWIENIA!C4*L163)</f>
        <v>21.599999999999998</v>
      </c>
      <c r="AE163">
        <f>MAX(IF(S163&lt;&gt;"",S163*L163,AB163),USTAWIENIA!C4*L163)</f>
        <v>21.599999999999998</v>
      </c>
      <c r="AF163">
        <f>MAX(IF(T163&lt;&gt;"",T163*L163,AC163),USTAWIENIA!C4*L163)</f>
        <v>21.599999999999998</v>
      </c>
      <c r="AG163">
        <f>MAX(IF(U163&lt;&gt;"",U163*L163,AD163),USTAWIENIA!C4*L163)</f>
        <v>21.599999999999998</v>
      </c>
      <c r="AH163">
        <f>MAX(IF(V163&lt;&gt;"",V163*L163,AE163),USTAWIENIA!C4*L163)</f>
        <v>21.599999999999998</v>
      </c>
      <c r="AI163" t="s">
        <v>3</v>
      </c>
      <c r="AJ163" t="s">
        <v>3</v>
      </c>
      <c r="AK163" t="s">
        <v>3</v>
      </c>
      <c r="AL163">
        <f>IF((USTAWIENIA!C2="TAK")+(F163="TAK"),IF(L163&gt;0,X163*(L163*USTAWIENIA!C10+(50%*L163)*USTAWIENIA!I10),""),"")</f>
        <v>26.596626506024094</v>
      </c>
      <c r="AM163">
        <f>IF((USTAWIENIA!C2="TAK")+(F163="TAK"),IF(Z163&gt;0,SUMPRODUCT(Z163:AH163,USTAWIENIA!C9:K9)*X163,""),"")</f>
        <v>25.898313253012049</v>
      </c>
      <c r="AN163">
        <f>IF((USTAWIENIA!C2="TAK")+(F163="TAK"),IF(Z163&gt;0,SUMPRODUCT(Z163:AH163,USTAWIENIA!C8:K8)*X163,""),"")</f>
        <v>23.849999999999998</v>
      </c>
      <c r="AO163">
        <f>IF((USTAWIENIA!C2="TAK")+(F163="TAK"),IF(Z163&gt;0,Z163*X163,""),"")</f>
        <v>30.599999999999998</v>
      </c>
      <c r="AP163">
        <f>IF((USTAWIENIA!C2="TAK")+(F163="TAK"),IF(Z163&gt;0,L163*X163,""),"")</f>
        <v>36</v>
      </c>
      <c r="AQ163">
        <f>IF((USTAWIENIA!C2="TAK")+(F163="TAK"),X163,"")</f>
        <v>1</v>
      </c>
    </row>
    <row r="164" spans="4:43" x14ac:dyDescent="0.3">
      <c r="D164" t="s">
        <v>3</v>
      </c>
      <c r="E164" t="s">
        <v>452</v>
      </c>
      <c r="F164" t="str">
        <f t="shared" si="6"/>
        <v>TAK</v>
      </c>
      <c r="G164" s="4">
        <f t="shared" si="7"/>
        <v>0.6</v>
      </c>
      <c r="H164" s="4">
        <f t="shared" si="8"/>
        <v>0.6</v>
      </c>
      <c r="I164" t="s">
        <v>493</v>
      </c>
      <c r="J164" t="s">
        <v>458</v>
      </c>
      <c r="K164" t="s">
        <v>534</v>
      </c>
      <c r="L164">
        <v>36</v>
      </c>
      <c r="M164" t="s">
        <v>460</v>
      </c>
      <c r="N164">
        <v>0.85</v>
      </c>
      <c r="O164">
        <v>0.81</v>
      </c>
      <c r="P164">
        <v>0.76</v>
      </c>
      <c r="Q164">
        <v>0.6</v>
      </c>
      <c r="R164">
        <v>0.6</v>
      </c>
      <c r="S164">
        <v>0.6</v>
      </c>
      <c r="T164">
        <v>0.6</v>
      </c>
      <c r="U164">
        <v>0.6</v>
      </c>
      <c r="V164">
        <v>0.6</v>
      </c>
      <c r="W164">
        <v>3657098</v>
      </c>
      <c r="X164">
        <v>1</v>
      </c>
      <c r="Z164">
        <f>MAX(N164,USTAWIENIA!C4)*L164</f>
        <v>30.599999999999998</v>
      </c>
      <c r="AA164">
        <f>MAX(O164,USTAWIENIA!C4)*L164</f>
        <v>29.160000000000004</v>
      </c>
      <c r="AB164">
        <f>MAX(IF(P164&lt;&gt;"",P164,O164),USTAWIENIA!C4)*L164</f>
        <v>27.36</v>
      </c>
      <c r="AC164">
        <f>MAX(IF(Q164&lt;&gt;"",Q164*L164,Z164),USTAWIENIA!C4*L164)</f>
        <v>21.599999999999998</v>
      </c>
      <c r="AD164">
        <f>MAX(IF(R164&lt;&gt;"",R164*L164,AA164),USTAWIENIA!C4*L164)</f>
        <v>21.599999999999998</v>
      </c>
      <c r="AE164">
        <f>MAX(IF(S164&lt;&gt;"",S164*L164,AB164),USTAWIENIA!C4*L164)</f>
        <v>21.599999999999998</v>
      </c>
      <c r="AF164">
        <f>MAX(IF(T164&lt;&gt;"",T164*L164,AC164),USTAWIENIA!C4*L164)</f>
        <v>21.599999999999998</v>
      </c>
      <c r="AG164">
        <f>MAX(IF(U164&lt;&gt;"",U164*L164,AD164),USTAWIENIA!C4*L164)</f>
        <v>21.599999999999998</v>
      </c>
      <c r="AH164">
        <f>MAX(IF(V164&lt;&gt;"",V164*L164,AE164),USTAWIENIA!C4*L164)</f>
        <v>21.599999999999998</v>
      </c>
      <c r="AI164" t="s">
        <v>3</v>
      </c>
      <c r="AJ164" t="s">
        <v>3</v>
      </c>
      <c r="AK164" t="s">
        <v>3</v>
      </c>
      <c r="AL164">
        <f>IF((USTAWIENIA!C2="TAK")+(F164="TAK"),IF(L164&gt;0,X164*(L164*USTAWIENIA!C10+(50%*L164)*USTAWIENIA!I10),""),"")</f>
        <v>26.596626506024094</v>
      </c>
      <c r="AM164">
        <f>IF((USTAWIENIA!C2="TAK")+(F164="TAK"),IF(Z164&gt;0,SUMPRODUCT(Z164:AH164,USTAWIENIA!C9:K9)*X164,""),"")</f>
        <v>25.898313253012049</v>
      </c>
      <c r="AN164">
        <f>IF((USTAWIENIA!C2="TAK")+(F164="TAK"),IF(Z164&gt;0,SUMPRODUCT(Z164:AH164,USTAWIENIA!C8:K8)*X164,""),"")</f>
        <v>23.849999999999998</v>
      </c>
      <c r="AO164">
        <f>IF((USTAWIENIA!C2="TAK")+(F164="TAK"),IF(Z164&gt;0,Z164*X164,""),"")</f>
        <v>30.599999999999998</v>
      </c>
      <c r="AP164">
        <f>IF((USTAWIENIA!C2="TAK")+(F164="TAK"),IF(Z164&gt;0,L164*X164,""),"")</f>
        <v>36</v>
      </c>
      <c r="AQ164">
        <f>IF((USTAWIENIA!C2="TAK")+(F164="TAK"),X164,"")</f>
        <v>1</v>
      </c>
    </row>
    <row r="165" spans="4:43" x14ac:dyDescent="0.3">
      <c r="D165" t="s">
        <v>3</v>
      </c>
      <c r="E165" t="s">
        <v>452</v>
      </c>
      <c r="F165" t="str">
        <f t="shared" si="6"/>
        <v>TAK</v>
      </c>
      <c r="G165" s="4">
        <f t="shared" si="7"/>
        <v>0.6</v>
      </c>
      <c r="H165" s="4">
        <f t="shared" si="8"/>
        <v>0.6</v>
      </c>
      <c r="I165" t="s">
        <v>493</v>
      </c>
      <c r="J165" t="s">
        <v>458</v>
      </c>
      <c r="K165" t="s">
        <v>534</v>
      </c>
      <c r="L165">
        <v>36</v>
      </c>
      <c r="M165" t="s">
        <v>460</v>
      </c>
      <c r="N165">
        <v>0.85</v>
      </c>
      <c r="O165">
        <v>0.81</v>
      </c>
      <c r="P165">
        <v>0.76</v>
      </c>
      <c r="Q165">
        <v>0.6</v>
      </c>
      <c r="R165">
        <v>0.6</v>
      </c>
      <c r="S165">
        <v>0.6</v>
      </c>
      <c r="T165">
        <v>0.6</v>
      </c>
      <c r="U165">
        <v>0.6</v>
      </c>
      <c r="V165">
        <v>0.6</v>
      </c>
      <c r="W165">
        <v>3657098</v>
      </c>
      <c r="X165">
        <v>1</v>
      </c>
      <c r="Z165">
        <f>MAX(N165,USTAWIENIA!C4)*L165</f>
        <v>30.599999999999998</v>
      </c>
      <c r="AA165">
        <f>MAX(O165,USTAWIENIA!C4)*L165</f>
        <v>29.160000000000004</v>
      </c>
      <c r="AB165">
        <f>MAX(IF(P165&lt;&gt;"",P165,O165),USTAWIENIA!C4)*L165</f>
        <v>27.36</v>
      </c>
      <c r="AC165">
        <f>MAX(IF(Q165&lt;&gt;"",Q165*L165,Z165),USTAWIENIA!C4*L165)</f>
        <v>21.599999999999998</v>
      </c>
      <c r="AD165">
        <f>MAX(IF(R165&lt;&gt;"",R165*L165,AA165),USTAWIENIA!C4*L165)</f>
        <v>21.599999999999998</v>
      </c>
      <c r="AE165">
        <f>MAX(IF(S165&lt;&gt;"",S165*L165,AB165),USTAWIENIA!C4*L165)</f>
        <v>21.599999999999998</v>
      </c>
      <c r="AF165">
        <f>MAX(IF(T165&lt;&gt;"",T165*L165,AC165),USTAWIENIA!C4*L165)</f>
        <v>21.599999999999998</v>
      </c>
      <c r="AG165">
        <f>MAX(IF(U165&lt;&gt;"",U165*L165,AD165),USTAWIENIA!C4*L165)</f>
        <v>21.599999999999998</v>
      </c>
      <c r="AH165">
        <f>MAX(IF(V165&lt;&gt;"",V165*L165,AE165),USTAWIENIA!C4*L165)</f>
        <v>21.599999999999998</v>
      </c>
      <c r="AI165" t="s">
        <v>3</v>
      </c>
      <c r="AJ165" t="s">
        <v>3</v>
      </c>
      <c r="AK165" t="s">
        <v>3</v>
      </c>
      <c r="AL165">
        <f>IF((USTAWIENIA!C2="TAK")+(F165="TAK"),IF(L165&gt;0,X165*(L165*USTAWIENIA!C10+(50%*L165)*USTAWIENIA!I10),""),"")</f>
        <v>26.596626506024094</v>
      </c>
      <c r="AM165">
        <f>IF((USTAWIENIA!C2="TAK")+(F165="TAK"),IF(Z165&gt;0,SUMPRODUCT(Z165:AH165,USTAWIENIA!C9:K9)*X165,""),"")</f>
        <v>25.898313253012049</v>
      </c>
      <c r="AN165">
        <f>IF((USTAWIENIA!C2="TAK")+(F165="TAK"),IF(Z165&gt;0,SUMPRODUCT(Z165:AH165,USTAWIENIA!C8:K8)*X165,""),"")</f>
        <v>23.849999999999998</v>
      </c>
      <c r="AO165">
        <f>IF((USTAWIENIA!C2="TAK")+(F165="TAK"),IF(Z165&gt;0,Z165*X165,""),"")</f>
        <v>30.599999999999998</v>
      </c>
      <c r="AP165">
        <f>IF((USTAWIENIA!C2="TAK")+(F165="TAK"),IF(Z165&gt;0,L165*X165,""),"")</f>
        <v>36</v>
      </c>
      <c r="AQ165">
        <f>IF((USTAWIENIA!C2="TAK")+(F165="TAK"),X165,"")</f>
        <v>1</v>
      </c>
    </row>
    <row r="166" spans="4:43" x14ac:dyDescent="0.3">
      <c r="D166" t="s">
        <v>3</v>
      </c>
      <c r="E166" t="s">
        <v>452</v>
      </c>
      <c r="F166" t="str">
        <f t="shared" si="6"/>
        <v>TAK</v>
      </c>
      <c r="G166" s="4">
        <f t="shared" si="7"/>
        <v>0.6</v>
      </c>
      <c r="H166" s="4">
        <f t="shared" si="8"/>
        <v>0.6</v>
      </c>
      <c r="I166" t="s">
        <v>501</v>
      </c>
      <c r="J166" t="s">
        <v>502</v>
      </c>
      <c r="K166" t="s">
        <v>537</v>
      </c>
      <c r="L166">
        <v>39</v>
      </c>
      <c r="M166" t="s">
        <v>470</v>
      </c>
      <c r="N166">
        <v>0.71</v>
      </c>
      <c r="O166">
        <v>0.68</v>
      </c>
      <c r="P166">
        <v>0.66</v>
      </c>
      <c r="Q166">
        <v>0.6</v>
      </c>
      <c r="R166">
        <v>0.6</v>
      </c>
      <c r="S166">
        <v>0.6</v>
      </c>
      <c r="W166">
        <v>3657118</v>
      </c>
      <c r="X166">
        <v>1</v>
      </c>
      <c r="Z166">
        <f>MAX(N166,USTAWIENIA!C4)*L166</f>
        <v>27.689999999999998</v>
      </c>
      <c r="AA166">
        <f>MAX(O166,USTAWIENIA!C4)*L166</f>
        <v>26.520000000000003</v>
      </c>
      <c r="AB166">
        <f>MAX(IF(P166&lt;&gt;"",P166,O166),USTAWIENIA!C4)*L166</f>
        <v>25.740000000000002</v>
      </c>
      <c r="AC166">
        <f>MAX(IF(Q166&lt;&gt;"",Q166*L166,Z166),USTAWIENIA!C4*L166)</f>
        <v>23.4</v>
      </c>
      <c r="AD166">
        <f>MAX(IF(R166&lt;&gt;"",R166*L166,AA166),USTAWIENIA!C4*L166)</f>
        <v>23.4</v>
      </c>
      <c r="AE166">
        <f>MAX(IF(S166&lt;&gt;"",S166*L166,AB166),USTAWIENIA!C4*L166)</f>
        <v>23.4</v>
      </c>
      <c r="AF166">
        <f>MAX(IF(T166&lt;&gt;"",T166*L166,AC166),USTAWIENIA!C4*L166)</f>
        <v>23.4</v>
      </c>
      <c r="AG166">
        <f>MAX(IF(U166&lt;&gt;"",U166*L166,AD166),USTAWIENIA!C4*L166)</f>
        <v>23.4</v>
      </c>
      <c r="AH166">
        <f>MAX(IF(V166&lt;&gt;"",V166*L166,AE166),USTAWIENIA!C4*L166)</f>
        <v>23.4</v>
      </c>
      <c r="AI166" t="s">
        <v>3</v>
      </c>
      <c r="AJ166" t="s">
        <v>3</v>
      </c>
      <c r="AK166" t="s">
        <v>3</v>
      </c>
      <c r="AL166">
        <f>IF((USTAWIENIA!C2="TAK")+(F166="TAK"),IF(L166&gt;0,X166*(L166*USTAWIENIA!C10+(50%*L166)*USTAWIENIA!I10),""),"")</f>
        <v>28.813012048192771</v>
      </c>
      <c r="AM166">
        <f>IF((USTAWIENIA!C2="TAK")+(F166="TAK"),IF(Z166&gt;0,SUMPRODUCT(Z166:AH166,USTAWIENIA!C9:K9)*X166,""),"")</f>
        <v>25.448862650602408</v>
      </c>
      <c r="AN166">
        <f>IF((USTAWIENIA!C2="TAK")+(F166="TAK"),IF(Z166&gt;0,SUMPRODUCT(Z166:AH166,USTAWIENIA!C8:K8)*X166,""),"")</f>
        <v>24.472499999999997</v>
      </c>
      <c r="AO166">
        <f>IF((USTAWIENIA!C2="TAK")+(F166="TAK"),IF(Z166&gt;0,Z166*X166,""),"")</f>
        <v>27.689999999999998</v>
      </c>
      <c r="AP166">
        <f>IF((USTAWIENIA!C2="TAK")+(F166="TAK"),IF(Z166&gt;0,L166*X166,""),"")</f>
        <v>39</v>
      </c>
      <c r="AQ166">
        <f>IF((USTAWIENIA!C2="TAK")+(F166="TAK"),X166,"")</f>
        <v>1</v>
      </c>
    </row>
    <row r="167" spans="4:43" x14ac:dyDescent="0.3">
      <c r="D167" t="s">
        <v>3</v>
      </c>
      <c r="E167" t="s">
        <v>452</v>
      </c>
      <c r="F167" t="str">
        <f t="shared" si="6"/>
        <v>TAK</v>
      </c>
      <c r="G167" s="4">
        <f t="shared" si="7"/>
        <v>0.6</v>
      </c>
      <c r="H167" s="4">
        <f t="shared" si="8"/>
        <v>0.6</v>
      </c>
      <c r="I167" t="s">
        <v>503</v>
      </c>
      <c r="J167" t="s">
        <v>504</v>
      </c>
      <c r="K167" t="s">
        <v>537</v>
      </c>
      <c r="L167">
        <v>39</v>
      </c>
      <c r="M167" t="s">
        <v>460</v>
      </c>
      <c r="N167">
        <v>0.6</v>
      </c>
      <c r="O167">
        <v>0.6</v>
      </c>
      <c r="P167">
        <v>0.6</v>
      </c>
      <c r="Q167">
        <v>0.6</v>
      </c>
      <c r="R167">
        <v>0.6</v>
      </c>
      <c r="S167">
        <v>0.6</v>
      </c>
      <c r="T167">
        <v>0.6</v>
      </c>
      <c r="U167">
        <v>0.6</v>
      </c>
      <c r="V167">
        <v>0.6</v>
      </c>
      <c r="W167">
        <v>3657114</v>
      </c>
      <c r="X167">
        <v>1</v>
      </c>
      <c r="Z167">
        <f>MAX(N167,USTAWIENIA!C4)*L167</f>
        <v>23.4</v>
      </c>
      <c r="AA167">
        <f>MAX(O167,USTAWIENIA!C4)*L167</f>
        <v>23.4</v>
      </c>
      <c r="AB167">
        <f>MAX(IF(P167&lt;&gt;"",P167,O167),USTAWIENIA!C4)*L167</f>
        <v>23.4</v>
      </c>
      <c r="AC167">
        <f>MAX(IF(Q167&lt;&gt;"",Q167*L167,Z167),USTAWIENIA!C4*L167)</f>
        <v>23.4</v>
      </c>
      <c r="AD167">
        <f>MAX(IF(R167&lt;&gt;"",R167*L167,AA167),USTAWIENIA!C4*L167)</f>
        <v>23.4</v>
      </c>
      <c r="AE167">
        <f>MAX(IF(S167&lt;&gt;"",S167*L167,AB167),USTAWIENIA!C4*L167)</f>
        <v>23.4</v>
      </c>
      <c r="AF167">
        <f>MAX(IF(T167&lt;&gt;"",T167*L167,AC167),USTAWIENIA!C4*L167)</f>
        <v>23.4</v>
      </c>
      <c r="AG167">
        <f>MAX(IF(U167&lt;&gt;"",U167*L167,AD167),USTAWIENIA!C4*L167)</f>
        <v>23.4</v>
      </c>
      <c r="AH167">
        <f>MAX(IF(V167&lt;&gt;"",V167*L167,AE167),USTAWIENIA!C4*L167)</f>
        <v>23.4</v>
      </c>
      <c r="AI167" t="s">
        <v>3</v>
      </c>
      <c r="AJ167" t="s">
        <v>3</v>
      </c>
      <c r="AK167" t="s">
        <v>3</v>
      </c>
      <c r="AL167">
        <f>IF((USTAWIENIA!C2="TAK")+(F167="TAK"),IF(L167&gt;0,X167*(L167*USTAWIENIA!C10+(50%*L167)*USTAWIENIA!I10),""),"")</f>
        <v>28.813012048192771</v>
      </c>
      <c r="AM167">
        <f>IF((USTAWIENIA!C2="TAK")+(F167="TAK"),IF(Z167&gt;0,SUMPRODUCT(Z167:AH167,USTAWIENIA!C9:K9)*X167,""),"")</f>
        <v>23.4</v>
      </c>
      <c r="AN167">
        <f>IF((USTAWIENIA!C2="TAK")+(F167="TAK"),IF(Z167&gt;0,SUMPRODUCT(Z167:AH167,USTAWIENIA!C8:K8)*X167,""),"")</f>
        <v>23.4</v>
      </c>
      <c r="AO167">
        <f>IF((USTAWIENIA!C2="TAK")+(F167="TAK"),IF(Z167&gt;0,Z167*X167,""),"")</f>
        <v>23.4</v>
      </c>
      <c r="AP167">
        <f>IF((USTAWIENIA!C2="TAK")+(F167="TAK"),IF(Z167&gt;0,L167*X167,""),"")</f>
        <v>39</v>
      </c>
      <c r="AQ167">
        <f>IF((USTAWIENIA!C2="TAK")+(F167="TAK"),X167,"")</f>
        <v>1</v>
      </c>
    </row>
    <row r="168" spans="4:43" x14ac:dyDescent="0.3">
      <c r="D168" t="s">
        <v>3</v>
      </c>
      <c r="E168" t="s">
        <v>452</v>
      </c>
      <c r="F168" t="str">
        <f t="shared" si="6"/>
        <v>TAK</v>
      </c>
      <c r="G168" s="4">
        <f t="shared" si="7"/>
        <v>0.6</v>
      </c>
      <c r="H168" s="4">
        <f t="shared" si="8"/>
        <v>0.6</v>
      </c>
      <c r="I168" t="s">
        <v>505</v>
      </c>
      <c r="J168" t="s">
        <v>506</v>
      </c>
      <c r="K168" t="s">
        <v>537</v>
      </c>
      <c r="L168">
        <v>39</v>
      </c>
      <c r="M168" t="s">
        <v>460</v>
      </c>
      <c r="N168">
        <v>0.7</v>
      </c>
      <c r="O168">
        <v>0.67</v>
      </c>
      <c r="P168">
        <v>0.63</v>
      </c>
      <c r="Q168">
        <v>0.6</v>
      </c>
      <c r="R168">
        <v>0.6</v>
      </c>
      <c r="S168">
        <v>0.6</v>
      </c>
      <c r="T168">
        <v>0.6</v>
      </c>
      <c r="U168">
        <v>0.6</v>
      </c>
      <c r="V168">
        <v>0.6</v>
      </c>
      <c r="W168">
        <v>3657116</v>
      </c>
      <c r="X168">
        <v>1</v>
      </c>
      <c r="Z168">
        <f>MAX(N168,USTAWIENIA!C4)*L168</f>
        <v>27.299999999999997</v>
      </c>
      <c r="AA168">
        <f>MAX(O168,USTAWIENIA!C4)*L168</f>
        <v>26.130000000000003</v>
      </c>
      <c r="AB168">
        <f>MAX(IF(P168&lt;&gt;"",P168,O168),USTAWIENIA!C4)*L168</f>
        <v>24.57</v>
      </c>
      <c r="AC168">
        <f>MAX(IF(Q168&lt;&gt;"",Q168*L168,Z168),USTAWIENIA!C4*L168)</f>
        <v>23.4</v>
      </c>
      <c r="AD168">
        <f>MAX(IF(R168&lt;&gt;"",R168*L168,AA168),USTAWIENIA!C4*L168)</f>
        <v>23.4</v>
      </c>
      <c r="AE168">
        <f>MAX(IF(S168&lt;&gt;"",S168*L168,AB168),USTAWIENIA!C4*L168)</f>
        <v>23.4</v>
      </c>
      <c r="AF168">
        <f>MAX(IF(T168&lt;&gt;"",T168*L168,AC168),USTAWIENIA!C4*L168)</f>
        <v>23.4</v>
      </c>
      <c r="AG168">
        <f>MAX(IF(U168&lt;&gt;"",U168*L168,AD168),USTAWIENIA!C4*L168)</f>
        <v>23.4</v>
      </c>
      <c r="AH168">
        <f>MAX(IF(V168&lt;&gt;"",V168*L168,AE168),USTAWIENIA!C4*L168)</f>
        <v>23.4</v>
      </c>
      <c r="AI168" t="s">
        <v>3</v>
      </c>
      <c r="AJ168" t="s">
        <v>3</v>
      </c>
      <c r="AK168" t="s">
        <v>3</v>
      </c>
      <c r="AL168">
        <f>IF((USTAWIENIA!C2="TAK")+(F168="TAK"),IF(L168&gt;0,X168*(L168*USTAWIENIA!C10+(50%*L168)*USTAWIENIA!I10),""),"")</f>
        <v>28.813012048192771</v>
      </c>
      <c r="AM168">
        <f>IF((USTAWIENIA!C2="TAK")+(F168="TAK"),IF(Z168&gt;0,SUMPRODUCT(Z168:AH168,USTAWIENIA!C9:K9)*X168,""),"")</f>
        <v>25.262602409638554</v>
      </c>
      <c r="AN168">
        <f>IF((USTAWIENIA!C2="TAK")+(F168="TAK"),IF(Z168&gt;0,SUMPRODUCT(Z168:AH168,USTAWIENIA!C8:K8)*X168,""),"")</f>
        <v>24.375</v>
      </c>
      <c r="AO168">
        <f>IF((USTAWIENIA!C2="TAK")+(F168="TAK"),IF(Z168&gt;0,Z168*X168,""),"")</f>
        <v>27.299999999999997</v>
      </c>
      <c r="AP168">
        <f>IF((USTAWIENIA!C2="TAK")+(F168="TAK"),IF(Z168&gt;0,L168*X168,""),"")</f>
        <v>39</v>
      </c>
      <c r="AQ168">
        <f>IF((USTAWIENIA!C2="TAK")+(F168="TAK"),X168,"")</f>
        <v>1</v>
      </c>
    </row>
    <row r="169" spans="4:43" x14ac:dyDescent="0.3">
      <c r="D169" t="s">
        <v>3</v>
      </c>
      <c r="E169" t="s">
        <v>452</v>
      </c>
      <c r="F169" t="str">
        <f t="shared" si="6"/>
        <v>TAK</v>
      </c>
      <c r="G169" s="4">
        <f t="shared" si="7"/>
        <v>0.6</v>
      </c>
      <c r="H169" s="4">
        <f t="shared" si="8"/>
        <v>0.6</v>
      </c>
      <c r="I169" t="s">
        <v>505</v>
      </c>
      <c r="J169" t="s">
        <v>506</v>
      </c>
      <c r="K169" t="s">
        <v>537</v>
      </c>
      <c r="L169">
        <v>39</v>
      </c>
      <c r="M169" t="s">
        <v>460</v>
      </c>
      <c r="N169">
        <v>0.7</v>
      </c>
      <c r="O169">
        <v>0.67</v>
      </c>
      <c r="P169">
        <v>0.63</v>
      </c>
      <c r="Q169">
        <v>0.6</v>
      </c>
      <c r="R169">
        <v>0.6</v>
      </c>
      <c r="S169">
        <v>0.6</v>
      </c>
      <c r="T169">
        <v>0.6</v>
      </c>
      <c r="U169">
        <v>0.6</v>
      </c>
      <c r="V169">
        <v>0.6</v>
      </c>
      <c r="W169">
        <v>3657116</v>
      </c>
      <c r="X169">
        <v>1</v>
      </c>
      <c r="Z169">
        <f>MAX(N169,USTAWIENIA!C4)*L169</f>
        <v>27.299999999999997</v>
      </c>
      <c r="AA169">
        <f>MAX(O169,USTAWIENIA!C4)*L169</f>
        <v>26.130000000000003</v>
      </c>
      <c r="AB169">
        <f>MAX(IF(P169&lt;&gt;"",P169,O169),USTAWIENIA!C4)*L169</f>
        <v>24.57</v>
      </c>
      <c r="AC169">
        <f>MAX(IF(Q169&lt;&gt;"",Q169*L169,Z169),USTAWIENIA!C4*L169)</f>
        <v>23.4</v>
      </c>
      <c r="AD169">
        <f>MAX(IF(R169&lt;&gt;"",R169*L169,AA169),USTAWIENIA!C4*L169)</f>
        <v>23.4</v>
      </c>
      <c r="AE169">
        <f>MAX(IF(S169&lt;&gt;"",S169*L169,AB169),USTAWIENIA!C4*L169)</f>
        <v>23.4</v>
      </c>
      <c r="AF169">
        <f>MAX(IF(T169&lt;&gt;"",T169*L169,AC169),USTAWIENIA!C4*L169)</f>
        <v>23.4</v>
      </c>
      <c r="AG169">
        <f>MAX(IF(U169&lt;&gt;"",U169*L169,AD169),USTAWIENIA!C4*L169)</f>
        <v>23.4</v>
      </c>
      <c r="AH169">
        <f>MAX(IF(V169&lt;&gt;"",V169*L169,AE169),USTAWIENIA!C4*L169)</f>
        <v>23.4</v>
      </c>
      <c r="AI169" t="s">
        <v>3</v>
      </c>
      <c r="AJ169" t="s">
        <v>3</v>
      </c>
      <c r="AK169" t="s">
        <v>3</v>
      </c>
      <c r="AL169">
        <f>IF((USTAWIENIA!C2="TAK")+(F169="TAK"),IF(L169&gt;0,X169*(L169*USTAWIENIA!C10+(50%*L169)*USTAWIENIA!I10),""),"")</f>
        <v>28.813012048192771</v>
      </c>
      <c r="AM169">
        <f>IF((USTAWIENIA!C2="TAK")+(F169="TAK"),IF(Z169&gt;0,SUMPRODUCT(Z169:AH169,USTAWIENIA!C9:K9)*X169,""),"")</f>
        <v>25.262602409638554</v>
      </c>
      <c r="AN169">
        <f>IF((USTAWIENIA!C2="TAK")+(F169="TAK"),IF(Z169&gt;0,SUMPRODUCT(Z169:AH169,USTAWIENIA!C8:K8)*X169,""),"")</f>
        <v>24.375</v>
      </c>
      <c r="AO169">
        <f>IF((USTAWIENIA!C2="TAK")+(F169="TAK"),IF(Z169&gt;0,Z169*X169,""),"")</f>
        <v>27.299999999999997</v>
      </c>
      <c r="AP169">
        <f>IF((USTAWIENIA!C2="TAK")+(F169="TAK"),IF(Z169&gt;0,L169*X169,""),"")</f>
        <v>39</v>
      </c>
      <c r="AQ169">
        <f>IF((USTAWIENIA!C2="TAK")+(F169="TAK"),X169,"")</f>
        <v>1</v>
      </c>
    </row>
    <row r="170" spans="4:43" x14ac:dyDescent="0.3">
      <c r="D170" t="s">
        <v>3</v>
      </c>
      <c r="E170" t="s">
        <v>452</v>
      </c>
      <c r="F170" t="str">
        <f t="shared" si="6"/>
        <v>TAK</v>
      </c>
      <c r="G170" s="4">
        <f t="shared" si="7"/>
        <v>0.6</v>
      </c>
      <c r="H170" s="4">
        <f t="shared" si="8"/>
        <v>0.6</v>
      </c>
      <c r="I170" t="s">
        <v>507</v>
      </c>
      <c r="J170" t="s">
        <v>506</v>
      </c>
      <c r="K170" t="s">
        <v>537</v>
      </c>
      <c r="L170">
        <v>39</v>
      </c>
      <c r="M170" t="s">
        <v>460</v>
      </c>
      <c r="N170">
        <v>0.73</v>
      </c>
      <c r="O170">
        <v>0.69</v>
      </c>
      <c r="P170">
        <v>0.66</v>
      </c>
      <c r="Q170">
        <v>0.6</v>
      </c>
      <c r="R170">
        <v>0.6</v>
      </c>
      <c r="S170">
        <v>0.6</v>
      </c>
      <c r="T170">
        <v>0.6</v>
      </c>
      <c r="U170">
        <v>0.6</v>
      </c>
      <c r="V170">
        <v>0.6</v>
      </c>
      <c r="W170">
        <v>3657117</v>
      </c>
      <c r="X170">
        <v>1</v>
      </c>
      <c r="Z170">
        <f>MAX(N170,USTAWIENIA!C4)*L170</f>
        <v>28.47</v>
      </c>
      <c r="AA170">
        <f>MAX(O170,USTAWIENIA!C4)*L170</f>
        <v>26.909999999999997</v>
      </c>
      <c r="AB170">
        <f>MAX(IF(P170&lt;&gt;"",P170,O170),USTAWIENIA!C4)*L170</f>
        <v>25.740000000000002</v>
      </c>
      <c r="AC170">
        <f>MAX(IF(Q170&lt;&gt;"",Q170*L170,Z170),USTAWIENIA!C4*L170)</f>
        <v>23.4</v>
      </c>
      <c r="AD170">
        <f>MAX(IF(R170&lt;&gt;"",R170*L170,AA170),USTAWIENIA!C4*L170)</f>
        <v>23.4</v>
      </c>
      <c r="AE170">
        <f>MAX(IF(S170&lt;&gt;"",S170*L170,AB170),USTAWIENIA!C4*L170)</f>
        <v>23.4</v>
      </c>
      <c r="AF170">
        <f>MAX(IF(T170&lt;&gt;"",T170*L170,AC170),USTAWIENIA!C4*L170)</f>
        <v>23.4</v>
      </c>
      <c r="AG170">
        <f>MAX(IF(U170&lt;&gt;"",U170*L170,AD170),USTAWIENIA!C4*L170)</f>
        <v>23.4</v>
      </c>
      <c r="AH170">
        <f>MAX(IF(V170&lt;&gt;"",V170*L170,AE170),USTAWIENIA!C4*L170)</f>
        <v>23.4</v>
      </c>
      <c r="AI170" t="s">
        <v>3</v>
      </c>
      <c r="AJ170" t="s">
        <v>3</v>
      </c>
      <c r="AK170" t="s">
        <v>3</v>
      </c>
      <c r="AL170">
        <f>IF((USTAWIENIA!C2="TAK")+(F170="TAK"),IF(L170&gt;0,X170*(L170*USTAWIENIA!C10+(50%*L170)*USTAWIENIA!I10),""),"")</f>
        <v>28.813012048192771</v>
      </c>
      <c r="AM170">
        <f>IF((USTAWIENIA!C2="TAK")+(F170="TAK"),IF(Z170&gt;0,SUMPRODUCT(Z170:AH170,USTAWIENIA!C9:K9)*X170,""),"")</f>
        <v>25.821383132530119</v>
      </c>
      <c r="AN170">
        <f>IF((USTAWIENIA!C2="TAK")+(F170="TAK"),IF(Z170&gt;0,SUMPRODUCT(Z170:AH170,USTAWIENIA!C8:K8)*X170,""),"")</f>
        <v>24.667499999999997</v>
      </c>
      <c r="AO170">
        <f>IF((USTAWIENIA!C2="TAK")+(F170="TAK"),IF(Z170&gt;0,Z170*X170,""),"")</f>
        <v>28.47</v>
      </c>
      <c r="AP170">
        <f>IF((USTAWIENIA!C2="TAK")+(F170="TAK"),IF(Z170&gt;0,L170*X170,""),"")</f>
        <v>39</v>
      </c>
      <c r="AQ170">
        <f>IF((USTAWIENIA!C2="TAK")+(F170="TAK"),X170,"")</f>
        <v>1</v>
      </c>
    </row>
    <row r="171" spans="4:43" x14ac:dyDescent="0.3">
      <c r="D171" t="s">
        <v>3</v>
      </c>
      <c r="E171" t="s">
        <v>452</v>
      </c>
      <c r="F171" t="str">
        <f t="shared" si="6"/>
        <v>TAK</v>
      </c>
      <c r="G171" s="4">
        <f t="shared" si="7"/>
        <v>0.6</v>
      </c>
      <c r="H171" s="4">
        <f t="shared" si="8"/>
        <v>0.6</v>
      </c>
      <c r="I171" t="s">
        <v>508</v>
      </c>
      <c r="J171" t="s">
        <v>509</v>
      </c>
      <c r="K171" t="s">
        <v>537</v>
      </c>
      <c r="L171">
        <v>39</v>
      </c>
      <c r="M171" t="s">
        <v>460</v>
      </c>
      <c r="N171">
        <v>0.75</v>
      </c>
      <c r="O171">
        <v>0.72</v>
      </c>
      <c r="P171">
        <v>0.68</v>
      </c>
      <c r="Q171">
        <v>0.6</v>
      </c>
      <c r="R171">
        <v>0.6</v>
      </c>
      <c r="S171">
        <v>0.6</v>
      </c>
      <c r="T171">
        <v>0.6</v>
      </c>
      <c r="U171">
        <v>0.6</v>
      </c>
      <c r="V171">
        <v>0.6</v>
      </c>
      <c r="W171">
        <v>3657110</v>
      </c>
      <c r="X171">
        <v>1</v>
      </c>
      <c r="Z171">
        <f>MAX(N171,USTAWIENIA!C4)*L171</f>
        <v>29.25</v>
      </c>
      <c r="AA171">
        <f>MAX(O171,USTAWIENIA!C4)*L171</f>
        <v>28.08</v>
      </c>
      <c r="AB171">
        <f>MAX(IF(P171&lt;&gt;"",P171,O171),USTAWIENIA!C4)*L171</f>
        <v>26.520000000000003</v>
      </c>
      <c r="AC171">
        <f>MAX(IF(Q171&lt;&gt;"",Q171*L171,Z171),USTAWIENIA!C4*L171)</f>
        <v>23.4</v>
      </c>
      <c r="AD171">
        <f>MAX(IF(R171&lt;&gt;"",R171*L171,AA171),USTAWIENIA!C4*L171)</f>
        <v>23.4</v>
      </c>
      <c r="AE171">
        <f>MAX(IF(S171&lt;&gt;"",S171*L171,AB171),USTAWIENIA!C4*L171)</f>
        <v>23.4</v>
      </c>
      <c r="AF171">
        <f>MAX(IF(T171&lt;&gt;"",T171*L171,AC171),USTAWIENIA!C4*L171)</f>
        <v>23.4</v>
      </c>
      <c r="AG171">
        <f>MAX(IF(U171&lt;&gt;"",U171*L171,AD171),USTAWIENIA!C4*L171)</f>
        <v>23.4</v>
      </c>
      <c r="AH171">
        <f>MAX(IF(V171&lt;&gt;"",V171*L171,AE171),USTAWIENIA!C4*L171)</f>
        <v>23.4</v>
      </c>
      <c r="AI171" t="s">
        <v>3</v>
      </c>
      <c r="AJ171" t="s">
        <v>3</v>
      </c>
      <c r="AK171" t="s">
        <v>3</v>
      </c>
      <c r="AL171">
        <f>IF((USTAWIENIA!C2="TAK")+(F171="TAK"),IF(L171&gt;0,X171*(L171*USTAWIENIA!C10+(50%*L171)*USTAWIENIA!I10),""),"")</f>
        <v>28.813012048192771</v>
      </c>
      <c r="AM171">
        <f>IF((USTAWIENIA!C2="TAK")+(F171="TAK"),IF(Z171&gt;0,SUMPRODUCT(Z171:AH171,USTAWIENIA!C9:K9)*X171,""),"")</f>
        <v>26.193903614457831</v>
      </c>
      <c r="AN171">
        <f>IF((USTAWIENIA!C2="TAK")+(F171="TAK"),IF(Z171&gt;0,SUMPRODUCT(Z171:AH171,USTAWIENIA!C8:K8)*X171,""),"")</f>
        <v>24.862499999999997</v>
      </c>
      <c r="AO171">
        <f>IF((USTAWIENIA!C2="TAK")+(F171="TAK"),IF(Z171&gt;0,Z171*X171,""),"")</f>
        <v>29.25</v>
      </c>
      <c r="AP171">
        <f>IF((USTAWIENIA!C2="TAK")+(F171="TAK"),IF(Z171&gt;0,L171*X171,""),"")</f>
        <v>39</v>
      </c>
      <c r="AQ171">
        <f>IF((USTAWIENIA!C2="TAK")+(F171="TAK"),X171,"")</f>
        <v>1</v>
      </c>
    </row>
    <row r="172" spans="4:43" x14ac:dyDescent="0.3">
      <c r="D172" t="s">
        <v>3</v>
      </c>
      <c r="E172" t="s">
        <v>452</v>
      </c>
      <c r="F172" t="str">
        <f t="shared" si="6"/>
        <v>TAK</v>
      </c>
      <c r="G172" s="4">
        <f t="shared" si="7"/>
        <v>0.6</v>
      </c>
      <c r="H172" s="4">
        <f t="shared" si="8"/>
        <v>0.6</v>
      </c>
      <c r="I172" t="s">
        <v>508</v>
      </c>
      <c r="J172" t="s">
        <v>509</v>
      </c>
      <c r="K172" t="s">
        <v>537</v>
      </c>
      <c r="L172">
        <v>39</v>
      </c>
      <c r="M172" t="s">
        <v>460</v>
      </c>
      <c r="N172">
        <v>0.75</v>
      </c>
      <c r="O172">
        <v>0.72</v>
      </c>
      <c r="P172">
        <v>0.68</v>
      </c>
      <c r="Q172">
        <v>0.6</v>
      </c>
      <c r="R172">
        <v>0.6</v>
      </c>
      <c r="S172">
        <v>0.6</v>
      </c>
      <c r="T172">
        <v>0.6</v>
      </c>
      <c r="U172">
        <v>0.6</v>
      </c>
      <c r="V172">
        <v>0.6</v>
      </c>
      <c r="W172">
        <v>3657110</v>
      </c>
      <c r="X172">
        <v>1</v>
      </c>
      <c r="Z172">
        <f>MAX(N172,USTAWIENIA!C4)*L172</f>
        <v>29.25</v>
      </c>
      <c r="AA172">
        <f>MAX(O172,USTAWIENIA!C4)*L172</f>
        <v>28.08</v>
      </c>
      <c r="AB172">
        <f>MAX(IF(P172&lt;&gt;"",P172,O172),USTAWIENIA!C4)*L172</f>
        <v>26.520000000000003</v>
      </c>
      <c r="AC172">
        <f>MAX(IF(Q172&lt;&gt;"",Q172*L172,Z172),USTAWIENIA!C4*L172)</f>
        <v>23.4</v>
      </c>
      <c r="AD172">
        <f>MAX(IF(R172&lt;&gt;"",R172*L172,AA172),USTAWIENIA!C4*L172)</f>
        <v>23.4</v>
      </c>
      <c r="AE172">
        <f>MAX(IF(S172&lt;&gt;"",S172*L172,AB172),USTAWIENIA!C4*L172)</f>
        <v>23.4</v>
      </c>
      <c r="AF172">
        <f>MAX(IF(T172&lt;&gt;"",T172*L172,AC172),USTAWIENIA!C4*L172)</f>
        <v>23.4</v>
      </c>
      <c r="AG172">
        <f>MAX(IF(U172&lt;&gt;"",U172*L172,AD172),USTAWIENIA!C4*L172)</f>
        <v>23.4</v>
      </c>
      <c r="AH172">
        <f>MAX(IF(V172&lt;&gt;"",V172*L172,AE172),USTAWIENIA!C4*L172)</f>
        <v>23.4</v>
      </c>
      <c r="AI172" t="s">
        <v>3</v>
      </c>
      <c r="AJ172" t="s">
        <v>3</v>
      </c>
      <c r="AK172" t="s">
        <v>3</v>
      </c>
      <c r="AL172">
        <f>IF((USTAWIENIA!C2="TAK")+(F172="TAK"),IF(L172&gt;0,X172*(L172*USTAWIENIA!C10+(50%*L172)*USTAWIENIA!I10),""),"")</f>
        <v>28.813012048192771</v>
      </c>
      <c r="AM172">
        <f>IF((USTAWIENIA!C2="TAK")+(F172="TAK"),IF(Z172&gt;0,SUMPRODUCT(Z172:AH172,USTAWIENIA!C9:K9)*X172,""),"")</f>
        <v>26.193903614457831</v>
      </c>
      <c r="AN172">
        <f>IF((USTAWIENIA!C2="TAK")+(F172="TAK"),IF(Z172&gt;0,SUMPRODUCT(Z172:AH172,USTAWIENIA!C8:K8)*X172,""),"")</f>
        <v>24.862499999999997</v>
      </c>
      <c r="AO172">
        <f>IF((USTAWIENIA!C2="TAK")+(F172="TAK"),IF(Z172&gt;0,Z172*X172,""),"")</f>
        <v>29.25</v>
      </c>
      <c r="AP172">
        <f>IF((USTAWIENIA!C2="TAK")+(F172="TAK"),IF(Z172&gt;0,L172*X172,""),"")</f>
        <v>39</v>
      </c>
      <c r="AQ172">
        <f>IF((USTAWIENIA!C2="TAK")+(F172="TAK"),X172,"")</f>
        <v>1</v>
      </c>
    </row>
    <row r="173" spans="4:43" x14ac:dyDescent="0.3">
      <c r="D173" t="s">
        <v>3</v>
      </c>
      <c r="E173" t="s">
        <v>452</v>
      </c>
      <c r="F173" t="str">
        <f t="shared" si="6"/>
        <v>TAK</v>
      </c>
      <c r="G173" s="4">
        <f t="shared" si="7"/>
        <v>0.6</v>
      </c>
      <c r="H173" s="4">
        <f t="shared" si="8"/>
        <v>0.6</v>
      </c>
      <c r="I173" t="s">
        <v>508</v>
      </c>
      <c r="J173" t="s">
        <v>509</v>
      </c>
      <c r="K173" t="s">
        <v>537</v>
      </c>
      <c r="L173">
        <v>39</v>
      </c>
      <c r="M173" t="s">
        <v>460</v>
      </c>
      <c r="N173">
        <v>0.75</v>
      </c>
      <c r="O173">
        <v>0.72</v>
      </c>
      <c r="P173">
        <v>0.68</v>
      </c>
      <c r="Q173">
        <v>0.6</v>
      </c>
      <c r="R173">
        <v>0.6</v>
      </c>
      <c r="S173">
        <v>0.6</v>
      </c>
      <c r="T173">
        <v>0.6</v>
      </c>
      <c r="U173">
        <v>0.6</v>
      </c>
      <c r="V173">
        <v>0.6</v>
      </c>
      <c r="W173">
        <v>3657110</v>
      </c>
      <c r="X173">
        <v>1</v>
      </c>
      <c r="Z173">
        <f>MAX(N173,USTAWIENIA!C4)*L173</f>
        <v>29.25</v>
      </c>
      <c r="AA173">
        <f>MAX(O173,USTAWIENIA!C4)*L173</f>
        <v>28.08</v>
      </c>
      <c r="AB173">
        <f>MAX(IF(P173&lt;&gt;"",P173,O173),USTAWIENIA!C4)*L173</f>
        <v>26.520000000000003</v>
      </c>
      <c r="AC173">
        <f>MAX(IF(Q173&lt;&gt;"",Q173*L173,Z173),USTAWIENIA!C4*L173)</f>
        <v>23.4</v>
      </c>
      <c r="AD173">
        <f>MAX(IF(R173&lt;&gt;"",R173*L173,AA173),USTAWIENIA!C4*L173)</f>
        <v>23.4</v>
      </c>
      <c r="AE173">
        <f>MAX(IF(S173&lt;&gt;"",S173*L173,AB173),USTAWIENIA!C4*L173)</f>
        <v>23.4</v>
      </c>
      <c r="AF173">
        <f>MAX(IF(T173&lt;&gt;"",T173*L173,AC173),USTAWIENIA!C4*L173)</f>
        <v>23.4</v>
      </c>
      <c r="AG173">
        <f>MAX(IF(U173&lt;&gt;"",U173*L173,AD173),USTAWIENIA!C4*L173)</f>
        <v>23.4</v>
      </c>
      <c r="AH173">
        <f>MAX(IF(V173&lt;&gt;"",V173*L173,AE173),USTAWIENIA!C4*L173)</f>
        <v>23.4</v>
      </c>
      <c r="AI173" t="s">
        <v>3</v>
      </c>
      <c r="AJ173" t="s">
        <v>3</v>
      </c>
      <c r="AK173" t="s">
        <v>3</v>
      </c>
      <c r="AL173">
        <f>IF((USTAWIENIA!C2="TAK")+(F173="TAK"),IF(L173&gt;0,X173*(L173*USTAWIENIA!C10+(50%*L173)*USTAWIENIA!I10),""),"")</f>
        <v>28.813012048192771</v>
      </c>
      <c r="AM173">
        <f>IF((USTAWIENIA!C2="TAK")+(F173="TAK"),IF(Z173&gt;0,SUMPRODUCT(Z173:AH173,USTAWIENIA!C9:K9)*X173,""),"")</f>
        <v>26.193903614457831</v>
      </c>
      <c r="AN173">
        <f>IF((USTAWIENIA!C2="TAK")+(F173="TAK"),IF(Z173&gt;0,SUMPRODUCT(Z173:AH173,USTAWIENIA!C8:K8)*X173,""),"")</f>
        <v>24.862499999999997</v>
      </c>
      <c r="AO173">
        <f>IF((USTAWIENIA!C2="TAK")+(F173="TAK"),IF(Z173&gt;0,Z173*X173,""),"")</f>
        <v>29.25</v>
      </c>
      <c r="AP173">
        <f>IF((USTAWIENIA!C2="TAK")+(F173="TAK"),IF(Z173&gt;0,L173*X173,""),"")</f>
        <v>39</v>
      </c>
      <c r="AQ173">
        <f>IF((USTAWIENIA!C2="TAK")+(F173="TAK"),X173,"")</f>
        <v>1</v>
      </c>
    </row>
    <row r="174" spans="4:43" x14ac:dyDescent="0.3">
      <c r="D174" t="s">
        <v>3</v>
      </c>
      <c r="E174" t="s">
        <v>452</v>
      </c>
      <c r="F174" t="str">
        <f t="shared" si="6"/>
        <v>TAK</v>
      </c>
      <c r="G174" s="4">
        <f t="shared" si="7"/>
        <v>0.6</v>
      </c>
      <c r="H174" s="4">
        <f t="shared" si="8"/>
        <v>0.6</v>
      </c>
      <c r="I174" t="s">
        <v>508</v>
      </c>
      <c r="J174" t="s">
        <v>509</v>
      </c>
      <c r="K174" t="s">
        <v>537</v>
      </c>
      <c r="L174">
        <v>39</v>
      </c>
      <c r="M174" t="s">
        <v>460</v>
      </c>
      <c r="N174">
        <v>0.75</v>
      </c>
      <c r="O174">
        <v>0.72</v>
      </c>
      <c r="P174">
        <v>0.68</v>
      </c>
      <c r="Q174">
        <v>0.6</v>
      </c>
      <c r="R174">
        <v>0.6</v>
      </c>
      <c r="S174">
        <v>0.6</v>
      </c>
      <c r="T174">
        <v>0.6</v>
      </c>
      <c r="U174">
        <v>0.6</v>
      </c>
      <c r="V174">
        <v>0.6</v>
      </c>
      <c r="W174">
        <v>3657110</v>
      </c>
      <c r="X174">
        <v>1</v>
      </c>
      <c r="Z174">
        <f>MAX(N174,USTAWIENIA!C4)*L174</f>
        <v>29.25</v>
      </c>
      <c r="AA174">
        <f>MAX(O174,USTAWIENIA!C4)*L174</f>
        <v>28.08</v>
      </c>
      <c r="AB174">
        <f>MAX(IF(P174&lt;&gt;"",P174,O174),USTAWIENIA!C4)*L174</f>
        <v>26.520000000000003</v>
      </c>
      <c r="AC174">
        <f>MAX(IF(Q174&lt;&gt;"",Q174*L174,Z174),USTAWIENIA!C4*L174)</f>
        <v>23.4</v>
      </c>
      <c r="AD174">
        <f>MAX(IF(R174&lt;&gt;"",R174*L174,AA174),USTAWIENIA!C4*L174)</f>
        <v>23.4</v>
      </c>
      <c r="AE174">
        <f>MAX(IF(S174&lt;&gt;"",S174*L174,AB174),USTAWIENIA!C4*L174)</f>
        <v>23.4</v>
      </c>
      <c r="AF174">
        <f>MAX(IF(T174&lt;&gt;"",T174*L174,AC174),USTAWIENIA!C4*L174)</f>
        <v>23.4</v>
      </c>
      <c r="AG174">
        <f>MAX(IF(U174&lt;&gt;"",U174*L174,AD174),USTAWIENIA!C4*L174)</f>
        <v>23.4</v>
      </c>
      <c r="AH174">
        <f>MAX(IF(V174&lt;&gt;"",V174*L174,AE174),USTAWIENIA!C4*L174)</f>
        <v>23.4</v>
      </c>
      <c r="AI174" t="s">
        <v>3</v>
      </c>
      <c r="AJ174" t="s">
        <v>3</v>
      </c>
      <c r="AK174" t="s">
        <v>3</v>
      </c>
      <c r="AL174">
        <f>IF((USTAWIENIA!C2="TAK")+(F174="TAK"),IF(L174&gt;0,X174*(L174*USTAWIENIA!C10+(50%*L174)*USTAWIENIA!I10),""),"")</f>
        <v>28.813012048192771</v>
      </c>
      <c r="AM174">
        <f>IF((USTAWIENIA!C2="TAK")+(F174="TAK"),IF(Z174&gt;0,SUMPRODUCT(Z174:AH174,USTAWIENIA!C9:K9)*X174,""),"")</f>
        <v>26.193903614457831</v>
      </c>
      <c r="AN174">
        <f>IF((USTAWIENIA!C2="TAK")+(F174="TAK"),IF(Z174&gt;0,SUMPRODUCT(Z174:AH174,USTAWIENIA!C8:K8)*X174,""),"")</f>
        <v>24.862499999999997</v>
      </c>
      <c r="AO174">
        <f>IF((USTAWIENIA!C2="TAK")+(F174="TAK"),IF(Z174&gt;0,Z174*X174,""),"")</f>
        <v>29.25</v>
      </c>
      <c r="AP174">
        <f>IF((USTAWIENIA!C2="TAK")+(F174="TAK"),IF(Z174&gt;0,L174*X174,""),"")</f>
        <v>39</v>
      </c>
      <c r="AQ174">
        <f>IF((USTAWIENIA!C2="TAK")+(F174="TAK"),X174,"")</f>
        <v>1</v>
      </c>
    </row>
    <row r="175" spans="4:43" x14ac:dyDescent="0.3">
      <c r="D175" t="s">
        <v>3</v>
      </c>
      <c r="E175" t="s">
        <v>452</v>
      </c>
      <c r="F175" t="str">
        <f t="shared" si="6"/>
        <v>TAK</v>
      </c>
      <c r="G175" s="4">
        <f t="shared" si="7"/>
        <v>0.6</v>
      </c>
      <c r="H175" s="4">
        <f t="shared" si="8"/>
        <v>0.6</v>
      </c>
      <c r="I175" t="s">
        <v>508</v>
      </c>
      <c r="J175" t="s">
        <v>509</v>
      </c>
      <c r="K175" t="s">
        <v>537</v>
      </c>
      <c r="L175">
        <v>39</v>
      </c>
      <c r="M175" t="s">
        <v>460</v>
      </c>
      <c r="N175">
        <v>0.75</v>
      </c>
      <c r="O175">
        <v>0.72</v>
      </c>
      <c r="P175">
        <v>0.68</v>
      </c>
      <c r="Q175">
        <v>0.6</v>
      </c>
      <c r="R175">
        <v>0.6</v>
      </c>
      <c r="S175">
        <v>0.6</v>
      </c>
      <c r="T175">
        <v>0.6</v>
      </c>
      <c r="U175">
        <v>0.6</v>
      </c>
      <c r="V175">
        <v>0.6</v>
      </c>
      <c r="W175">
        <v>3657110</v>
      </c>
      <c r="X175">
        <v>1</v>
      </c>
      <c r="Z175">
        <f>MAX(N175,USTAWIENIA!C4)*L175</f>
        <v>29.25</v>
      </c>
      <c r="AA175">
        <f>MAX(O175,USTAWIENIA!C4)*L175</f>
        <v>28.08</v>
      </c>
      <c r="AB175">
        <f>MAX(IF(P175&lt;&gt;"",P175,O175),USTAWIENIA!C4)*L175</f>
        <v>26.520000000000003</v>
      </c>
      <c r="AC175">
        <f>MAX(IF(Q175&lt;&gt;"",Q175*L175,Z175),USTAWIENIA!C4*L175)</f>
        <v>23.4</v>
      </c>
      <c r="AD175">
        <f>MAX(IF(R175&lt;&gt;"",R175*L175,AA175),USTAWIENIA!C4*L175)</f>
        <v>23.4</v>
      </c>
      <c r="AE175">
        <f>MAX(IF(S175&lt;&gt;"",S175*L175,AB175),USTAWIENIA!C4*L175)</f>
        <v>23.4</v>
      </c>
      <c r="AF175">
        <f>MAX(IF(T175&lt;&gt;"",T175*L175,AC175),USTAWIENIA!C4*L175)</f>
        <v>23.4</v>
      </c>
      <c r="AG175">
        <f>MAX(IF(U175&lt;&gt;"",U175*L175,AD175),USTAWIENIA!C4*L175)</f>
        <v>23.4</v>
      </c>
      <c r="AH175">
        <f>MAX(IF(V175&lt;&gt;"",V175*L175,AE175),USTAWIENIA!C4*L175)</f>
        <v>23.4</v>
      </c>
      <c r="AI175" t="s">
        <v>3</v>
      </c>
      <c r="AJ175" t="s">
        <v>3</v>
      </c>
      <c r="AK175" t="s">
        <v>3</v>
      </c>
      <c r="AL175">
        <f>IF((USTAWIENIA!C2="TAK")+(F175="TAK"),IF(L175&gt;0,X175*(L175*USTAWIENIA!C10+(50%*L175)*USTAWIENIA!I10),""),"")</f>
        <v>28.813012048192771</v>
      </c>
      <c r="AM175">
        <f>IF((USTAWIENIA!C2="TAK")+(F175="TAK"),IF(Z175&gt;0,SUMPRODUCT(Z175:AH175,USTAWIENIA!C9:K9)*X175,""),"")</f>
        <v>26.193903614457831</v>
      </c>
      <c r="AN175">
        <f>IF((USTAWIENIA!C2="TAK")+(F175="TAK"),IF(Z175&gt;0,SUMPRODUCT(Z175:AH175,USTAWIENIA!C8:K8)*X175,""),"")</f>
        <v>24.862499999999997</v>
      </c>
      <c r="AO175">
        <f>IF((USTAWIENIA!C2="TAK")+(F175="TAK"),IF(Z175&gt;0,Z175*X175,""),"")</f>
        <v>29.25</v>
      </c>
      <c r="AP175">
        <f>IF((USTAWIENIA!C2="TAK")+(F175="TAK"),IF(Z175&gt;0,L175*X175,""),"")</f>
        <v>39</v>
      </c>
      <c r="AQ175">
        <f>IF((USTAWIENIA!C2="TAK")+(F175="TAK"),X175,"")</f>
        <v>1</v>
      </c>
    </row>
    <row r="176" spans="4:43" x14ac:dyDescent="0.3">
      <c r="D176" t="s">
        <v>3</v>
      </c>
      <c r="E176" t="s">
        <v>452</v>
      </c>
      <c r="F176" t="str">
        <f t="shared" si="6"/>
        <v>TAK</v>
      </c>
      <c r="G176" s="4">
        <f t="shared" si="7"/>
        <v>0.6</v>
      </c>
      <c r="H176" s="4">
        <f t="shared" si="8"/>
        <v>0.6</v>
      </c>
      <c r="I176" t="s">
        <v>508</v>
      </c>
      <c r="J176" t="s">
        <v>509</v>
      </c>
      <c r="K176" t="s">
        <v>537</v>
      </c>
      <c r="L176">
        <v>39</v>
      </c>
      <c r="M176" t="s">
        <v>460</v>
      </c>
      <c r="N176">
        <v>0.75</v>
      </c>
      <c r="O176">
        <v>0.72</v>
      </c>
      <c r="P176">
        <v>0.68</v>
      </c>
      <c r="Q176">
        <v>0.6</v>
      </c>
      <c r="R176">
        <v>0.6</v>
      </c>
      <c r="S176">
        <v>0.6</v>
      </c>
      <c r="T176">
        <v>0.6</v>
      </c>
      <c r="U176">
        <v>0.6</v>
      </c>
      <c r="V176">
        <v>0.6</v>
      </c>
      <c r="W176">
        <v>3657110</v>
      </c>
      <c r="X176">
        <v>1</v>
      </c>
      <c r="Z176">
        <f>MAX(N176,USTAWIENIA!C4)*L176</f>
        <v>29.25</v>
      </c>
      <c r="AA176">
        <f>MAX(O176,USTAWIENIA!C4)*L176</f>
        <v>28.08</v>
      </c>
      <c r="AB176">
        <f>MAX(IF(P176&lt;&gt;"",P176,O176),USTAWIENIA!C4)*L176</f>
        <v>26.520000000000003</v>
      </c>
      <c r="AC176">
        <f>MAX(IF(Q176&lt;&gt;"",Q176*L176,Z176),USTAWIENIA!C4*L176)</f>
        <v>23.4</v>
      </c>
      <c r="AD176">
        <f>MAX(IF(R176&lt;&gt;"",R176*L176,AA176),USTAWIENIA!C4*L176)</f>
        <v>23.4</v>
      </c>
      <c r="AE176">
        <f>MAX(IF(S176&lt;&gt;"",S176*L176,AB176),USTAWIENIA!C4*L176)</f>
        <v>23.4</v>
      </c>
      <c r="AF176">
        <f>MAX(IF(T176&lt;&gt;"",T176*L176,AC176),USTAWIENIA!C4*L176)</f>
        <v>23.4</v>
      </c>
      <c r="AG176">
        <f>MAX(IF(U176&lt;&gt;"",U176*L176,AD176),USTAWIENIA!C4*L176)</f>
        <v>23.4</v>
      </c>
      <c r="AH176">
        <f>MAX(IF(V176&lt;&gt;"",V176*L176,AE176),USTAWIENIA!C4*L176)</f>
        <v>23.4</v>
      </c>
      <c r="AI176" t="s">
        <v>3</v>
      </c>
      <c r="AJ176" t="s">
        <v>3</v>
      </c>
      <c r="AK176" t="s">
        <v>3</v>
      </c>
      <c r="AL176">
        <f>IF((USTAWIENIA!C2="TAK")+(F176="TAK"),IF(L176&gt;0,X176*(L176*USTAWIENIA!C10+(50%*L176)*USTAWIENIA!I10),""),"")</f>
        <v>28.813012048192771</v>
      </c>
      <c r="AM176">
        <f>IF((USTAWIENIA!C2="TAK")+(F176="TAK"),IF(Z176&gt;0,SUMPRODUCT(Z176:AH176,USTAWIENIA!C9:K9)*X176,""),"")</f>
        <v>26.193903614457831</v>
      </c>
      <c r="AN176">
        <f>IF((USTAWIENIA!C2="TAK")+(F176="TAK"),IF(Z176&gt;0,SUMPRODUCT(Z176:AH176,USTAWIENIA!C8:K8)*X176,""),"")</f>
        <v>24.862499999999997</v>
      </c>
      <c r="AO176">
        <f>IF((USTAWIENIA!C2="TAK")+(F176="TAK"),IF(Z176&gt;0,Z176*X176,""),"")</f>
        <v>29.25</v>
      </c>
      <c r="AP176">
        <f>IF((USTAWIENIA!C2="TAK")+(F176="TAK"),IF(Z176&gt;0,L176*X176,""),"")</f>
        <v>39</v>
      </c>
      <c r="AQ176">
        <f>IF((USTAWIENIA!C2="TAK")+(F176="TAK"),X176,"")</f>
        <v>1</v>
      </c>
    </row>
    <row r="177" spans="4:43" x14ac:dyDescent="0.3">
      <c r="D177" t="s">
        <v>3</v>
      </c>
      <c r="E177" t="s">
        <v>452</v>
      </c>
      <c r="F177" t="str">
        <f t="shared" si="6"/>
        <v>TAK</v>
      </c>
      <c r="G177" s="4">
        <f t="shared" si="7"/>
        <v>0.6</v>
      </c>
      <c r="H177" s="4">
        <f t="shared" si="8"/>
        <v>0.6</v>
      </c>
      <c r="I177" t="s">
        <v>508</v>
      </c>
      <c r="J177" t="s">
        <v>509</v>
      </c>
      <c r="K177" t="s">
        <v>537</v>
      </c>
      <c r="L177">
        <v>39</v>
      </c>
      <c r="M177" t="s">
        <v>460</v>
      </c>
      <c r="N177">
        <v>0.75</v>
      </c>
      <c r="O177">
        <v>0.72</v>
      </c>
      <c r="P177">
        <v>0.68</v>
      </c>
      <c r="Q177">
        <v>0.6</v>
      </c>
      <c r="R177">
        <v>0.6</v>
      </c>
      <c r="S177">
        <v>0.6</v>
      </c>
      <c r="T177">
        <v>0.6</v>
      </c>
      <c r="U177">
        <v>0.6</v>
      </c>
      <c r="V177">
        <v>0.6</v>
      </c>
      <c r="W177">
        <v>3657110</v>
      </c>
      <c r="X177">
        <v>1</v>
      </c>
      <c r="Z177">
        <f>MAX(N177,USTAWIENIA!C4)*L177</f>
        <v>29.25</v>
      </c>
      <c r="AA177">
        <f>MAX(O177,USTAWIENIA!C4)*L177</f>
        <v>28.08</v>
      </c>
      <c r="AB177">
        <f>MAX(IF(P177&lt;&gt;"",P177,O177),USTAWIENIA!C4)*L177</f>
        <v>26.520000000000003</v>
      </c>
      <c r="AC177">
        <f>MAX(IF(Q177&lt;&gt;"",Q177*L177,Z177),USTAWIENIA!C4*L177)</f>
        <v>23.4</v>
      </c>
      <c r="AD177">
        <f>MAX(IF(R177&lt;&gt;"",R177*L177,AA177),USTAWIENIA!C4*L177)</f>
        <v>23.4</v>
      </c>
      <c r="AE177">
        <f>MAX(IF(S177&lt;&gt;"",S177*L177,AB177),USTAWIENIA!C4*L177)</f>
        <v>23.4</v>
      </c>
      <c r="AF177">
        <f>MAX(IF(T177&lt;&gt;"",T177*L177,AC177),USTAWIENIA!C4*L177)</f>
        <v>23.4</v>
      </c>
      <c r="AG177">
        <f>MAX(IF(U177&lt;&gt;"",U177*L177,AD177),USTAWIENIA!C4*L177)</f>
        <v>23.4</v>
      </c>
      <c r="AH177">
        <f>MAX(IF(V177&lt;&gt;"",V177*L177,AE177),USTAWIENIA!C4*L177)</f>
        <v>23.4</v>
      </c>
      <c r="AI177" t="s">
        <v>3</v>
      </c>
      <c r="AJ177" t="s">
        <v>3</v>
      </c>
      <c r="AK177" t="s">
        <v>3</v>
      </c>
      <c r="AL177">
        <f>IF((USTAWIENIA!C2="TAK")+(F177="TAK"),IF(L177&gt;0,X177*(L177*USTAWIENIA!C10+(50%*L177)*USTAWIENIA!I10),""),"")</f>
        <v>28.813012048192771</v>
      </c>
      <c r="AM177">
        <f>IF((USTAWIENIA!C2="TAK")+(F177="TAK"),IF(Z177&gt;0,SUMPRODUCT(Z177:AH177,USTAWIENIA!C9:K9)*X177,""),"")</f>
        <v>26.193903614457831</v>
      </c>
      <c r="AN177">
        <f>IF((USTAWIENIA!C2="TAK")+(F177="TAK"),IF(Z177&gt;0,SUMPRODUCT(Z177:AH177,USTAWIENIA!C8:K8)*X177,""),"")</f>
        <v>24.862499999999997</v>
      </c>
      <c r="AO177">
        <f>IF((USTAWIENIA!C2="TAK")+(F177="TAK"),IF(Z177&gt;0,Z177*X177,""),"")</f>
        <v>29.25</v>
      </c>
      <c r="AP177">
        <f>IF((USTAWIENIA!C2="TAK")+(F177="TAK"),IF(Z177&gt;0,L177*X177,""),"")</f>
        <v>39</v>
      </c>
      <c r="AQ177">
        <f>IF((USTAWIENIA!C2="TAK")+(F177="TAK"),X177,"")</f>
        <v>1</v>
      </c>
    </row>
    <row r="178" spans="4:43" x14ac:dyDescent="0.3">
      <c r="D178" t="s">
        <v>3</v>
      </c>
      <c r="E178" t="s">
        <v>452</v>
      </c>
      <c r="F178" t="str">
        <f t="shared" si="6"/>
        <v>TAK</v>
      </c>
      <c r="G178" s="4">
        <f t="shared" si="7"/>
        <v>0.6</v>
      </c>
      <c r="H178" s="4">
        <f t="shared" si="8"/>
        <v>0.6</v>
      </c>
      <c r="I178" t="s">
        <v>510</v>
      </c>
      <c r="J178" t="s">
        <v>454</v>
      </c>
      <c r="K178" t="s">
        <v>533</v>
      </c>
      <c r="L178">
        <v>36</v>
      </c>
      <c r="M178" t="s">
        <v>460</v>
      </c>
      <c r="N178">
        <v>0.6</v>
      </c>
      <c r="O178">
        <v>0.6</v>
      </c>
      <c r="P178">
        <v>0.6</v>
      </c>
      <c r="Q178">
        <v>0.6</v>
      </c>
      <c r="R178">
        <v>0.6</v>
      </c>
      <c r="S178">
        <v>0.6</v>
      </c>
      <c r="T178">
        <v>0.6</v>
      </c>
      <c r="U178">
        <v>0.6</v>
      </c>
      <c r="V178">
        <v>0.6</v>
      </c>
      <c r="W178">
        <v>3657113</v>
      </c>
      <c r="X178">
        <v>1</v>
      </c>
      <c r="Z178">
        <f>MAX(N178,USTAWIENIA!C4)*L178</f>
        <v>21.599999999999998</v>
      </c>
      <c r="AA178">
        <f>MAX(O178,USTAWIENIA!C4)*L178</f>
        <v>21.599999999999998</v>
      </c>
      <c r="AB178">
        <f>MAX(IF(P178&lt;&gt;"",P178,O178),USTAWIENIA!C4)*L178</f>
        <v>21.599999999999998</v>
      </c>
      <c r="AC178">
        <f>MAX(IF(Q178&lt;&gt;"",Q178*L178,Z178),USTAWIENIA!C4*L178)</f>
        <v>21.599999999999998</v>
      </c>
      <c r="AD178">
        <f>MAX(IF(R178&lt;&gt;"",R178*L178,AA178),USTAWIENIA!C4*L178)</f>
        <v>21.599999999999998</v>
      </c>
      <c r="AE178">
        <f>MAX(IF(S178&lt;&gt;"",S178*L178,AB178),USTAWIENIA!C4*L178)</f>
        <v>21.599999999999998</v>
      </c>
      <c r="AF178">
        <f>MAX(IF(T178&lt;&gt;"",T178*L178,AC178),USTAWIENIA!C4*L178)</f>
        <v>21.599999999999998</v>
      </c>
      <c r="AG178">
        <f>MAX(IF(U178&lt;&gt;"",U178*L178,AD178),USTAWIENIA!C4*L178)</f>
        <v>21.599999999999998</v>
      </c>
      <c r="AH178">
        <f>MAX(IF(V178&lt;&gt;"",V178*L178,AE178),USTAWIENIA!C4*L178)</f>
        <v>21.599999999999998</v>
      </c>
      <c r="AI178" t="s">
        <v>3</v>
      </c>
      <c r="AJ178" t="s">
        <v>3</v>
      </c>
      <c r="AK178" t="s">
        <v>3</v>
      </c>
      <c r="AL178">
        <f>IF((USTAWIENIA!C2="TAK")+(F178="TAK"),IF(L178&gt;0,X178*(L178*USTAWIENIA!C10+(50%*L178)*USTAWIENIA!I10),""),"")</f>
        <v>26.596626506024094</v>
      </c>
      <c r="AM178">
        <f>IF((USTAWIENIA!C2="TAK")+(F178="TAK"),IF(Z178&gt;0,SUMPRODUCT(Z178:AH178,USTAWIENIA!C9:K9)*X178,""),"")</f>
        <v>21.599999999999998</v>
      </c>
      <c r="AN178">
        <f>IF((USTAWIENIA!C2="TAK")+(F178="TAK"),IF(Z178&gt;0,SUMPRODUCT(Z178:AH178,USTAWIENIA!C8:K8)*X178,""),"")</f>
        <v>21.599999999999998</v>
      </c>
      <c r="AO178">
        <f>IF((USTAWIENIA!C2="TAK")+(F178="TAK"),IF(Z178&gt;0,Z178*X178,""),"")</f>
        <v>21.599999999999998</v>
      </c>
      <c r="AP178">
        <f>IF((USTAWIENIA!C2="TAK")+(F178="TAK"),IF(Z178&gt;0,L178*X178,""),"")</f>
        <v>36</v>
      </c>
      <c r="AQ178">
        <f>IF((USTAWIENIA!C2="TAK")+(F178="TAK"),X178,"")</f>
        <v>1</v>
      </c>
    </row>
    <row r="179" spans="4:43" x14ac:dyDescent="0.3">
      <c r="D179" t="s">
        <v>3</v>
      </c>
      <c r="E179" t="s">
        <v>452</v>
      </c>
      <c r="F179" t="str">
        <f t="shared" si="6"/>
        <v>TAK</v>
      </c>
      <c r="G179" s="4">
        <f t="shared" si="7"/>
        <v>0.6</v>
      </c>
      <c r="H179" s="4">
        <f t="shared" si="8"/>
        <v>0.6</v>
      </c>
      <c r="I179" t="s">
        <v>510</v>
      </c>
      <c r="J179" t="s">
        <v>454</v>
      </c>
      <c r="K179" t="s">
        <v>533</v>
      </c>
      <c r="L179">
        <v>36</v>
      </c>
      <c r="M179" t="s">
        <v>460</v>
      </c>
      <c r="N179">
        <v>0.6</v>
      </c>
      <c r="O179">
        <v>0.6</v>
      </c>
      <c r="P179">
        <v>0.6</v>
      </c>
      <c r="Q179">
        <v>0.6</v>
      </c>
      <c r="R179">
        <v>0.6</v>
      </c>
      <c r="S179">
        <v>0.6</v>
      </c>
      <c r="T179">
        <v>0.6</v>
      </c>
      <c r="U179">
        <v>0.6</v>
      </c>
      <c r="V179">
        <v>0.6</v>
      </c>
      <c r="W179">
        <v>3657113</v>
      </c>
      <c r="X179">
        <v>1</v>
      </c>
      <c r="Z179">
        <f>MAX(N179,USTAWIENIA!C4)*L179</f>
        <v>21.599999999999998</v>
      </c>
      <c r="AA179">
        <f>MAX(O179,USTAWIENIA!C4)*L179</f>
        <v>21.599999999999998</v>
      </c>
      <c r="AB179">
        <f>MAX(IF(P179&lt;&gt;"",P179,O179),USTAWIENIA!C4)*L179</f>
        <v>21.599999999999998</v>
      </c>
      <c r="AC179">
        <f>MAX(IF(Q179&lt;&gt;"",Q179*L179,Z179),USTAWIENIA!C4*L179)</f>
        <v>21.599999999999998</v>
      </c>
      <c r="AD179">
        <f>MAX(IF(R179&lt;&gt;"",R179*L179,AA179),USTAWIENIA!C4*L179)</f>
        <v>21.599999999999998</v>
      </c>
      <c r="AE179">
        <f>MAX(IF(S179&lt;&gt;"",S179*L179,AB179),USTAWIENIA!C4*L179)</f>
        <v>21.599999999999998</v>
      </c>
      <c r="AF179">
        <f>MAX(IF(T179&lt;&gt;"",T179*L179,AC179),USTAWIENIA!C4*L179)</f>
        <v>21.599999999999998</v>
      </c>
      <c r="AG179">
        <f>MAX(IF(U179&lt;&gt;"",U179*L179,AD179),USTAWIENIA!C4*L179)</f>
        <v>21.599999999999998</v>
      </c>
      <c r="AH179">
        <f>MAX(IF(V179&lt;&gt;"",V179*L179,AE179),USTAWIENIA!C4*L179)</f>
        <v>21.599999999999998</v>
      </c>
      <c r="AI179" t="s">
        <v>3</v>
      </c>
      <c r="AJ179" t="s">
        <v>3</v>
      </c>
      <c r="AK179" t="s">
        <v>3</v>
      </c>
      <c r="AL179">
        <f>IF((USTAWIENIA!C2="TAK")+(F179="TAK"),IF(L179&gt;0,X179*(L179*USTAWIENIA!C10+(50%*L179)*USTAWIENIA!I10),""),"")</f>
        <v>26.596626506024094</v>
      </c>
      <c r="AM179">
        <f>IF((USTAWIENIA!C2="TAK")+(F179="TAK"),IF(Z179&gt;0,SUMPRODUCT(Z179:AH179,USTAWIENIA!C9:K9)*X179,""),"")</f>
        <v>21.599999999999998</v>
      </c>
      <c r="AN179">
        <f>IF((USTAWIENIA!C2="TAK")+(F179="TAK"),IF(Z179&gt;0,SUMPRODUCT(Z179:AH179,USTAWIENIA!C8:K8)*X179,""),"")</f>
        <v>21.599999999999998</v>
      </c>
      <c r="AO179">
        <f>IF((USTAWIENIA!C2="TAK")+(F179="TAK"),IF(Z179&gt;0,Z179*X179,""),"")</f>
        <v>21.599999999999998</v>
      </c>
      <c r="AP179">
        <f>IF((USTAWIENIA!C2="TAK")+(F179="TAK"),IF(Z179&gt;0,L179*X179,""),"")</f>
        <v>36</v>
      </c>
      <c r="AQ179">
        <f>IF((USTAWIENIA!C2="TAK")+(F179="TAK"),X179,"")</f>
        <v>1</v>
      </c>
    </row>
    <row r="180" spans="4:43" x14ac:dyDescent="0.3">
      <c r="D180" t="s">
        <v>3</v>
      </c>
      <c r="E180" t="s">
        <v>452</v>
      </c>
      <c r="F180" t="str">
        <f t="shared" si="6"/>
        <v>TAK</v>
      </c>
      <c r="G180" s="4">
        <f t="shared" si="7"/>
        <v>0.6</v>
      </c>
      <c r="H180" s="4">
        <f t="shared" si="8"/>
        <v>0.6</v>
      </c>
      <c r="I180" t="s">
        <v>510</v>
      </c>
      <c r="J180" t="s">
        <v>454</v>
      </c>
      <c r="K180" t="s">
        <v>533</v>
      </c>
      <c r="L180">
        <v>36</v>
      </c>
      <c r="M180" t="s">
        <v>460</v>
      </c>
      <c r="N180">
        <v>0.6</v>
      </c>
      <c r="O180">
        <v>0.6</v>
      </c>
      <c r="P180">
        <v>0.6</v>
      </c>
      <c r="Q180">
        <v>0.6</v>
      </c>
      <c r="R180">
        <v>0.6</v>
      </c>
      <c r="S180">
        <v>0.6</v>
      </c>
      <c r="T180">
        <v>0.6</v>
      </c>
      <c r="U180">
        <v>0.6</v>
      </c>
      <c r="V180">
        <v>0.6</v>
      </c>
      <c r="W180">
        <v>3657113</v>
      </c>
      <c r="X180">
        <v>1</v>
      </c>
      <c r="Z180">
        <f>MAX(N180,USTAWIENIA!C4)*L180</f>
        <v>21.599999999999998</v>
      </c>
      <c r="AA180">
        <f>MAX(O180,USTAWIENIA!C4)*L180</f>
        <v>21.599999999999998</v>
      </c>
      <c r="AB180">
        <f>MAX(IF(P180&lt;&gt;"",P180,O180),USTAWIENIA!C4)*L180</f>
        <v>21.599999999999998</v>
      </c>
      <c r="AC180">
        <f>MAX(IF(Q180&lt;&gt;"",Q180*L180,Z180),USTAWIENIA!C4*L180)</f>
        <v>21.599999999999998</v>
      </c>
      <c r="AD180">
        <f>MAX(IF(R180&lt;&gt;"",R180*L180,AA180),USTAWIENIA!C4*L180)</f>
        <v>21.599999999999998</v>
      </c>
      <c r="AE180">
        <f>MAX(IF(S180&lt;&gt;"",S180*L180,AB180),USTAWIENIA!C4*L180)</f>
        <v>21.599999999999998</v>
      </c>
      <c r="AF180">
        <f>MAX(IF(T180&lt;&gt;"",T180*L180,AC180),USTAWIENIA!C4*L180)</f>
        <v>21.599999999999998</v>
      </c>
      <c r="AG180">
        <f>MAX(IF(U180&lt;&gt;"",U180*L180,AD180),USTAWIENIA!C4*L180)</f>
        <v>21.599999999999998</v>
      </c>
      <c r="AH180">
        <f>MAX(IF(V180&lt;&gt;"",V180*L180,AE180),USTAWIENIA!C4*L180)</f>
        <v>21.599999999999998</v>
      </c>
      <c r="AI180" t="s">
        <v>3</v>
      </c>
      <c r="AJ180" t="s">
        <v>3</v>
      </c>
      <c r="AK180" t="s">
        <v>3</v>
      </c>
      <c r="AL180">
        <f>IF((USTAWIENIA!C2="TAK")+(F180="TAK"),IF(L180&gt;0,X180*(L180*USTAWIENIA!C10+(50%*L180)*USTAWIENIA!I10),""),"")</f>
        <v>26.596626506024094</v>
      </c>
      <c r="AM180">
        <f>IF((USTAWIENIA!C2="TAK")+(F180="TAK"),IF(Z180&gt;0,SUMPRODUCT(Z180:AH180,USTAWIENIA!C9:K9)*X180,""),"")</f>
        <v>21.599999999999998</v>
      </c>
      <c r="AN180">
        <f>IF((USTAWIENIA!C2="TAK")+(F180="TAK"),IF(Z180&gt;0,SUMPRODUCT(Z180:AH180,USTAWIENIA!C8:K8)*X180,""),"")</f>
        <v>21.599999999999998</v>
      </c>
      <c r="AO180">
        <f>IF((USTAWIENIA!C2="TAK")+(F180="TAK"),IF(Z180&gt;0,Z180*X180,""),"")</f>
        <v>21.599999999999998</v>
      </c>
      <c r="AP180">
        <f>IF((USTAWIENIA!C2="TAK")+(F180="TAK"),IF(Z180&gt;0,L180*X180,""),"")</f>
        <v>36</v>
      </c>
      <c r="AQ180">
        <f>IF((USTAWIENIA!C2="TAK")+(F180="TAK"),X180,"")</f>
        <v>1</v>
      </c>
    </row>
    <row r="181" spans="4:43" x14ac:dyDescent="0.3">
      <c r="D181" t="s">
        <v>3</v>
      </c>
      <c r="E181" t="s">
        <v>452</v>
      </c>
      <c r="F181" t="str">
        <f t="shared" si="6"/>
        <v>TAK</v>
      </c>
      <c r="G181" s="4">
        <f t="shared" si="7"/>
        <v>0.6</v>
      </c>
      <c r="H181" s="4">
        <f t="shared" si="8"/>
        <v>0.6</v>
      </c>
      <c r="I181" t="s">
        <v>511</v>
      </c>
      <c r="J181" t="s">
        <v>454</v>
      </c>
      <c r="K181" t="s">
        <v>533</v>
      </c>
      <c r="L181">
        <v>36</v>
      </c>
      <c r="M181" t="s">
        <v>460</v>
      </c>
      <c r="N181">
        <v>0.63</v>
      </c>
      <c r="O181">
        <v>0.6</v>
      </c>
      <c r="P181">
        <v>0.6</v>
      </c>
      <c r="Q181">
        <v>0.6</v>
      </c>
      <c r="R181">
        <v>0.6</v>
      </c>
      <c r="S181">
        <v>0.6</v>
      </c>
      <c r="T181">
        <v>0.6</v>
      </c>
      <c r="U181">
        <v>0.6</v>
      </c>
      <c r="V181">
        <v>0.6</v>
      </c>
      <c r="W181">
        <v>3657120</v>
      </c>
      <c r="X181">
        <v>1</v>
      </c>
      <c r="Z181">
        <f>MAX(N181,USTAWIENIA!C4)*L181</f>
        <v>22.68</v>
      </c>
      <c r="AA181">
        <f>MAX(O181,USTAWIENIA!C4)*L181</f>
        <v>21.599999999999998</v>
      </c>
      <c r="AB181">
        <f>MAX(IF(P181&lt;&gt;"",P181,O181),USTAWIENIA!C4)*L181</f>
        <v>21.599999999999998</v>
      </c>
      <c r="AC181">
        <f>MAX(IF(Q181&lt;&gt;"",Q181*L181,Z181),USTAWIENIA!C4*L181)</f>
        <v>21.599999999999998</v>
      </c>
      <c r="AD181">
        <f>MAX(IF(R181&lt;&gt;"",R181*L181,AA181),USTAWIENIA!C4*L181)</f>
        <v>21.599999999999998</v>
      </c>
      <c r="AE181">
        <f>MAX(IF(S181&lt;&gt;"",S181*L181,AB181),USTAWIENIA!C4*L181)</f>
        <v>21.599999999999998</v>
      </c>
      <c r="AF181">
        <f>MAX(IF(T181&lt;&gt;"",T181*L181,AC181),USTAWIENIA!C4*L181)</f>
        <v>21.599999999999998</v>
      </c>
      <c r="AG181">
        <f>MAX(IF(U181&lt;&gt;"",U181*L181,AD181),USTAWIENIA!C4*L181)</f>
        <v>21.599999999999998</v>
      </c>
      <c r="AH181">
        <f>MAX(IF(V181&lt;&gt;"",V181*L181,AE181),USTAWIENIA!C4*L181)</f>
        <v>21.599999999999998</v>
      </c>
      <c r="AI181" t="s">
        <v>3</v>
      </c>
      <c r="AJ181" t="s">
        <v>3</v>
      </c>
      <c r="AK181" t="s">
        <v>3</v>
      </c>
      <c r="AL181">
        <f>IF((USTAWIENIA!C2="TAK")+(F181="TAK"),IF(L181&gt;0,X181*(L181*USTAWIENIA!C10+(50%*L181)*USTAWIENIA!I10),""),"")</f>
        <v>26.596626506024094</v>
      </c>
      <c r="AM181">
        <f>IF((USTAWIENIA!C2="TAK")+(F181="TAK"),IF(Z181&gt;0,SUMPRODUCT(Z181:AH181,USTAWIENIA!C9:K9)*X181,""),"")</f>
        <v>22.115797590361446</v>
      </c>
      <c r="AN181">
        <f>IF((USTAWIENIA!C2="TAK")+(F181="TAK"),IF(Z181&gt;0,SUMPRODUCT(Z181:AH181,USTAWIENIA!C8:K8)*X181,""),"")</f>
        <v>21.869999999999997</v>
      </c>
      <c r="AO181">
        <f>IF((USTAWIENIA!C2="TAK")+(F181="TAK"),IF(Z181&gt;0,Z181*X181,""),"")</f>
        <v>22.68</v>
      </c>
      <c r="AP181">
        <f>IF((USTAWIENIA!C2="TAK")+(F181="TAK"),IF(Z181&gt;0,L181*X181,""),"")</f>
        <v>36</v>
      </c>
      <c r="AQ181">
        <f>IF((USTAWIENIA!C2="TAK")+(F181="TAK"),X181,"")</f>
        <v>1</v>
      </c>
    </row>
    <row r="182" spans="4:43" x14ac:dyDescent="0.3">
      <c r="D182" t="s">
        <v>3</v>
      </c>
      <c r="E182" t="s">
        <v>452</v>
      </c>
      <c r="F182" t="str">
        <f t="shared" si="6"/>
        <v>TAK</v>
      </c>
      <c r="G182" s="4">
        <f t="shared" si="7"/>
        <v>0.6</v>
      </c>
      <c r="H182" s="4">
        <f t="shared" si="8"/>
        <v>0.6</v>
      </c>
      <c r="I182" t="s">
        <v>510</v>
      </c>
      <c r="J182" t="s">
        <v>454</v>
      </c>
      <c r="K182" t="s">
        <v>533</v>
      </c>
      <c r="L182">
        <v>36</v>
      </c>
      <c r="M182" t="s">
        <v>460</v>
      </c>
      <c r="N182">
        <v>0.6</v>
      </c>
      <c r="O182">
        <v>0.6</v>
      </c>
      <c r="P182">
        <v>0.6</v>
      </c>
      <c r="Q182">
        <v>0.6</v>
      </c>
      <c r="R182">
        <v>0.6</v>
      </c>
      <c r="S182">
        <v>0.6</v>
      </c>
      <c r="T182">
        <v>0.6</v>
      </c>
      <c r="U182">
        <v>0.6</v>
      </c>
      <c r="V182">
        <v>0.6</v>
      </c>
      <c r="W182">
        <v>3657113</v>
      </c>
      <c r="X182">
        <v>1</v>
      </c>
      <c r="Z182">
        <f>MAX(N182,USTAWIENIA!C4)*L182</f>
        <v>21.599999999999998</v>
      </c>
      <c r="AA182">
        <f>MAX(O182,USTAWIENIA!C4)*L182</f>
        <v>21.599999999999998</v>
      </c>
      <c r="AB182">
        <f>MAX(IF(P182&lt;&gt;"",P182,O182),USTAWIENIA!C4)*L182</f>
        <v>21.599999999999998</v>
      </c>
      <c r="AC182">
        <f>MAX(IF(Q182&lt;&gt;"",Q182*L182,Z182),USTAWIENIA!C4*L182)</f>
        <v>21.599999999999998</v>
      </c>
      <c r="AD182">
        <f>MAX(IF(R182&lt;&gt;"",R182*L182,AA182),USTAWIENIA!C4*L182)</f>
        <v>21.599999999999998</v>
      </c>
      <c r="AE182">
        <f>MAX(IF(S182&lt;&gt;"",S182*L182,AB182),USTAWIENIA!C4*L182)</f>
        <v>21.599999999999998</v>
      </c>
      <c r="AF182">
        <f>MAX(IF(T182&lt;&gt;"",T182*L182,AC182),USTAWIENIA!C4*L182)</f>
        <v>21.599999999999998</v>
      </c>
      <c r="AG182">
        <f>MAX(IF(U182&lt;&gt;"",U182*L182,AD182),USTAWIENIA!C4*L182)</f>
        <v>21.599999999999998</v>
      </c>
      <c r="AH182">
        <f>MAX(IF(V182&lt;&gt;"",V182*L182,AE182),USTAWIENIA!C4*L182)</f>
        <v>21.599999999999998</v>
      </c>
      <c r="AI182" t="s">
        <v>3</v>
      </c>
      <c r="AJ182" t="s">
        <v>3</v>
      </c>
      <c r="AK182" t="s">
        <v>3</v>
      </c>
      <c r="AL182">
        <f>IF((USTAWIENIA!C2="TAK")+(F182="TAK"),IF(L182&gt;0,X182*(L182*USTAWIENIA!C10+(50%*L182)*USTAWIENIA!I10),""),"")</f>
        <v>26.596626506024094</v>
      </c>
      <c r="AM182">
        <f>IF((USTAWIENIA!C2="TAK")+(F182="TAK"),IF(Z182&gt;0,SUMPRODUCT(Z182:AH182,USTAWIENIA!C9:K9)*X182,""),"")</f>
        <v>21.599999999999998</v>
      </c>
      <c r="AN182">
        <f>IF((USTAWIENIA!C2="TAK")+(F182="TAK"),IF(Z182&gt;0,SUMPRODUCT(Z182:AH182,USTAWIENIA!C8:K8)*X182,""),"")</f>
        <v>21.599999999999998</v>
      </c>
      <c r="AO182">
        <f>IF((USTAWIENIA!C2="TAK")+(F182="TAK"),IF(Z182&gt;0,Z182*X182,""),"")</f>
        <v>21.599999999999998</v>
      </c>
      <c r="AP182">
        <f>IF((USTAWIENIA!C2="TAK")+(F182="TAK"),IF(Z182&gt;0,L182*X182,""),"")</f>
        <v>36</v>
      </c>
      <c r="AQ182">
        <f>IF((USTAWIENIA!C2="TAK")+(F182="TAK"),X182,"")</f>
        <v>1</v>
      </c>
    </row>
    <row r="183" spans="4:43" x14ac:dyDescent="0.3">
      <c r="D183" t="s">
        <v>3</v>
      </c>
      <c r="E183" t="s">
        <v>452</v>
      </c>
      <c r="F183" t="str">
        <f t="shared" si="6"/>
        <v>TAK</v>
      </c>
      <c r="G183" s="4">
        <f t="shared" si="7"/>
        <v>0.6</v>
      </c>
      <c r="H183" s="4">
        <f t="shared" si="8"/>
        <v>0.6</v>
      </c>
      <c r="I183" t="s">
        <v>510</v>
      </c>
      <c r="J183" t="s">
        <v>454</v>
      </c>
      <c r="K183" t="s">
        <v>533</v>
      </c>
      <c r="L183">
        <v>36</v>
      </c>
      <c r="M183" t="s">
        <v>460</v>
      </c>
      <c r="N183">
        <v>0.6</v>
      </c>
      <c r="O183">
        <v>0.6</v>
      </c>
      <c r="P183">
        <v>0.6</v>
      </c>
      <c r="Q183">
        <v>0.6</v>
      </c>
      <c r="R183">
        <v>0.6</v>
      </c>
      <c r="S183">
        <v>0.6</v>
      </c>
      <c r="T183">
        <v>0.6</v>
      </c>
      <c r="U183">
        <v>0.6</v>
      </c>
      <c r="V183">
        <v>0.6</v>
      </c>
      <c r="W183">
        <v>3657113</v>
      </c>
      <c r="X183">
        <v>1</v>
      </c>
      <c r="Z183">
        <f>MAX(N183,USTAWIENIA!C4)*L183</f>
        <v>21.599999999999998</v>
      </c>
      <c r="AA183">
        <f>MAX(O183,USTAWIENIA!C4)*L183</f>
        <v>21.599999999999998</v>
      </c>
      <c r="AB183">
        <f>MAX(IF(P183&lt;&gt;"",P183,O183),USTAWIENIA!C4)*L183</f>
        <v>21.599999999999998</v>
      </c>
      <c r="AC183">
        <f>MAX(IF(Q183&lt;&gt;"",Q183*L183,Z183),USTAWIENIA!C4*L183)</f>
        <v>21.599999999999998</v>
      </c>
      <c r="AD183">
        <f>MAX(IF(R183&lt;&gt;"",R183*L183,AA183),USTAWIENIA!C4*L183)</f>
        <v>21.599999999999998</v>
      </c>
      <c r="AE183">
        <f>MAX(IF(S183&lt;&gt;"",S183*L183,AB183),USTAWIENIA!C4*L183)</f>
        <v>21.599999999999998</v>
      </c>
      <c r="AF183">
        <f>MAX(IF(T183&lt;&gt;"",T183*L183,AC183),USTAWIENIA!C4*L183)</f>
        <v>21.599999999999998</v>
      </c>
      <c r="AG183">
        <f>MAX(IF(U183&lt;&gt;"",U183*L183,AD183),USTAWIENIA!C4*L183)</f>
        <v>21.599999999999998</v>
      </c>
      <c r="AH183">
        <f>MAX(IF(V183&lt;&gt;"",V183*L183,AE183),USTAWIENIA!C4*L183)</f>
        <v>21.599999999999998</v>
      </c>
      <c r="AI183" t="s">
        <v>3</v>
      </c>
      <c r="AJ183" t="s">
        <v>3</v>
      </c>
      <c r="AK183" t="s">
        <v>3</v>
      </c>
      <c r="AL183">
        <f>IF((USTAWIENIA!C2="TAK")+(F183="TAK"),IF(L183&gt;0,X183*(L183*USTAWIENIA!C10+(50%*L183)*USTAWIENIA!I10),""),"")</f>
        <v>26.596626506024094</v>
      </c>
      <c r="AM183">
        <f>IF((USTAWIENIA!C2="TAK")+(F183="TAK"),IF(Z183&gt;0,SUMPRODUCT(Z183:AH183,USTAWIENIA!C9:K9)*X183,""),"")</f>
        <v>21.599999999999998</v>
      </c>
      <c r="AN183">
        <f>IF((USTAWIENIA!C2="TAK")+(F183="TAK"),IF(Z183&gt;0,SUMPRODUCT(Z183:AH183,USTAWIENIA!C8:K8)*X183,""),"")</f>
        <v>21.599999999999998</v>
      </c>
      <c r="AO183">
        <f>IF((USTAWIENIA!C2="TAK")+(F183="TAK"),IF(Z183&gt;0,Z183*X183,""),"")</f>
        <v>21.599999999999998</v>
      </c>
      <c r="AP183">
        <f>IF((USTAWIENIA!C2="TAK")+(F183="TAK"),IF(Z183&gt;0,L183*X183,""),"")</f>
        <v>36</v>
      </c>
      <c r="AQ183">
        <f>IF((USTAWIENIA!C2="TAK")+(F183="TAK"),X183,"")</f>
        <v>1</v>
      </c>
    </row>
    <row r="184" spans="4:43" x14ac:dyDescent="0.3">
      <c r="D184" t="s">
        <v>3</v>
      </c>
      <c r="E184" t="s">
        <v>452</v>
      </c>
      <c r="F184" t="str">
        <f t="shared" si="6"/>
        <v>TAK</v>
      </c>
      <c r="G184" s="4">
        <f t="shared" si="7"/>
        <v>0.6</v>
      </c>
      <c r="H184" s="4">
        <f t="shared" si="8"/>
        <v>0.6</v>
      </c>
      <c r="I184" t="s">
        <v>511</v>
      </c>
      <c r="J184" t="s">
        <v>454</v>
      </c>
      <c r="K184" t="s">
        <v>533</v>
      </c>
      <c r="L184">
        <v>36</v>
      </c>
      <c r="M184" t="s">
        <v>460</v>
      </c>
      <c r="N184">
        <v>0.63</v>
      </c>
      <c r="O184">
        <v>0.6</v>
      </c>
      <c r="P184">
        <v>0.6</v>
      </c>
      <c r="Q184">
        <v>0.6</v>
      </c>
      <c r="R184">
        <v>0.6</v>
      </c>
      <c r="S184">
        <v>0.6</v>
      </c>
      <c r="T184">
        <v>0.6</v>
      </c>
      <c r="U184">
        <v>0.6</v>
      </c>
      <c r="V184">
        <v>0.6</v>
      </c>
      <c r="W184">
        <v>3657120</v>
      </c>
      <c r="X184">
        <v>1</v>
      </c>
      <c r="Z184">
        <f>MAX(N184,USTAWIENIA!C4)*L184</f>
        <v>22.68</v>
      </c>
      <c r="AA184">
        <f>MAX(O184,USTAWIENIA!C4)*L184</f>
        <v>21.599999999999998</v>
      </c>
      <c r="AB184">
        <f>MAX(IF(P184&lt;&gt;"",P184,O184),USTAWIENIA!C4)*L184</f>
        <v>21.599999999999998</v>
      </c>
      <c r="AC184">
        <f>MAX(IF(Q184&lt;&gt;"",Q184*L184,Z184),USTAWIENIA!C4*L184)</f>
        <v>21.599999999999998</v>
      </c>
      <c r="AD184">
        <f>MAX(IF(R184&lt;&gt;"",R184*L184,AA184),USTAWIENIA!C4*L184)</f>
        <v>21.599999999999998</v>
      </c>
      <c r="AE184">
        <f>MAX(IF(S184&lt;&gt;"",S184*L184,AB184),USTAWIENIA!C4*L184)</f>
        <v>21.599999999999998</v>
      </c>
      <c r="AF184">
        <f>MAX(IF(T184&lt;&gt;"",T184*L184,AC184),USTAWIENIA!C4*L184)</f>
        <v>21.599999999999998</v>
      </c>
      <c r="AG184">
        <f>MAX(IF(U184&lt;&gt;"",U184*L184,AD184),USTAWIENIA!C4*L184)</f>
        <v>21.599999999999998</v>
      </c>
      <c r="AH184">
        <f>MAX(IF(V184&lt;&gt;"",V184*L184,AE184),USTAWIENIA!C4*L184)</f>
        <v>21.599999999999998</v>
      </c>
      <c r="AI184" t="s">
        <v>3</v>
      </c>
      <c r="AJ184" t="s">
        <v>3</v>
      </c>
      <c r="AK184" t="s">
        <v>3</v>
      </c>
      <c r="AL184">
        <f>IF((USTAWIENIA!C2="TAK")+(F184="TAK"),IF(L184&gt;0,X184*(L184*USTAWIENIA!C10+(50%*L184)*USTAWIENIA!I10),""),"")</f>
        <v>26.596626506024094</v>
      </c>
      <c r="AM184">
        <f>IF((USTAWIENIA!C2="TAK")+(F184="TAK"),IF(Z184&gt;0,SUMPRODUCT(Z184:AH184,USTAWIENIA!C9:K9)*X184,""),"")</f>
        <v>22.115797590361446</v>
      </c>
      <c r="AN184">
        <f>IF((USTAWIENIA!C2="TAK")+(F184="TAK"),IF(Z184&gt;0,SUMPRODUCT(Z184:AH184,USTAWIENIA!C8:K8)*X184,""),"")</f>
        <v>21.869999999999997</v>
      </c>
      <c r="AO184">
        <f>IF((USTAWIENIA!C2="TAK")+(F184="TAK"),IF(Z184&gt;0,Z184*X184,""),"")</f>
        <v>22.68</v>
      </c>
      <c r="AP184">
        <f>IF((USTAWIENIA!C2="TAK")+(F184="TAK"),IF(Z184&gt;0,L184*X184,""),"")</f>
        <v>36</v>
      </c>
      <c r="AQ184">
        <f>IF((USTAWIENIA!C2="TAK")+(F184="TAK"),X184,"")</f>
        <v>1</v>
      </c>
    </row>
    <row r="185" spans="4:43" x14ac:dyDescent="0.3">
      <c r="D185" t="s">
        <v>3</v>
      </c>
      <c r="E185" t="s">
        <v>452</v>
      </c>
      <c r="F185" t="str">
        <f t="shared" si="6"/>
        <v>TAK</v>
      </c>
      <c r="G185" s="4">
        <f t="shared" si="7"/>
        <v>0.6</v>
      </c>
      <c r="H185" s="4">
        <f t="shared" si="8"/>
        <v>0.6</v>
      </c>
      <c r="I185" t="s">
        <v>510</v>
      </c>
      <c r="J185" t="s">
        <v>454</v>
      </c>
      <c r="K185" t="s">
        <v>533</v>
      </c>
      <c r="L185">
        <v>36</v>
      </c>
      <c r="M185" t="s">
        <v>460</v>
      </c>
      <c r="N185">
        <v>0.6</v>
      </c>
      <c r="O185">
        <v>0.6</v>
      </c>
      <c r="P185">
        <v>0.6</v>
      </c>
      <c r="Q185">
        <v>0.6</v>
      </c>
      <c r="R185">
        <v>0.6</v>
      </c>
      <c r="S185">
        <v>0.6</v>
      </c>
      <c r="T185">
        <v>0.6</v>
      </c>
      <c r="U185">
        <v>0.6</v>
      </c>
      <c r="V185">
        <v>0.6</v>
      </c>
      <c r="W185">
        <v>3657113</v>
      </c>
      <c r="X185">
        <v>1</v>
      </c>
      <c r="Z185">
        <f>MAX(N185,USTAWIENIA!C4)*L185</f>
        <v>21.599999999999998</v>
      </c>
      <c r="AA185">
        <f>MAX(O185,USTAWIENIA!C4)*L185</f>
        <v>21.599999999999998</v>
      </c>
      <c r="AB185">
        <f>MAX(IF(P185&lt;&gt;"",P185,O185),USTAWIENIA!C4)*L185</f>
        <v>21.599999999999998</v>
      </c>
      <c r="AC185">
        <f>MAX(IF(Q185&lt;&gt;"",Q185*L185,Z185),USTAWIENIA!C4*L185)</f>
        <v>21.599999999999998</v>
      </c>
      <c r="AD185">
        <f>MAX(IF(R185&lt;&gt;"",R185*L185,AA185),USTAWIENIA!C4*L185)</f>
        <v>21.599999999999998</v>
      </c>
      <c r="AE185">
        <f>MAX(IF(S185&lt;&gt;"",S185*L185,AB185),USTAWIENIA!C4*L185)</f>
        <v>21.599999999999998</v>
      </c>
      <c r="AF185">
        <f>MAX(IF(T185&lt;&gt;"",T185*L185,AC185),USTAWIENIA!C4*L185)</f>
        <v>21.599999999999998</v>
      </c>
      <c r="AG185">
        <f>MAX(IF(U185&lt;&gt;"",U185*L185,AD185),USTAWIENIA!C4*L185)</f>
        <v>21.599999999999998</v>
      </c>
      <c r="AH185">
        <f>MAX(IF(V185&lt;&gt;"",V185*L185,AE185),USTAWIENIA!C4*L185)</f>
        <v>21.599999999999998</v>
      </c>
      <c r="AI185" t="s">
        <v>3</v>
      </c>
      <c r="AJ185" t="s">
        <v>3</v>
      </c>
      <c r="AK185" t="s">
        <v>3</v>
      </c>
      <c r="AL185">
        <f>IF((USTAWIENIA!C2="TAK")+(F185="TAK"),IF(L185&gt;0,X185*(L185*USTAWIENIA!C10+(50%*L185)*USTAWIENIA!I10),""),"")</f>
        <v>26.596626506024094</v>
      </c>
      <c r="AM185">
        <f>IF((USTAWIENIA!C2="TAK")+(F185="TAK"),IF(Z185&gt;0,SUMPRODUCT(Z185:AH185,USTAWIENIA!C9:K9)*X185,""),"")</f>
        <v>21.599999999999998</v>
      </c>
      <c r="AN185">
        <f>IF((USTAWIENIA!C2="TAK")+(F185="TAK"),IF(Z185&gt;0,SUMPRODUCT(Z185:AH185,USTAWIENIA!C8:K8)*X185,""),"")</f>
        <v>21.599999999999998</v>
      </c>
      <c r="AO185">
        <f>IF((USTAWIENIA!C2="TAK")+(F185="TAK"),IF(Z185&gt;0,Z185*X185,""),"")</f>
        <v>21.599999999999998</v>
      </c>
      <c r="AP185">
        <f>IF((USTAWIENIA!C2="TAK")+(F185="TAK"),IF(Z185&gt;0,L185*X185,""),"")</f>
        <v>36</v>
      </c>
      <c r="AQ185">
        <f>IF((USTAWIENIA!C2="TAK")+(F185="TAK"),X185,"")</f>
        <v>1</v>
      </c>
    </row>
    <row r="186" spans="4:43" x14ac:dyDescent="0.3">
      <c r="D186" t="s">
        <v>3</v>
      </c>
      <c r="E186" t="s">
        <v>452</v>
      </c>
      <c r="F186" t="str">
        <f t="shared" si="6"/>
        <v>TAK</v>
      </c>
      <c r="G186" s="4">
        <f t="shared" si="7"/>
        <v>0.6</v>
      </c>
      <c r="H186" s="4">
        <f t="shared" si="8"/>
        <v>0.6</v>
      </c>
      <c r="I186" t="s">
        <v>510</v>
      </c>
      <c r="J186" t="s">
        <v>454</v>
      </c>
      <c r="K186" t="s">
        <v>533</v>
      </c>
      <c r="L186">
        <v>36</v>
      </c>
      <c r="M186" t="s">
        <v>460</v>
      </c>
      <c r="N186">
        <v>0.6</v>
      </c>
      <c r="O186">
        <v>0.6</v>
      </c>
      <c r="P186">
        <v>0.6</v>
      </c>
      <c r="Q186">
        <v>0.6</v>
      </c>
      <c r="R186">
        <v>0.6</v>
      </c>
      <c r="S186">
        <v>0.6</v>
      </c>
      <c r="T186">
        <v>0.6</v>
      </c>
      <c r="U186">
        <v>0.6</v>
      </c>
      <c r="V186">
        <v>0.6</v>
      </c>
      <c r="W186">
        <v>3657113</v>
      </c>
      <c r="X186">
        <v>1</v>
      </c>
      <c r="Z186">
        <f>MAX(N186,USTAWIENIA!C4)*L186</f>
        <v>21.599999999999998</v>
      </c>
      <c r="AA186">
        <f>MAX(O186,USTAWIENIA!C4)*L186</f>
        <v>21.599999999999998</v>
      </c>
      <c r="AB186">
        <f>MAX(IF(P186&lt;&gt;"",P186,O186),USTAWIENIA!C4)*L186</f>
        <v>21.599999999999998</v>
      </c>
      <c r="AC186">
        <f>MAX(IF(Q186&lt;&gt;"",Q186*L186,Z186),USTAWIENIA!C4*L186)</f>
        <v>21.599999999999998</v>
      </c>
      <c r="AD186">
        <f>MAX(IF(R186&lt;&gt;"",R186*L186,AA186),USTAWIENIA!C4*L186)</f>
        <v>21.599999999999998</v>
      </c>
      <c r="AE186">
        <f>MAX(IF(S186&lt;&gt;"",S186*L186,AB186),USTAWIENIA!C4*L186)</f>
        <v>21.599999999999998</v>
      </c>
      <c r="AF186">
        <f>MAX(IF(T186&lt;&gt;"",T186*L186,AC186),USTAWIENIA!C4*L186)</f>
        <v>21.599999999999998</v>
      </c>
      <c r="AG186">
        <f>MAX(IF(U186&lt;&gt;"",U186*L186,AD186),USTAWIENIA!C4*L186)</f>
        <v>21.599999999999998</v>
      </c>
      <c r="AH186">
        <f>MAX(IF(V186&lt;&gt;"",V186*L186,AE186),USTAWIENIA!C4*L186)</f>
        <v>21.599999999999998</v>
      </c>
      <c r="AI186" t="s">
        <v>3</v>
      </c>
      <c r="AJ186" t="s">
        <v>3</v>
      </c>
      <c r="AK186" t="s">
        <v>3</v>
      </c>
      <c r="AL186">
        <f>IF((USTAWIENIA!C2="TAK")+(F186="TAK"),IF(L186&gt;0,X186*(L186*USTAWIENIA!C10+(50%*L186)*USTAWIENIA!I10),""),"")</f>
        <v>26.596626506024094</v>
      </c>
      <c r="AM186">
        <f>IF((USTAWIENIA!C2="TAK")+(F186="TAK"),IF(Z186&gt;0,SUMPRODUCT(Z186:AH186,USTAWIENIA!C9:K9)*X186,""),"")</f>
        <v>21.599999999999998</v>
      </c>
      <c r="AN186">
        <f>IF((USTAWIENIA!C2="TAK")+(F186="TAK"),IF(Z186&gt;0,SUMPRODUCT(Z186:AH186,USTAWIENIA!C8:K8)*X186,""),"")</f>
        <v>21.599999999999998</v>
      </c>
      <c r="AO186">
        <f>IF((USTAWIENIA!C2="TAK")+(F186="TAK"),IF(Z186&gt;0,Z186*X186,""),"")</f>
        <v>21.599999999999998</v>
      </c>
      <c r="AP186">
        <f>IF((USTAWIENIA!C2="TAK")+(F186="TAK"),IF(Z186&gt;0,L186*X186,""),"")</f>
        <v>36</v>
      </c>
      <c r="AQ186">
        <f>IF((USTAWIENIA!C2="TAK")+(F186="TAK"),X186,"")</f>
        <v>1</v>
      </c>
    </row>
    <row r="187" spans="4:43" x14ac:dyDescent="0.3">
      <c r="D187" t="s">
        <v>3</v>
      </c>
      <c r="E187" t="s">
        <v>452</v>
      </c>
      <c r="F187" t="str">
        <f t="shared" si="6"/>
        <v>TAK</v>
      </c>
      <c r="G187" s="4">
        <f t="shared" si="7"/>
        <v>0.6</v>
      </c>
      <c r="H187" s="4">
        <f t="shared" si="8"/>
        <v>0.6</v>
      </c>
      <c r="I187" t="s">
        <v>510</v>
      </c>
      <c r="J187" t="s">
        <v>454</v>
      </c>
      <c r="K187" t="s">
        <v>533</v>
      </c>
      <c r="L187">
        <v>36</v>
      </c>
      <c r="M187" t="s">
        <v>460</v>
      </c>
      <c r="N187">
        <v>0.6</v>
      </c>
      <c r="O187">
        <v>0.6</v>
      </c>
      <c r="P187">
        <v>0.6</v>
      </c>
      <c r="Q187">
        <v>0.6</v>
      </c>
      <c r="R187">
        <v>0.6</v>
      </c>
      <c r="S187">
        <v>0.6</v>
      </c>
      <c r="T187">
        <v>0.6</v>
      </c>
      <c r="U187">
        <v>0.6</v>
      </c>
      <c r="V187">
        <v>0.6</v>
      </c>
      <c r="W187">
        <v>3657113</v>
      </c>
      <c r="X187">
        <v>1</v>
      </c>
      <c r="Z187">
        <f>MAX(N187,USTAWIENIA!C4)*L187</f>
        <v>21.599999999999998</v>
      </c>
      <c r="AA187">
        <f>MAX(O187,USTAWIENIA!C4)*L187</f>
        <v>21.599999999999998</v>
      </c>
      <c r="AB187">
        <f>MAX(IF(P187&lt;&gt;"",P187,O187),USTAWIENIA!C4)*L187</f>
        <v>21.599999999999998</v>
      </c>
      <c r="AC187">
        <f>MAX(IF(Q187&lt;&gt;"",Q187*L187,Z187),USTAWIENIA!C4*L187)</f>
        <v>21.599999999999998</v>
      </c>
      <c r="AD187">
        <f>MAX(IF(R187&lt;&gt;"",R187*L187,AA187),USTAWIENIA!C4*L187)</f>
        <v>21.599999999999998</v>
      </c>
      <c r="AE187">
        <f>MAX(IF(S187&lt;&gt;"",S187*L187,AB187),USTAWIENIA!C4*L187)</f>
        <v>21.599999999999998</v>
      </c>
      <c r="AF187">
        <f>MAX(IF(T187&lt;&gt;"",T187*L187,AC187),USTAWIENIA!C4*L187)</f>
        <v>21.599999999999998</v>
      </c>
      <c r="AG187">
        <f>MAX(IF(U187&lt;&gt;"",U187*L187,AD187),USTAWIENIA!C4*L187)</f>
        <v>21.599999999999998</v>
      </c>
      <c r="AH187">
        <f>MAX(IF(V187&lt;&gt;"",V187*L187,AE187),USTAWIENIA!C4*L187)</f>
        <v>21.599999999999998</v>
      </c>
      <c r="AI187" t="s">
        <v>3</v>
      </c>
      <c r="AJ187" t="s">
        <v>3</v>
      </c>
      <c r="AK187" t="s">
        <v>3</v>
      </c>
      <c r="AL187">
        <f>IF((USTAWIENIA!C2="TAK")+(F187="TAK"),IF(L187&gt;0,X187*(L187*USTAWIENIA!C10+(50%*L187)*USTAWIENIA!I10),""),"")</f>
        <v>26.596626506024094</v>
      </c>
      <c r="AM187">
        <f>IF((USTAWIENIA!C2="TAK")+(F187="TAK"),IF(Z187&gt;0,SUMPRODUCT(Z187:AH187,USTAWIENIA!C9:K9)*X187,""),"")</f>
        <v>21.599999999999998</v>
      </c>
      <c r="AN187">
        <f>IF((USTAWIENIA!C2="TAK")+(F187="TAK"),IF(Z187&gt;0,SUMPRODUCT(Z187:AH187,USTAWIENIA!C8:K8)*X187,""),"")</f>
        <v>21.599999999999998</v>
      </c>
      <c r="AO187">
        <f>IF((USTAWIENIA!C2="TAK")+(F187="TAK"),IF(Z187&gt;0,Z187*X187,""),"")</f>
        <v>21.599999999999998</v>
      </c>
      <c r="AP187">
        <f>IF((USTAWIENIA!C2="TAK")+(F187="TAK"),IF(Z187&gt;0,L187*X187,""),"")</f>
        <v>36</v>
      </c>
      <c r="AQ187">
        <f>IF((USTAWIENIA!C2="TAK")+(F187="TAK"),X187,"")</f>
        <v>1</v>
      </c>
    </row>
    <row r="188" spans="4:43" x14ac:dyDescent="0.3">
      <c r="D188" t="s">
        <v>3</v>
      </c>
      <c r="E188" t="s">
        <v>452</v>
      </c>
      <c r="F188" t="str">
        <f t="shared" si="6"/>
        <v>TAK</v>
      </c>
      <c r="G188" s="4">
        <f t="shared" si="7"/>
        <v>0.6</v>
      </c>
      <c r="H188" s="4">
        <f t="shared" si="8"/>
        <v>0.6</v>
      </c>
      <c r="I188" t="s">
        <v>510</v>
      </c>
      <c r="J188" t="s">
        <v>454</v>
      </c>
      <c r="K188" t="s">
        <v>533</v>
      </c>
      <c r="L188">
        <v>36</v>
      </c>
      <c r="M188" t="s">
        <v>460</v>
      </c>
      <c r="N188">
        <v>0.6</v>
      </c>
      <c r="O188">
        <v>0.6</v>
      </c>
      <c r="P188">
        <v>0.6</v>
      </c>
      <c r="Q188">
        <v>0.6</v>
      </c>
      <c r="R188">
        <v>0.6</v>
      </c>
      <c r="S188">
        <v>0.6</v>
      </c>
      <c r="T188">
        <v>0.6</v>
      </c>
      <c r="U188">
        <v>0.6</v>
      </c>
      <c r="V188">
        <v>0.6</v>
      </c>
      <c r="W188">
        <v>3657113</v>
      </c>
      <c r="X188">
        <v>1</v>
      </c>
      <c r="Z188">
        <f>MAX(N188,USTAWIENIA!C4)*L188</f>
        <v>21.599999999999998</v>
      </c>
      <c r="AA188">
        <f>MAX(O188,USTAWIENIA!C4)*L188</f>
        <v>21.599999999999998</v>
      </c>
      <c r="AB188">
        <f>MAX(IF(P188&lt;&gt;"",P188,O188),USTAWIENIA!C4)*L188</f>
        <v>21.599999999999998</v>
      </c>
      <c r="AC188">
        <f>MAX(IF(Q188&lt;&gt;"",Q188*L188,Z188),USTAWIENIA!C4*L188)</f>
        <v>21.599999999999998</v>
      </c>
      <c r="AD188">
        <f>MAX(IF(R188&lt;&gt;"",R188*L188,AA188),USTAWIENIA!C4*L188)</f>
        <v>21.599999999999998</v>
      </c>
      <c r="AE188">
        <f>MAX(IF(S188&lt;&gt;"",S188*L188,AB188),USTAWIENIA!C4*L188)</f>
        <v>21.599999999999998</v>
      </c>
      <c r="AF188">
        <f>MAX(IF(T188&lt;&gt;"",T188*L188,AC188),USTAWIENIA!C4*L188)</f>
        <v>21.599999999999998</v>
      </c>
      <c r="AG188">
        <f>MAX(IF(U188&lt;&gt;"",U188*L188,AD188),USTAWIENIA!C4*L188)</f>
        <v>21.599999999999998</v>
      </c>
      <c r="AH188">
        <f>MAX(IF(V188&lt;&gt;"",V188*L188,AE188),USTAWIENIA!C4*L188)</f>
        <v>21.599999999999998</v>
      </c>
      <c r="AI188" t="s">
        <v>3</v>
      </c>
      <c r="AJ188" t="s">
        <v>3</v>
      </c>
      <c r="AK188" t="s">
        <v>3</v>
      </c>
      <c r="AL188">
        <f>IF((USTAWIENIA!C2="TAK")+(F188="TAK"),IF(L188&gt;0,X188*(L188*USTAWIENIA!C10+(50%*L188)*USTAWIENIA!I10),""),"")</f>
        <v>26.596626506024094</v>
      </c>
      <c r="AM188">
        <f>IF((USTAWIENIA!C2="TAK")+(F188="TAK"),IF(Z188&gt;0,SUMPRODUCT(Z188:AH188,USTAWIENIA!C9:K9)*X188,""),"")</f>
        <v>21.599999999999998</v>
      </c>
      <c r="AN188">
        <f>IF((USTAWIENIA!C2="TAK")+(F188="TAK"),IF(Z188&gt;0,SUMPRODUCT(Z188:AH188,USTAWIENIA!C8:K8)*X188,""),"")</f>
        <v>21.599999999999998</v>
      </c>
      <c r="AO188">
        <f>IF((USTAWIENIA!C2="TAK")+(F188="TAK"),IF(Z188&gt;0,Z188*X188,""),"")</f>
        <v>21.599999999999998</v>
      </c>
      <c r="AP188">
        <f>IF((USTAWIENIA!C2="TAK")+(F188="TAK"),IF(Z188&gt;0,L188*X188,""),"")</f>
        <v>36</v>
      </c>
      <c r="AQ188">
        <f>IF((USTAWIENIA!C2="TAK")+(F188="TAK"),X188,"")</f>
        <v>1</v>
      </c>
    </row>
    <row r="189" spans="4:43" x14ac:dyDescent="0.3">
      <c r="D189" t="s">
        <v>3</v>
      </c>
      <c r="E189" t="s">
        <v>452</v>
      </c>
      <c r="F189" t="str">
        <f t="shared" si="6"/>
        <v>TAK</v>
      </c>
      <c r="G189" s="4">
        <f t="shared" si="7"/>
        <v>0.6</v>
      </c>
      <c r="H189" s="4">
        <f t="shared" si="8"/>
        <v>0.6</v>
      </c>
      <c r="I189" t="s">
        <v>511</v>
      </c>
      <c r="J189" t="s">
        <v>454</v>
      </c>
      <c r="K189" t="s">
        <v>533</v>
      </c>
      <c r="L189">
        <v>36</v>
      </c>
      <c r="M189" t="s">
        <v>460</v>
      </c>
      <c r="N189">
        <v>0.63</v>
      </c>
      <c r="O189">
        <v>0.6</v>
      </c>
      <c r="P189">
        <v>0.6</v>
      </c>
      <c r="Q189">
        <v>0.6</v>
      </c>
      <c r="R189">
        <v>0.6</v>
      </c>
      <c r="S189">
        <v>0.6</v>
      </c>
      <c r="T189">
        <v>0.6</v>
      </c>
      <c r="U189">
        <v>0.6</v>
      </c>
      <c r="V189">
        <v>0.6</v>
      </c>
      <c r="W189">
        <v>3657120</v>
      </c>
      <c r="X189">
        <v>1</v>
      </c>
      <c r="Z189">
        <f>MAX(N189,USTAWIENIA!C4)*L189</f>
        <v>22.68</v>
      </c>
      <c r="AA189">
        <f>MAX(O189,USTAWIENIA!C4)*L189</f>
        <v>21.599999999999998</v>
      </c>
      <c r="AB189">
        <f>MAX(IF(P189&lt;&gt;"",P189,O189),USTAWIENIA!C4)*L189</f>
        <v>21.599999999999998</v>
      </c>
      <c r="AC189">
        <f>MAX(IF(Q189&lt;&gt;"",Q189*L189,Z189),USTAWIENIA!C4*L189)</f>
        <v>21.599999999999998</v>
      </c>
      <c r="AD189">
        <f>MAX(IF(R189&lt;&gt;"",R189*L189,AA189),USTAWIENIA!C4*L189)</f>
        <v>21.599999999999998</v>
      </c>
      <c r="AE189">
        <f>MAX(IF(S189&lt;&gt;"",S189*L189,AB189),USTAWIENIA!C4*L189)</f>
        <v>21.599999999999998</v>
      </c>
      <c r="AF189">
        <f>MAX(IF(T189&lt;&gt;"",T189*L189,AC189),USTAWIENIA!C4*L189)</f>
        <v>21.599999999999998</v>
      </c>
      <c r="AG189">
        <f>MAX(IF(U189&lt;&gt;"",U189*L189,AD189),USTAWIENIA!C4*L189)</f>
        <v>21.599999999999998</v>
      </c>
      <c r="AH189">
        <f>MAX(IF(V189&lt;&gt;"",V189*L189,AE189),USTAWIENIA!C4*L189)</f>
        <v>21.599999999999998</v>
      </c>
      <c r="AI189" t="s">
        <v>3</v>
      </c>
      <c r="AJ189" t="s">
        <v>3</v>
      </c>
      <c r="AK189" t="s">
        <v>3</v>
      </c>
      <c r="AL189">
        <f>IF((USTAWIENIA!C2="TAK")+(F189="TAK"),IF(L189&gt;0,X189*(L189*USTAWIENIA!C10+(50%*L189)*USTAWIENIA!I10),""),"")</f>
        <v>26.596626506024094</v>
      </c>
      <c r="AM189">
        <f>IF((USTAWIENIA!C2="TAK")+(F189="TAK"),IF(Z189&gt;0,SUMPRODUCT(Z189:AH189,USTAWIENIA!C9:K9)*X189,""),"")</f>
        <v>22.115797590361446</v>
      </c>
      <c r="AN189">
        <f>IF((USTAWIENIA!C2="TAK")+(F189="TAK"),IF(Z189&gt;0,SUMPRODUCT(Z189:AH189,USTAWIENIA!C8:K8)*X189,""),"")</f>
        <v>21.869999999999997</v>
      </c>
      <c r="AO189">
        <f>IF((USTAWIENIA!C2="TAK")+(F189="TAK"),IF(Z189&gt;0,Z189*X189,""),"")</f>
        <v>22.68</v>
      </c>
      <c r="AP189">
        <f>IF((USTAWIENIA!C2="TAK")+(F189="TAK"),IF(Z189&gt;0,L189*X189,""),"")</f>
        <v>36</v>
      </c>
      <c r="AQ189">
        <f>IF((USTAWIENIA!C2="TAK")+(F189="TAK"),X189,"")</f>
        <v>1</v>
      </c>
    </row>
    <row r="190" spans="4:43" x14ac:dyDescent="0.3">
      <c r="D190" t="s">
        <v>3</v>
      </c>
      <c r="E190" t="s">
        <v>452</v>
      </c>
      <c r="F190" t="str">
        <f t="shared" si="6"/>
        <v>TAK</v>
      </c>
      <c r="G190" s="4">
        <f t="shared" si="7"/>
        <v>0.6</v>
      </c>
      <c r="H190" s="4">
        <f t="shared" si="8"/>
        <v>0.6</v>
      </c>
      <c r="I190" t="s">
        <v>510</v>
      </c>
      <c r="J190" t="s">
        <v>454</v>
      </c>
      <c r="K190" t="s">
        <v>533</v>
      </c>
      <c r="L190">
        <v>36</v>
      </c>
      <c r="M190" t="s">
        <v>460</v>
      </c>
      <c r="N190">
        <v>0.6</v>
      </c>
      <c r="O190">
        <v>0.6</v>
      </c>
      <c r="P190">
        <v>0.6</v>
      </c>
      <c r="Q190">
        <v>0.6</v>
      </c>
      <c r="R190">
        <v>0.6</v>
      </c>
      <c r="S190">
        <v>0.6</v>
      </c>
      <c r="T190">
        <v>0.6</v>
      </c>
      <c r="U190">
        <v>0.6</v>
      </c>
      <c r="V190">
        <v>0.6</v>
      </c>
      <c r="W190">
        <v>3657113</v>
      </c>
      <c r="X190">
        <v>1</v>
      </c>
      <c r="Z190">
        <f>MAX(N190,USTAWIENIA!C4)*L190</f>
        <v>21.599999999999998</v>
      </c>
      <c r="AA190">
        <f>MAX(O190,USTAWIENIA!C4)*L190</f>
        <v>21.599999999999998</v>
      </c>
      <c r="AB190">
        <f>MAX(IF(P190&lt;&gt;"",P190,O190),USTAWIENIA!C4)*L190</f>
        <v>21.599999999999998</v>
      </c>
      <c r="AC190">
        <f>MAX(IF(Q190&lt;&gt;"",Q190*L190,Z190),USTAWIENIA!C4*L190)</f>
        <v>21.599999999999998</v>
      </c>
      <c r="AD190">
        <f>MAX(IF(R190&lt;&gt;"",R190*L190,AA190),USTAWIENIA!C4*L190)</f>
        <v>21.599999999999998</v>
      </c>
      <c r="AE190">
        <f>MAX(IF(S190&lt;&gt;"",S190*L190,AB190),USTAWIENIA!C4*L190)</f>
        <v>21.599999999999998</v>
      </c>
      <c r="AF190">
        <f>MAX(IF(T190&lt;&gt;"",T190*L190,AC190),USTAWIENIA!C4*L190)</f>
        <v>21.599999999999998</v>
      </c>
      <c r="AG190">
        <f>MAX(IF(U190&lt;&gt;"",U190*L190,AD190),USTAWIENIA!C4*L190)</f>
        <v>21.599999999999998</v>
      </c>
      <c r="AH190">
        <f>MAX(IF(V190&lt;&gt;"",V190*L190,AE190),USTAWIENIA!C4*L190)</f>
        <v>21.599999999999998</v>
      </c>
      <c r="AI190" t="s">
        <v>3</v>
      </c>
      <c r="AJ190" t="s">
        <v>3</v>
      </c>
      <c r="AK190" t="s">
        <v>3</v>
      </c>
      <c r="AL190">
        <f>IF((USTAWIENIA!C2="TAK")+(F190="TAK"),IF(L190&gt;0,X190*(L190*USTAWIENIA!C10+(50%*L190)*USTAWIENIA!I10),""),"")</f>
        <v>26.596626506024094</v>
      </c>
      <c r="AM190">
        <f>IF((USTAWIENIA!C2="TAK")+(F190="TAK"),IF(Z190&gt;0,SUMPRODUCT(Z190:AH190,USTAWIENIA!C9:K9)*X190,""),"")</f>
        <v>21.599999999999998</v>
      </c>
      <c r="AN190">
        <f>IF((USTAWIENIA!C2="TAK")+(F190="TAK"),IF(Z190&gt;0,SUMPRODUCT(Z190:AH190,USTAWIENIA!C8:K8)*X190,""),"")</f>
        <v>21.599999999999998</v>
      </c>
      <c r="AO190">
        <f>IF((USTAWIENIA!C2="TAK")+(F190="TAK"),IF(Z190&gt;0,Z190*X190,""),"")</f>
        <v>21.599999999999998</v>
      </c>
      <c r="AP190">
        <f>IF((USTAWIENIA!C2="TAK")+(F190="TAK"),IF(Z190&gt;0,L190*X190,""),"")</f>
        <v>36</v>
      </c>
      <c r="AQ190">
        <f>IF((USTAWIENIA!C2="TAK")+(F190="TAK"),X190,"")</f>
        <v>1</v>
      </c>
    </row>
    <row r="191" spans="4:43" x14ac:dyDescent="0.3">
      <c r="D191" t="s">
        <v>3</v>
      </c>
      <c r="E191" t="s">
        <v>452</v>
      </c>
      <c r="F191" t="str">
        <f t="shared" si="6"/>
        <v>TAK</v>
      </c>
      <c r="G191" s="4">
        <f t="shared" si="7"/>
        <v>0.6</v>
      </c>
      <c r="H191" s="4">
        <f t="shared" si="8"/>
        <v>0.6</v>
      </c>
      <c r="I191" t="s">
        <v>511</v>
      </c>
      <c r="J191" t="s">
        <v>454</v>
      </c>
      <c r="K191" t="s">
        <v>533</v>
      </c>
      <c r="L191">
        <v>36</v>
      </c>
      <c r="M191" t="s">
        <v>460</v>
      </c>
      <c r="N191">
        <v>0.63</v>
      </c>
      <c r="O191">
        <v>0.6</v>
      </c>
      <c r="P191">
        <v>0.6</v>
      </c>
      <c r="Q191">
        <v>0.6</v>
      </c>
      <c r="R191">
        <v>0.6</v>
      </c>
      <c r="S191">
        <v>0.6</v>
      </c>
      <c r="T191">
        <v>0.6</v>
      </c>
      <c r="U191">
        <v>0.6</v>
      </c>
      <c r="V191">
        <v>0.6</v>
      </c>
      <c r="W191">
        <v>3657120</v>
      </c>
      <c r="X191">
        <v>1</v>
      </c>
      <c r="Z191">
        <f>MAX(N191,USTAWIENIA!C4)*L191</f>
        <v>22.68</v>
      </c>
      <c r="AA191">
        <f>MAX(O191,USTAWIENIA!C4)*L191</f>
        <v>21.599999999999998</v>
      </c>
      <c r="AB191">
        <f>MAX(IF(P191&lt;&gt;"",P191,O191),USTAWIENIA!C4)*L191</f>
        <v>21.599999999999998</v>
      </c>
      <c r="AC191">
        <f>MAX(IF(Q191&lt;&gt;"",Q191*L191,Z191),USTAWIENIA!C4*L191)</f>
        <v>21.599999999999998</v>
      </c>
      <c r="AD191">
        <f>MAX(IF(R191&lt;&gt;"",R191*L191,AA191),USTAWIENIA!C4*L191)</f>
        <v>21.599999999999998</v>
      </c>
      <c r="AE191">
        <f>MAX(IF(S191&lt;&gt;"",S191*L191,AB191),USTAWIENIA!C4*L191)</f>
        <v>21.599999999999998</v>
      </c>
      <c r="AF191">
        <f>MAX(IF(T191&lt;&gt;"",T191*L191,AC191),USTAWIENIA!C4*L191)</f>
        <v>21.599999999999998</v>
      </c>
      <c r="AG191">
        <f>MAX(IF(U191&lt;&gt;"",U191*L191,AD191),USTAWIENIA!C4*L191)</f>
        <v>21.599999999999998</v>
      </c>
      <c r="AH191">
        <f>MAX(IF(V191&lt;&gt;"",V191*L191,AE191),USTAWIENIA!C4*L191)</f>
        <v>21.599999999999998</v>
      </c>
      <c r="AI191" t="s">
        <v>3</v>
      </c>
      <c r="AJ191" t="s">
        <v>3</v>
      </c>
      <c r="AK191" t="s">
        <v>3</v>
      </c>
      <c r="AL191">
        <f>IF((USTAWIENIA!C2="TAK")+(F191="TAK"),IF(L191&gt;0,X191*(L191*USTAWIENIA!C10+(50%*L191)*USTAWIENIA!I10),""),"")</f>
        <v>26.596626506024094</v>
      </c>
      <c r="AM191">
        <f>IF((USTAWIENIA!C2="TAK")+(F191="TAK"),IF(Z191&gt;0,SUMPRODUCT(Z191:AH191,USTAWIENIA!C9:K9)*X191,""),"")</f>
        <v>22.115797590361446</v>
      </c>
      <c r="AN191">
        <f>IF((USTAWIENIA!C2="TAK")+(F191="TAK"),IF(Z191&gt;0,SUMPRODUCT(Z191:AH191,USTAWIENIA!C8:K8)*X191,""),"")</f>
        <v>21.869999999999997</v>
      </c>
      <c r="AO191">
        <f>IF((USTAWIENIA!C2="TAK")+(F191="TAK"),IF(Z191&gt;0,Z191*X191,""),"")</f>
        <v>22.68</v>
      </c>
      <c r="AP191">
        <f>IF((USTAWIENIA!C2="TAK")+(F191="TAK"),IF(Z191&gt;0,L191*X191,""),"")</f>
        <v>36</v>
      </c>
      <c r="AQ191">
        <f>IF((USTAWIENIA!C2="TAK")+(F191="TAK"),X191,"")</f>
        <v>1</v>
      </c>
    </row>
    <row r="192" spans="4:43" x14ac:dyDescent="0.3">
      <c r="D192" t="s">
        <v>3</v>
      </c>
      <c r="E192" t="s">
        <v>452</v>
      </c>
      <c r="F192" t="str">
        <f t="shared" si="6"/>
        <v>TAK</v>
      </c>
      <c r="G192" s="4">
        <f t="shared" si="7"/>
        <v>0.6</v>
      </c>
      <c r="H192" s="4">
        <f t="shared" si="8"/>
        <v>0.6</v>
      </c>
      <c r="I192" t="s">
        <v>511</v>
      </c>
      <c r="J192" t="s">
        <v>454</v>
      </c>
      <c r="K192" t="s">
        <v>533</v>
      </c>
      <c r="L192">
        <v>36</v>
      </c>
      <c r="M192" t="s">
        <v>460</v>
      </c>
      <c r="N192">
        <v>0.63</v>
      </c>
      <c r="O192">
        <v>0.6</v>
      </c>
      <c r="P192">
        <v>0.6</v>
      </c>
      <c r="Q192">
        <v>0.6</v>
      </c>
      <c r="R192">
        <v>0.6</v>
      </c>
      <c r="S192">
        <v>0.6</v>
      </c>
      <c r="T192">
        <v>0.6</v>
      </c>
      <c r="U192">
        <v>0.6</v>
      </c>
      <c r="V192">
        <v>0.6</v>
      </c>
      <c r="W192">
        <v>3657120</v>
      </c>
      <c r="X192">
        <v>1</v>
      </c>
      <c r="Z192">
        <f>MAX(N192,USTAWIENIA!C4)*L192</f>
        <v>22.68</v>
      </c>
      <c r="AA192">
        <f>MAX(O192,USTAWIENIA!C4)*L192</f>
        <v>21.599999999999998</v>
      </c>
      <c r="AB192">
        <f>MAX(IF(P192&lt;&gt;"",P192,O192),USTAWIENIA!C4)*L192</f>
        <v>21.599999999999998</v>
      </c>
      <c r="AC192">
        <f>MAX(IF(Q192&lt;&gt;"",Q192*L192,Z192),USTAWIENIA!C4*L192)</f>
        <v>21.599999999999998</v>
      </c>
      <c r="AD192">
        <f>MAX(IF(R192&lt;&gt;"",R192*L192,AA192),USTAWIENIA!C4*L192)</f>
        <v>21.599999999999998</v>
      </c>
      <c r="AE192">
        <f>MAX(IF(S192&lt;&gt;"",S192*L192,AB192),USTAWIENIA!C4*L192)</f>
        <v>21.599999999999998</v>
      </c>
      <c r="AF192">
        <f>MAX(IF(T192&lt;&gt;"",T192*L192,AC192),USTAWIENIA!C4*L192)</f>
        <v>21.599999999999998</v>
      </c>
      <c r="AG192">
        <f>MAX(IF(U192&lt;&gt;"",U192*L192,AD192),USTAWIENIA!C4*L192)</f>
        <v>21.599999999999998</v>
      </c>
      <c r="AH192">
        <f>MAX(IF(V192&lt;&gt;"",V192*L192,AE192),USTAWIENIA!C4*L192)</f>
        <v>21.599999999999998</v>
      </c>
      <c r="AI192" t="s">
        <v>3</v>
      </c>
      <c r="AJ192" t="s">
        <v>3</v>
      </c>
      <c r="AK192" t="s">
        <v>3</v>
      </c>
      <c r="AL192">
        <f>IF((USTAWIENIA!C2="TAK")+(F192="TAK"),IF(L192&gt;0,X192*(L192*USTAWIENIA!C10+(50%*L192)*USTAWIENIA!I10),""),"")</f>
        <v>26.596626506024094</v>
      </c>
      <c r="AM192">
        <f>IF((USTAWIENIA!C2="TAK")+(F192="TAK"),IF(Z192&gt;0,SUMPRODUCT(Z192:AH192,USTAWIENIA!C9:K9)*X192,""),"")</f>
        <v>22.115797590361446</v>
      </c>
      <c r="AN192">
        <f>IF((USTAWIENIA!C2="TAK")+(F192="TAK"),IF(Z192&gt;0,SUMPRODUCT(Z192:AH192,USTAWIENIA!C8:K8)*X192,""),"")</f>
        <v>21.869999999999997</v>
      </c>
      <c r="AO192">
        <f>IF((USTAWIENIA!C2="TAK")+(F192="TAK"),IF(Z192&gt;0,Z192*X192,""),"")</f>
        <v>22.68</v>
      </c>
      <c r="AP192">
        <f>IF((USTAWIENIA!C2="TAK")+(F192="TAK"),IF(Z192&gt;0,L192*X192,""),"")</f>
        <v>36</v>
      </c>
      <c r="AQ192">
        <f>IF((USTAWIENIA!C2="TAK")+(F192="TAK"),X192,"")</f>
        <v>1</v>
      </c>
    </row>
    <row r="193" spans="4:43" x14ac:dyDescent="0.3">
      <c r="D193" t="s">
        <v>3</v>
      </c>
      <c r="E193" t="s">
        <v>452</v>
      </c>
      <c r="F193" t="str">
        <f t="shared" si="6"/>
        <v>TAK</v>
      </c>
      <c r="G193" s="4">
        <f t="shared" si="7"/>
        <v>0.6</v>
      </c>
      <c r="H193" s="4">
        <f t="shared" si="8"/>
        <v>0.6</v>
      </c>
      <c r="I193" t="s">
        <v>510</v>
      </c>
      <c r="J193" t="s">
        <v>454</v>
      </c>
      <c r="K193" t="s">
        <v>533</v>
      </c>
      <c r="L193">
        <v>36</v>
      </c>
      <c r="M193" t="s">
        <v>460</v>
      </c>
      <c r="N193">
        <v>0.6</v>
      </c>
      <c r="O193">
        <v>0.6</v>
      </c>
      <c r="P193">
        <v>0.6</v>
      </c>
      <c r="Q193">
        <v>0.6</v>
      </c>
      <c r="R193">
        <v>0.6</v>
      </c>
      <c r="S193">
        <v>0.6</v>
      </c>
      <c r="T193">
        <v>0.6</v>
      </c>
      <c r="U193">
        <v>0.6</v>
      </c>
      <c r="V193">
        <v>0.6</v>
      </c>
      <c r="W193">
        <v>3657113</v>
      </c>
      <c r="X193">
        <v>1</v>
      </c>
      <c r="Z193">
        <f>MAX(N193,USTAWIENIA!C4)*L193</f>
        <v>21.599999999999998</v>
      </c>
      <c r="AA193">
        <f>MAX(O193,USTAWIENIA!C4)*L193</f>
        <v>21.599999999999998</v>
      </c>
      <c r="AB193">
        <f>MAX(IF(P193&lt;&gt;"",P193,O193),USTAWIENIA!C4)*L193</f>
        <v>21.599999999999998</v>
      </c>
      <c r="AC193">
        <f>MAX(IF(Q193&lt;&gt;"",Q193*L193,Z193),USTAWIENIA!C4*L193)</f>
        <v>21.599999999999998</v>
      </c>
      <c r="AD193">
        <f>MAX(IF(R193&lt;&gt;"",R193*L193,AA193),USTAWIENIA!C4*L193)</f>
        <v>21.599999999999998</v>
      </c>
      <c r="AE193">
        <f>MAX(IF(S193&lt;&gt;"",S193*L193,AB193),USTAWIENIA!C4*L193)</f>
        <v>21.599999999999998</v>
      </c>
      <c r="AF193">
        <f>MAX(IF(T193&lt;&gt;"",T193*L193,AC193),USTAWIENIA!C4*L193)</f>
        <v>21.599999999999998</v>
      </c>
      <c r="AG193">
        <f>MAX(IF(U193&lt;&gt;"",U193*L193,AD193),USTAWIENIA!C4*L193)</f>
        <v>21.599999999999998</v>
      </c>
      <c r="AH193">
        <f>MAX(IF(V193&lt;&gt;"",V193*L193,AE193),USTAWIENIA!C4*L193)</f>
        <v>21.599999999999998</v>
      </c>
      <c r="AI193" t="s">
        <v>3</v>
      </c>
      <c r="AJ193" t="s">
        <v>3</v>
      </c>
      <c r="AK193" t="s">
        <v>3</v>
      </c>
      <c r="AL193">
        <f>IF((USTAWIENIA!C2="TAK")+(F193="TAK"),IF(L193&gt;0,X193*(L193*USTAWIENIA!C10+(50%*L193)*USTAWIENIA!I10),""),"")</f>
        <v>26.596626506024094</v>
      </c>
      <c r="AM193">
        <f>IF((USTAWIENIA!C2="TAK")+(F193="TAK"),IF(Z193&gt;0,SUMPRODUCT(Z193:AH193,USTAWIENIA!C9:K9)*X193,""),"")</f>
        <v>21.599999999999998</v>
      </c>
      <c r="AN193">
        <f>IF((USTAWIENIA!C2="TAK")+(F193="TAK"),IF(Z193&gt;0,SUMPRODUCT(Z193:AH193,USTAWIENIA!C8:K8)*X193,""),"")</f>
        <v>21.599999999999998</v>
      </c>
      <c r="AO193">
        <f>IF((USTAWIENIA!C2="TAK")+(F193="TAK"),IF(Z193&gt;0,Z193*X193,""),"")</f>
        <v>21.599999999999998</v>
      </c>
      <c r="AP193">
        <f>IF((USTAWIENIA!C2="TAK")+(F193="TAK"),IF(Z193&gt;0,L193*X193,""),"")</f>
        <v>36</v>
      </c>
      <c r="AQ193">
        <f>IF((USTAWIENIA!C2="TAK")+(F193="TAK"),X193,"")</f>
        <v>1</v>
      </c>
    </row>
    <row r="194" spans="4:43" x14ac:dyDescent="0.3">
      <c r="D194" t="s">
        <v>3</v>
      </c>
      <c r="E194" t="s">
        <v>452</v>
      </c>
      <c r="F194" t="str">
        <f t="shared" ref="F194:F226" si="9">IF(E194="ok","TAK","NIE")</f>
        <v>TAK</v>
      </c>
      <c r="G194" s="4">
        <f t="shared" ref="G194:G226" si="10">IF(E194="ok",IF(MIN(N194,Q194)&lt;=0.5,"TAK",IF(Q194&gt;=0.5,Q194,IF(N194&gt;=0.5,N194,1))),"NIE")</f>
        <v>0.6</v>
      </c>
      <c r="H194" s="4">
        <f t="shared" ref="H194:H226" si="11">IF(E194="ok",IF(MIN(N194,Q194,T194)&lt;=0.5,"TAK",IF(T194&gt;=0.5,T194,IF(Q194&gt;=0.5,Q194,IF(N194&gt;=0.5,N194,1)))),"NIE")</f>
        <v>0.6</v>
      </c>
      <c r="I194" t="s">
        <v>511</v>
      </c>
      <c r="J194" t="s">
        <v>454</v>
      </c>
      <c r="K194" t="s">
        <v>533</v>
      </c>
      <c r="L194">
        <v>36</v>
      </c>
      <c r="M194" t="s">
        <v>460</v>
      </c>
      <c r="N194">
        <v>0.63</v>
      </c>
      <c r="O194">
        <v>0.6</v>
      </c>
      <c r="P194">
        <v>0.6</v>
      </c>
      <c r="Q194">
        <v>0.6</v>
      </c>
      <c r="R194">
        <v>0.6</v>
      </c>
      <c r="S194">
        <v>0.6</v>
      </c>
      <c r="T194">
        <v>0.6</v>
      </c>
      <c r="U194">
        <v>0.6</v>
      </c>
      <c r="V194">
        <v>0.6</v>
      </c>
      <c r="W194">
        <v>3657120</v>
      </c>
      <c r="X194">
        <v>1</v>
      </c>
      <c r="Z194">
        <f>MAX(N194,USTAWIENIA!C4)*L194</f>
        <v>22.68</v>
      </c>
      <c r="AA194">
        <f>MAX(O194,USTAWIENIA!C4)*L194</f>
        <v>21.599999999999998</v>
      </c>
      <c r="AB194">
        <f>MAX(IF(P194&lt;&gt;"",P194,O194),USTAWIENIA!C4)*L194</f>
        <v>21.599999999999998</v>
      </c>
      <c r="AC194">
        <f>MAX(IF(Q194&lt;&gt;"",Q194*L194,Z194),USTAWIENIA!C4*L194)</f>
        <v>21.599999999999998</v>
      </c>
      <c r="AD194">
        <f>MAX(IF(R194&lt;&gt;"",R194*L194,AA194),USTAWIENIA!C4*L194)</f>
        <v>21.599999999999998</v>
      </c>
      <c r="AE194">
        <f>MAX(IF(S194&lt;&gt;"",S194*L194,AB194),USTAWIENIA!C4*L194)</f>
        <v>21.599999999999998</v>
      </c>
      <c r="AF194">
        <f>MAX(IF(T194&lt;&gt;"",T194*L194,AC194),USTAWIENIA!C4*L194)</f>
        <v>21.599999999999998</v>
      </c>
      <c r="AG194">
        <f>MAX(IF(U194&lt;&gt;"",U194*L194,AD194),USTAWIENIA!C4*L194)</f>
        <v>21.599999999999998</v>
      </c>
      <c r="AH194">
        <f>MAX(IF(V194&lt;&gt;"",V194*L194,AE194),USTAWIENIA!C4*L194)</f>
        <v>21.599999999999998</v>
      </c>
      <c r="AI194" t="s">
        <v>3</v>
      </c>
      <c r="AJ194" t="s">
        <v>3</v>
      </c>
      <c r="AK194" t="s">
        <v>3</v>
      </c>
      <c r="AL194">
        <f>IF((USTAWIENIA!C2="TAK")+(F194="TAK"),IF(L194&gt;0,X194*(L194*USTAWIENIA!C10+(50%*L194)*USTAWIENIA!I10),""),"")</f>
        <v>26.596626506024094</v>
      </c>
      <c r="AM194">
        <f>IF((USTAWIENIA!C2="TAK")+(F194="TAK"),IF(Z194&gt;0,SUMPRODUCT(Z194:AH194,USTAWIENIA!C9:K9)*X194,""),"")</f>
        <v>22.115797590361446</v>
      </c>
      <c r="AN194">
        <f>IF((USTAWIENIA!C2="TAK")+(F194="TAK"),IF(Z194&gt;0,SUMPRODUCT(Z194:AH194,USTAWIENIA!C8:K8)*X194,""),"")</f>
        <v>21.869999999999997</v>
      </c>
      <c r="AO194">
        <f>IF((USTAWIENIA!C2="TAK")+(F194="TAK"),IF(Z194&gt;0,Z194*X194,""),"")</f>
        <v>22.68</v>
      </c>
      <c r="AP194">
        <f>IF((USTAWIENIA!C2="TAK")+(F194="TAK"),IF(Z194&gt;0,L194*X194,""),"")</f>
        <v>36</v>
      </c>
      <c r="AQ194">
        <f>IF((USTAWIENIA!C2="TAK")+(F194="TAK"),X194,"")</f>
        <v>1</v>
      </c>
    </row>
    <row r="195" spans="4:43" x14ac:dyDescent="0.3">
      <c r="D195" t="s">
        <v>3</v>
      </c>
      <c r="E195" t="s">
        <v>452</v>
      </c>
      <c r="F195" t="str">
        <f t="shared" si="9"/>
        <v>TAK</v>
      </c>
      <c r="G195" s="4">
        <f t="shared" si="10"/>
        <v>0.6</v>
      </c>
      <c r="H195" s="4">
        <f t="shared" si="11"/>
        <v>0.6</v>
      </c>
      <c r="I195" t="s">
        <v>510</v>
      </c>
      <c r="J195" t="s">
        <v>454</v>
      </c>
      <c r="K195" t="s">
        <v>533</v>
      </c>
      <c r="L195">
        <v>36</v>
      </c>
      <c r="M195" t="s">
        <v>460</v>
      </c>
      <c r="N195">
        <v>0.6</v>
      </c>
      <c r="O195">
        <v>0.6</v>
      </c>
      <c r="P195">
        <v>0.6</v>
      </c>
      <c r="Q195">
        <v>0.6</v>
      </c>
      <c r="R195">
        <v>0.6</v>
      </c>
      <c r="S195">
        <v>0.6</v>
      </c>
      <c r="T195">
        <v>0.6</v>
      </c>
      <c r="U195">
        <v>0.6</v>
      </c>
      <c r="V195">
        <v>0.6</v>
      </c>
      <c r="W195">
        <v>3657113</v>
      </c>
      <c r="X195">
        <v>1</v>
      </c>
      <c r="Z195">
        <f>MAX(N195,USTAWIENIA!C4)*L195</f>
        <v>21.599999999999998</v>
      </c>
      <c r="AA195">
        <f>MAX(O195,USTAWIENIA!C4)*L195</f>
        <v>21.599999999999998</v>
      </c>
      <c r="AB195">
        <f>MAX(IF(P195&lt;&gt;"",P195,O195),USTAWIENIA!C4)*L195</f>
        <v>21.599999999999998</v>
      </c>
      <c r="AC195">
        <f>MAX(IF(Q195&lt;&gt;"",Q195*L195,Z195),USTAWIENIA!C4*L195)</f>
        <v>21.599999999999998</v>
      </c>
      <c r="AD195">
        <f>MAX(IF(R195&lt;&gt;"",R195*L195,AA195),USTAWIENIA!C4*L195)</f>
        <v>21.599999999999998</v>
      </c>
      <c r="AE195">
        <f>MAX(IF(S195&lt;&gt;"",S195*L195,AB195),USTAWIENIA!C4*L195)</f>
        <v>21.599999999999998</v>
      </c>
      <c r="AF195">
        <f>MAX(IF(T195&lt;&gt;"",T195*L195,AC195),USTAWIENIA!C4*L195)</f>
        <v>21.599999999999998</v>
      </c>
      <c r="AG195">
        <f>MAX(IF(U195&lt;&gt;"",U195*L195,AD195),USTAWIENIA!C4*L195)</f>
        <v>21.599999999999998</v>
      </c>
      <c r="AH195">
        <f>MAX(IF(V195&lt;&gt;"",V195*L195,AE195),USTAWIENIA!C4*L195)</f>
        <v>21.599999999999998</v>
      </c>
      <c r="AI195" t="s">
        <v>3</v>
      </c>
      <c r="AJ195" t="s">
        <v>3</v>
      </c>
      <c r="AK195" t="s">
        <v>3</v>
      </c>
      <c r="AL195">
        <f>IF((USTAWIENIA!C2="TAK")+(F195="TAK"),IF(L195&gt;0,X195*(L195*USTAWIENIA!C10+(50%*L195)*USTAWIENIA!I10),""),"")</f>
        <v>26.596626506024094</v>
      </c>
      <c r="AM195">
        <f>IF((USTAWIENIA!C2="TAK")+(F195="TAK"),IF(Z195&gt;0,SUMPRODUCT(Z195:AH195,USTAWIENIA!C9:K9)*X195,""),"")</f>
        <v>21.599999999999998</v>
      </c>
      <c r="AN195">
        <f>IF((USTAWIENIA!C2="TAK")+(F195="TAK"),IF(Z195&gt;0,SUMPRODUCT(Z195:AH195,USTAWIENIA!C8:K8)*X195,""),"")</f>
        <v>21.599999999999998</v>
      </c>
      <c r="AO195">
        <f>IF((USTAWIENIA!C2="TAK")+(F195="TAK"),IF(Z195&gt;0,Z195*X195,""),"")</f>
        <v>21.599999999999998</v>
      </c>
      <c r="AP195">
        <f>IF((USTAWIENIA!C2="TAK")+(F195="TAK"),IF(Z195&gt;0,L195*X195,""),"")</f>
        <v>36</v>
      </c>
      <c r="AQ195">
        <f>IF((USTAWIENIA!C2="TAK")+(F195="TAK"),X195,"")</f>
        <v>1</v>
      </c>
    </row>
    <row r="196" spans="4:43" x14ac:dyDescent="0.3">
      <c r="D196" t="s">
        <v>3</v>
      </c>
      <c r="E196" t="s">
        <v>452</v>
      </c>
      <c r="F196" t="str">
        <f t="shared" si="9"/>
        <v>TAK</v>
      </c>
      <c r="G196" s="4">
        <f t="shared" si="10"/>
        <v>0.64</v>
      </c>
      <c r="H196" s="4">
        <f t="shared" si="11"/>
        <v>0.6</v>
      </c>
      <c r="I196" t="s">
        <v>512</v>
      </c>
      <c r="J196" t="s">
        <v>513</v>
      </c>
      <c r="K196" t="s">
        <v>534</v>
      </c>
      <c r="L196">
        <v>36</v>
      </c>
      <c r="M196" t="s">
        <v>456</v>
      </c>
      <c r="N196">
        <v>0.96</v>
      </c>
      <c r="O196">
        <v>0.92</v>
      </c>
      <c r="P196">
        <v>0.88</v>
      </c>
      <c r="Q196">
        <v>0.64</v>
      </c>
      <c r="R196">
        <v>0.61</v>
      </c>
      <c r="S196">
        <v>0.6</v>
      </c>
      <c r="T196">
        <v>0.6</v>
      </c>
      <c r="U196">
        <v>0.6</v>
      </c>
      <c r="V196">
        <v>0.6</v>
      </c>
      <c r="W196">
        <v>3657088</v>
      </c>
      <c r="X196">
        <v>1</v>
      </c>
      <c r="Z196">
        <f>MAX(N196,USTAWIENIA!C4)*L196</f>
        <v>34.56</v>
      </c>
      <c r="AA196">
        <f>MAX(O196,USTAWIENIA!C4)*L196</f>
        <v>33.120000000000005</v>
      </c>
      <c r="AB196">
        <f>MAX(IF(P196&lt;&gt;"",P196,O196),USTAWIENIA!C4)*L196</f>
        <v>31.68</v>
      </c>
      <c r="AC196">
        <f>MAX(IF(Q196&lt;&gt;"",Q196*L196,Z196),USTAWIENIA!C4*L196)</f>
        <v>23.04</v>
      </c>
      <c r="AD196">
        <f>MAX(IF(R196&lt;&gt;"",R196*L196,AA196),USTAWIENIA!C4*L196)</f>
        <v>21.96</v>
      </c>
      <c r="AE196">
        <f>MAX(IF(S196&lt;&gt;"",S196*L196,AB196),USTAWIENIA!C4*L196)</f>
        <v>21.599999999999998</v>
      </c>
      <c r="AF196">
        <f>MAX(IF(T196&lt;&gt;"",T196*L196,AC196),USTAWIENIA!C4*L196)</f>
        <v>21.599999999999998</v>
      </c>
      <c r="AG196">
        <f>MAX(IF(U196&lt;&gt;"",U196*L196,AD196),USTAWIENIA!C4*L196)</f>
        <v>21.599999999999998</v>
      </c>
      <c r="AH196">
        <f>MAX(IF(V196&lt;&gt;"",V196*L196,AE196),USTAWIENIA!C4*L196)</f>
        <v>21.599999999999998</v>
      </c>
      <c r="AI196" t="s">
        <v>3</v>
      </c>
      <c r="AJ196" t="s">
        <v>3</v>
      </c>
      <c r="AK196" t="s">
        <v>3</v>
      </c>
      <c r="AL196">
        <f>IF((USTAWIENIA!C2="TAK")+(F196="TAK"),IF(L196&gt;0,X196*(L196*USTAWIENIA!C10+(50%*L196)*USTAWIENIA!I10),""),"")</f>
        <v>26.596626506024094</v>
      </c>
      <c r="AM196">
        <f>IF((USTAWIENIA!C2="TAK")+(F196="TAK"),IF(Z196&gt;0,SUMPRODUCT(Z196:AH196,USTAWIENIA!C9:K9)*X196,""),"")</f>
        <v>27.789571084337346</v>
      </c>
      <c r="AN196">
        <f>IF((USTAWIENIA!C2="TAK")+(F196="TAK"),IF(Z196&gt;0,SUMPRODUCT(Z196:AH196,USTAWIENIA!C8:K8)*X196,""),"")</f>
        <v>25.416</v>
      </c>
      <c r="AO196">
        <f>IF((USTAWIENIA!C2="TAK")+(F196="TAK"),IF(Z196&gt;0,Z196*X196,""),"")</f>
        <v>34.56</v>
      </c>
      <c r="AP196">
        <f>IF((USTAWIENIA!C2="TAK")+(F196="TAK"),IF(Z196&gt;0,L196*X196,""),"")</f>
        <v>36</v>
      </c>
      <c r="AQ196">
        <f>IF((USTAWIENIA!C2="TAK")+(F196="TAK"),X196,"")</f>
        <v>1</v>
      </c>
    </row>
    <row r="197" spans="4:43" x14ac:dyDescent="0.3">
      <c r="D197" t="s">
        <v>3</v>
      </c>
      <c r="E197" t="s">
        <v>452</v>
      </c>
      <c r="F197" t="str">
        <f t="shared" si="9"/>
        <v>TAK</v>
      </c>
      <c r="G197" s="4">
        <f t="shared" si="10"/>
        <v>0.64</v>
      </c>
      <c r="H197" s="4">
        <f t="shared" si="11"/>
        <v>0.6</v>
      </c>
      <c r="I197" t="s">
        <v>512</v>
      </c>
      <c r="J197" t="s">
        <v>513</v>
      </c>
      <c r="K197" t="s">
        <v>534</v>
      </c>
      <c r="L197">
        <v>36</v>
      </c>
      <c r="M197" t="s">
        <v>456</v>
      </c>
      <c r="N197">
        <v>0.96</v>
      </c>
      <c r="O197">
        <v>0.92</v>
      </c>
      <c r="P197">
        <v>0.88</v>
      </c>
      <c r="Q197">
        <v>0.64</v>
      </c>
      <c r="R197">
        <v>0.61</v>
      </c>
      <c r="S197">
        <v>0.6</v>
      </c>
      <c r="T197">
        <v>0.6</v>
      </c>
      <c r="U197">
        <v>0.6</v>
      </c>
      <c r="V197">
        <v>0.6</v>
      </c>
      <c r="W197">
        <v>3657088</v>
      </c>
      <c r="X197">
        <v>1</v>
      </c>
      <c r="Z197">
        <f>MAX(N197,USTAWIENIA!C4)*L197</f>
        <v>34.56</v>
      </c>
      <c r="AA197">
        <f>MAX(O197,USTAWIENIA!C4)*L197</f>
        <v>33.120000000000005</v>
      </c>
      <c r="AB197">
        <f>MAX(IF(P197&lt;&gt;"",P197,O197),USTAWIENIA!C4)*L197</f>
        <v>31.68</v>
      </c>
      <c r="AC197">
        <f>MAX(IF(Q197&lt;&gt;"",Q197*L197,Z197),USTAWIENIA!C4*L197)</f>
        <v>23.04</v>
      </c>
      <c r="AD197">
        <f>MAX(IF(R197&lt;&gt;"",R197*L197,AA197),USTAWIENIA!C4*L197)</f>
        <v>21.96</v>
      </c>
      <c r="AE197">
        <f>MAX(IF(S197&lt;&gt;"",S197*L197,AB197),USTAWIENIA!C4*L197)</f>
        <v>21.599999999999998</v>
      </c>
      <c r="AF197">
        <f>MAX(IF(T197&lt;&gt;"",T197*L197,AC197),USTAWIENIA!C4*L197)</f>
        <v>21.599999999999998</v>
      </c>
      <c r="AG197">
        <f>MAX(IF(U197&lt;&gt;"",U197*L197,AD197),USTAWIENIA!C4*L197)</f>
        <v>21.599999999999998</v>
      </c>
      <c r="AH197">
        <f>MAX(IF(V197&lt;&gt;"",V197*L197,AE197),USTAWIENIA!C4*L197)</f>
        <v>21.599999999999998</v>
      </c>
      <c r="AI197" t="s">
        <v>3</v>
      </c>
      <c r="AJ197" t="s">
        <v>3</v>
      </c>
      <c r="AK197" t="s">
        <v>3</v>
      </c>
      <c r="AL197">
        <f>IF((USTAWIENIA!C2="TAK")+(F197="TAK"),IF(L197&gt;0,X197*(L197*USTAWIENIA!C10+(50%*L197)*USTAWIENIA!I10),""),"")</f>
        <v>26.596626506024094</v>
      </c>
      <c r="AM197">
        <f>IF((USTAWIENIA!C2="TAK")+(F197="TAK"),IF(Z197&gt;0,SUMPRODUCT(Z197:AH197,USTAWIENIA!C9:K9)*X197,""),"")</f>
        <v>27.789571084337346</v>
      </c>
      <c r="AN197">
        <f>IF((USTAWIENIA!C2="TAK")+(F197="TAK"),IF(Z197&gt;0,SUMPRODUCT(Z197:AH197,USTAWIENIA!C8:K8)*X197,""),"")</f>
        <v>25.416</v>
      </c>
      <c r="AO197">
        <f>IF((USTAWIENIA!C2="TAK")+(F197="TAK"),IF(Z197&gt;0,Z197*X197,""),"")</f>
        <v>34.56</v>
      </c>
      <c r="AP197">
        <f>IF((USTAWIENIA!C2="TAK")+(F197="TAK"),IF(Z197&gt;0,L197*X197,""),"")</f>
        <v>36</v>
      </c>
      <c r="AQ197">
        <f>IF((USTAWIENIA!C2="TAK")+(F197="TAK"),X197,"")</f>
        <v>1</v>
      </c>
    </row>
    <row r="198" spans="4:43" x14ac:dyDescent="0.3">
      <c r="D198" t="s">
        <v>3</v>
      </c>
      <c r="E198" t="s">
        <v>452</v>
      </c>
      <c r="F198" t="str">
        <f t="shared" si="9"/>
        <v>TAK</v>
      </c>
      <c r="G198" s="4">
        <f t="shared" si="10"/>
        <v>0.64</v>
      </c>
      <c r="H198" s="4">
        <f t="shared" si="11"/>
        <v>0.6</v>
      </c>
      <c r="I198" t="s">
        <v>512</v>
      </c>
      <c r="J198" t="s">
        <v>513</v>
      </c>
      <c r="K198" t="s">
        <v>534</v>
      </c>
      <c r="L198">
        <v>36</v>
      </c>
      <c r="M198" t="s">
        <v>456</v>
      </c>
      <c r="N198">
        <v>0.96</v>
      </c>
      <c r="O198">
        <v>0.92</v>
      </c>
      <c r="P198">
        <v>0.88</v>
      </c>
      <c r="Q198">
        <v>0.64</v>
      </c>
      <c r="R198">
        <v>0.61</v>
      </c>
      <c r="S198">
        <v>0.6</v>
      </c>
      <c r="T198">
        <v>0.6</v>
      </c>
      <c r="U198">
        <v>0.6</v>
      </c>
      <c r="V198">
        <v>0.6</v>
      </c>
      <c r="W198">
        <v>3657088</v>
      </c>
      <c r="X198">
        <v>1</v>
      </c>
      <c r="Z198">
        <f>MAX(N198,USTAWIENIA!C4)*L198</f>
        <v>34.56</v>
      </c>
      <c r="AA198">
        <f>MAX(O198,USTAWIENIA!C4)*L198</f>
        <v>33.120000000000005</v>
      </c>
      <c r="AB198">
        <f>MAX(IF(P198&lt;&gt;"",P198,O198),USTAWIENIA!C4)*L198</f>
        <v>31.68</v>
      </c>
      <c r="AC198">
        <f>MAX(IF(Q198&lt;&gt;"",Q198*L198,Z198),USTAWIENIA!C4*L198)</f>
        <v>23.04</v>
      </c>
      <c r="AD198">
        <f>MAX(IF(R198&lt;&gt;"",R198*L198,AA198),USTAWIENIA!C4*L198)</f>
        <v>21.96</v>
      </c>
      <c r="AE198">
        <f>MAX(IF(S198&lt;&gt;"",S198*L198,AB198),USTAWIENIA!C4*L198)</f>
        <v>21.599999999999998</v>
      </c>
      <c r="AF198">
        <f>MAX(IF(T198&lt;&gt;"",T198*L198,AC198),USTAWIENIA!C4*L198)</f>
        <v>21.599999999999998</v>
      </c>
      <c r="AG198">
        <f>MAX(IF(U198&lt;&gt;"",U198*L198,AD198),USTAWIENIA!C4*L198)</f>
        <v>21.599999999999998</v>
      </c>
      <c r="AH198">
        <f>MAX(IF(V198&lt;&gt;"",V198*L198,AE198),USTAWIENIA!C4*L198)</f>
        <v>21.599999999999998</v>
      </c>
      <c r="AI198" t="s">
        <v>3</v>
      </c>
      <c r="AJ198" t="s">
        <v>3</v>
      </c>
      <c r="AK198" t="s">
        <v>3</v>
      </c>
      <c r="AL198">
        <f>IF((USTAWIENIA!C2="TAK")+(F198="TAK"),IF(L198&gt;0,X198*(L198*USTAWIENIA!C10+(50%*L198)*USTAWIENIA!I10),""),"")</f>
        <v>26.596626506024094</v>
      </c>
      <c r="AM198">
        <f>IF((USTAWIENIA!C2="TAK")+(F198="TAK"),IF(Z198&gt;0,SUMPRODUCT(Z198:AH198,USTAWIENIA!C9:K9)*X198,""),"")</f>
        <v>27.789571084337346</v>
      </c>
      <c r="AN198">
        <f>IF((USTAWIENIA!C2="TAK")+(F198="TAK"),IF(Z198&gt;0,SUMPRODUCT(Z198:AH198,USTAWIENIA!C8:K8)*X198,""),"")</f>
        <v>25.416</v>
      </c>
      <c r="AO198">
        <f>IF((USTAWIENIA!C2="TAK")+(F198="TAK"),IF(Z198&gt;0,Z198*X198,""),"")</f>
        <v>34.56</v>
      </c>
      <c r="AP198">
        <f>IF((USTAWIENIA!C2="TAK")+(F198="TAK"),IF(Z198&gt;0,L198*X198,""),"")</f>
        <v>36</v>
      </c>
      <c r="AQ198">
        <f>IF((USTAWIENIA!C2="TAK")+(F198="TAK"),X198,"")</f>
        <v>1</v>
      </c>
    </row>
    <row r="199" spans="4:43" x14ac:dyDescent="0.3">
      <c r="D199" t="s">
        <v>3</v>
      </c>
      <c r="E199" t="s">
        <v>452</v>
      </c>
      <c r="F199" t="str">
        <f t="shared" si="9"/>
        <v>TAK</v>
      </c>
      <c r="G199" s="4">
        <f t="shared" si="10"/>
        <v>0.64</v>
      </c>
      <c r="H199" s="4">
        <f t="shared" si="11"/>
        <v>0.6</v>
      </c>
      <c r="I199" t="s">
        <v>512</v>
      </c>
      <c r="J199" t="s">
        <v>513</v>
      </c>
      <c r="K199" t="s">
        <v>534</v>
      </c>
      <c r="L199">
        <v>36</v>
      </c>
      <c r="M199" t="s">
        <v>456</v>
      </c>
      <c r="N199">
        <v>0.96</v>
      </c>
      <c r="O199">
        <v>0.92</v>
      </c>
      <c r="P199">
        <v>0.88</v>
      </c>
      <c r="Q199">
        <v>0.64</v>
      </c>
      <c r="R199">
        <v>0.61</v>
      </c>
      <c r="S199">
        <v>0.6</v>
      </c>
      <c r="T199">
        <v>0.6</v>
      </c>
      <c r="U199">
        <v>0.6</v>
      </c>
      <c r="V199">
        <v>0.6</v>
      </c>
      <c r="W199">
        <v>3657088</v>
      </c>
      <c r="X199">
        <v>1</v>
      </c>
      <c r="Z199">
        <f>MAX(N199,USTAWIENIA!C4)*L199</f>
        <v>34.56</v>
      </c>
      <c r="AA199">
        <f>MAX(O199,USTAWIENIA!C4)*L199</f>
        <v>33.120000000000005</v>
      </c>
      <c r="AB199">
        <f>MAX(IF(P199&lt;&gt;"",P199,O199),USTAWIENIA!C4)*L199</f>
        <v>31.68</v>
      </c>
      <c r="AC199">
        <f>MAX(IF(Q199&lt;&gt;"",Q199*L199,Z199),USTAWIENIA!C4*L199)</f>
        <v>23.04</v>
      </c>
      <c r="AD199">
        <f>MAX(IF(R199&lt;&gt;"",R199*L199,AA199),USTAWIENIA!C4*L199)</f>
        <v>21.96</v>
      </c>
      <c r="AE199">
        <f>MAX(IF(S199&lt;&gt;"",S199*L199,AB199),USTAWIENIA!C4*L199)</f>
        <v>21.599999999999998</v>
      </c>
      <c r="AF199">
        <f>MAX(IF(T199&lt;&gt;"",T199*L199,AC199),USTAWIENIA!C4*L199)</f>
        <v>21.599999999999998</v>
      </c>
      <c r="AG199">
        <f>MAX(IF(U199&lt;&gt;"",U199*L199,AD199),USTAWIENIA!C4*L199)</f>
        <v>21.599999999999998</v>
      </c>
      <c r="AH199">
        <f>MAX(IF(V199&lt;&gt;"",V199*L199,AE199),USTAWIENIA!C4*L199)</f>
        <v>21.599999999999998</v>
      </c>
      <c r="AI199" t="s">
        <v>3</v>
      </c>
      <c r="AJ199" t="s">
        <v>3</v>
      </c>
      <c r="AK199" t="s">
        <v>3</v>
      </c>
      <c r="AL199">
        <f>IF((USTAWIENIA!C2="TAK")+(F199="TAK"),IF(L199&gt;0,X199*(L199*USTAWIENIA!C10+(50%*L199)*USTAWIENIA!I10),""),"")</f>
        <v>26.596626506024094</v>
      </c>
      <c r="AM199">
        <f>IF((USTAWIENIA!C2="TAK")+(F199="TAK"),IF(Z199&gt;0,SUMPRODUCT(Z199:AH199,USTAWIENIA!C9:K9)*X199,""),"")</f>
        <v>27.789571084337346</v>
      </c>
      <c r="AN199">
        <f>IF((USTAWIENIA!C2="TAK")+(F199="TAK"),IF(Z199&gt;0,SUMPRODUCT(Z199:AH199,USTAWIENIA!C8:K8)*X199,""),"")</f>
        <v>25.416</v>
      </c>
      <c r="AO199">
        <f>IF((USTAWIENIA!C2="TAK")+(F199="TAK"),IF(Z199&gt;0,Z199*X199,""),"")</f>
        <v>34.56</v>
      </c>
      <c r="AP199">
        <f>IF((USTAWIENIA!C2="TAK")+(F199="TAK"),IF(Z199&gt;0,L199*X199,""),"")</f>
        <v>36</v>
      </c>
      <c r="AQ199">
        <f>IF((USTAWIENIA!C2="TAK")+(F199="TAK"),X199,"")</f>
        <v>1</v>
      </c>
    </row>
    <row r="200" spans="4:43" x14ac:dyDescent="0.3">
      <c r="D200" t="s">
        <v>3</v>
      </c>
      <c r="E200" t="s">
        <v>452</v>
      </c>
      <c r="F200" t="str">
        <f t="shared" si="9"/>
        <v>TAK</v>
      </c>
      <c r="G200" s="4">
        <f t="shared" si="10"/>
        <v>0.6</v>
      </c>
      <c r="H200" s="4">
        <f t="shared" si="11"/>
        <v>0.6</v>
      </c>
      <c r="I200" t="s">
        <v>514</v>
      </c>
      <c r="J200" t="s">
        <v>462</v>
      </c>
      <c r="K200" t="s">
        <v>534</v>
      </c>
      <c r="L200">
        <v>36</v>
      </c>
      <c r="M200" t="s">
        <v>460</v>
      </c>
      <c r="N200">
        <v>0.84</v>
      </c>
      <c r="O200">
        <v>0.8</v>
      </c>
      <c r="P200">
        <v>0.75</v>
      </c>
      <c r="Q200">
        <v>0.6</v>
      </c>
      <c r="R200">
        <v>0.6</v>
      </c>
      <c r="S200">
        <v>0.6</v>
      </c>
      <c r="T200">
        <v>0.6</v>
      </c>
      <c r="U200">
        <v>0.6</v>
      </c>
      <c r="V200">
        <v>0.6</v>
      </c>
      <c r="W200">
        <v>3657099</v>
      </c>
      <c r="X200">
        <v>1</v>
      </c>
      <c r="Z200">
        <f>MAX(N200,USTAWIENIA!C4)*L200</f>
        <v>30.24</v>
      </c>
      <c r="AA200">
        <f>MAX(O200,USTAWIENIA!C4)*L200</f>
        <v>28.8</v>
      </c>
      <c r="AB200">
        <f>MAX(IF(P200&lt;&gt;"",P200,O200),USTAWIENIA!C4)*L200</f>
        <v>27</v>
      </c>
      <c r="AC200">
        <f>MAX(IF(Q200&lt;&gt;"",Q200*L200,Z200),USTAWIENIA!C4*L200)</f>
        <v>21.599999999999998</v>
      </c>
      <c r="AD200">
        <f>MAX(IF(R200&lt;&gt;"",R200*L200,AA200),USTAWIENIA!C4*L200)</f>
        <v>21.599999999999998</v>
      </c>
      <c r="AE200">
        <f>MAX(IF(S200&lt;&gt;"",S200*L200,AB200),USTAWIENIA!C4*L200)</f>
        <v>21.599999999999998</v>
      </c>
      <c r="AF200">
        <f>MAX(IF(T200&lt;&gt;"",T200*L200,AC200),USTAWIENIA!C4*L200)</f>
        <v>21.599999999999998</v>
      </c>
      <c r="AG200">
        <f>MAX(IF(U200&lt;&gt;"",U200*L200,AD200),USTAWIENIA!C4*L200)</f>
        <v>21.599999999999998</v>
      </c>
      <c r="AH200">
        <f>MAX(IF(V200&lt;&gt;"",V200*L200,AE200),USTAWIENIA!C4*L200)</f>
        <v>21.599999999999998</v>
      </c>
      <c r="AI200" t="s">
        <v>3</v>
      </c>
      <c r="AJ200" t="s">
        <v>3</v>
      </c>
      <c r="AK200" t="s">
        <v>3</v>
      </c>
      <c r="AL200">
        <f>IF((USTAWIENIA!C2="TAK")+(F200="TAK"),IF(L200&gt;0,X200*(L200*USTAWIENIA!C10+(50%*L200)*USTAWIENIA!I10),""),"")</f>
        <v>26.596626506024094</v>
      </c>
      <c r="AM200">
        <f>IF((USTAWIENIA!C2="TAK")+(F200="TAK"),IF(Z200&gt;0,SUMPRODUCT(Z200:AH200,USTAWIENIA!C9:K9)*X200,""),"")</f>
        <v>25.726380722891562</v>
      </c>
      <c r="AN200">
        <f>IF((USTAWIENIA!C2="TAK")+(F200="TAK"),IF(Z200&gt;0,SUMPRODUCT(Z200:AH200,USTAWIENIA!C8:K8)*X200,""),"")</f>
        <v>23.759999999999998</v>
      </c>
      <c r="AO200">
        <f>IF((USTAWIENIA!C2="TAK")+(F200="TAK"),IF(Z200&gt;0,Z200*X200,""),"")</f>
        <v>30.24</v>
      </c>
      <c r="AP200">
        <f>IF((USTAWIENIA!C2="TAK")+(F200="TAK"),IF(Z200&gt;0,L200*X200,""),"")</f>
        <v>36</v>
      </c>
      <c r="AQ200">
        <f>IF((USTAWIENIA!C2="TAK")+(F200="TAK"),X200,"")</f>
        <v>1</v>
      </c>
    </row>
    <row r="201" spans="4:43" x14ac:dyDescent="0.3">
      <c r="D201" t="s">
        <v>3</v>
      </c>
      <c r="E201" t="s">
        <v>452</v>
      </c>
      <c r="F201" t="str">
        <f t="shared" si="9"/>
        <v>TAK</v>
      </c>
      <c r="G201" s="4">
        <f t="shared" si="10"/>
        <v>0.6</v>
      </c>
      <c r="H201" s="4">
        <f t="shared" si="11"/>
        <v>0.6</v>
      </c>
      <c r="I201" t="s">
        <v>514</v>
      </c>
      <c r="J201" t="s">
        <v>462</v>
      </c>
      <c r="K201" t="s">
        <v>534</v>
      </c>
      <c r="L201">
        <v>36</v>
      </c>
      <c r="M201" t="s">
        <v>460</v>
      </c>
      <c r="N201">
        <v>0.84</v>
      </c>
      <c r="O201">
        <v>0.8</v>
      </c>
      <c r="P201">
        <v>0.75</v>
      </c>
      <c r="Q201">
        <v>0.6</v>
      </c>
      <c r="R201">
        <v>0.6</v>
      </c>
      <c r="S201">
        <v>0.6</v>
      </c>
      <c r="T201">
        <v>0.6</v>
      </c>
      <c r="U201">
        <v>0.6</v>
      </c>
      <c r="V201">
        <v>0.6</v>
      </c>
      <c r="W201">
        <v>3657099</v>
      </c>
      <c r="X201">
        <v>1</v>
      </c>
      <c r="Z201">
        <f>MAX(N201,USTAWIENIA!C4)*L201</f>
        <v>30.24</v>
      </c>
      <c r="AA201">
        <f>MAX(O201,USTAWIENIA!C4)*L201</f>
        <v>28.8</v>
      </c>
      <c r="AB201">
        <f>MAX(IF(P201&lt;&gt;"",P201,O201),USTAWIENIA!C4)*L201</f>
        <v>27</v>
      </c>
      <c r="AC201">
        <f>MAX(IF(Q201&lt;&gt;"",Q201*L201,Z201),USTAWIENIA!C4*L201)</f>
        <v>21.599999999999998</v>
      </c>
      <c r="AD201">
        <f>MAX(IF(R201&lt;&gt;"",R201*L201,AA201),USTAWIENIA!C4*L201)</f>
        <v>21.599999999999998</v>
      </c>
      <c r="AE201">
        <f>MAX(IF(S201&lt;&gt;"",S201*L201,AB201),USTAWIENIA!C4*L201)</f>
        <v>21.599999999999998</v>
      </c>
      <c r="AF201">
        <f>MAX(IF(T201&lt;&gt;"",T201*L201,AC201),USTAWIENIA!C4*L201)</f>
        <v>21.599999999999998</v>
      </c>
      <c r="AG201">
        <f>MAX(IF(U201&lt;&gt;"",U201*L201,AD201),USTAWIENIA!C4*L201)</f>
        <v>21.599999999999998</v>
      </c>
      <c r="AH201">
        <f>MAX(IF(V201&lt;&gt;"",V201*L201,AE201),USTAWIENIA!C4*L201)</f>
        <v>21.599999999999998</v>
      </c>
      <c r="AI201" t="s">
        <v>3</v>
      </c>
      <c r="AJ201" t="s">
        <v>3</v>
      </c>
      <c r="AK201" t="s">
        <v>3</v>
      </c>
      <c r="AL201">
        <f>IF((USTAWIENIA!C2="TAK")+(F201="TAK"),IF(L201&gt;0,X201*(L201*USTAWIENIA!C10+(50%*L201)*USTAWIENIA!I10),""),"")</f>
        <v>26.596626506024094</v>
      </c>
      <c r="AM201">
        <f>IF((USTAWIENIA!C2="TAK")+(F201="TAK"),IF(Z201&gt;0,SUMPRODUCT(Z201:AH201,USTAWIENIA!C9:K9)*X201,""),"")</f>
        <v>25.726380722891562</v>
      </c>
      <c r="AN201">
        <f>IF((USTAWIENIA!C2="TAK")+(F201="TAK"),IF(Z201&gt;0,SUMPRODUCT(Z201:AH201,USTAWIENIA!C8:K8)*X201,""),"")</f>
        <v>23.759999999999998</v>
      </c>
      <c r="AO201">
        <f>IF((USTAWIENIA!C2="TAK")+(F201="TAK"),IF(Z201&gt;0,Z201*X201,""),"")</f>
        <v>30.24</v>
      </c>
      <c r="AP201">
        <f>IF((USTAWIENIA!C2="TAK")+(F201="TAK"),IF(Z201&gt;0,L201*X201,""),"")</f>
        <v>36</v>
      </c>
      <c r="AQ201">
        <f>IF((USTAWIENIA!C2="TAK")+(F201="TAK"),X201,"")</f>
        <v>1</v>
      </c>
    </row>
    <row r="202" spans="4:43" x14ac:dyDescent="0.3">
      <c r="D202" t="s">
        <v>3</v>
      </c>
      <c r="E202" t="s">
        <v>452</v>
      </c>
      <c r="F202" t="str">
        <f t="shared" si="9"/>
        <v>TAK</v>
      </c>
      <c r="G202" s="4">
        <f t="shared" si="10"/>
        <v>0.6</v>
      </c>
      <c r="H202" s="4">
        <f t="shared" si="11"/>
        <v>0.6</v>
      </c>
      <c r="I202" t="s">
        <v>514</v>
      </c>
      <c r="J202" t="s">
        <v>462</v>
      </c>
      <c r="K202" t="s">
        <v>534</v>
      </c>
      <c r="L202">
        <v>36</v>
      </c>
      <c r="M202" t="s">
        <v>460</v>
      </c>
      <c r="N202">
        <v>0.84</v>
      </c>
      <c r="O202">
        <v>0.8</v>
      </c>
      <c r="P202">
        <v>0.75</v>
      </c>
      <c r="Q202">
        <v>0.6</v>
      </c>
      <c r="R202">
        <v>0.6</v>
      </c>
      <c r="S202">
        <v>0.6</v>
      </c>
      <c r="T202">
        <v>0.6</v>
      </c>
      <c r="U202">
        <v>0.6</v>
      </c>
      <c r="V202">
        <v>0.6</v>
      </c>
      <c r="W202">
        <v>3657099</v>
      </c>
      <c r="X202">
        <v>1</v>
      </c>
      <c r="Z202">
        <f>MAX(N202,USTAWIENIA!C4)*L202</f>
        <v>30.24</v>
      </c>
      <c r="AA202">
        <f>MAX(O202,USTAWIENIA!C4)*L202</f>
        <v>28.8</v>
      </c>
      <c r="AB202">
        <f>MAX(IF(P202&lt;&gt;"",P202,O202),USTAWIENIA!C4)*L202</f>
        <v>27</v>
      </c>
      <c r="AC202">
        <f>MAX(IF(Q202&lt;&gt;"",Q202*L202,Z202),USTAWIENIA!C4*L202)</f>
        <v>21.599999999999998</v>
      </c>
      <c r="AD202">
        <f>MAX(IF(R202&lt;&gt;"",R202*L202,AA202),USTAWIENIA!C4*L202)</f>
        <v>21.599999999999998</v>
      </c>
      <c r="AE202">
        <f>MAX(IF(S202&lt;&gt;"",S202*L202,AB202),USTAWIENIA!C4*L202)</f>
        <v>21.599999999999998</v>
      </c>
      <c r="AF202">
        <f>MAX(IF(T202&lt;&gt;"",T202*L202,AC202),USTAWIENIA!C4*L202)</f>
        <v>21.599999999999998</v>
      </c>
      <c r="AG202">
        <f>MAX(IF(U202&lt;&gt;"",U202*L202,AD202),USTAWIENIA!C4*L202)</f>
        <v>21.599999999999998</v>
      </c>
      <c r="AH202">
        <f>MAX(IF(V202&lt;&gt;"",V202*L202,AE202),USTAWIENIA!C4*L202)</f>
        <v>21.599999999999998</v>
      </c>
      <c r="AI202" t="s">
        <v>3</v>
      </c>
      <c r="AJ202" t="s">
        <v>3</v>
      </c>
      <c r="AK202" t="s">
        <v>3</v>
      </c>
      <c r="AL202">
        <f>IF((USTAWIENIA!C2="TAK")+(F202="TAK"),IF(L202&gt;0,X202*(L202*USTAWIENIA!C10+(50%*L202)*USTAWIENIA!I10),""),"")</f>
        <v>26.596626506024094</v>
      </c>
      <c r="AM202">
        <f>IF((USTAWIENIA!C2="TAK")+(F202="TAK"),IF(Z202&gt;0,SUMPRODUCT(Z202:AH202,USTAWIENIA!C9:K9)*X202,""),"")</f>
        <v>25.726380722891562</v>
      </c>
      <c r="AN202">
        <f>IF((USTAWIENIA!C2="TAK")+(F202="TAK"),IF(Z202&gt;0,SUMPRODUCT(Z202:AH202,USTAWIENIA!C8:K8)*X202,""),"")</f>
        <v>23.759999999999998</v>
      </c>
      <c r="AO202">
        <f>IF((USTAWIENIA!C2="TAK")+(F202="TAK"),IF(Z202&gt;0,Z202*X202,""),"")</f>
        <v>30.24</v>
      </c>
      <c r="AP202">
        <f>IF((USTAWIENIA!C2="TAK")+(F202="TAK"),IF(Z202&gt;0,L202*X202,""),"")</f>
        <v>36</v>
      </c>
      <c r="AQ202">
        <f>IF((USTAWIENIA!C2="TAK")+(F202="TAK"),X202,"")</f>
        <v>1</v>
      </c>
    </row>
    <row r="203" spans="4:43" x14ac:dyDescent="0.3">
      <c r="D203" t="s">
        <v>3</v>
      </c>
      <c r="E203" t="s">
        <v>452</v>
      </c>
      <c r="F203" t="str">
        <f t="shared" si="9"/>
        <v>TAK</v>
      </c>
      <c r="G203" s="4">
        <f t="shared" si="10"/>
        <v>0.6</v>
      </c>
      <c r="H203" s="4">
        <f t="shared" si="11"/>
        <v>0.6</v>
      </c>
      <c r="I203" t="s">
        <v>514</v>
      </c>
      <c r="J203" t="s">
        <v>462</v>
      </c>
      <c r="K203" t="s">
        <v>534</v>
      </c>
      <c r="L203">
        <v>36</v>
      </c>
      <c r="M203" t="s">
        <v>460</v>
      </c>
      <c r="N203">
        <v>0.84</v>
      </c>
      <c r="O203">
        <v>0.8</v>
      </c>
      <c r="P203">
        <v>0.75</v>
      </c>
      <c r="Q203">
        <v>0.6</v>
      </c>
      <c r="R203">
        <v>0.6</v>
      </c>
      <c r="S203">
        <v>0.6</v>
      </c>
      <c r="T203">
        <v>0.6</v>
      </c>
      <c r="U203">
        <v>0.6</v>
      </c>
      <c r="V203">
        <v>0.6</v>
      </c>
      <c r="W203">
        <v>3657099</v>
      </c>
      <c r="X203">
        <v>1</v>
      </c>
      <c r="Z203">
        <f>MAX(N203,USTAWIENIA!C4)*L203</f>
        <v>30.24</v>
      </c>
      <c r="AA203">
        <f>MAX(O203,USTAWIENIA!C4)*L203</f>
        <v>28.8</v>
      </c>
      <c r="AB203">
        <f>MAX(IF(P203&lt;&gt;"",P203,O203),USTAWIENIA!C4)*L203</f>
        <v>27</v>
      </c>
      <c r="AC203">
        <f>MAX(IF(Q203&lt;&gt;"",Q203*L203,Z203),USTAWIENIA!C4*L203)</f>
        <v>21.599999999999998</v>
      </c>
      <c r="AD203">
        <f>MAX(IF(R203&lt;&gt;"",R203*L203,AA203),USTAWIENIA!C4*L203)</f>
        <v>21.599999999999998</v>
      </c>
      <c r="AE203">
        <f>MAX(IF(S203&lt;&gt;"",S203*L203,AB203),USTAWIENIA!C4*L203)</f>
        <v>21.599999999999998</v>
      </c>
      <c r="AF203">
        <f>MAX(IF(T203&lt;&gt;"",T203*L203,AC203),USTAWIENIA!C4*L203)</f>
        <v>21.599999999999998</v>
      </c>
      <c r="AG203">
        <f>MAX(IF(U203&lt;&gt;"",U203*L203,AD203),USTAWIENIA!C4*L203)</f>
        <v>21.599999999999998</v>
      </c>
      <c r="AH203">
        <f>MAX(IF(V203&lt;&gt;"",V203*L203,AE203),USTAWIENIA!C4*L203)</f>
        <v>21.599999999999998</v>
      </c>
      <c r="AI203" t="s">
        <v>3</v>
      </c>
      <c r="AJ203" t="s">
        <v>3</v>
      </c>
      <c r="AK203" t="s">
        <v>3</v>
      </c>
      <c r="AL203">
        <f>IF((USTAWIENIA!C2="TAK")+(F203="TAK"),IF(L203&gt;0,X203*(L203*USTAWIENIA!C10+(50%*L203)*USTAWIENIA!I10),""),"")</f>
        <v>26.596626506024094</v>
      </c>
      <c r="AM203">
        <f>IF((USTAWIENIA!C2="TAK")+(F203="TAK"),IF(Z203&gt;0,SUMPRODUCT(Z203:AH203,USTAWIENIA!C9:K9)*X203,""),"")</f>
        <v>25.726380722891562</v>
      </c>
      <c r="AN203">
        <f>IF((USTAWIENIA!C2="TAK")+(F203="TAK"),IF(Z203&gt;0,SUMPRODUCT(Z203:AH203,USTAWIENIA!C8:K8)*X203,""),"")</f>
        <v>23.759999999999998</v>
      </c>
      <c r="AO203">
        <f>IF((USTAWIENIA!C2="TAK")+(F203="TAK"),IF(Z203&gt;0,Z203*X203,""),"")</f>
        <v>30.24</v>
      </c>
      <c r="AP203">
        <f>IF((USTAWIENIA!C2="TAK")+(F203="TAK"),IF(Z203&gt;0,L203*X203,""),"")</f>
        <v>36</v>
      </c>
      <c r="AQ203">
        <f>IF((USTAWIENIA!C2="TAK")+(F203="TAK"),X203,"")</f>
        <v>1</v>
      </c>
    </row>
    <row r="204" spans="4:43" x14ac:dyDescent="0.3">
      <c r="D204" t="s">
        <v>3</v>
      </c>
      <c r="E204" t="s">
        <v>452</v>
      </c>
      <c r="F204" t="str">
        <f t="shared" si="9"/>
        <v>TAK</v>
      </c>
      <c r="G204" s="4">
        <f t="shared" si="10"/>
        <v>0.6</v>
      </c>
      <c r="H204" s="4">
        <f t="shared" si="11"/>
        <v>0.6</v>
      </c>
      <c r="I204" t="s">
        <v>514</v>
      </c>
      <c r="J204" t="s">
        <v>462</v>
      </c>
      <c r="K204" t="s">
        <v>534</v>
      </c>
      <c r="L204">
        <v>36</v>
      </c>
      <c r="M204" t="s">
        <v>460</v>
      </c>
      <c r="N204">
        <v>0.84</v>
      </c>
      <c r="O204">
        <v>0.8</v>
      </c>
      <c r="P204">
        <v>0.75</v>
      </c>
      <c r="Q204">
        <v>0.6</v>
      </c>
      <c r="R204">
        <v>0.6</v>
      </c>
      <c r="S204">
        <v>0.6</v>
      </c>
      <c r="T204">
        <v>0.6</v>
      </c>
      <c r="U204">
        <v>0.6</v>
      </c>
      <c r="V204">
        <v>0.6</v>
      </c>
      <c r="W204">
        <v>3657099</v>
      </c>
      <c r="X204">
        <v>1</v>
      </c>
      <c r="Z204">
        <f>MAX(N204,USTAWIENIA!C4)*L204</f>
        <v>30.24</v>
      </c>
      <c r="AA204">
        <f>MAX(O204,USTAWIENIA!C4)*L204</f>
        <v>28.8</v>
      </c>
      <c r="AB204">
        <f>MAX(IF(P204&lt;&gt;"",P204,O204),USTAWIENIA!C4)*L204</f>
        <v>27</v>
      </c>
      <c r="AC204">
        <f>MAX(IF(Q204&lt;&gt;"",Q204*L204,Z204),USTAWIENIA!C4*L204)</f>
        <v>21.599999999999998</v>
      </c>
      <c r="AD204">
        <f>MAX(IF(R204&lt;&gt;"",R204*L204,AA204),USTAWIENIA!C4*L204)</f>
        <v>21.599999999999998</v>
      </c>
      <c r="AE204">
        <f>MAX(IF(S204&lt;&gt;"",S204*L204,AB204),USTAWIENIA!C4*L204)</f>
        <v>21.599999999999998</v>
      </c>
      <c r="AF204">
        <f>MAX(IF(T204&lt;&gt;"",T204*L204,AC204),USTAWIENIA!C4*L204)</f>
        <v>21.599999999999998</v>
      </c>
      <c r="AG204">
        <f>MAX(IF(U204&lt;&gt;"",U204*L204,AD204),USTAWIENIA!C4*L204)</f>
        <v>21.599999999999998</v>
      </c>
      <c r="AH204">
        <f>MAX(IF(V204&lt;&gt;"",V204*L204,AE204),USTAWIENIA!C4*L204)</f>
        <v>21.599999999999998</v>
      </c>
      <c r="AI204" t="s">
        <v>3</v>
      </c>
      <c r="AJ204" t="s">
        <v>3</v>
      </c>
      <c r="AK204" t="s">
        <v>3</v>
      </c>
      <c r="AL204">
        <f>IF((USTAWIENIA!C2="TAK")+(F204="TAK"),IF(L204&gt;0,X204*(L204*USTAWIENIA!C10+(50%*L204)*USTAWIENIA!I10),""),"")</f>
        <v>26.596626506024094</v>
      </c>
      <c r="AM204">
        <f>IF((USTAWIENIA!C2="TAK")+(F204="TAK"),IF(Z204&gt;0,SUMPRODUCT(Z204:AH204,USTAWIENIA!C9:K9)*X204,""),"")</f>
        <v>25.726380722891562</v>
      </c>
      <c r="AN204">
        <f>IF((USTAWIENIA!C2="TAK")+(F204="TAK"),IF(Z204&gt;0,SUMPRODUCT(Z204:AH204,USTAWIENIA!C8:K8)*X204,""),"")</f>
        <v>23.759999999999998</v>
      </c>
      <c r="AO204">
        <f>IF((USTAWIENIA!C2="TAK")+(F204="TAK"),IF(Z204&gt;0,Z204*X204,""),"")</f>
        <v>30.24</v>
      </c>
      <c r="AP204">
        <f>IF((USTAWIENIA!C2="TAK")+(F204="TAK"),IF(Z204&gt;0,L204*X204,""),"")</f>
        <v>36</v>
      </c>
      <c r="AQ204">
        <f>IF((USTAWIENIA!C2="TAK")+(F204="TAK"),X204,"")</f>
        <v>1</v>
      </c>
    </row>
    <row r="205" spans="4:43" x14ac:dyDescent="0.3">
      <c r="D205" t="s">
        <v>3</v>
      </c>
      <c r="E205" t="s">
        <v>452</v>
      </c>
      <c r="F205" t="str">
        <f t="shared" si="9"/>
        <v>TAK</v>
      </c>
      <c r="G205" s="4">
        <f t="shared" si="10"/>
        <v>0.6</v>
      </c>
      <c r="H205" s="4">
        <f t="shared" si="11"/>
        <v>0.6</v>
      </c>
      <c r="I205" t="s">
        <v>514</v>
      </c>
      <c r="J205" t="s">
        <v>462</v>
      </c>
      <c r="K205" t="s">
        <v>534</v>
      </c>
      <c r="L205">
        <v>36</v>
      </c>
      <c r="M205" t="s">
        <v>460</v>
      </c>
      <c r="N205">
        <v>0.84</v>
      </c>
      <c r="O205">
        <v>0.8</v>
      </c>
      <c r="P205">
        <v>0.75</v>
      </c>
      <c r="Q205">
        <v>0.6</v>
      </c>
      <c r="R205">
        <v>0.6</v>
      </c>
      <c r="S205">
        <v>0.6</v>
      </c>
      <c r="T205">
        <v>0.6</v>
      </c>
      <c r="U205">
        <v>0.6</v>
      </c>
      <c r="V205">
        <v>0.6</v>
      </c>
      <c r="W205">
        <v>3657099</v>
      </c>
      <c r="X205">
        <v>1</v>
      </c>
      <c r="Z205">
        <f>MAX(N205,USTAWIENIA!C4)*L205</f>
        <v>30.24</v>
      </c>
      <c r="AA205">
        <f>MAX(O205,USTAWIENIA!C4)*L205</f>
        <v>28.8</v>
      </c>
      <c r="AB205">
        <f>MAX(IF(P205&lt;&gt;"",P205,O205),USTAWIENIA!C4)*L205</f>
        <v>27</v>
      </c>
      <c r="AC205">
        <f>MAX(IF(Q205&lt;&gt;"",Q205*L205,Z205),USTAWIENIA!C4*L205)</f>
        <v>21.599999999999998</v>
      </c>
      <c r="AD205">
        <f>MAX(IF(R205&lt;&gt;"",R205*L205,AA205),USTAWIENIA!C4*L205)</f>
        <v>21.599999999999998</v>
      </c>
      <c r="AE205">
        <f>MAX(IF(S205&lt;&gt;"",S205*L205,AB205),USTAWIENIA!C4*L205)</f>
        <v>21.599999999999998</v>
      </c>
      <c r="AF205">
        <f>MAX(IF(T205&lt;&gt;"",T205*L205,AC205),USTAWIENIA!C4*L205)</f>
        <v>21.599999999999998</v>
      </c>
      <c r="AG205">
        <f>MAX(IF(U205&lt;&gt;"",U205*L205,AD205),USTAWIENIA!C4*L205)</f>
        <v>21.599999999999998</v>
      </c>
      <c r="AH205">
        <f>MAX(IF(V205&lt;&gt;"",V205*L205,AE205),USTAWIENIA!C4*L205)</f>
        <v>21.599999999999998</v>
      </c>
      <c r="AI205" t="s">
        <v>3</v>
      </c>
      <c r="AJ205" t="s">
        <v>3</v>
      </c>
      <c r="AK205" t="s">
        <v>3</v>
      </c>
      <c r="AL205">
        <f>IF((USTAWIENIA!C2="TAK")+(F205="TAK"),IF(L205&gt;0,X205*(L205*USTAWIENIA!C10+(50%*L205)*USTAWIENIA!I10),""),"")</f>
        <v>26.596626506024094</v>
      </c>
      <c r="AM205">
        <f>IF((USTAWIENIA!C2="TAK")+(F205="TAK"),IF(Z205&gt;0,SUMPRODUCT(Z205:AH205,USTAWIENIA!C9:K9)*X205,""),"")</f>
        <v>25.726380722891562</v>
      </c>
      <c r="AN205">
        <f>IF((USTAWIENIA!C2="TAK")+(F205="TAK"),IF(Z205&gt;0,SUMPRODUCT(Z205:AH205,USTAWIENIA!C8:K8)*X205,""),"")</f>
        <v>23.759999999999998</v>
      </c>
      <c r="AO205">
        <f>IF((USTAWIENIA!C2="TAK")+(F205="TAK"),IF(Z205&gt;0,Z205*X205,""),"")</f>
        <v>30.24</v>
      </c>
      <c r="AP205">
        <f>IF((USTAWIENIA!C2="TAK")+(F205="TAK"),IF(Z205&gt;0,L205*X205,""),"")</f>
        <v>36</v>
      </c>
      <c r="AQ205">
        <f>IF((USTAWIENIA!C2="TAK")+(F205="TAK"),X205,"")</f>
        <v>1</v>
      </c>
    </row>
    <row r="206" spans="4:43" x14ac:dyDescent="0.3">
      <c r="D206" t="s">
        <v>3</v>
      </c>
      <c r="E206" t="s">
        <v>452</v>
      </c>
      <c r="F206" t="str">
        <f t="shared" si="9"/>
        <v>TAK</v>
      </c>
      <c r="G206" s="4">
        <f t="shared" si="10"/>
        <v>0.6</v>
      </c>
      <c r="H206" s="4">
        <f t="shared" si="11"/>
        <v>0.6</v>
      </c>
      <c r="I206" t="s">
        <v>514</v>
      </c>
      <c r="J206" t="s">
        <v>462</v>
      </c>
      <c r="K206" t="s">
        <v>534</v>
      </c>
      <c r="L206">
        <v>36</v>
      </c>
      <c r="M206" t="s">
        <v>460</v>
      </c>
      <c r="N206">
        <v>0.84</v>
      </c>
      <c r="O206">
        <v>0.8</v>
      </c>
      <c r="P206">
        <v>0.75</v>
      </c>
      <c r="Q206">
        <v>0.6</v>
      </c>
      <c r="R206">
        <v>0.6</v>
      </c>
      <c r="S206">
        <v>0.6</v>
      </c>
      <c r="T206">
        <v>0.6</v>
      </c>
      <c r="U206">
        <v>0.6</v>
      </c>
      <c r="V206">
        <v>0.6</v>
      </c>
      <c r="W206">
        <v>3657099</v>
      </c>
      <c r="X206">
        <v>1</v>
      </c>
      <c r="Z206">
        <f>MAX(N206,USTAWIENIA!C4)*L206</f>
        <v>30.24</v>
      </c>
      <c r="AA206">
        <f>MAX(O206,USTAWIENIA!C4)*L206</f>
        <v>28.8</v>
      </c>
      <c r="AB206">
        <f>MAX(IF(P206&lt;&gt;"",P206,O206),USTAWIENIA!C4)*L206</f>
        <v>27</v>
      </c>
      <c r="AC206">
        <f>MAX(IF(Q206&lt;&gt;"",Q206*L206,Z206),USTAWIENIA!C4*L206)</f>
        <v>21.599999999999998</v>
      </c>
      <c r="AD206">
        <f>MAX(IF(R206&lt;&gt;"",R206*L206,AA206),USTAWIENIA!C4*L206)</f>
        <v>21.599999999999998</v>
      </c>
      <c r="AE206">
        <f>MAX(IF(S206&lt;&gt;"",S206*L206,AB206),USTAWIENIA!C4*L206)</f>
        <v>21.599999999999998</v>
      </c>
      <c r="AF206">
        <f>MAX(IF(T206&lt;&gt;"",T206*L206,AC206),USTAWIENIA!C4*L206)</f>
        <v>21.599999999999998</v>
      </c>
      <c r="AG206">
        <f>MAX(IF(U206&lt;&gt;"",U206*L206,AD206),USTAWIENIA!C4*L206)</f>
        <v>21.599999999999998</v>
      </c>
      <c r="AH206">
        <f>MAX(IF(V206&lt;&gt;"",V206*L206,AE206),USTAWIENIA!C4*L206)</f>
        <v>21.599999999999998</v>
      </c>
      <c r="AI206" t="s">
        <v>3</v>
      </c>
      <c r="AJ206" t="s">
        <v>3</v>
      </c>
      <c r="AK206" t="s">
        <v>3</v>
      </c>
      <c r="AL206">
        <f>IF((USTAWIENIA!C2="TAK")+(F206="TAK"),IF(L206&gt;0,X206*(L206*USTAWIENIA!C10+(50%*L206)*USTAWIENIA!I10),""),"")</f>
        <v>26.596626506024094</v>
      </c>
      <c r="AM206">
        <f>IF((USTAWIENIA!C2="TAK")+(F206="TAK"),IF(Z206&gt;0,SUMPRODUCT(Z206:AH206,USTAWIENIA!C9:K9)*X206,""),"")</f>
        <v>25.726380722891562</v>
      </c>
      <c r="AN206">
        <f>IF((USTAWIENIA!C2="TAK")+(F206="TAK"),IF(Z206&gt;0,SUMPRODUCT(Z206:AH206,USTAWIENIA!C8:K8)*X206,""),"")</f>
        <v>23.759999999999998</v>
      </c>
      <c r="AO206">
        <f>IF((USTAWIENIA!C2="TAK")+(F206="TAK"),IF(Z206&gt;0,Z206*X206,""),"")</f>
        <v>30.24</v>
      </c>
      <c r="AP206">
        <f>IF((USTAWIENIA!C2="TAK")+(F206="TAK"),IF(Z206&gt;0,L206*X206,""),"")</f>
        <v>36</v>
      </c>
      <c r="AQ206">
        <f>IF((USTAWIENIA!C2="TAK")+(F206="TAK"),X206,"")</f>
        <v>1</v>
      </c>
    </row>
    <row r="207" spans="4:43" x14ac:dyDescent="0.3">
      <c r="D207" t="s">
        <v>3</v>
      </c>
      <c r="E207" t="s">
        <v>452</v>
      </c>
      <c r="F207" t="str">
        <f t="shared" si="9"/>
        <v>TAK</v>
      </c>
      <c r="G207" s="4">
        <f t="shared" si="10"/>
        <v>0.6</v>
      </c>
      <c r="H207" s="4">
        <f t="shared" si="11"/>
        <v>0.6</v>
      </c>
      <c r="I207" t="s">
        <v>514</v>
      </c>
      <c r="J207" t="s">
        <v>462</v>
      </c>
      <c r="K207" t="s">
        <v>534</v>
      </c>
      <c r="L207">
        <v>36</v>
      </c>
      <c r="M207" t="s">
        <v>460</v>
      </c>
      <c r="N207">
        <v>0.84</v>
      </c>
      <c r="O207">
        <v>0.8</v>
      </c>
      <c r="P207">
        <v>0.75</v>
      </c>
      <c r="Q207">
        <v>0.6</v>
      </c>
      <c r="R207">
        <v>0.6</v>
      </c>
      <c r="S207">
        <v>0.6</v>
      </c>
      <c r="T207">
        <v>0.6</v>
      </c>
      <c r="U207">
        <v>0.6</v>
      </c>
      <c r="V207">
        <v>0.6</v>
      </c>
      <c r="W207">
        <v>3657099</v>
      </c>
      <c r="X207">
        <v>1</v>
      </c>
      <c r="Z207">
        <f>MAX(N207,USTAWIENIA!C4)*L207</f>
        <v>30.24</v>
      </c>
      <c r="AA207">
        <f>MAX(O207,USTAWIENIA!C4)*L207</f>
        <v>28.8</v>
      </c>
      <c r="AB207">
        <f>MAX(IF(P207&lt;&gt;"",P207,O207),USTAWIENIA!C4)*L207</f>
        <v>27</v>
      </c>
      <c r="AC207">
        <f>MAX(IF(Q207&lt;&gt;"",Q207*L207,Z207),USTAWIENIA!C4*L207)</f>
        <v>21.599999999999998</v>
      </c>
      <c r="AD207">
        <f>MAX(IF(R207&lt;&gt;"",R207*L207,AA207),USTAWIENIA!C4*L207)</f>
        <v>21.599999999999998</v>
      </c>
      <c r="AE207">
        <f>MAX(IF(S207&lt;&gt;"",S207*L207,AB207),USTAWIENIA!C4*L207)</f>
        <v>21.599999999999998</v>
      </c>
      <c r="AF207">
        <f>MAX(IF(T207&lt;&gt;"",T207*L207,AC207),USTAWIENIA!C4*L207)</f>
        <v>21.599999999999998</v>
      </c>
      <c r="AG207">
        <f>MAX(IF(U207&lt;&gt;"",U207*L207,AD207),USTAWIENIA!C4*L207)</f>
        <v>21.599999999999998</v>
      </c>
      <c r="AH207">
        <f>MAX(IF(V207&lt;&gt;"",V207*L207,AE207),USTAWIENIA!C4*L207)</f>
        <v>21.599999999999998</v>
      </c>
      <c r="AI207" t="s">
        <v>3</v>
      </c>
      <c r="AJ207" t="s">
        <v>3</v>
      </c>
      <c r="AK207" t="s">
        <v>3</v>
      </c>
      <c r="AL207">
        <f>IF((USTAWIENIA!C2="TAK")+(F207="TAK"),IF(L207&gt;0,X207*(L207*USTAWIENIA!C10+(50%*L207)*USTAWIENIA!I10),""),"")</f>
        <v>26.596626506024094</v>
      </c>
      <c r="AM207">
        <f>IF((USTAWIENIA!C2="TAK")+(F207="TAK"),IF(Z207&gt;0,SUMPRODUCT(Z207:AH207,USTAWIENIA!C9:K9)*X207,""),"")</f>
        <v>25.726380722891562</v>
      </c>
      <c r="AN207">
        <f>IF((USTAWIENIA!C2="TAK")+(F207="TAK"),IF(Z207&gt;0,SUMPRODUCT(Z207:AH207,USTAWIENIA!C8:K8)*X207,""),"")</f>
        <v>23.759999999999998</v>
      </c>
      <c r="AO207">
        <f>IF((USTAWIENIA!C2="TAK")+(F207="TAK"),IF(Z207&gt;0,Z207*X207,""),"")</f>
        <v>30.24</v>
      </c>
      <c r="AP207">
        <f>IF((USTAWIENIA!C2="TAK")+(F207="TAK"),IF(Z207&gt;0,L207*X207,""),"")</f>
        <v>36</v>
      </c>
      <c r="AQ207">
        <f>IF((USTAWIENIA!C2="TAK")+(F207="TAK"),X207,"")</f>
        <v>1</v>
      </c>
    </row>
    <row r="208" spans="4:43" x14ac:dyDescent="0.3">
      <c r="D208" t="s">
        <v>3</v>
      </c>
      <c r="E208" t="s">
        <v>452</v>
      </c>
      <c r="F208" t="str">
        <f t="shared" si="9"/>
        <v>TAK</v>
      </c>
      <c r="G208" s="4">
        <f t="shared" si="10"/>
        <v>0.6</v>
      </c>
      <c r="H208" s="4">
        <f t="shared" si="11"/>
        <v>0.6</v>
      </c>
      <c r="I208" t="s">
        <v>514</v>
      </c>
      <c r="J208" t="s">
        <v>462</v>
      </c>
      <c r="K208" t="s">
        <v>534</v>
      </c>
      <c r="L208">
        <v>36</v>
      </c>
      <c r="M208" t="s">
        <v>460</v>
      </c>
      <c r="N208">
        <v>0.84</v>
      </c>
      <c r="O208">
        <v>0.8</v>
      </c>
      <c r="P208">
        <v>0.75</v>
      </c>
      <c r="Q208">
        <v>0.6</v>
      </c>
      <c r="R208">
        <v>0.6</v>
      </c>
      <c r="S208">
        <v>0.6</v>
      </c>
      <c r="T208">
        <v>0.6</v>
      </c>
      <c r="U208">
        <v>0.6</v>
      </c>
      <c r="V208">
        <v>0.6</v>
      </c>
      <c r="W208">
        <v>3657099</v>
      </c>
      <c r="X208">
        <v>1</v>
      </c>
      <c r="Z208">
        <f>MAX(N208,USTAWIENIA!C4)*L208</f>
        <v>30.24</v>
      </c>
      <c r="AA208">
        <f>MAX(O208,USTAWIENIA!C4)*L208</f>
        <v>28.8</v>
      </c>
      <c r="AB208">
        <f>MAX(IF(P208&lt;&gt;"",P208,O208),USTAWIENIA!C4)*L208</f>
        <v>27</v>
      </c>
      <c r="AC208">
        <f>MAX(IF(Q208&lt;&gt;"",Q208*L208,Z208),USTAWIENIA!C4*L208)</f>
        <v>21.599999999999998</v>
      </c>
      <c r="AD208">
        <f>MAX(IF(R208&lt;&gt;"",R208*L208,AA208),USTAWIENIA!C4*L208)</f>
        <v>21.599999999999998</v>
      </c>
      <c r="AE208">
        <f>MAX(IF(S208&lt;&gt;"",S208*L208,AB208),USTAWIENIA!C4*L208)</f>
        <v>21.599999999999998</v>
      </c>
      <c r="AF208">
        <f>MAX(IF(T208&lt;&gt;"",T208*L208,AC208),USTAWIENIA!C4*L208)</f>
        <v>21.599999999999998</v>
      </c>
      <c r="AG208">
        <f>MAX(IF(U208&lt;&gt;"",U208*L208,AD208),USTAWIENIA!C4*L208)</f>
        <v>21.599999999999998</v>
      </c>
      <c r="AH208">
        <f>MAX(IF(V208&lt;&gt;"",V208*L208,AE208),USTAWIENIA!C4*L208)</f>
        <v>21.599999999999998</v>
      </c>
      <c r="AI208" t="s">
        <v>3</v>
      </c>
      <c r="AJ208" t="s">
        <v>3</v>
      </c>
      <c r="AK208" t="s">
        <v>3</v>
      </c>
      <c r="AL208">
        <f>IF((USTAWIENIA!C2="TAK")+(F208="TAK"),IF(L208&gt;0,X208*(L208*USTAWIENIA!C10+(50%*L208)*USTAWIENIA!I10),""),"")</f>
        <v>26.596626506024094</v>
      </c>
      <c r="AM208">
        <f>IF((USTAWIENIA!C2="TAK")+(F208="TAK"),IF(Z208&gt;0,SUMPRODUCT(Z208:AH208,USTAWIENIA!C9:K9)*X208,""),"")</f>
        <v>25.726380722891562</v>
      </c>
      <c r="AN208">
        <f>IF((USTAWIENIA!C2="TAK")+(F208="TAK"),IF(Z208&gt;0,SUMPRODUCT(Z208:AH208,USTAWIENIA!C8:K8)*X208,""),"")</f>
        <v>23.759999999999998</v>
      </c>
      <c r="AO208">
        <f>IF((USTAWIENIA!C2="TAK")+(F208="TAK"),IF(Z208&gt;0,Z208*X208,""),"")</f>
        <v>30.24</v>
      </c>
      <c r="AP208">
        <f>IF((USTAWIENIA!C2="TAK")+(F208="TAK"),IF(Z208&gt;0,L208*X208,""),"")</f>
        <v>36</v>
      </c>
      <c r="AQ208">
        <f>IF((USTAWIENIA!C2="TAK")+(F208="TAK"),X208,"")</f>
        <v>1</v>
      </c>
    </row>
    <row r="209" spans="4:43" x14ac:dyDescent="0.3">
      <c r="D209" t="s">
        <v>3</v>
      </c>
      <c r="E209" t="s">
        <v>452</v>
      </c>
      <c r="F209" t="str">
        <f t="shared" si="9"/>
        <v>TAK</v>
      </c>
      <c r="G209" s="4">
        <f t="shared" si="10"/>
        <v>0.6</v>
      </c>
      <c r="H209" s="4">
        <f t="shared" si="11"/>
        <v>0.6</v>
      </c>
      <c r="I209" t="s">
        <v>514</v>
      </c>
      <c r="J209" t="s">
        <v>462</v>
      </c>
      <c r="K209" t="s">
        <v>534</v>
      </c>
      <c r="L209">
        <v>36</v>
      </c>
      <c r="M209" t="s">
        <v>460</v>
      </c>
      <c r="N209">
        <v>0.84</v>
      </c>
      <c r="O209">
        <v>0.8</v>
      </c>
      <c r="P209">
        <v>0.75</v>
      </c>
      <c r="Q209">
        <v>0.6</v>
      </c>
      <c r="R209">
        <v>0.6</v>
      </c>
      <c r="S209">
        <v>0.6</v>
      </c>
      <c r="T209">
        <v>0.6</v>
      </c>
      <c r="U209">
        <v>0.6</v>
      </c>
      <c r="V209">
        <v>0.6</v>
      </c>
      <c r="W209">
        <v>3657099</v>
      </c>
      <c r="X209">
        <v>1</v>
      </c>
      <c r="Z209">
        <f>MAX(N209,USTAWIENIA!C4)*L209</f>
        <v>30.24</v>
      </c>
      <c r="AA209">
        <f>MAX(O209,USTAWIENIA!C4)*L209</f>
        <v>28.8</v>
      </c>
      <c r="AB209">
        <f>MAX(IF(P209&lt;&gt;"",P209,O209),USTAWIENIA!C4)*L209</f>
        <v>27</v>
      </c>
      <c r="AC209">
        <f>MAX(IF(Q209&lt;&gt;"",Q209*L209,Z209),USTAWIENIA!C4*L209)</f>
        <v>21.599999999999998</v>
      </c>
      <c r="AD209">
        <f>MAX(IF(R209&lt;&gt;"",R209*L209,AA209),USTAWIENIA!C4*L209)</f>
        <v>21.599999999999998</v>
      </c>
      <c r="AE209">
        <f>MAX(IF(S209&lt;&gt;"",S209*L209,AB209),USTAWIENIA!C4*L209)</f>
        <v>21.599999999999998</v>
      </c>
      <c r="AF209">
        <f>MAX(IF(T209&lt;&gt;"",T209*L209,AC209),USTAWIENIA!C4*L209)</f>
        <v>21.599999999999998</v>
      </c>
      <c r="AG209">
        <f>MAX(IF(U209&lt;&gt;"",U209*L209,AD209),USTAWIENIA!C4*L209)</f>
        <v>21.599999999999998</v>
      </c>
      <c r="AH209">
        <f>MAX(IF(V209&lt;&gt;"",V209*L209,AE209),USTAWIENIA!C4*L209)</f>
        <v>21.599999999999998</v>
      </c>
      <c r="AI209" t="s">
        <v>3</v>
      </c>
      <c r="AJ209" t="s">
        <v>3</v>
      </c>
      <c r="AK209" t="s">
        <v>3</v>
      </c>
      <c r="AL209">
        <f>IF((USTAWIENIA!C2="TAK")+(F209="TAK"),IF(L209&gt;0,X209*(L209*USTAWIENIA!C10+(50%*L209)*USTAWIENIA!I10),""),"")</f>
        <v>26.596626506024094</v>
      </c>
      <c r="AM209">
        <f>IF((USTAWIENIA!C2="TAK")+(F209="TAK"),IF(Z209&gt;0,SUMPRODUCT(Z209:AH209,USTAWIENIA!C9:K9)*X209,""),"")</f>
        <v>25.726380722891562</v>
      </c>
      <c r="AN209">
        <f>IF((USTAWIENIA!C2="TAK")+(F209="TAK"),IF(Z209&gt;0,SUMPRODUCT(Z209:AH209,USTAWIENIA!C8:K8)*X209,""),"")</f>
        <v>23.759999999999998</v>
      </c>
      <c r="AO209">
        <f>IF((USTAWIENIA!C2="TAK")+(F209="TAK"),IF(Z209&gt;0,Z209*X209,""),"")</f>
        <v>30.24</v>
      </c>
      <c r="AP209">
        <f>IF((USTAWIENIA!C2="TAK")+(F209="TAK"),IF(Z209&gt;0,L209*X209,""),"")</f>
        <v>36</v>
      </c>
      <c r="AQ209">
        <f>IF((USTAWIENIA!C2="TAK")+(F209="TAK"),X209,"")</f>
        <v>1</v>
      </c>
    </row>
    <row r="210" spans="4:43" x14ac:dyDescent="0.3">
      <c r="D210" t="s">
        <v>3</v>
      </c>
      <c r="E210" t="s">
        <v>452</v>
      </c>
      <c r="F210" t="str">
        <f t="shared" si="9"/>
        <v>TAK</v>
      </c>
      <c r="G210" s="4">
        <f t="shared" si="10"/>
        <v>0.6</v>
      </c>
      <c r="H210" s="4">
        <f t="shared" si="11"/>
        <v>0.6</v>
      </c>
      <c r="I210" t="s">
        <v>515</v>
      </c>
      <c r="J210" t="s">
        <v>516</v>
      </c>
      <c r="K210" t="s">
        <v>537</v>
      </c>
      <c r="L210">
        <v>39</v>
      </c>
      <c r="M210" t="s">
        <v>460</v>
      </c>
      <c r="N210">
        <v>0.6</v>
      </c>
      <c r="O210">
        <v>0.6</v>
      </c>
      <c r="P210">
        <v>0.6</v>
      </c>
      <c r="Q210">
        <v>0.6</v>
      </c>
      <c r="R210">
        <v>0.6</v>
      </c>
      <c r="S210">
        <v>0.6</v>
      </c>
      <c r="T210">
        <v>0.6</v>
      </c>
      <c r="U210">
        <v>0.6</v>
      </c>
      <c r="V210">
        <v>0.6</v>
      </c>
      <c r="W210">
        <v>3657115</v>
      </c>
      <c r="X210">
        <v>1</v>
      </c>
      <c r="Z210">
        <f>MAX(N210,USTAWIENIA!C4)*L210</f>
        <v>23.4</v>
      </c>
      <c r="AA210">
        <f>MAX(O210,USTAWIENIA!C4)*L210</f>
        <v>23.4</v>
      </c>
      <c r="AB210">
        <f>MAX(IF(P210&lt;&gt;"",P210,O210),USTAWIENIA!C4)*L210</f>
        <v>23.4</v>
      </c>
      <c r="AC210">
        <f>MAX(IF(Q210&lt;&gt;"",Q210*L210,Z210),USTAWIENIA!C4*L210)</f>
        <v>23.4</v>
      </c>
      <c r="AD210">
        <f>MAX(IF(R210&lt;&gt;"",R210*L210,AA210),USTAWIENIA!C4*L210)</f>
        <v>23.4</v>
      </c>
      <c r="AE210">
        <f>MAX(IF(S210&lt;&gt;"",S210*L210,AB210),USTAWIENIA!C4*L210)</f>
        <v>23.4</v>
      </c>
      <c r="AF210">
        <f>MAX(IF(T210&lt;&gt;"",T210*L210,AC210),USTAWIENIA!C4*L210)</f>
        <v>23.4</v>
      </c>
      <c r="AG210">
        <f>MAX(IF(U210&lt;&gt;"",U210*L210,AD210),USTAWIENIA!C4*L210)</f>
        <v>23.4</v>
      </c>
      <c r="AH210">
        <f>MAX(IF(V210&lt;&gt;"",V210*L210,AE210),USTAWIENIA!C4*L210)</f>
        <v>23.4</v>
      </c>
      <c r="AI210" t="s">
        <v>3</v>
      </c>
      <c r="AJ210" t="s">
        <v>3</v>
      </c>
      <c r="AK210" t="s">
        <v>3</v>
      </c>
      <c r="AL210">
        <f>IF((USTAWIENIA!C2="TAK")+(F210="TAK"),IF(L210&gt;0,X210*(L210*USTAWIENIA!C10+(50%*L210)*USTAWIENIA!I10),""),"")</f>
        <v>28.813012048192771</v>
      </c>
      <c r="AM210">
        <f>IF((USTAWIENIA!C2="TAK")+(F210="TAK"),IF(Z210&gt;0,SUMPRODUCT(Z210:AH210,USTAWIENIA!C9:K9)*X210,""),"")</f>
        <v>23.4</v>
      </c>
      <c r="AN210">
        <f>IF((USTAWIENIA!C2="TAK")+(F210="TAK"),IF(Z210&gt;0,SUMPRODUCT(Z210:AH210,USTAWIENIA!C8:K8)*X210,""),"")</f>
        <v>23.4</v>
      </c>
      <c r="AO210">
        <f>IF((USTAWIENIA!C2="TAK")+(F210="TAK"),IF(Z210&gt;0,Z210*X210,""),"")</f>
        <v>23.4</v>
      </c>
      <c r="AP210">
        <f>IF((USTAWIENIA!C2="TAK")+(F210="TAK"),IF(Z210&gt;0,L210*X210,""),"")</f>
        <v>39</v>
      </c>
      <c r="AQ210">
        <f>IF((USTAWIENIA!C2="TAK")+(F210="TAK"),X210,"")</f>
        <v>1</v>
      </c>
    </row>
    <row r="211" spans="4:43" x14ac:dyDescent="0.3">
      <c r="D211" t="s">
        <v>3</v>
      </c>
      <c r="E211" t="s">
        <v>452</v>
      </c>
      <c r="F211" t="str">
        <f t="shared" si="9"/>
        <v>TAK</v>
      </c>
      <c r="G211" s="4">
        <f t="shared" si="10"/>
        <v>0.97</v>
      </c>
      <c r="H211" s="4">
        <f t="shared" si="11"/>
        <v>0.97</v>
      </c>
      <c r="I211" t="s">
        <v>517</v>
      </c>
      <c r="J211" t="s">
        <v>518</v>
      </c>
      <c r="K211" t="s">
        <v>537</v>
      </c>
      <c r="L211">
        <v>39</v>
      </c>
      <c r="M211" t="s">
        <v>464</v>
      </c>
      <c r="N211">
        <v>0.97</v>
      </c>
      <c r="O211">
        <v>0.94</v>
      </c>
      <c r="P211">
        <v>0.89</v>
      </c>
      <c r="W211">
        <v>3657103</v>
      </c>
      <c r="X211">
        <v>1</v>
      </c>
      <c r="Z211">
        <f>MAX(N211,USTAWIENIA!C4)*L211</f>
        <v>37.83</v>
      </c>
      <c r="AA211">
        <f>MAX(O211,USTAWIENIA!C4)*L211</f>
        <v>36.659999999999997</v>
      </c>
      <c r="AB211">
        <f>MAX(IF(P211&lt;&gt;"",P211,O211),USTAWIENIA!C4)*L211</f>
        <v>34.71</v>
      </c>
      <c r="AC211">
        <f>MAX(IF(Q211&lt;&gt;"",Q211*L211,Z211),USTAWIENIA!C4*L211)</f>
        <v>37.83</v>
      </c>
      <c r="AD211">
        <f>MAX(IF(R211&lt;&gt;"",R211*L211,AA211),USTAWIENIA!C4*L211)</f>
        <v>36.659999999999997</v>
      </c>
      <c r="AE211">
        <f>MAX(IF(S211&lt;&gt;"",S211*L211,AB211),USTAWIENIA!C4*L211)</f>
        <v>34.71</v>
      </c>
      <c r="AF211">
        <f>MAX(IF(T211&lt;&gt;"",T211*L211,AC211),USTAWIENIA!C4*L211)</f>
        <v>37.83</v>
      </c>
      <c r="AG211">
        <f>MAX(IF(U211&lt;&gt;"",U211*L211,AD211),USTAWIENIA!C4*L211)</f>
        <v>36.659999999999997</v>
      </c>
      <c r="AH211">
        <f>MAX(IF(V211&lt;&gt;"",V211*L211,AE211),USTAWIENIA!C4*L211)</f>
        <v>34.71</v>
      </c>
      <c r="AI211" t="s">
        <v>3</v>
      </c>
      <c r="AJ211" t="s">
        <v>3</v>
      </c>
      <c r="AK211" t="s">
        <v>3</v>
      </c>
      <c r="AL211">
        <f>IF((USTAWIENIA!C2="TAK")+(F211="TAK"),IF(L211&gt;0,X211*(L211*USTAWIENIA!C10+(50%*L211)*USTAWIENIA!I10),""),"")</f>
        <v>28.813012048192771</v>
      </c>
      <c r="AM211">
        <f>IF((USTAWIENIA!C2="TAK")+(F211="TAK"),IF(Z211&gt;0,SUMPRODUCT(Z211:AH211,USTAWIENIA!C9:K9)*X211,""),"")</f>
        <v>37.83</v>
      </c>
      <c r="AN211">
        <f>IF((USTAWIENIA!C2="TAK")+(F211="TAK"),IF(Z211&gt;0,SUMPRODUCT(Z211:AH211,USTAWIENIA!C8:K8)*X211,""),"")</f>
        <v>37.83</v>
      </c>
      <c r="AO211">
        <f>IF((USTAWIENIA!C2="TAK")+(F211="TAK"),IF(Z211&gt;0,Z211*X211,""),"")</f>
        <v>37.83</v>
      </c>
      <c r="AP211">
        <f>IF((USTAWIENIA!C2="TAK")+(F211="TAK"),IF(Z211&gt;0,L211*X211,""),"")</f>
        <v>39</v>
      </c>
      <c r="AQ211">
        <f>IF((USTAWIENIA!C2="TAK")+(F211="TAK"),X211,"")</f>
        <v>1</v>
      </c>
    </row>
    <row r="212" spans="4:43" x14ac:dyDescent="0.3">
      <c r="D212" t="s">
        <v>3</v>
      </c>
      <c r="E212" t="s">
        <v>452</v>
      </c>
      <c r="F212" t="str">
        <f t="shared" si="9"/>
        <v>TAK</v>
      </c>
      <c r="G212" s="4">
        <f t="shared" si="10"/>
        <v>0.97</v>
      </c>
      <c r="H212" s="4">
        <f t="shared" si="11"/>
        <v>0.97</v>
      </c>
      <c r="I212" t="s">
        <v>517</v>
      </c>
      <c r="J212" t="s">
        <v>518</v>
      </c>
      <c r="K212" t="s">
        <v>537</v>
      </c>
      <c r="L212">
        <v>39</v>
      </c>
      <c r="M212" t="s">
        <v>464</v>
      </c>
      <c r="N212">
        <v>0.97</v>
      </c>
      <c r="O212">
        <v>0.94</v>
      </c>
      <c r="P212">
        <v>0.89</v>
      </c>
      <c r="W212">
        <v>3657103</v>
      </c>
      <c r="X212">
        <v>1</v>
      </c>
      <c r="Z212">
        <f>MAX(N212,USTAWIENIA!C4)*L212</f>
        <v>37.83</v>
      </c>
      <c r="AA212">
        <f>MAX(O212,USTAWIENIA!C4)*L212</f>
        <v>36.659999999999997</v>
      </c>
      <c r="AB212">
        <f>MAX(IF(P212&lt;&gt;"",P212,O212),USTAWIENIA!C4)*L212</f>
        <v>34.71</v>
      </c>
      <c r="AC212">
        <f>MAX(IF(Q212&lt;&gt;"",Q212*L212,Z212),USTAWIENIA!C4*L212)</f>
        <v>37.83</v>
      </c>
      <c r="AD212">
        <f>MAX(IF(R212&lt;&gt;"",R212*L212,AA212),USTAWIENIA!C4*L212)</f>
        <v>36.659999999999997</v>
      </c>
      <c r="AE212">
        <f>MAX(IF(S212&lt;&gt;"",S212*L212,AB212),USTAWIENIA!C4*L212)</f>
        <v>34.71</v>
      </c>
      <c r="AF212">
        <f>MAX(IF(T212&lt;&gt;"",T212*L212,AC212),USTAWIENIA!C4*L212)</f>
        <v>37.83</v>
      </c>
      <c r="AG212">
        <f>MAX(IF(U212&lt;&gt;"",U212*L212,AD212),USTAWIENIA!C4*L212)</f>
        <v>36.659999999999997</v>
      </c>
      <c r="AH212">
        <f>MAX(IF(V212&lt;&gt;"",V212*L212,AE212),USTAWIENIA!C4*L212)</f>
        <v>34.71</v>
      </c>
      <c r="AI212" t="s">
        <v>3</v>
      </c>
      <c r="AJ212" t="s">
        <v>3</v>
      </c>
      <c r="AK212" t="s">
        <v>3</v>
      </c>
      <c r="AL212">
        <f>IF((USTAWIENIA!C2="TAK")+(F212="TAK"),IF(L212&gt;0,X212*(L212*USTAWIENIA!C10+(50%*L212)*USTAWIENIA!I10),""),"")</f>
        <v>28.813012048192771</v>
      </c>
      <c r="AM212">
        <f>IF((USTAWIENIA!C2="TAK")+(F212="TAK"),IF(Z212&gt;0,SUMPRODUCT(Z212:AH212,USTAWIENIA!C9:K9)*X212,""),"")</f>
        <v>37.83</v>
      </c>
      <c r="AN212">
        <f>IF((USTAWIENIA!C2="TAK")+(F212="TAK"),IF(Z212&gt;0,SUMPRODUCT(Z212:AH212,USTAWIENIA!C8:K8)*X212,""),"")</f>
        <v>37.83</v>
      </c>
      <c r="AO212">
        <f>IF((USTAWIENIA!C2="TAK")+(F212="TAK"),IF(Z212&gt;0,Z212*X212,""),"")</f>
        <v>37.83</v>
      </c>
      <c r="AP212">
        <f>IF((USTAWIENIA!C2="TAK")+(F212="TAK"),IF(Z212&gt;0,L212*X212,""),"")</f>
        <v>39</v>
      </c>
      <c r="AQ212">
        <f>IF((USTAWIENIA!C2="TAK")+(F212="TAK"),X212,"")</f>
        <v>1</v>
      </c>
    </row>
    <row r="213" spans="4:43" x14ac:dyDescent="0.3">
      <c r="D213" t="s">
        <v>3</v>
      </c>
      <c r="E213" t="s">
        <v>452</v>
      </c>
      <c r="F213" t="str">
        <f t="shared" si="9"/>
        <v>TAK</v>
      </c>
      <c r="G213" s="4">
        <f t="shared" si="10"/>
        <v>0.97</v>
      </c>
      <c r="H213" s="4">
        <f t="shared" si="11"/>
        <v>0.97</v>
      </c>
      <c r="I213" t="s">
        <v>517</v>
      </c>
      <c r="J213" t="s">
        <v>518</v>
      </c>
      <c r="K213" t="s">
        <v>537</v>
      </c>
      <c r="L213">
        <v>39</v>
      </c>
      <c r="M213" t="s">
        <v>464</v>
      </c>
      <c r="N213">
        <v>0.97</v>
      </c>
      <c r="O213">
        <v>0.94</v>
      </c>
      <c r="P213">
        <v>0.89</v>
      </c>
      <c r="W213">
        <v>3657103</v>
      </c>
      <c r="X213">
        <v>1</v>
      </c>
      <c r="Z213">
        <f>MAX(N213,USTAWIENIA!C4)*L213</f>
        <v>37.83</v>
      </c>
      <c r="AA213">
        <f>MAX(O213,USTAWIENIA!C4)*L213</f>
        <v>36.659999999999997</v>
      </c>
      <c r="AB213">
        <f>MAX(IF(P213&lt;&gt;"",P213,O213),USTAWIENIA!C4)*L213</f>
        <v>34.71</v>
      </c>
      <c r="AC213">
        <f>MAX(IF(Q213&lt;&gt;"",Q213*L213,Z213),USTAWIENIA!C4*L213)</f>
        <v>37.83</v>
      </c>
      <c r="AD213">
        <f>MAX(IF(R213&lt;&gt;"",R213*L213,AA213),USTAWIENIA!C4*L213)</f>
        <v>36.659999999999997</v>
      </c>
      <c r="AE213">
        <f>MAX(IF(S213&lt;&gt;"",S213*L213,AB213),USTAWIENIA!C4*L213)</f>
        <v>34.71</v>
      </c>
      <c r="AF213">
        <f>MAX(IF(T213&lt;&gt;"",T213*L213,AC213),USTAWIENIA!C4*L213)</f>
        <v>37.83</v>
      </c>
      <c r="AG213">
        <f>MAX(IF(U213&lt;&gt;"",U213*L213,AD213),USTAWIENIA!C4*L213)</f>
        <v>36.659999999999997</v>
      </c>
      <c r="AH213">
        <f>MAX(IF(V213&lt;&gt;"",V213*L213,AE213),USTAWIENIA!C4*L213)</f>
        <v>34.71</v>
      </c>
      <c r="AI213" t="s">
        <v>3</v>
      </c>
      <c r="AJ213" t="s">
        <v>3</v>
      </c>
      <c r="AK213" t="s">
        <v>3</v>
      </c>
      <c r="AL213">
        <f>IF((USTAWIENIA!C2="TAK")+(F213="TAK"),IF(L213&gt;0,X213*(L213*USTAWIENIA!C10+(50%*L213)*USTAWIENIA!I10),""),"")</f>
        <v>28.813012048192771</v>
      </c>
      <c r="AM213">
        <f>IF((USTAWIENIA!C2="TAK")+(F213="TAK"),IF(Z213&gt;0,SUMPRODUCT(Z213:AH213,USTAWIENIA!C9:K9)*X213,""),"")</f>
        <v>37.83</v>
      </c>
      <c r="AN213">
        <f>IF((USTAWIENIA!C2="TAK")+(F213="TAK"),IF(Z213&gt;0,SUMPRODUCT(Z213:AH213,USTAWIENIA!C8:K8)*X213,""),"")</f>
        <v>37.83</v>
      </c>
      <c r="AO213">
        <f>IF((USTAWIENIA!C2="TAK")+(F213="TAK"),IF(Z213&gt;0,Z213*X213,""),"")</f>
        <v>37.83</v>
      </c>
      <c r="AP213">
        <f>IF((USTAWIENIA!C2="TAK")+(F213="TAK"),IF(Z213&gt;0,L213*X213,""),"")</f>
        <v>39</v>
      </c>
      <c r="AQ213">
        <f>IF((USTAWIENIA!C2="TAK")+(F213="TAK"),X213,"")</f>
        <v>1</v>
      </c>
    </row>
    <row r="214" spans="4:43" x14ac:dyDescent="0.3">
      <c r="D214" t="s">
        <v>3</v>
      </c>
      <c r="E214" t="s">
        <v>452</v>
      </c>
      <c r="F214" t="str">
        <f t="shared" si="9"/>
        <v>TAK</v>
      </c>
      <c r="G214" s="4">
        <f t="shared" si="10"/>
        <v>0.97</v>
      </c>
      <c r="H214" s="4">
        <f t="shared" si="11"/>
        <v>0.97</v>
      </c>
      <c r="I214" t="s">
        <v>517</v>
      </c>
      <c r="J214" t="s">
        <v>518</v>
      </c>
      <c r="K214" t="s">
        <v>537</v>
      </c>
      <c r="L214">
        <v>39</v>
      </c>
      <c r="M214" t="s">
        <v>464</v>
      </c>
      <c r="N214">
        <v>0.97</v>
      </c>
      <c r="O214">
        <v>0.94</v>
      </c>
      <c r="P214">
        <v>0.89</v>
      </c>
      <c r="W214">
        <v>3657103</v>
      </c>
      <c r="X214">
        <v>1</v>
      </c>
      <c r="Z214">
        <f>MAX(N214,USTAWIENIA!C4)*L214</f>
        <v>37.83</v>
      </c>
      <c r="AA214">
        <f>MAX(O214,USTAWIENIA!C4)*L214</f>
        <v>36.659999999999997</v>
      </c>
      <c r="AB214">
        <f>MAX(IF(P214&lt;&gt;"",P214,O214),USTAWIENIA!C4)*L214</f>
        <v>34.71</v>
      </c>
      <c r="AC214">
        <f>MAX(IF(Q214&lt;&gt;"",Q214*L214,Z214),USTAWIENIA!C4*L214)</f>
        <v>37.83</v>
      </c>
      <c r="AD214">
        <f>MAX(IF(R214&lt;&gt;"",R214*L214,AA214),USTAWIENIA!C4*L214)</f>
        <v>36.659999999999997</v>
      </c>
      <c r="AE214">
        <f>MAX(IF(S214&lt;&gt;"",S214*L214,AB214),USTAWIENIA!C4*L214)</f>
        <v>34.71</v>
      </c>
      <c r="AF214">
        <f>MAX(IF(T214&lt;&gt;"",T214*L214,AC214),USTAWIENIA!C4*L214)</f>
        <v>37.83</v>
      </c>
      <c r="AG214">
        <f>MAX(IF(U214&lt;&gt;"",U214*L214,AD214),USTAWIENIA!C4*L214)</f>
        <v>36.659999999999997</v>
      </c>
      <c r="AH214">
        <f>MAX(IF(V214&lt;&gt;"",V214*L214,AE214),USTAWIENIA!C4*L214)</f>
        <v>34.71</v>
      </c>
      <c r="AI214" t="s">
        <v>3</v>
      </c>
      <c r="AJ214" t="s">
        <v>3</v>
      </c>
      <c r="AK214" t="s">
        <v>3</v>
      </c>
      <c r="AL214">
        <f>IF((USTAWIENIA!C2="TAK")+(F214="TAK"),IF(L214&gt;0,X214*(L214*USTAWIENIA!C10+(50%*L214)*USTAWIENIA!I10),""),"")</f>
        <v>28.813012048192771</v>
      </c>
      <c r="AM214">
        <f>IF((USTAWIENIA!C2="TAK")+(F214="TAK"),IF(Z214&gt;0,SUMPRODUCT(Z214:AH214,USTAWIENIA!C9:K9)*X214,""),"")</f>
        <v>37.83</v>
      </c>
      <c r="AN214">
        <f>IF((USTAWIENIA!C2="TAK")+(F214="TAK"),IF(Z214&gt;0,SUMPRODUCT(Z214:AH214,USTAWIENIA!C8:K8)*X214,""),"")</f>
        <v>37.83</v>
      </c>
      <c r="AO214">
        <f>IF((USTAWIENIA!C2="TAK")+(F214="TAK"),IF(Z214&gt;0,Z214*X214,""),"")</f>
        <v>37.83</v>
      </c>
      <c r="AP214">
        <f>IF((USTAWIENIA!C2="TAK")+(F214="TAK"),IF(Z214&gt;0,L214*X214,""),"")</f>
        <v>39</v>
      </c>
      <c r="AQ214">
        <f>IF((USTAWIENIA!C2="TAK")+(F214="TAK"),X214,"")</f>
        <v>1</v>
      </c>
    </row>
    <row r="215" spans="4:43" x14ac:dyDescent="0.3">
      <c r="D215" t="s">
        <v>3</v>
      </c>
      <c r="E215" t="s">
        <v>452</v>
      </c>
      <c r="F215" t="str">
        <f t="shared" si="9"/>
        <v>TAK</v>
      </c>
      <c r="G215" s="4">
        <f t="shared" si="10"/>
        <v>0.97</v>
      </c>
      <c r="H215" s="4">
        <f t="shared" si="11"/>
        <v>0.97</v>
      </c>
      <c r="I215" t="s">
        <v>517</v>
      </c>
      <c r="J215" t="s">
        <v>518</v>
      </c>
      <c r="K215" t="s">
        <v>537</v>
      </c>
      <c r="L215">
        <v>39</v>
      </c>
      <c r="M215" t="s">
        <v>464</v>
      </c>
      <c r="N215">
        <v>0.97</v>
      </c>
      <c r="O215">
        <v>0.94</v>
      </c>
      <c r="P215">
        <v>0.89</v>
      </c>
      <c r="W215">
        <v>3657103</v>
      </c>
      <c r="X215">
        <v>1</v>
      </c>
      <c r="Z215">
        <f>MAX(N215,USTAWIENIA!C4)*L215</f>
        <v>37.83</v>
      </c>
      <c r="AA215">
        <f>MAX(O215,USTAWIENIA!C4)*L215</f>
        <v>36.659999999999997</v>
      </c>
      <c r="AB215">
        <f>MAX(IF(P215&lt;&gt;"",P215,O215),USTAWIENIA!C4)*L215</f>
        <v>34.71</v>
      </c>
      <c r="AC215">
        <f>MAX(IF(Q215&lt;&gt;"",Q215*L215,Z215),USTAWIENIA!C4*L215)</f>
        <v>37.83</v>
      </c>
      <c r="AD215">
        <f>MAX(IF(R215&lt;&gt;"",R215*L215,AA215),USTAWIENIA!C4*L215)</f>
        <v>36.659999999999997</v>
      </c>
      <c r="AE215">
        <f>MAX(IF(S215&lt;&gt;"",S215*L215,AB215),USTAWIENIA!C4*L215)</f>
        <v>34.71</v>
      </c>
      <c r="AF215">
        <f>MAX(IF(T215&lt;&gt;"",T215*L215,AC215),USTAWIENIA!C4*L215)</f>
        <v>37.83</v>
      </c>
      <c r="AG215">
        <f>MAX(IF(U215&lt;&gt;"",U215*L215,AD215),USTAWIENIA!C4*L215)</f>
        <v>36.659999999999997</v>
      </c>
      <c r="AH215">
        <f>MAX(IF(V215&lt;&gt;"",V215*L215,AE215),USTAWIENIA!C4*L215)</f>
        <v>34.71</v>
      </c>
      <c r="AI215" t="s">
        <v>3</v>
      </c>
      <c r="AJ215" t="s">
        <v>3</v>
      </c>
      <c r="AK215" t="s">
        <v>3</v>
      </c>
      <c r="AL215">
        <f>IF((USTAWIENIA!C2="TAK")+(F215="TAK"),IF(L215&gt;0,X215*(L215*USTAWIENIA!C10+(50%*L215)*USTAWIENIA!I10),""),"")</f>
        <v>28.813012048192771</v>
      </c>
      <c r="AM215">
        <f>IF((USTAWIENIA!C2="TAK")+(F215="TAK"),IF(Z215&gt;0,SUMPRODUCT(Z215:AH215,USTAWIENIA!C9:K9)*X215,""),"")</f>
        <v>37.83</v>
      </c>
      <c r="AN215">
        <f>IF((USTAWIENIA!C2="TAK")+(F215="TAK"),IF(Z215&gt;0,SUMPRODUCT(Z215:AH215,USTAWIENIA!C8:K8)*X215,""),"")</f>
        <v>37.83</v>
      </c>
      <c r="AO215">
        <f>IF((USTAWIENIA!C2="TAK")+(F215="TAK"),IF(Z215&gt;0,Z215*X215,""),"")</f>
        <v>37.83</v>
      </c>
      <c r="AP215">
        <f>IF((USTAWIENIA!C2="TAK")+(F215="TAK"),IF(Z215&gt;0,L215*X215,""),"")</f>
        <v>39</v>
      </c>
      <c r="AQ215">
        <f>IF((USTAWIENIA!C2="TAK")+(F215="TAK"),X215,"")</f>
        <v>1</v>
      </c>
    </row>
    <row r="216" spans="4:43" x14ac:dyDescent="0.3">
      <c r="D216" t="s">
        <v>3</v>
      </c>
      <c r="E216" t="s">
        <v>452</v>
      </c>
      <c r="F216" t="str">
        <f t="shared" si="9"/>
        <v>TAK</v>
      </c>
      <c r="G216" s="4">
        <f t="shared" si="10"/>
        <v>0.97</v>
      </c>
      <c r="H216" s="4">
        <f t="shared" si="11"/>
        <v>0.97</v>
      </c>
      <c r="I216" t="s">
        <v>517</v>
      </c>
      <c r="J216" t="s">
        <v>518</v>
      </c>
      <c r="K216" t="s">
        <v>537</v>
      </c>
      <c r="L216">
        <v>39</v>
      </c>
      <c r="M216" t="s">
        <v>464</v>
      </c>
      <c r="N216">
        <v>0.97</v>
      </c>
      <c r="O216">
        <v>0.94</v>
      </c>
      <c r="P216">
        <v>0.89</v>
      </c>
      <c r="W216">
        <v>3657103</v>
      </c>
      <c r="X216">
        <v>1</v>
      </c>
      <c r="Z216">
        <f>MAX(N216,USTAWIENIA!C4)*L216</f>
        <v>37.83</v>
      </c>
      <c r="AA216">
        <f>MAX(O216,USTAWIENIA!C4)*L216</f>
        <v>36.659999999999997</v>
      </c>
      <c r="AB216">
        <f>MAX(IF(P216&lt;&gt;"",P216,O216),USTAWIENIA!C4)*L216</f>
        <v>34.71</v>
      </c>
      <c r="AC216">
        <f>MAX(IF(Q216&lt;&gt;"",Q216*L216,Z216),USTAWIENIA!C4*L216)</f>
        <v>37.83</v>
      </c>
      <c r="AD216">
        <f>MAX(IF(R216&lt;&gt;"",R216*L216,AA216),USTAWIENIA!C4*L216)</f>
        <v>36.659999999999997</v>
      </c>
      <c r="AE216">
        <f>MAX(IF(S216&lt;&gt;"",S216*L216,AB216),USTAWIENIA!C4*L216)</f>
        <v>34.71</v>
      </c>
      <c r="AF216">
        <f>MAX(IF(T216&lt;&gt;"",T216*L216,AC216),USTAWIENIA!C4*L216)</f>
        <v>37.83</v>
      </c>
      <c r="AG216">
        <f>MAX(IF(U216&lt;&gt;"",U216*L216,AD216),USTAWIENIA!C4*L216)</f>
        <v>36.659999999999997</v>
      </c>
      <c r="AH216">
        <f>MAX(IF(V216&lt;&gt;"",V216*L216,AE216),USTAWIENIA!C4*L216)</f>
        <v>34.71</v>
      </c>
      <c r="AI216" t="s">
        <v>3</v>
      </c>
      <c r="AJ216" t="s">
        <v>3</v>
      </c>
      <c r="AK216" t="s">
        <v>3</v>
      </c>
      <c r="AL216">
        <f>IF((USTAWIENIA!C2="TAK")+(F216="TAK"),IF(L216&gt;0,X216*(L216*USTAWIENIA!C10+(50%*L216)*USTAWIENIA!I10),""),"")</f>
        <v>28.813012048192771</v>
      </c>
      <c r="AM216">
        <f>IF((USTAWIENIA!C2="TAK")+(F216="TAK"),IF(Z216&gt;0,SUMPRODUCT(Z216:AH216,USTAWIENIA!C9:K9)*X216,""),"")</f>
        <v>37.83</v>
      </c>
      <c r="AN216">
        <f>IF((USTAWIENIA!C2="TAK")+(F216="TAK"),IF(Z216&gt;0,SUMPRODUCT(Z216:AH216,USTAWIENIA!C8:K8)*X216,""),"")</f>
        <v>37.83</v>
      </c>
      <c r="AO216">
        <f>IF((USTAWIENIA!C2="TAK")+(F216="TAK"),IF(Z216&gt;0,Z216*X216,""),"")</f>
        <v>37.83</v>
      </c>
      <c r="AP216">
        <f>IF((USTAWIENIA!C2="TAK")+(F216="TAK"),IF(Z216&gt;0,L216*X216,""),"")</f>
        <v>39</v>
      </c>
      <c r="AQ216">
        <f>IF((USTAWIENIA!C2="TAK")+(F216="TAK"),X216,"")</f>
        <v>1</v>
      </c>
    </row>
    <row r="217" spans="4:43" x14ac:dyDescent="0.3">
      <c r="D217" t="s">
        <v>3</v>
      </c>
      <c r="E217" t="s">
        <v>452</v>
      </c>
      <c r="F217" t="str">
        <f t="shared" si="9"/>
        <v>TAK</v>
      </c>
      <c r="G217" s="4">
        <f t="shared" si="10"/>
        <v>0.97</v>
      </c>
      <c r="H217" s="4">
        <f t="shared" si="11"/>
        <v>0.97</v>
      </c>
      <c r="I217" t="s">
        <v>517</v>
      </c>
      <c r="J217" t="s">
        <v>518</v>
      </c>
      <c r="K217" t="s">
        <v>537</v>
      </c>
      <c r="L217">
        <v>39</v>
      </c>
      <c r="M217" t="s">
        <v>464</v>
      </c>
      <c r="N217">
        <v>0.97</v>
      </c>
      <c r="O217">
        <v>0.94</v>
      </c>
      <c r="P217">
        <v>0.89</v>
      </c>
      <c r="W217">
        <v>3657103</v>
      </c>
      <c r="X217">
        <v>1</v>
      </c>
      <c r="Z217">
        <f>MAX(N217,USTAWIENIA!C4)*L217</f>
        <v>37.83</v>
      </c>
      <c r="AA217">
        <f>MAX(O217,USTAWIENIA!C4)*L217</f>
        <v>36.659999999999997</v>
      </c>
      <c r="AB217">
        <f>MAX(IF(P217&lt;&gt;"",P217,O217),USTAWIENIA!C4)*L217</f>
        <v>34.71</v>
      </c>
      <c r="AC217">
        <f>MAX(IF(Q217&lt;&gt;"",Q217*L217,Z217),USTAWIENIA!C4*L217)</f>
        <v>37.83</v>
      </c>
      <c r="AD217">
        <f>MAX(IF(R217&lt;&gt;"",R217*L217,AA217),USTAWIENIA!C4*L217)</f>
        <v>36.659999999999997</v>
      </c>
      <c r="AE217">
        <f>MAX(IF(S217&lt;&gt;"",S217*L217,AB217),USTAWIENIA!C4*L217)</f>
        <v>34.71</v>
      </c>
      <c r="AF217">
        <f>MAX(IF(T217&lt;&gt;"",T217*L217,AC217),USTAWIENIA!C4*L217)</f>
        <v>37.83</v>
      </c>
      <c r="AG217">
        <f>MAX(IF(U217&lt;&gt;"",U217*L217,AD217),USTAWIENIA!C4*L217)</f>
        <v>36.659999999999997</v>
      </c>
      <c r="AH217">
        <f>MAX(IF(V217&lt;&gt;"",V217*L217,AE217),USTAWIENIA!C4*L217)</f>
        <v>34.71</v>
      </c>
      <c r="AI217" t="s">
        <v>3</v>
      </c>
      <c r="AJ217" t="s">
        <v>3</v>
      </c>
      <c r="AK217" t="s">
        <v>3</v>
      </c>
      <c r="AL217">
        <f>IF((USTAWIENIA!C2="TAK")+(F217="TAK"),IF(L217&gt;0,X217*(L217*USTAWIENIA!C10+(50%*L217)*USTAWIENIA!I10),""),"")</f>
        <v>28.813012048192771</v>
      </c>
      <c r="AM217">
        <f>IF((USTAWIENIA!C2="TAK")+(F217="TAK"),IF(Z217&gt;0,SUMPRODUCT(Z217:AH217,USTAWIENIA!C9:K9)*X217,""),"")</f>
        <v>37.83</v>
      </c>
      <c r="AN217">
        <f>IF((USTAWIENIA!C2="TAK")+(F217="TAK"),IF(Z217&gt;0,SUMPRODUCT(Z217:AH217,USTAWIENIA!C8:K8)*X217,""),"")</f>
        <v>37.83</v>
      </c>
      <c r="AO217">
        <f>IF((USTAWIENIA!C2="TAK")+(F217="TAK"),IF(Z217&gt;0,Z217*X217,""),"")</f>
        <v>37.83</v>
      </c>
      <c r="AP217">
        <f>IF((USTAWIENIA!C2="TAK")+(F217="TAK"),IF(Z217&gt;0,L217*X217,""),"")</f>
        <v>39</v>
      </c>
      <c r="AQ217">
        <f>IF((USTAWIENIA!C2="TAK")+(F217="TAK"),X217,"")</f>
        <v>1</v>
      </c>
    </row>
    <row r="218" spans="4:43" x14ac:dyDescent="0.3">
      <c r="D218" t="s">
        <v>3</v>
      </c>
      <c r="E218" t="s">
        <v>452</v>
      </c>
      <c r="F218" t="str">
        <f t="shared" si="9"/>
        <v>TAK</v>
      </c>
      <c r="G218" s="4">
        <f t="shared" si="10"/>
        <v>0.97</v>
      </c>
      <c r="H218" s="4">
        <f t="shared" si="11"/>
        <v>0.97</v>
      </c>
      <c r="I218" t="s">
        <v>517</v>
      </c>
      <c r="J218" t="s">
        <v>518</v>
      </c>
      <c r="K218" t="s">
        <v>537</v>
      </c>
      <c r="L218">
        <v>39</v>
      </c>
      <c r="M218" t="s">
        <v>464</v>
      </c>
      <c r="N218">
        <v>0.97</v>
      </c>
      <c r="O218">
        <v>0.94</v>
      </c>
      <c r="P218">
        <v>0.89</v>
      </c>
      <c r="W218">
        <v>3657103</v>
      </c>
      <c r="X218">
        <v>1</v>
      </c>
      <c r="Z218">
        <f>MAX(N218,USTAWIENIA!C4)*L218</f>
        <v>37.83</v>
      </c>
      <c r="AA218">
        <f>MAX(O218,USTAWIENIA!C4)*L218</f>
        <v>36.659999999999997</v>
      </c>
      <c r="AB218">
        <f>MAX(IF(P218&lt;&gt;"",P218,O218),USTAWIENIA!C4)*L218</f>
        <v>34.71</v>
      </c>
      <c r="AC218">
        <f>MAX(IF(Q218&lt;&gt;"",Q218*L218,Z218),USTAWIENIA!C4*L218)</f>
        <v>37.83</v>
      </c>
      <c r="AD218">
        <f>MAX(IF(R218&lt;&gt;"",R218*L218,AA218),USTAWIENIA!C4*L218)</f>
        <v>36.659999999999997</v>
      </c>
      <c r="AE218">
        <f>MAX(IF(S218&lt;&gt;"",S218*L218,AB218),USTAWIENIA!C4*L218)</f>
        <v>34.71</v>
      </c>
      <c r="AF218">
        <f>MAX(IF(T218&lt;&gt;"",T218*L218,AC218),USTAWIENIA!C4*L218)</f>
        <v>37.83</v>
      </c>
      <c r="AG218">
        <f>MAX(IF(U218&lt;&gt;"",U218*L218,AD218),USTAWIENIA!C4*L218)</f>
        <v>36.659999999999997</v>
      </c>
      <c r="AH218">
        <f>MAX(IF(V218&lt;&gt;"",V218*L218,AE218),USTAWIENIA!C4*L218)</f>
        <v>34.71</v>
      </c>
      <c r="AI218" t="s">
        <v>3</v>
      </c>
      <c r="AJ218" t="s">
        <v>3</v>
      </c>
      <c r="AK218" t="s">
        <v>3</v>
      </c>
      <c r="AL218">
        <f>IF((USTAWIENIA!C2="TAK")+(F218="TAK"),IF(L218&gt;0,X218*(L218*USTAWIENIA!C10+(50%*L218)*USTAWIENIA!I10),""),"")</f>
        <v>28.813012048192771</v>
      </c>
      <c r="AM218">
        <f>IF((USTAWIENIA!C2="TAK")+(F218="TAK"),IF(Z218&gt;0,SUMPRODUCT(Z218:AH218,USTAWIENIA!C9:K9)*X218,""),"")</f>
        <v>37.83</v>
      </c>
      <c r="AN218">
        <f>IF((USTAWIENIA!C2="TAK")+(F218="TAK"),IF(Z218&gt;0,SUMPRODUCT(Z218:AH218,USTAWIENIA!C8:K8)*X218,""),"")</f>
        <v>37.83</v>
      </c>
      <c r="AO218">
        <f>IF((USTAWIENIA!C2="TAK")+(F218="TAK"),IF(Z218&gt;0,Z218*X218,""),"")</f>
        <v>37.83</v>
      </c>
      <c r="AP218">
        <f>IF((USTAWIENIA!C2="TAK")+(F218="TAK"),IF(Z218&gt;0,L218*X218,""),"")</f>
        <v>39</v>
      </c>
      <c r="AQ218">
        <f>IF((USTAWIENIA!C2="TAK")+(F218="TAK"),X218,"")</f>
        <v>1</v>
      </c>
    </row>
    <row r="219" spans="4:43" x14ac:dyDescent="0.3">
      <c r="D219" t="s">
        <v>3</v>
      </c>
      <c r="E219" t="s">
        <v>452</v>
      </c>
      <c r="F219" t="str">
        <f t="shared" si="9"/>
        <v>TAK</v>
      </c>
      <c r="G219" s="4">
        <f t="shared" si="10"/>
        <v>0.61</v>
      </c>
      <c r="H219" s="4">
        <f t="shared" si="11"/>
        <v>0.6</v>
      </c>
      <c r="I219" t="s">
        <v>519</v>
      </c>
      <c r="J219" t="s">
        <v>498</v>
      </c>
      <c r="K219" t="s">
        <v>537</v>
      </c>
      <c r="L219">
        <v>39</v>
      </c>
      <c r="M219" t="s">
        <v>456</v>
      </c>
      <c r="N219">
        <v>0.91</v>
      </c>
      <c r="O219">
        <v>0.88</v>
      </c>
      <c r="P219">
        <v>0.84</v>
      </c>
      <c r="Q219">
        <v>0.61</v>
      </c>
      <c r="R219">
        <v>0.6</v>
      </c>
      <c r="S219">
        <v>0.6</v>
      </c>
      <c r="T219">
        <v>0.6</v>
      </c>
      <c r="U219">
        <v>0.6</v>
      </c>
      <c r="V219">
        <v>0.6</v>
      </c>
      <c r="W219">
        <v>3657090</v>
      </c>
      <c r="X219">
        <v>1</v>
      </c>
      <c r="Z219">
        <f>MAX(N219,USTAWIENIA!C4)*L219</f>
        <v>35.49</v>
      </c>
      <c r="AA219">
        <f>MAX(O219,USTAWIENIA!C4)*L219</f>
        <v>34.32</v>
      </c>
      <c r="AB219">
        <f>MAX(IF(P219&lt;&gt;"",P219,O219),USTAWIENIA!C4)*L219</f>
        <v>32.76</v>
      </c>
      <c r="AC219">
        <f>MAX(IF(Q219&lt;&gt;"",Q219*L219,Z219),USTAWIENIA!C4*L219)</f>
        <v>23.79</v>
      </c>
      <c r="AD219">
        <f>MAX(IF(R219&lt;&gt;"",R219*L219,AA219),USTAWIENIA!C4*L219)</f>
        <v>23.4</v>
      </c>
      <c r="AE219">
        <f>MAX(IF(S219&lt;&gt;"",S219*L219,AB219),USTAWIENIA!C4*L219)</f>
        <v>23.4</v>
      </c>
      <c r="AF219">
        <f>MAX(IF(T219&lt;&gt;"",T219*L219,AC219),USTAWIENIA!C4*L219)</f>
        <v>23.4</v>
      </c>
      <c r="AG219">
        <f>MAX(IF(U219&lt;&gt;"",U219*L219,AD219),USTAWIENIA!C4*L219)</f>
        <v>23.4</v>
      </c>
      <c r="AH219">
        <f>MAX(IF(V219&lt;&gt;"",V219*L219,AE219),USTAWIENIA!C4*L219)</f>
        <v>23.4</v>
      </c>
      <c r="AI219" t="s">
        <v>3</v>
      </c>
      <c r="AJ219" t="s">
        <v>3</v>
      </c>
      <c r="AK219" t="s">
        <v>3</v>
      </c>
      <c r="AL219">
        <f>IF((USTAWIENIA!C2="TAK")+(F219="TAK"),IF(L219&gt;0,X219*(L219*USTAWIENIA!C10+(50%*L219)*USTAWIENIA!I10),""),"")</f>
        <v>28.813012048192771</v>
      </c>
      <c r="AM219">
        <f>IF((USTAWIENIA!C2="TAK")+(F219="TAK"),IF(Z219&gt;0,SUMPRODUCT(Z219:AH219,USTAWIENIA!C9:K9)*X219,""),"")</f>
        <v>29.174067469879517</v>
      </c>
      <c r="AN219">
        <f>IF((USTAWIENIA!C2="TAK")+(F219="TAK"),IF(Z219&gt;0,SUMPRODUCT(Z219:AH219,USTAWIENIA!C8:K8)*X219,""),"")</f>
        <v>26.578499999999998</v>
      </c>
      <c r="AO219">
        <f>IF((USTAWIENIA!C2="TAK")+(F219="TAK"),IF(Z219&gt;0,Z219*X219,""),"")</f>
        <v>35.49</v>
      </c>
      <c r="AP219">
        <f>IF((USTAWIENIA!C2="TAK")+(F219="TAK"),IF(Z219&gt;0,L219*X219,""),"")</f>
        <v>39</v>
      </c>
      <c r="AQ219">
        <f>IF((USTAWIENIA!C2="TAK")+(F219="TAK"),X219,"")</f>
        <v>1</v>
      </c>
    </row>
    <row r="220" spans="4:43" x14ac:dyDescent="0.3">
      <c r="D220" t="s">
        <v>3</v>
      </c>
      <c r="E220" t="s">
        <v>452</v>
      </c>
      <c r="F220" t="str">
        <f t="shared" si="9"/>
        <v>TAK</v>
      </c>
      <c r="G220" s="4">
        <f t="shared" si="10"/>
        <v>0.61</v>
      </c>
      <c r="H220" s="4">
        <f t="shared" si="11"/>
        <v>0.6</v>
      </c>
      <c r="I220" t="s">
        <v>519</v>
      </c>
      <c r="J220" t="s">
        <v>498</v>
      </c>
      <c r="K220" t="s">
        <v>537</v>
      </c>
      <c r="L220">
        <v>39</v>
      </c>
      <c r="M220" t="s">
        <v>456</v>
      </c>
      <c r="N220">
        <v>0.91</v>
      </c>
      <c r="O220">
        <v>0.88</v>
      </c>
      <c r="P220">
        <v>0.84</v>
      </c>
      <c r="Q220">
        <v>0.61</v>
      </c>
      <c r="R220">
        <v>0.6</v>
      </c>
      <c r="S220">
        <v>0.6</v>
      </c>
      <c r="T220">
        <v>0.6</v>
      </c>
      <c r="U220">
        <v>0.6</v>
      </c>
      <c r="V220">
        <v>0.6</v>
      </c>
      <c r="W220">
        <v>3657090</v>
      </c>
      <c r="X220">
        <v>1</v>
      </c>
      <c r="Z220">
        <f>MAX(N220,USTAWIENIA!C4)*L220</f>
        <v>35.49</v>
      </c>
      <c r="AA220">
        <f>MAX(O220,USTAWIENIA!C4)*L220</f>
        <v>34.32</v>
      </c>
      <c r="AB220">
        <f>MAX(IF(P220&lt;&gt;"",P220,O220),USTAWIENIA!C4)*L220</f>
        <v>32.76</v>
      </c>
      <c r="AC220">
        <f>MAX(IF(Q220&lt;&gt;"",Q220*L220,Z220),USTAWIENIA!C4*L220)</f>
        <v>23.79</v>
      </c>
      <c r="AD220">
        <f>MAX(IF(R220&lt;&gt;"",R220*L220,AA220),USTAWIENIA!C4*L220)</f>
        <v>23.4</v>
      </c>
      <c r="AE220">
        <f>MAX(IF(S220&lt;&gt;"",S220*L220,AB220),USTAWIENIA!C4*L220)</f>
        <v>23.4</v>
      </c>
      <c r="AF220">
        <f>MAX(IF(T220&lt;&gt;"",T220*L220,AC220),USTAWIENIA!C4*L220)</f>
        <v>23.4</v>
      </c>
      <c r="AG220">
        <f>MAX(IF(U220&lt;&gt;"",U220*L220,AD220),USTAWIENIA!C4*L220)</f>
        <v>23.4</v>
      </c>
      <c r="AH220">
        <f>MAX(IF(V220&lt;&gt;"",V220*L220,AE220),USTAWIENIA!C4*L220)</f>
        <v>23.4</v>
      </c>
      <c r="AI220" t="s">
        <v>3</v>
      </c>
      <c r="AJ220" t="s">
        <v>3</v>
      </c>
      <c r="AK220" t="s">
        <v>3</v>
      </c>
      <c r="AL220">
        <f>IF((USTAWIENIA!C2="TAK")+(F220="TAK"),IF(L220&gt;0,X220*(L220*USTAWIENIA!C10+(50%*L220)*USTAWIENIA!I10),""),"")</f>
        <v>28.813012048192771</v>
      </c>
      <c r="AM220">
        <f>IF((USTAWIENIA!C2="TAK")+(F220="TAK"),IF(Z220&gt;0,SUMPRODUCT(Z220:AH220,USTAWIENIA!C9:K9)*X220,""),"")</f>
        <v>29.174067469879517</v>
      </c>
      <c r="AN220">
        <f>IF((USTAWIENIA!C2="TAK")+(F220="TAK"),IF(Z220&gt;0,SUMPRODUCT(Z220:AH220,USTAWIENIA!C8:K8)*X220,""),"")</f>
        <v>26.578499999999998</v>
      </c>
      <c r="AO220">
        <f>IF((USTAWIENIA!C2="TAK")+(F220="TAK"),IF(Z220&gt;0,Z220*X220,""),"")</f>
        <v>35.49</v>
      </c>
      <c r="AP220">
        <f>IF((USTAWIENIA!C2="TAK")+(F220="TAK"),IF(Z220&gt;0,L220*X220,""),"")</f>
        <v>39</v>
      </c>
      <c r="AQ220">
        <f>IF((USTAWIENIA!C2="TAK")+(F220="TAK"),X220,"")</f>
        <v>1</v>
      </c>
    </row>
    <row r="221" spans="4:43" x14ac:dyDescent="0.3">
      <c r="D221" t="s">
        <v>3</v>
      </c>
      <c r="E221" t="s">
        <v>452</v>
      </c>
      <c r="F221" t="str">
        <f t="shared" si="9"/>
        <v>TAK</v>
      </c>
      <c r="G221" s="4">
        <f t="shared" si="10"/>
        <v>0.61</v>
      </c>
      <c r="H221" s="4">
        <f t="shared" si="11"/>
        <v>0.6</v>
      </c>
      <c r="I221" t="s">
        <v>519</v>
      </c>
      <c r="J221" t="s">
        <v>498</v>
      </c>
      <c r="K221" t="s">
        <v>537</v>
      </c>
      <c r="L221">
        <v>39</v>
      </c>
      <c r="M221" t="s">
        <v>456</v>
      </c>
      <c r="N221">
        <v>0.91</v>
      </c>
      <c r="O221">
        <v>0.88</v>
      </c>
      <c r="P221">
        <v>0.84</v>
      </c>
      <c r="Q221">
        <v>0.61</v>
      </c>
      <c r="R221">
        <v>0.6</v>
      </c>
      <c r="S221">
        <v>0.6</v>
      </c>
      <c r="T221">
        <v>0.6</v>
      </c>
      <c r="U221">
        <v>0.6</v>
      </c>
      <c r="V221">
        <v>0.6</v>
      </c>
      <c r="W221">
        <v>3657090</v>
      </c>
      <c r="X221">
        <v>1</v>
      </c>
      <c r="Z221">
        <f>MAX(N221,USTAWIENIA!C4)*L221</f>
        <v>35.49</v>
      </c>
      <c r="AA221">
        <f>MAX(O221,USTAWIENIA!C4)*L221</f>
        <v>34.32</v>
      </c>
      <c r="AB221">
        <f>MAX(IF(P221&lt;&gt;"",P221,O221),USTAWIENIA!C4)*L221</f>
        <v>32.76</v>
      </c>
      <c r="AC221">
        <f>MAX(IF(Q221&lt;&gt;"",Q221*L221,Z221),USTAWIENIA!C4*L221)</f>
        <v>23.79</v>
      </c>
      <c r="AD221">
        <f>MAX(IF(R221&lt;&gt;"",R221*L221,AA221),USTAWIENIA!C4*L221)</f>
        <v>23.4</v>
      </c>
      <c r="AE221">
        <f>MAX(IF(S221&lt;&gt;"",S221*L221,AB221),USTAWIENIA!C4*L221)</f>
        <v>23.4</v>
      </c>
      <c r="AF221">
        <f>MAX(IF(T221&lt;&gt;"",T221*L221,AC221),USTAWIENIA!C4*L221)</f>
        <v>23.4</v>
      </c>
      <c r="AG221">
        <f>MAX(IF(U221&lt;&gt;"",U221*L221,AD221),USTAWIENIA!C4*L221)</f>
        <v>23.4</v>
      </c>
      <c r="AH221">
        <f>MAX(IF(V221&lt;&gt;"",V221*L221,AE221),USTAWIENIA!C4*L221)</f>
        <v>23.4</v>
      </c>
      <c r="AI221" t="s">
        <v>3</v>
      </c>
      <c r="AJ221" t="s">
        <v>3</v>
      </c>
      <c r="AK221" t="s">
        <v>3</v>
      </c>
      <c r="AL221">
        <f>IF((USTAWIENIA!C2="TAK")+(F221="TAK"),IF(L221&gt;0,X221*(L221*USTAWIENIA!C10+(50%*L221)*USTAWIENIA!I10),""),"")</f>
        <v>28.813012048192771</v>
      </c>
      <c r="AM221">
        <f>IF((USTAWIENIA!C2="TAK")+(F221="TAK"),IF(Z221&gt;0,SUMPRODUCT(Z221:AH221,USTAWIENIA!C9:K9)*X221,""),"")</f>
        <v>29.174067469879517</v>
      </c>
      <c r="AN221">
        <f>IF((USTAWIENIA!C2="TAK")+(F221="TAK"),IF(Z221&gt;0,SUMPRODUCT(Z221:AH221,USTAWIENIA!C8:K8)*X221,""),"")</f>
        <v>26.578499999999998</v>
      </c>
      <c r="AO221">
        <f>IF((USTAWIENIA!C2="TAK")+(F221="TAK"),IF(Z221&gt;0,Z221*X221,""),"")</f>
        <v>35.49</v>
      </c>
      <c r="AP221">
        <f>IF((USTAWIENIA!C2="TAK")+(F221="TAK"),IF(Z221&gt;0,L221*X221,""),"")</f>
        <v>39</v>
      </c>
      <c r="AQ221">
        <f>IF((USTAWIENIA!C2="TAK")+(F221="TAK"),X221,"")</f>
        <v>1</v>
      </c>
    </row>
    <row r="222" spans="4:43" x14ac:dyDescent="0.3">
      <c r="D222" t="s">
        <v>3</v>
      </c>
      <c r="E222" t="s">
        <v>452</v>
      </c>
      <c r="F222" t="str">
        <f t="shared" si="9"/>
        <v>TAK</v>
      </c>
      <c r="G222" s="4">
        <f t="shared" si="10"/>
        <v>0.61</v>
      </c>
      <c r="H222" s="4">
        <f t="shared" si="11"/>
        <v>0.6</v>
      </c>
      <c r="I222" t="s">
        <v>519</v>
      </c>
      <c r="J222" t="s">
        <v>498</v>
      </c>
      <c r="K222" t="s">
        <v>537</v>
      </c>
      <c r="L222">
        <v>39</v>
      </c>
      <c r="M222" t="s">
        <v>456</v>
      </c>
      <c r="N222">
        <v>0.91</v>
      </c>
      <c r="O222">
        <v>0.88</v>
      </c>
      <c r="P222">
        <v>0.84</v>
      </c>
      <c r="Q222">
        <v>0.61</v>
      </c>
      <c r="R222">
        <v>0.6</v>
      </c>
      <c r="S222">
        <v>0.6</v>
      </c>
      <c r="T222">
        <v>0.6</v>
      </c>
      <c r="U222">
        <v>0.6</v>
      </c>
      <c r="V222">
        <v>0.6</v>
      </c>
      <c r="W222">
        <v>3657090</v>
      </c>
      <c r="X222">
        <v>1</v>
      </c>
      <c r="Z222">
        <f>MAX(N222,USTAWIENIA!C4)*L222</f>
        <v>35.49</v>
      </c>
      <c r="AA222">
        <f>MAX(O222,USTAWIENIA!C4)*L222</f>
        <v>34.32</v>
      </c>
      <c r="AB222">
        <f>MAX(IF(P222&lt;&gt;"",P222,O222),USTAWIENIA!C4)*L222</f>
        <v>32.76</v>
      </c>
      <c r="AC222">
        <f>MAX(IF(Q222&lt;&gt;"",Q222*L222,Z222),USTAWIENIA!C4*L222)</f>
        <v>23.79</v>
      </c>
      <c r="AD222">
        <f>MAX(IF(R222&lt;&gt;"",R222*L222,AA222),USTAWIENIA!C4*L222)</f>
        <v>23.4</v>
      </c>
      <c r="AE222">
        <f>MAX(IF(S222&lt;&gt;"",S222*L222,AB222),USTAWIENIA!C4*L222)</f>
        <v>23.4</v>
      </c>
      <c r="AF222">
        <f>MAX(IF(T222&lt;&gt;"",T222*L222,AC222),USTAWIENIA!C4*L222)</f>
        <v>23.4</v>
      </c>
      <c r="AG222">
        <f>MAX(IF(U222&lt;&gt;"",U222*L222,AD222),USTAWIENIA!C4*L222)</f>
        <v>23.4</v>
      </c>
      <c r="AH222">
        <f>MAX(IF(V222&lt;&gt;"",V222*L222,AE222),USTAWIENIA!C4*L222)</f>
        <v>23.4</v>
      </c>
      <c r="AI222" t="s">
        <v>3</v>
      </c>
      <c r="AJ222" t="s">
        <v>3</v>
      </c>
      <c r="AK222" t="s">
        <v>3</v>
      </c>
      <c r="AL222">
        <f>IF((USTAWIENIA!C2="TAK")+(F222="TAK"),IF(L222&gt;0,X222*(L222*USTAWIENIA!C10+(50%*L222)*USTAWIENIA!I10),""),"")</f>
        <v>28.813012048192771</v>
      </c>
      <c r="AM222">
        <f>IF((USTAWIENIA!C2="TAK")+(F222="TAK"),IF(Z222&gt;0,SUMPRODUCT(Z222:AH222,USTAWIENIA!C9:K9)*X222,""),"")</f>
        <v>29.174067469879517</v>
      </c>
      <c r="AN222">
        <f>IF((USTAWIENIA!C2="TAK")+(F222="TAK"),IF(Z222&gt;0,SUMPRODUCT(Z222:AH222,USTAWIENIA!C8:K8)*X222,""),"")</f>
        <v>26.578499999999998</v>
      </c>
      <c r="AO222">
        <f>IF((USTAWIENIA!C2="TAK")+(F222="TAK"),IF(Z222&gt;0,Z222*X222,""),"")</f>
        <v>35.49</v>
      </c>
      <c r="AP222">
        <f>IF((USTAWIENIA!C2="TAK")+(F222="TAK"),IF(Z222&gt;0,L222*X222,""),"")</f>
        <v>39</v>
      </c>
      <c r="AQ222">
        <f>IF((USTAWIENIA!C2="TAK")+(F222="TAK"),X222,"")</f>
        <v>1</v>
      </c>
    </row>
    <row r="223" spans="4:43" x14ac:dyDescent="0.3">
      <c r="D223" t="s">
        <v>3</v>
      </c>
      <c r="E223" t="s">
        <v>452</v>
      </c>
      <c r="F223" t="str">
        <f t="shared" si="9"/>
        <v>TAK</v>
      </c>
      <c r="G223" s="4">
        <f t="shared" si="10"/>
        <v>0.61</v>
      </c>
      <c r="H223" s="4">
        <f t="shared" si="11"/>
        <v>0.6</v>
      </c>
      <c r="I223" t="s">
        <v>519</v>
      </c>
      <c r="J223" t="s">
        <v>498</v>
      </c>
      <c r="K223" t="s">
        <v>537</v>
      </c>
      <c r="L223">
        <v>39</v>
      </c>
      <c r="M223" t="s">
        <v>456</v>
      </c>
      <c r="N223">
        <v>0.91</v>
      </c>
      <c r="O223">
        <v>0.88</v>
      </c>
      <c r="P223">
        <v>0.84</v>
      </c>
      <c r="Q223">
        <v>0.61</v>
      </c>
      <c r="R223">
        <v>0.6</v>
      </c>
      <c r="S223">
        <v>0.6</v>
      </c>
      <c r="T223">
        <v>0.6</v>
      </c>
      <c r="U223">
        <v>0.6</v>
      </c>
      <c r="V223">
        <v>0.6</v>
      </c>
      <c r="W223">
        <v>3657090</v>
      </c>
      <c r="X223">
        <v>1</v>
      </c>
      <c r="Z223">
        <f>MAX(N223,USTAWIENIA!C4)*L223</f>
        <v>35.49</v>
      </c>
      <c r="AA223">
        <f>MAX(O223,USTAWIENIA!C4)*L223</f>
        <v>34.32</v>
      </c>
      <c r="AB223">
        <f>MAX(IF(P223&lt;&gt;"",P223,O223),USTAWIENIA!C4)*L223</f>
        <v>32.76</v>
      </c>
      <c r="AC223">
        <f>MAX(IF(Q223&lt;&gt;"",Q223*L223,Z223),USTAWIENIA!C4*L223)</f>
        <v>23.79</v>
      </c>
      <c r="AD223">
        <f>MAX(IF(R223&lt;&gt;"",R223*L223,AA223),USTAWIENIA!C4*L223)</f>
        <v>23.4</v>
      </c>
      <c r="AE223">
        <f>MAX(IF(S223&lt;&gt;"",S223*L223,AB223),USTAWIENIA!C4*L223)</f>
        <v>23.4</v>
      </c>
      <c r="AF223">
        <f>MAX(IF(T223&lt;&gt;"",T223*L223,AC223),USTAWIENIA!C4*L223)</f>
        <v>23.4</v>
      </c>
      <c r="AG223">
        <f>MAX(IF(U223&lt;&gt;"",U223*L223,AD223),USTAWIENIA!C4*L223)</f>
        <v>23.4</v>
      </c>
      <c r="AH223">
        <f>MAX(IF(V223&lt;&gt;"",V223*L223,AE223),USTAWIENIA!C4*L223)</f>
        <v>23.4</v>
      </c>
      <c r="AI223" t="s">
        <v>3</v>
      </c>
      <c r="AJ223" t="s">
        <v>3</v>
      </c>
      <c r="AK223" t="s">
        <v>3</v>
      </c>
      <c r="AL223">
        <f>IF((USTAWIENIA!C2="TAK")+(F223="TAK"),IF(L223&gt;0,X223*(L223*USTAWIENIA!C10+(50%*L223)*USTAWIENIA!I10),""),"")</f>
        <v>28.813012048192771</v>
      </c>
      <c r="AM223">
        <f>IF((USTAWIENIA!C2="TAK")+(F223="TAK"),IF(Z223&gt;0,SUMPRODUCT(Z223:AH223,USTAWIENIA!C9:K9)*X223,""),"")</f>
        <v>29.174067469879517</v>
      </c>
      <c r="AN223">
        <f>IF((USTAWIENIA!C2="TAK")+(F223="TAK"),IF(Z223&gt;0,SUMPRODUCT(Z223:AH223,USTAWIENIA!C8:K8)*X223,""),"")</f>
        <v>26.578499999999998</v>
      </c>
      <c r="AO223">
        <f>IF((USTAWIENIA!C2="TAK")+(F223="TAK"),IF(Z223&gt;0,Z223*X223,""),"")</f>
        <v>35.49</v>
      </c>
      <c r="AP223">
        <f>IF((USTAWIENIA!C2="TAK")+(F223="TAK"),IF(Z223&gt;0,L223*X223,""),"")</f>
        <v>39</v>
      </c>
      <c r="AQ223">
        <f>IF((USTAWIENIA!C2="TAK")+(F223="TAK"),X223,"")</f>
        <v>1</v>
      </c>
    </row>
    <row r="224" spans="4:43" x14ac:dyDescent="0.3">
      <c r="D224" t="s">
        <v>3</v>
      </c>
      <c r="E224" t="s">
        <v>452</v>
      </c>
      <c r="F224" t="str">
        <f t="shared" si="9"/>
        <v>TAK</v>
      </c>
      <c r="G224" s="4">
        <f t="shared" si="10"/>
        <v>0.61</v>
      </c>
      <c r="H224" s="4">
        <f t="shared" si="11"/>
        <v>0.6</v>
      </c>
      <c r="I224" t="s">
        <v>519</v>
      </c>
      <c r="J224" t="s">
        <v>498</v>
      </c>
      <c r="K224" t="s">
        <v>537</v>
      </c>
      <c r="L224">
        <v>39</v>
      </c>
      <c r="M224" t="s">
        <v>456</v>
      </c>
      <c r="N224">
        <v>0.91</v>
      </c>
      <c r="O224">
        <v>0.88</v>
      </c>
      <c r="P224">
        <v>0.84</v>
      </c>
      <c r="Q224">
        <v>0.61</v>
      </c>
      <c r="R224">
        <v>0.6</v>
      </c>
      <c r="S224">
        <v>0.6</v>
      </c>
      <c r="T224">
        <v>0.6</v>
      </c>
      <c r="U224">
        <v>0.6</v>
      </c>
      <c r="V224">
        <v>0.6</v>
      </c>
      <c r="W224">
        <v>3657090</v>
      </c>
      <c r="X224">
        <v>1</v>
      </c>
      <c r="Z224">
        <f>MAX(N224,USTAWIENIA!C4)*L224</f>
        <v>35.49</v>
      </c>
      <c r="AA224">
        <f>MAX(O224,USTAWIENIA!C4)*L224</f>
        <v>34.32</v>
      </c>
      <c r="AB224">
        <f>MAX(IF(P224&lt;&gt;"",P224,O224),USTAWIENIA!C4)*L224</f>
        <v>32.76</v>
      </c>
      <c r="AC224">
        <f>MAX(IF(Q224&lt;&gt;"",Q224*L224,Z224),USTAWIENIA!C4*L224)</f>
        <v>23.79</v>
      </c>
      <c r="AD224">
        <f>MAX(IF(R224&lt;&gt;"",R224*L224,AA224),USTAWIENIA!C4*L224)</f>
        <v>23.4</v>
      </c>
      <c r="AE224">
        <f>MAX(IF(S224&lt;&gt;"",S224*L224,AB224),USTAWIENIA!C4*L224)</f>
        <v>23.4</v>
      </c>
      <c r="AF224">
        <f>MAX(IF(T224&lt;&gt;"",T224*L224,AC224),USTAWIENIA!C4*L224)</f>
        <v>23.4</v>
      </c>
      <c r="AG224">
        <f>MAX(IF(U224&lt;&gt;"",U224*L224,AD224),USTAWIENIA!C4*L224)</f>
        <v>23.4</v>
      </c>
      <c r="AH224">
        <f>MAX(IF(V224&lt;&gt;"",V224*L224,AE224),USTAWIENIA!C4*L224)</f>
        <v>23.4</v>
      </c>
      <c r="AI224" t="s">
        <v>3</v>
      </c>
      <c r="AJ224" t="s">
        <v>3</v>
      </c>
      <c r="AK224" t="s">
        <v>3</v>
      </c>
      <c r="AL224">
        <f>IF((USTAWIENIA!C2="TAK")+(F224="TAK"),IF(L224&gt;0,X224*(L224*USTAWIENIA!C10+(50%*L224)*USTAWIENIA!I10),""),"")</f>
        <v>28.813012048192771</v>
      </c>
      <c r="AM224">
        <f>IF((USTAWIENIA!C2="TAK")+(F224="TAK"),IF(Z224&gt;0,SUMPRODUCT(Z224:AH224,USTAWIENIA!C9:K9)*X224,""),"")</f>
        <v>29.174067469879517</v>
      </c>
      <c r="AN224">
        <f>IF((USTAWIENIA!C2="TAK")+(F224="TAK"),IF(Z224&gt;0,SUMPRODUCT(Z224:AH224,USTAWIENIA!C8:K8)*X224,""),"")</f>
        <v>26.578499999999998</v>
      </c>
      <c r="AO224">
        <f>IF((USTAWIENIA!C2="TAK")+(F224="TAK"),IF(Z224&gt;0,Z224*X224,""),"")</f>
        <v>35.49</v>
      </c>
      <c r="AP224">
        <f>IF((USTAWIENIA!C2="TAK")+(F224="TAK"),IF(Z224&gt;0,L224*X224,""),"")</f>
        <v>39</v>
      </c>
      <c r="AQ224">
        <f>IF((USTAWIENIA!C2="TAK")+(F224="TAK"),X224,"")</f>
        <v>1</v>
      </c>
    </row>
    <row r="225" spans="4:43" x14ac:dyDescent="0.3">
      <c r="D225" t="s">
        <v>3</v>
      </c>
      <c r="E225" t="s">
        <v>452</v>
      </c>
      <c r="F225" t="str">
        <f t="shared" si="9"/>
        <v>TAK</v>
      </c>
      <c r="G225" s="4">
        <f t="shared" si="10"/>
        <v>0.61</v>
      </c>
      <c r="H225" s="4">
        <f t="shared" si="11"/>
        <v>0.6</v>
      </c>
      <c r="I225" t="s">
        <v>519</v>
      </c>
      <c r="J225" t="s">
        <v>498</v>
      </c>
      <c r="K225" t="s">
        <v>537</v>
      </c>
      <c r="L225">
        <v>39</v>
      </c>
      <c r="M225" t="s">
        <v>456</v>
      </c>
      <c r="N225">
        <v>0.91</v>
      </c>
      <c r="O225">
        <v>0.88</v>
      </c>
      <c r="P225">
        <v>0.84</v>
      </c>
      <c r="Q225">
        <v>0.61</v>
      </c>
      <c r="R225">
        <v>0.6</v>
      </c>
      <c r="S225">
        <v>0.6</v>
      </c>
      <c r="T225">
        <v>0.6</v>
      </c>
      <c r="U225">
        <v>0.6</v>
      </c>
      <c r="V225">
        <v>0.6</v>
      </c>
      <c r="W225">
        <v>3657090</v>
      </c>
      <c r="X225">
        <v>1</v>
      </c>
      <c r="Z225">
        <f>MAX(N225,USTAWIENIA!C4)*L225</f>
        <v>35.49</v>
      </c>
      <c r="AA225">
        <f>MAX(O225,USTAWIENIA!C4)*L225</f>
        <v>34.32</v>
      </c>
      <c r="AB225">
        <f>MAX(IF(P225&lt;&gt;"",P225,O225),USTAWIENIA!C4)*L225</f>
        <v>32.76</v>
      </c>
      <c r="AC225">
        <f>MAX(IF(Q225&lt;&gt;"",Q225*L225,Z225),USTAWIENIA!C4*L225)</f>
        <v>23.79</v>
      </c>
      <c r="AD225">
        <f>MAX(IF(R225&lt;&gt;"",R225*L225,AA225),USTAWIENIA!C4*L225)</f>
        <v>23.4</v>
      </c>
      <c r="AE225">
        <f>MAX(IF(S225&lt;&gt;"",S225*L225,AB225),USTAWIENIA!C4*L225)</f>
        <v>23.4</v>
      </c>
      <c r="AF225">
        <f>MAX(IF(T225&lt;&gt;"",T225*L225,AC225),USTAWIENIA!C4*L225)</f>
        <v>23.4</v>
      </c>
      <c r="AG225">
        <f>MAX(IF(U225&lt;&gt;"",U225*L225,AD225),USTAWIENIA!C4*L225)</f>
        <v>23.4</v>
      </c>
      <c r="AH225">
        <f>MAX(IF(V225&lt;&gt;"",V225*L225,AE225),USTAWIENIA!C4*L225)</f>
        <v>23.4</v>
      </c>
      <c r="AI225" t="s">
        <v>3</v>
      </c>
      <c r="AJ225" t="s">
        <v>3</v>
      </c>
      <c r="AK225" t="s">
        <v>3</v>
      </c>
      <c r="AL225">
        <f>IF((USTAWIENIA!C2="TAK")+(F225="TAK"),IF(L225&gt;0,X225*(L225*USTAWIENIA!C10+(50%*L225)*USTAWIENIA!I10),""),"")</f>
        <v>28.813012048192771</v>
      </c>
      <c r="AM225">
        <f>IF((USTAWIENIA!C2="TAK")+(F225="TAK"),IF(Z225&gt;0,SUMPRODUCT(Z225:AH225,USTAWIENIA!C9:K9)*X225,""),"")</f>
        <v>29.174067469879517</v>
      </c>
      <c r="AN225">
        <f>IF((USTAWIENIA!C2="TAK")+(F225="TAK"),IF(Z225&gt;0,SUMPRODUCT(Z225:AH225,USTAWIENIA!C8:K8)*X225,""),"")</f>
        <v>26.578499999999998</v>
      </c>
      <c r="AO225">
        <f>IF((USTAWIENIA!C2="TAK")+(F225="TAK"),IF(Z225&gt;0,Z225*X225,""),"")</f>
        <v>35.49</v>
      </c>
      <c r="AP225">
        <f>IF((USTAWIENIA!C2="TAK")+(F225="TAK"),IF(Z225&gt;0,L225*X225,""),"")</f>
        <v>39</v>
      </c>
      <c r="AQ225">
        <f>IF((USTAWIENIA!C2="TAK")+(F225="TAK"),X225,"")</f>
        <v>1</v>
      </c>
    </row>
    <row r="226" spans="4:43" x14ac:dyDescent="0.3">
      <c r="D226" t="s">
        <v>3</v>
      </c>
      <c r="E226" t="s">
        <v>452</v>
      </c>
      <c r="F226" t="str">
        <f t="shared" si="9"/>
        <v>TAK</v>
      </c>
      <c r="G226" s="4">
        <f t="shared" si="10"/>
        <v>0.6</v>
      </c>
      <c r="H226" s="4">
        <f t="shared" si="11"/>
        <v>0.6</v>
      </c>
      <c r="I226" t="s">
        <v>520</v>
      </c>
      <c r="J226" t="s">
        <v>521</v>
      </c>
      <c r="K226" t="s">
        <v>537</v>
      </c>
      <c r="L226">
        <v>39</v>
      </c>
      <c r="M226" t="s">
        <v>470</v>
      </c>
      <c r="N226">
        <v>0.7</v>
      </c>
      <c r="O226">
        <v>0.68</v>
      </c>
      <c r="P226">
        <v>0.66</v>
      </c>
      <c r="Q226">
        <v>0.6</v>
      </c>
      <c r="R226">
        <v>0.6</v>
      </c>
      <c r="S226">
        <v>0.6</v>
      </c>
      <c r="W226">
        <v>3657093</v>
      </c>
      <c r="X226">
        <v>1</v>
      </c>
      <c r="Z226">
        <f>MAX(N226,USTAWIENIA!C4)*L226</f>
        <v>27.299999999999997</v>
      </c>
      <c r="AA226">
        <f>MAX(O226,USTAWIENIA!C4)*L226</f>
        <v>26.520000000000003</v>
      </c>
      <c r="AB226">
        <f>MAX(IF(P226&lt;&gt;"",P226,O226),USTAWIENIA!C4)*L226</f>
        <v>25.740000000000002</v>
      </c>
      <c r="AC226">
        <f>MAX(IF(Q226&lt;&gt;"",Q226*L226,Z226),USTAWIENIA!C4*L226)</f>
        <v>23.4</v>
      </c>
      <c r="AD226">
        <f>MAX(IF(R226&lt;&gt;"",R226*L226,AA226),USTAWIENIA!C4*L226)</f>
        <v>23.4</v>
      </c>
      <c r="AE226">
        <f>MAX(IF(S226&lt;&gt;"",S226*L226,AB226),USTAWIENIA!C4*L226)</f>
        <v>23.4</v>
      </c>
      <c r="AF226">
        <f>MAX(IF(T226&lt;&gt;"",T226*L226,AC226),USTAWIENIA!C4*L226)</f>
        <v>23.4</v>
      </c>
      <c r="AG226">
        <f>MAX(IF(U226&lt;&gt;"",U226*L226,AD226),USTAWIENIA!C4*L226)</f>
        <v>23.4</v>
      </c>
      <c r="AH226">
        <f>MAX(IF(V226&lt;&gt;"",V226*L226,AE226),USTAWIENIA!C4*L226)</f>
        <v>23.4</v>
      </c>
      <c r="AI226" t="s">
        <v>3</v>
      </c>
      <c r="AJ226" t="s">
        <v>3</v>
      </c>
      <c r="AK226" t="s">
        <v>3</v>
      </c>
      <c r="AL226">
        <f>IF((USTAWIENIA!C2="TAK")+(F226="TAK"),IF(L226&gt;0,X226*(L226*USTAWIENIA!C10+(50%*L226)*USTAWIENIA!I10),""),"")</f>
        <v>28.813012048192771</v>
      </c>
      <c r="AM226">
        <f>IF((USTAWIENIA!C2="TAK")+(F226="TAK"),IF(Z226&gt;0,SUMPRODUCT(Z226:AH226,USTAWIENIA!C9:K9)*X226,""),"")</f>
        <v>25.262602409638554</v>
      </c>
      <c r="AN226">
        <f>IF((USTAWIENIA!C2="TAK")+(F226="TAK"),IF(Z226&gt;0,SUMPRODUCT(Z226:AH226,USTAWIENIA!C8:K8)*X226,""),"")</f>
        <v>24.375</v>
      </c>
      <c r="AO226">
        <f>IF((USTAWIENIA!C2="TAK")+(F226="TAK"),IF(Z226&gt;0,Z226*X226,""),"")</f>
        <v>27.299999999999997</v>
      </c>
      <c r="AP226">
        <f>IF((USTAWIENIA!C2="TAK")+(F226="TAK"),IF(Z226&gt;0,L226*X226,""),"")</f>
        <v>39</v>
      </c>
      <c r="AQ226">
        <f>IF((USTAWIENIA!C2="TAK")+(F226="TAK"),X226,"")</f>
        <v>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Z1:AB1"/>
    <mergeCell ref="AC1:AE1"/>
    <mergeCell ref="AF1:A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BE4C72E1D3D9428AD12722996EDDBB" ma:contentTypeVersion="18" ma:contentTypeDescription="Utwórz nowy dokument." ma:contentTypeScope="" ma:versionID="e5a4529e6e4b42d4a922dc80caa07654">
  <xsd:schema xmlns:xsd="http://www.w3.org/2001/XMLSchema" xmlns:xs="http://www.w3.org/2001/XMLSchema" xmlns:p="http://schemas.microsoft.com/office/2006/metadata/properties" xmlns:ns2="df1b274b-8f6a-4425-aa1e-81f0e9fa17cb" xmlns:ns3="61a0eb8d-d00f-4cb2-8978-6816d165e3b9" targetNamespace="http://schemas.microsoft.com/office/2006/metadata/properties" ma:root="true" ma:fieldsID="b7a20e567157a87c9566eed4d4d38209" ns2:_="" ns3:_="">
    <xsd:import namespace="df1b274b-8f6a-4425-aa1e-81f0e9fa17cb"/>
    <xsd:import namespace="61a0eb8d-d00f-4cb2-8978-6816d165e3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b274b-8f6a-4425-aa1e-81f0e9fa17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cffbf0-af96-4fbe-8e01-a17068949b01}" ma:internalName="TaxCatchAll" ma:showField="CatchAllData" ma:web="df1b274b-8f6a-4425-aa1e-81f0e9fa17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0eb8d-d00f-4cb2-8978-6816d165e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83e4f8f-7f50-435e-b240-0e9b6f5089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BF11E9-C179-4988-BAD4-35CD0990B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b274b-8f6a-4425-aa1e-81f0e9fa17cb"/>
    <ds:schemaRef ds:uri="61a0eb8d-d00f-4cb2-8978-6816d165e3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333261-8BA9-403C-8053-95158BDD6C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USTAWIENIA</vt:lpstr>
      <vt:lpstr>WSCHODY</vt:lpstr>
      <vt:lpstr>SREDNIA</vt:lpstr>
      <vt:lpstr>PRODUCENT1</vt:lpstr>
      <vt:lpstr>PRODUCENT2</vt:lpstr>
      <vt:lpstr>PRODUCENTSIG</vt:lpstr>
      <vt:lpstr>PRODUCENT3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Elżbieta Krupińska</cp:lastModifiedBy>
  <cp:revision/>
  <dcterms:created xsi:type="dcterms:W3CDTF">2024-04-05T10:19:31Z</dcterms:created>
  <dcterms:modified xsi:type="dcterms:W3CDTF">2024-04-09T10:43:44Z</dcterms:modified>
  <cp:category/>
  <cp:contentStatus/>
</cp:coreProperties>
</file>