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p ofert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<sst xmlns="http://schemas.openxmlformats.org/spreadsheetml/2006/main" count="97" uniqueCount="93">
  <si>
    <t>Lp.</t>
  </si>
  <si>
    <t>NAZWA BUDYNKU</t>
  </si>
  <si>
    <t>Rynny</t>
  </si>
  <si>
    <t>Rury spustowe</t>
  </si>
  <si>
    <t xml:space="preserve">Ogółem wartość czyszczenia netto
[zł]
</t>
  </si>
  <si>
    <t>Długość rynien
[mb]</t>
  </si>
  <si>
    <t>Cena jedn. czysz-czenia rynien 
[zł/mb]</t>
  </si>
  <si>
    <t>Wartość netto [zł]</t>
  </si>
  <si>
    <t>Ilość rur spusto-wych
[szt]</t>
  </si>
  <si>
    <t>Długość rur spusto-wych
[mb]</t>
  </si>
  <si>
    <t>Cena jedn. czysz-czenia rur spust.
[zł/mb]</t>
  </si>
  <si>
    <t>OGÓŁEM:</t>
  </si>
  <si>
    <t>-</t>
  </si>
  <si>
    <t>Uwagi:</t>
  </si>
  <si>
    <t>1. Ceny zawierają koszt robocizny, materiałów i sprzętu.</t>
  </si>
  <si>
    <t>Ogółem wartość czyszczenia z VAT 23% [zł] brutto</t>
  </si>
  <si>
    <t xml:space="preserve">Wycena ofertowa czyszczenia rynien, koszy i rur spustowych oraz czyszczaków budynków Szpitala im. dr J. Babińskiego SP ZOZ w Krakowie. </t>
  </si>
  <si>
    <t>Bud. 1 (1, 1A, 1B)</t>
  </si>
  <si>
    <t>Bud.12</t>
  </si>
  <si>
    <t>Bud.29</t>
  </si>
  <si>
    <t>Kosze</t>
  </si>
  <si>
    <t xml:space="preserve"> [mb]</t>
  </si>
  <si>
    <t>Cena jedn. czyszcze-nia koszy
[zł/mb]</t>
  </si>
  <si>
    <t>510-201</t>
  </si>
  <si>
    <t>510-200</t>
  </si>
  <si>
    <t>510-120</t>
  </si>
  <si>
    <t>510-150</t>
  </si>
  <si>
    <t>510-121</t>
  </si>
  <si>
    <t>510-205</t>
  </si>
  <si>
    <t>510-102</t>
  </si>
  <si>
    <t>510-103</t>
  </si>
  <si>
    <t>510-105</t>
  </si>
  <si>
    <t>510-130</t>
  </si>
  <si>
    <t>510-171</t>
  </si>
  <si>
    <t>510-161</t>
  </si>
  <si>
    <t>510-202</t>
  </si>
  <si>
    <t>510-234</t>
  </si>
  <si>
    <t>520-334</t>
  </si>
  <si>
    <t>510-118</t>
  </si>
  <si>
    <t>510-180</t>
  </si>
  <si>
    <t>510-140</t>
  </si>
  <si>
    <t>510-190</t>
  </si>
  <si>
    <t>520-300</t>
  </si>
  <si>
    <t>520-331</t>
  </si>
  <si>
    <t>520-330</t>
  </si>
  <si>
    <t>510-222</t>
  </si>
  <si>
    <t>520-520</t>
  </si>
  <si>
    <t>510-220</t>
  </si>
  <si>
    <t>510-223</t>
  </si>
  <si>
    <t>530-451</t>
  </si>
  <si>
    <t>520-560</t>
  </si>
  <si>
    <t>520-310</t>
  </si>
  <si>
    <t>530-460</t>
  </si>
  <si>
    <t>530-840</t>
  </si>
  <si>
    <t>530-830</t>
  </si>
  <si>
    <t>530-561</t>
  </si>
  <si>
    <t>530-410</t>
  </si>
  <si>
    <t>530-500</t>
  </si>
  <si>
    <t>530-538</t>
  </si>
  <si>
    <t>550-800</t>
  </si>
  <si>
    <t>530-470</t>
  </si>
  <si>
    <t>530-402</t>
  </si>
  <si>
    <t>530-810</t>
  </si>
  <si>
    <t>530-530</t>
  </si>
  <si>
    <t>530-420</t>
  </si>
  <si>
    <t>530-490</t>
  </si>
  <si>
    <t>530-820</t>
  </si>
  <si>
    <t>530-342</t>
  </si>
  <si>
    <t>530-510</t>
  </si>
  <si>
    <t>530-412</t>
  </si>
  <si>
    <t>Suma:</t>
  </si>
  <si>
    <t>Bud.16</t>
  </si>
  <si>
    <t>Bud.17</t>
  </si>
  <si>
    <t>Bud.3A</t>
  </si>
  <si>
    <t>Bud.2A</t>
  </si>
  <si>
    <t xml:space="preserve">Bud.4A   </t>
  </si>
  <si>
    <t>Bud.4B</t>
  </si>
  <si>
    <t>Bud.5B</t>
  </si>
  <si>
    <t>Bud.5C</t>
  </si>
  <si>
    <t>Bud.6B</t>
  </si>
  <si>
    <t>Bud.7A</t>
  </si>
  <si>
    <t>Bud.7B</t>
  </si>
  <si>
    <t>Bud.8</t>
  </si>
  <si>
    <t>Bud.102 i 102A</t>
  </si>
  <si>
    <t>Bud.31A</t>
  </si>
  <si>
    <t>Bud.14</t>
  </si>
  <si>
    <t>Bud.28</t>
  </si>
  <si>
    <t>Bud.13</t>
  </si>
  <si>
    <t>Bud.2B</t>
  </si>
  <si>
    <t>Bud.40</t>
  </si>
  <si>
    <t>Piekarnia</t>
  </si>
  <si>
    <t>Bud.WTZ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</si>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</sst>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2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4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3" fillId="33" borderId="12" xfId="0" applyFont="1" applyFill="1" applyBorder="1" applyAlignment="1">
      <alignment vertical="top"/>
    </xf>
    <xf numFmtId="2" fontId="0" fillId="0" borderId="0" xfId="52" applyNumberFormat="1" applyAlignment="1">
      <alignment vertical="top"/>
    </xf>
    <xf numFmtId="0" fontId="3" fillId="33" borderId="16" xfId="0" applyFont="1" applyFill="1" applyBorder="1" applyAlignment="1">
      <alignment vertical="top"/>
    </xf>
    <xf numFmtId="2" fontId="4" fillId="0" borderId="0" xfId="0" applyNumberFormat="1" applyFont="1" applyAlignment="1">
      <alignment/>
    </xf>
    <xf numFmtId="2" fontId="0" fillId="34" borderId="0" xfId="0" applyNumberFormat="1" applyFill="1" applyAlignment="1">
      <alignment/>
    </xf>
    <xf numFmtId="4" fontId="2" fillId="0" borderId="0" xfId="0" applyNumberFormat="1" applyFont="1" applyAlignment="1">
      <alignment vertical="top"/>
    </xf>
    <xf numFmtId="0" fontId="2" fillId="34" borderId="0" xfId="0" applyFont="1" applyFill="1" applyAlignment="1">
      <alignment vertical="top"/>
    </xf>
    <xf numFmtId="4" fontId="2" fillId="34" borderId="12" xfId="0" applyNumberFormat="1" applyFont="1" applyFill="1" applyBorder="1" applyAlignment="1">
      <alignment horizontal="right" vertical="top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4.57421875" style="1" customWidth="1"/>
    <col min="2" max="2" width="16.00390625" style="2" customWidth="1"/>
    <col min="3" max="3" width="7.57421875" style="2" customWidth="1"/>
    <col min="4" max="4" width="9.140625" style="2" customWidth="1"/>
    <col min="5" max="5" width="9.28125" style="2" customWidth="1"/>
    <col min="6" max="6" width="7.8515625" style="2" customWidth="1"/>
    <col min="7" max="7" width="8.421875" style="2" customWidth="1"/>
    <col min="8" max="8" width="9.421875" style="2" customWidth="1"/>
    <col min="9" max="9" width="8.57421875" style="2" customWidth="1"/>
    <col min="10" max="10" width="6.00390625" style="2" customWidth="1"/>
    <col min="11" max="11" width="8.8515625" style="2" customWidth="1"/>
    <col min="12" max="12" width="8.28125" style="2" customWidth="1"/>
    <col min="13" max="13" width="18.00390625" style="2" customWidth="1"/>
    <col min="14" max="14" width="18.7109375" style="2" customWidth="1"/>
    <col min="15" max="15" width="11.8515625" style="2" customWidth="1"/>
    <col min="16" max="16384" width="9.140625" style="2" customWidth="1"/>
  </cols>
  <sheetData>
    <row r="1" ht="12.75">
      <c r="N1" s="2" t="s">
        <v>92</v>
      </c>
    </row>
    <row r="2" s="4" customFormat="1" ht="12">
      <c r="A2" s="3" t="s">
        <v>16</v>
      </c>
    </row>
    <row r="3" s="4" customFormat="1" ht="12">
      <c r="A3" s="3"/>
    </row>
    <row r="4" spans="1:14" s="6" customFormat="1" ht="66.75" customHeight="1">
      <c r="A4" s="5" t="s">
        <v>0</v>
      </c>
      <c r="B4" s="5" t="s">
        <v>1</v>
      </c>
      <c r="C4" s="48" t="s">
        <v>2</v>
      </c>
      <c r="D4" s="49"/>
      <c r="E4" s="48" t="s">
        <v>3</v>
      </c>
      <c r="F4" s="50"/>
      <c r="G4" s="50"/>
      <c r="H4" s="50"/>
      <c r="I4" s="50"/>
      <c r="J4" s="51" t="s">
        <v>20</v>
      </c>
      <c r="K4" s="52"/>
      <c r="L4" s="53"/>
      <c r="M4" s="42" t="s">
        <v>4</v>
      </c>
      <c r="N4" s="43" t="s">
        <v>15</v>
      </c>
    </row>
    <row r="5" spans="1:14" s="4" customFormat="1" ht="69" customHeight="1">
      <c r="A5" s="7"/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9" t="s">
        <v>7</v>
      </c>
      <c r="J5" s="30" t="s">
        <v>21</v>
      </c>
      <c r="K5" s="8" t="s">
        <v>22</v>
      </c>
      <c r="L5" s="7" t="s">
        <v>7</v>
      </c>
      <c r="M5" s="26"/>
      <c r="N5" s="10"/>
    </row>
    <row r="6" spans="1:15" s="4" customFormat="1" ht="12.75">
      <c r="A6" s="11">
        <v>1</v>
      </c>
      <c r="B6" s="34" t="s">
        <v>17</v>
      </c>
      <c r="C6" s="17">
        <v>300</v>
      </c>
      <c r="D6" s="12"/>
      <c r="E6" s="12">
        <f>D6*C6</f>
        <v>0</v>
      </c>
      <c r="F6" s="18">
        <v>16</v>
      </c>
      <c r="G6" s="18">
        <v>144</v>
      </c>
      <c r="H6" s="12"/>
      <c r="I6" s="12">
        <f aca="true" t="shared" si="0" ref="I6:I27">H6*G6</f>
        <v>0</v>
      </c>
      <c r="J6" s="27">
        <v>36</v>
      </c>
      <c r="K6" s="31"/>
      <c r="L6" s="31">
        <f>K6*J6</f>
        <v>0</v>
      </c>
      <c r="M6" s="12">
        <f>E6+I6+L6</f>
        <v>0</v>
      </c>
      <c r="N6" s="41">
        <f>M6*1.23</f>
        <v>0</v>
      </c>
      <c r="O6" s="35"/>
    </row>
    <row r="7" spans="1:14" s="4" customFormat="1" ht="12">
      <c r="A7" s="11">
        <v>2</v>
      </c>
      <c r="B7" s="34" t="s">
        <v>74</v>
      </c>
      <c r="C7" s="17">
        <v>158</v>
      </c>
      <c r="D7" s="12"/>
      <c r="E7" s="12">
        <f aca="true" t="shared" si="1" ref="E7:E29">D7*C7</f>
        <v>0</v>
      </c>
      <c r="F7" s="18">
        <v>12</v>
      </c>
      <c r="G7" s="18">
        <v>81</v>
      </c>
      <c r="H7" s="12"/>
      <c r="I7" s="12">
        <f t="shared" si="0"/>
        <v>0</v>
      </c>
      <c r="J7" s="28">
        <v>11</v>
      </c>
      <c r="K7" s="31"/>
      <c r="L7" s="31">
        <f aca="true" t="shared" si="2" ref="L7:L29">K7*J7</f>
        <v>0</v>
      </c>
      <c r="M7" s="12">
        <f aca="true" t="shared" si="3" ref="M7:M29">E7+I7+L7</f>
        <v>0</v>
      </c>
      <c r="N7" s="41">
        <f aca="true" t="shared" si="4" ref="N7:N29">M7*1.23</f>
        <v>0</v>
      </c>
    </row>
    <row r="8" spans="1:14" s="4" customFormat="1" ht="12">
      <c r="A8" s="11">
        <v>3</v>
      </c>
      <c r="B8" s="34" t="s">
        <v>88</v>
      </c>
      <c r="C8" s="17">
        <v>160</v>
      </c>
      <c r="D8" s="12"/>
      <c r="E8" s="12">
        <f t="shared" si="1"/>
        <v>0</v>
      </c>
      <c r="F8" s="18">
        <v>6</v>
      </c>
      <c r="G8" s="18">
        <v>117</v>
      </c>
      <c r="H8" s="12"/>
      <c r="I8" s="12">
        <f t="shared" si="0"/>
        <v>0</v>
      </c>
      <c r="J8" s="28">
        <v>15</v>
      </c>
      <c r="K8" s="31"/>
      <c r="L8" s="31">
        <f t="shared" si="2"/>
        <v>0</v>
      </c>
      <c r="M8" s="12">
        <f t="shared" si="3"/>
        <v>0</v>
      </c>
      <c r="N8" s="41">
        <f t="shared" si="4"/>
        <v>0</v>
      </c>
    </row>
    <row r="9" spans="1:14" s="4" customFormat="1" ht="12">
      <c r="A9" s="11">
        <v>4</v>
      </c>
      <c r="B9" s="34" t="s">
        <v>73</v>
      </c>
      <c r="C9" s="17">
        <v>126</v>
      </c>
      <c r="D9" s="12"/>
      <c r="E9" s="12">
        <f t="shared" si="1"/>
        <v>0</v>
      </c>
      <c r="F9" s="18">
        <v>10</v>
      </c>
      <c r="G9" s="18">
        <v>46</v>
      </c>
      <c r="H9" s="12"/>
      <c r="I9" s="12">
        <f t="shared" si="0"/>
        <v>0</v>
      </c>
      <c r="J9" s="28">
        <v>5</v>
      </c>
      <c r="K9" s="31"/>
      <c r="L9" s="31">
        <f t="shared" si="2"/>
        <v>0</v>
      </c>
      <c r="M9" s="12">
        <f t="shared" si="3"/>
        <v>0</v>
      </c>
      <c r="N9" s="41">
        <f t="shared" si="4"/>
        <v>0</v>
      </c>
    </row>
    <row r="10" spans="1:14" s="4" customFormat="1" ht="12">
      <c r="A10" s="11">
        <v>5</v>
      </c>
      <c r="B10" s="34" t="s">
        <v>75</v>
      </c>
      <c r="C10" s="19">
        <v>160</v>
      </c>
      <c r="D10" s="12"/>
      <c r="E10" s="12">
        <f t="shared" si="1"/>
        <v>0</v>
      </c>
      <c r="F10" s="20">
        <v>8</v>
      </c>
      <c r="G10" s="20">
        <v>130</v>
      </c>
      <c r="H10" s="12"/>
      <c r="I10" s="12">
        <f t="shared" si="0"/>
        <v>0</v>
      </c>
      <c r="J10" s="28">
        <v>6</v>
      </c>
      <c r="K10" s="31"/>
      <c r="L10" s="31">
        <f t="shared" si="2"/>
        <v>0</v>
      </c>
      <c r="M10" s="12">
        <f t="shared" si="3"/>
        <v>0</v>
      </c>
      <c r="N10" s="41">
        <f t="shared" si="4"/>
        <v>0</v>
      </c>
    </row>
    <row r="11" spans="1:14" s="4" customFormat="1" ht="12">
      <c r="A11" s="11">
        <v>6</v>
      </c>
      <c r="B11" s="34" t="s">
        <v>76</v>
      </c>
      <c r="C11" s="19">
        <v>160</v>
      </c>
      <c r="D11" s="12"/>
      <c r="E11" s="12">
        <f t="shared" si="1"/>
        <v>0</v>
      </c>
      <c r="F11" s="20">
        <v>8</v>
      </c>
      <c r="G11" s="20">
        <v>130</v>
      </c>
      <c r="H11" s="12"/>
      <c r="I11" s="12">
        <f t="shared" si="0"/>
        <v>0</v>
      </c>
      <c r="J11" s="28">
        <v>7</v>
      </c>
      <c r="K11" s="31"/>
      <c r="L11" s="31">
        <f t="shared" si="2"/>
        <v>0</v>
      </c>
      <c r="M11" s="12">
        <f t="shared" si="3"/>
        <v>0</v>
      </c>
      <c r="N11" s="41">
        <f t="shared" si="4"/>
        <v>0</v>
      </c>
    </row>
    <row r="12" spans="1:14" s="4" customFormat="1" ht="12">
      <c r="A12" s="11">
        <v>7</v>
      </c>
      <c r="B12" s="34" t="s">
        <v>77</v>
      </c>
      <c r="C12" s="17">
        <v>110</v>
      </c>
      <c r="D12" s="12"/>
      <c r="E12" s="12">
        <f t="shared" si="1"/>
        <v>0</v>
      </c>
      <c r="F12" s="18">
        <v>6</v>
      </c>
      <c r="G12" s="18">
        <v>50</v>
      </c>
      <c r="H12" s="12"/>
      <c r="I12" s="12">
        <f t="shared" si="0"/>
        <v>0</v>
      </c>
      <c r="J12" s="28">
        <v>10</v>
      </c>
      <c r="K12" s="31"/>
      <c r="L12" s="31">
        <f t="shared" si="2"/>
        <v>0</v>
      </c>
      <c r="M12" s="12">
        <f t="shared" si="3"/>
        <v>0</v>
      </c>
      <c r="N12" s="41">
        <f t="shared" si="4"/>
        <v>0</v>
      </c>
    </row>
    <row r="13" spans="1:14" s="4" customFormat="1" ht="12">
      <c r="A13" s="11">
        <v>8</v>
      </c>
      <c r="B13" s="34" t="s">
        <v>78</v>
      </c>
      <c r="C13" s="17">
        <v>205</v>
      </c>
      <c r="D13" s="12"/>
      <c r="E13" s="12">
        <f t="shared" si="1"/>
        <v>0</v>
      </c>
      <c r="F13" s="18">
        <v>18</v>
      </c>
      <c r="G13" s="18">
        <v>252</v>
      </c>
      <c r="H13" s="12"/>
      <c r="I13" s="12">
        <f t="shared" si="0"/>
        <v>0</v>
      </c>
      <c r="J13" s="28">
        <v>17</v>
      </c>
      <c r="K13" s="31"/>
      <c r="L13" s="31">
        <f t="shared" si="2"/>
        <v>0</v>
      </c>
      <c r="M13" s="12">
        <f t="shared" si="3"/>
        <v>0</v>
      </c>
      <c r="N13" s="41">
        <f t="shared" si="4"/>
        <v>0</v>
      </c>
    </row>
    <row r="14" spans="1:14" s="4" customFormat="1" ht="12">
      <c r="A14" s="11">
        <v>9</v>
      </c>
      <c r="B14" s="34" t="s">
        <v>79</v>
      </c>
      <c r="C14" s="17">
        <v>96</v>
      </c>
      <c r="D14" s="12"/>
      <c r="E14" s="12">
        <f t="shared" si="1"/>
        <v>0</v>
      </c>
      <c r="F14" s="18">
        <v>8</v>
      </c>
      <c r="G14" s="18">
        <v>73</v>
      </c>
      <c r="H14" s="12"/>
      <c r="I14" s="12">
        <f t="shared" si="0"/>
        <v>0</v>
      </c>
      <c r="J14" s="28">
        <v>13</v>
      </c>
      <c r="K14" s="31"/>
      <c r="L14" s="31">
        <f t="shared" si="2"/>
        <v>0</v>
      </c>
      <c r="M14" s="12">
        <f t="shared" si="3"/>
        <v>0</v>
      </c>
      <c r="N14" s="41">
        <f t="shared" si="4"/>
        <v>0</v>
      </c>
    </row>
    <row r="15" spans="1:14" s="4" customFormat="1" ht="12">
      <c r="A15" s="11">
        <v>10</v>
      </c>
      <c r="B15" s="34" t="s">
        <v>80</v>
      </c>
      <c r="C15" s="17">
        <v>120</v>
      </c>
      <c r="D15" s="12"/>
      <c r="E15" s="12">
        <f t="shared" si="1"/>
        <v>0</v>
      </c>
      <c r="F15" s="18">
        <v>8</v>
      </c>
      <c r="G15" s="18">
        <v>84</v>
      </c>
      <c r="H15" s="12"/>
      <c r="I15" s="12">
        <f t="shared" si="0"/>
        <v>0</v>
      </c>
      <c r="J15" s="28">
        <v>6</v>
      </c>
      <c r="K15" s="31"/>
      <c r="L15" s="31">
        <f t="shared" si="2"/>
        <v>0</v>
      </c>
      <c r="M15" s="12">
        <f t="shared" si="3"/>
        <v>0</v>
      </c>
      <c r="N15" s="41">
        <f t="shared" si="4"/>
        <v>0</v>
      </c>
    </row>
    <row r="16" spans="1:14" s="4" customFormat="1" ht="12">
      <c r="A16" s="11">
        <v>11</v>
      </c>
      <c r="B16" s="34" t="s">
        <v>81</v>
      </c>
      <c r="C16" s="17">
        <v>120</v>
      </c>
      <c r="D16" s="12"/>
      <c r="E16" s="12">
        <f t="shared" si="1"/>
        <v>0</v>
      </c>
      <c r="F16" s="18">
        <v>8</v>
      </c>
      <c r="G16" s="18">
        <v>84</v>
      </c>
      <c r="H16" s="12"/>
      <c r="I16" s="12">
        <f t="shared" si="0"/>
        <v>0</v>
      </c>
      <c r="J16" s="28">
        <v>7</v>
      </c>
      <c r="K16" s="31"/>
      <c r="L16" s="31">
        <f t="shared" si="2"/>
        <v>0</v>
      </c>
      <c r="M16" s="12">
        <f t="shared" si="3"/>
        <v>0</v>
      </c>
      <c r="N16" s="41">
        <f t="shared" si="4"/>
        <v>0</v>
      </c>
    </row>
    <row r="17" spans="1:14" s="4" customFormat="1" ht="12">
      <c r="A17" s="11">
        <v>12</v>
      </c>
      <c r="B17" s="34" t="s">
        <v>82</v>
      </c>
      <c r="C17" s="17">
        <v>110</v>
      </c>
      <c r="D17" s="12"/>
      <c r="E17" s="12">
        <f t="shared" si="1"/>
        <v>0</v>
      </c>
      <c r="F17" s="18">
        <v>8</v>
      </c>
      <c r="G17" s="18">
        <v>85</v>
      </c>
      <c r="H17" s="12"/>
      <c r="I17" s="12">
        <f t="shared" si="0"/>
        <v>0</v>
      </c>
      <c r="J17" s="28">
        <v>14</v>
      </c>
      <c r="K17" s="31"/>
      <c r="L17" s="31">
        <f t="shared" si="2"/>
        <v>0</v>
      </c>
      <c r="M17" s="12">
        <f t="shared" si="3"/>
        <v>0</v>
      </c>
      <c r="N17" s="41">
        <f t="shared" si="4"/>
        <v>0</v>
      </c>
    </row>
    <row r="18" spans="1:14" s="4" customFormat="1" ht="12">
      <c r="A18" s="11">
        <v>13</v>
      </c>
      <c r="B18" s="34" t="s">
        <v>83</v>
      </c>
      <c r="C18" s="17">
        <v>190</v>
      </c>
      <c r="D18" s="12"/>
      <c r="E18" s="12">
        <f t="shared" si="1"/>
        <v>0</v>
      </c>
      <c r="F18" s="18">
        <v>12</v>
      </c>
      <c r="G18" s="18">
        <v>158</v>
      </c>
      <c r="H18" s="12"/>
      <c r="I18" s="12">
        <f t="shared" si="0"/>
        <v>0</v>
      </c>
      <c r="J18" s="28">
        <v>25</v>
      </c>
      <c r="K18" s="31"/>
      <c r="L18" s="31">
        <f t="shared" si="2"/>
        <v>0</v>
      </c>
      <c r="M18" s="12">
        <f t="shared" si="3"/>
        <v>0</v>
      </c>
      <c r="N18" s="41">
        <f t="shared" si="4"/>
        <v>0</v>
      </c>
    </row>
    <row r="19" spans="1:14" s="4" customFormat="1" ht="12">
      <c r="A19" s="11">
        <v>14</v>
      </c>
      <c r="B19" s="36" t="s">
        <v>84</v>
      </c>
      <c r="C19" s="17">
        <v>38</v>
      </c>
      <c r="D19" s="12"/>
      <c r="E19" s="12">
        <f t="shared" si="1"/>
        <v>0</v>
      </c>
      <c r="F19" s="18">
        <v>4</v>
      </c>
      <c r="G19" s="18">
        <v>11</v>
      </c>
      <c r="H19" s="12"/>
      <c r="I19" s="12">
        <f t="shared" si="0"/>
        <v>0</v>
      </c>
      <c r="J19" s="28">
        <v>6</v>
      </c>
      <c r="K19" s="31"/>
      <c r="L19" s="31">
        <f t="shared" si="2"/>
        <v>0</v>
      </c>
      <c r="M19" s="12">
        <f t="shared" si="3"/>
        <v>0</v>
      </c>
      <c r="N19" s="41">
        <f t="shared" si="4"/>
        <v>0</v>
      </c>
    </row>
    <row r="20" spans="1:14" s="4" customFormat="1" ht="12">
      <c r="A20" s="11">
        <v>15</v>
      </c>
      <c r="B20" s="36" t="s">
        <v>85</v>
      </c>
      <c r="C20" s="17">
        <v>170</v>
      </c>
      <c r="D20" s="12"/>
      <c r="E20" s="12">
        <f t="shared" si="1"/>
        <v>0</v>
      </c>
      <c r="F20" s="18">
        <v>8</v>
      </c>
      <c r="G20" s="18">
        <v>91</v>
      </c>
      <c r="H20" s="12"/>
      <c r="I20" s="12">
        <f t="shared" si="0"/>
        <v>0</v>
      </c>
      <c r="J20" s="28">
        <v>15</v>
      </c>
      <c r="K20" s="31"/>
      <c r="L20" s="31">
        <f t="shared" si="2"/>
        <v>0</v>
      </c>
      <c r="M20" s="12">
        <f t="shared" si="3"/>
        <v>0</v>
      </c>
      <c r="N20" s="41">
        <f t="shared" si="4"/>
        <v>0</v>
      </c>
    </row>
    <row r="21" spans="1:14" s="4" customFormat="1" ht="12">
      <c r="A21" s="11">
        <v>16</v>
      </c>
      <c r="B21" s="36" t="s">
        <v>86</v>
      </c>
      <c r="C21" s="17">
        <v>49</v>
      </c>
      <c r="D21" s="12"/>
      <c r="E21" s="12">
        <f t="shared" si="1"/>
        <v>0</v>
      </c>
      <c r="F21" s="18">
        <v>8</v>
      </c>
      <c r="G21" s="18">
        <v>34</v>
      </c>
      <c r="H21" s="12"/>
      <c r="I21" s="12">
        <f t="shared" si="0"/>
        <v>0</v>
      </c>
      <c r="J21" s="28">
        <v>15</v>
      </c>
      <c r="K21" s="31"/>
      <c r="L21" s="31">
        <f t="shared" si="2"/>
        <v>0</v>
      </c>
      <c r="M21" s="12">
        <f t="shared" si="3"/>
        <v>0</v>
      </c>
      <c r="N21" s="41">
        <f t="shared" si="4"/>
        <v>0</v>
      </c>
    </row>
    <row r="22" spans="1:14" s="4" customFormat="1" ht="12">
      <c r="A22" s="11">
        <v>17</v>
      </c>
      <c r="B22" s="36" t="s">
        <v>18</v>
      </c>
      <c r="C22" s="17">
        <v>105</v>
      </c>
      <c r="D22" s="12"/>
      <c r="E22" s="12">
        <f t="shared" si="1"/>
        <v>0</v>
      </c>
      <c r="F22" s="18">
        <v>10</v>
      </c>
      <c r="G22" s="18">
        <v>56</v>
      </c>
      <c r="H22" s="12"/>
      <c r="I22" s="12">
        <f t="shared" si="0"/>
        <v>0</v>
      </c>
      <c r="J22" s="28">
        <v>15</v>
      </c>
      <c r="K22" s="31"/>
      <c r="L22" s="31">
        <f t="shared" si="2"/>
        <v>0</v>
      </c>
      <c r="M22" s="12">
        <f t="shared" si="3"/>
        <v>0</v>
      </c>
      <c r="N22" s="41">
        <f t="shared" si="4"/>
        <v>0</v>
      </c>
    </row>
    <row r="23" spans="1:14" s="4" customFormat="1" ht="12">
      <c r="A23" s="11">
        <v>18</v>
      </c>
      <c r="B23" s="36" t="s">
        <v>19</v>
      </c>
      <c r="C23" s="17">
        <v>50</v>
      </c>
      <c r="D23" s="12"/>
      <c r="E23" s="12">
        <f t="shared" si="1"/>
        <v>0</v>
      </c>
      <c r="F23" s="18">
        <v>3</v>
      </c>
      <c r="G23" s="18">
        <v>14</v>
      </c>
      <c r="H23" s="12"/>
      <c r="I23" s="12">
        <f t="shared" si="0"/>
        <v>0</v>
      </c>
      <c r="J23" s="28">
        <v>6</v>
      </c>
      <c r="K23" s="31"/>
      <c r="L23" s="31">
        <f t="shared" si="2"/>
        <v>0</v>
      </c>
      <c r="M23" s="12">
        <f t="shared" si="3"/>
        <v>0</v>
      </c>
      <c r="N23" s="41">
        <f t="shared" si="4"/>
        <v>0</v>
      </c>
    </row>
    <row r="24" spans="1:14" s="4" customFormat="1" ht="12">
      <c r="A24" s="11">
        <v>19</v>
      </c>
      <c r="B24" s="36" t="s">
        <v>87</v>
      </c>
      <c r="C24" s="17">
        <v>81</v>
      </c>
      <c r="D24" s="12"/>
      <c r="E24" s="12">
        <f>D24*C24</f>
        <v>0</v>
      </c>
      <c r="F24" s="18">
        <v>3</v>
      </c>
      <c r="G24" s="18">
        <v>34</v>
      </c>
      <c r="H24" s="12"/>
      <c r="I24" s="12">
        <f t="shared" si="0"/>
        <v>0</v>
      </c>
      <c r="J24" s="28">
        <v>15</v>
      </c>
      <c r="K24" s="31"/>
      <c r="L24" s="31">
        <f t="shared" si="2"/>
        <v>0</v>
      </c>
      <c r="M24" s="12">
        <f t="shared" si="3"/>
        <v>0</v>
      </c>
      <c r="N24" s="41">
        <f t="shared" si="4"/>
        <v>0</v>
      </c>
    </row>
    <row r="25" spans="1:14" s="4" customFormat="1" ht="12">
      <c r="A25" s="11">
        <v>20</v>
      </c>
      <c r="B25" s="36" t="s">
        <v>72</v>
      </c>
      <c r="C25" s="17">
        <v>146</v>
      </c>
      <c r="D25" s="12"/>
      <c r="E25" s="12">
        <f t="shared" si="1"/>
        <v>0</v>
      </c>
      <c r="F25" s="18">
        <v>8</v>
      </c>
      <c r="G25" s="18">
        <v>64</v>
      </c>
      <c r="H25" s="12"/>
      <c r="I25" s="12">
        <f t="shared" si="0"/>
        <v>0</v>
      </c>
      <c r="J25" s="28">
        <v>25</v>
      </c>
      <c r="K25" s="31"/>
      <c r="L25" s="31">
        <f t="shared" si="2"/>
        <v>0</v>
      </c>
      <c r="M25" s="12">
        <f t="shared" si="3"/>
        <v>0</v>
      </c>
      <c r="N25" s="41">
        <f t="shared" si="4"/>
        <v>0</v>
      </c>
    </row>
    <row r="26" spans="1:14" s="4" customFormat="1" ht="12">
      <c r="A26" s="11">
        <v>21</v>
      </c>
      <c r="B26" s="36" t="s">
        <v>71</v>
      </c>
      <c r="C26" s="17">
        <v>160</v>
      </c>
      <c r="D26" s="12"/>
      <c r="E26" s="12">
        <f t="shared" si="1"/>
        <v>0</v>
      </c>
      <c r="F26" s="18">
        <v>14</v>
      </c>
      <c r="G26" s="18">
        <v>78</v>
      </c>
      <c r="H26" s="12"/>
      <c r="I26" s="12">
        <f t="shared" si="0"/>
        <v>0</v>
      </c>
      <c r="J26" s="28">
        <v>15</v>
      </c>
      <c r="K26" s="31"/>
      <c r="L26" s="31">
        <f t="shared" si="2"/>
        <v>0</v>
      </c>
      <c r="M26" s="12">
        <f t="shared" si="3"/>
        <v>0</v>
      </c>
      <c r="N26" s="41">
        <f t="shared" si="4"/>
        <v>0</v>
      </c>
    </row>
    <row r="27" spans="1:14" s="4" customFormat="1" ht="12">
      <c r="A27" s="11">
        <v>22</v>
      </c>
      <c r="B27" s="36" t="s">
        <v>89</v>
      </c>
      <c r="C27" s="17">
        <v>76</v>
      </c>
      <c r="D27" s="12"/>
      <c r="E27" s="12">
        <f t="shared" si="1"/>
        <v>0</v>
      </c>
      <c r="F27" s="18">
        <v>4</v>
      </c>
      <c r="G27" s="18">
        <v>32</v>
      </c>
      <c r="H27" s="12"/>
      <c r="I27" s="12">
        <f t="shared" si="0"/>
        <v>0</v>
      </c>
      <c r="J27" s="28">
        <v>32</v>
      </c>
      <c r="K27" s="31"/>
      <c r="L27" s="31">
        <f t="shared" si="2"/>
        <v>0</v>
      </c>
      <c r="M27" s="12">
        <f t="shared" si="3"/>
        <v>0</v>
      </c>
      <c r="N27" s="41">
        <f t="shared" si="4"/>
        <v>0</v>
      </c>
    </row>
    <row r="28" spans="1:14" s="4" customFormat="1" ht="12">
      <c r="A28" s="11">
        <v>23</v>
      </c>
      <c r="B28" s="36" t="s">
        <v>91</v>
      </c>
      <c r="C28" s="44">
        <v>65</v>
      </c>
      <c r="D28" s="12"/>
      <c r="E28" s="12">
        <f t="shared" si="1"/>
        <v>0</v>
      </c>
      <c r="F28" s="45">
        <v>1</v>
      </c>
      <c r="G28" s="45">
        <v>10</v>
      </c>
      <c r="H28" s="12"/>
      <c r="I28" s="41">
        <v>0</v>
      </c>
      <c r="J28" s="46">
        <v>5</v>
      </c>
      <c r="K28" s="31"/>
      <c r="L28" s="31">
        <f t="shared" si="2"/>
        <v>0</v>
      </c>
      <c r="M28" s="12">
        <f t="shared" si="3"/>
        <v>0</v>
      </c>
      <c r="N28" s="41">
        <f t="shared" si="4"/>
        <v>0</v>
      </c>
    </row>
    <row r="29" spans="1:15" s="4" customFormat="1" ht="12">
      <c r="A29" s="11">
        <v>24</v>
      </c>
      <c r="B29" s="36" t="s">
        <v>90</v>
      </c>
      <c r="C29" s="44">
        <v>125</v>
      </c>
      <c r="D29" s="12"/>
      <c r="E29" s="12">
        <f t="shared" si="1"/>
        <v>0</v>
      </c>
      <c r="F29" s="45">
        <v>8</v>
      </c>
      <c r="G29" s="45">
        <v>40</v>
      </c>
      <c r="H29" s="12"/>
      <c r="I29" s="41">
        <v>0</v>
      </c>
      <c r="J29" s="46">
        <v>17</v>
      </c>
      <c r="K29" s="31"/>
      <c r="L29" s="31">
        <f t="shared" si="2"/>
        <v>0</v>
      </c>
      <c r="M29" s="12">
        <f t="shared" si="3"/>
        <v>0</v>
      </c>
      <c r="N29" s="41">
        <f t="shared" si="4"/>
        <v>0</v>
      </c>
      <c r="O29" s="39"/>
    </row>
    <row r="30" spans="1:18" s="4" customFormat="1" ht="12">
      <c r="A30" s="47" t="s">
        <v>11</v>
      </c>
      <c r="B30" s="47"/>
      <c r="C30" s="21">
        <f>SUM(C6:C29)</f>
        <v>3080</v>
      </c>
      <c r="D30" s="14" t="s">
        <v>12</v>
      </c>
      <c r="E30" s="14">
        <f>SUM(E6:E29)</f>
        <v>0</v>
      </c>
      <c r="F30" s="21">
        <f>SUM(F6:F21)</f>
        <v>148</v>
      </c>
      <c r="G30" s="21">
        <f>SUM(G6:G29)</f>
        <v>1898</v>
      </c>
      <c r="H30" s="13" t="s">
        <v>12</v>
      </c>
      <c r="I30" s="14">
        <f>SUM(I6:I29)</f>
        <v>0</v>
      </c>
      <c r="J30" s="29">
        <f>SUM(J6:J29)</f>
        <v>338</v>
      </c>
      <c r="K30" s="31"/>
      <c r="L30" s="32">
        <f>SUM(L6:L29)</f>
        <v>0</v>
      </c>
      <c r="M30" s="14">
        <f>SUM(M6:M29)</f>
        <v>0</v>
      </c>
      <c r="N30" s="14">
        <f>SUM(N6:N29)</f>
        <v>0</v>
      </c>
      <c r="R30" s="39"/>
    </row>
    <row r="31" spans="1:14" s="4" customFormat="1" ht="12" customHeight="1">
      <c r="A31" s="22"/>
      <c r="B31" s="23"/>
      <c r="C31" s="22"/>
      <c r="D31" s="24"/>
      <c r="E31" s="25"/>
      <c r="F31" s="22"/>
      <c r="G31" s="22"/>
      <c r="H31" s="24"/>
      <c r="I31" s="25"/>
      <c r="J31" s="25"/>
      <c r="K31" s="25"/>
      <c r="L31" s="25"/>
      <c r="M31" s="25"/>
      <c r="N31" s="25"/>
    </row>
    <row r="32" spans="1:14" s="4" customFormat="1" ht="12.75" hidden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4" customFormat="1" ht="12">
      <c r="A33" s="15"/>
      <c r="B33" s="16" t="s">
        <v>13</v>
      </c>
      <c r="C33" s="15" t="s">
        <v>14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5" spans="1:14" s="15" customFormat="1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selectLockedCells="1" selectUnlockedCells="1"/>
  <mergeCells count="4">
    <mergeCell ref="A30:B30"/>
    <mergeCell ref="C4:D4"/>
    <mergeCell ref="E4:I4"/>
    <mergeCell ref="J4:L4"/>
  </mergeCells>
  <printOptions/>
  <pageMargins left="0.25" right="0.25" top="0.75" bottom="0.75" header="0.3" footer="0.3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9.140625" style="0" customWidth="1"/>
  </cols>
  <sheetData>
    <row r="1" spans="1:15" ht="12.75">
      <c r="A1" s="33" t="s">
        <v>23</v>
      </c>
      <c r="B1" s="38">
        <v>1889.28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33" t="s">
        <v>24</v>
      </c>
      <c r="B2" s="38">
        <v>840.34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2.75">
      <c r="A3" s="33" t="s">
        <v>24</v>
      </c>
      <c r="B3" s="38">
        <v>840.34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 t="s">
        <v>25</v>
      </c>
      <c r="B4" s="38">
        <v>1165.06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3" t="s">
        <v>26</v>
      </c>
      <c r="B5" s="38">
        <v>1168.99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33" t="s">
        <v>27</v>
      </c>
      <c r="B6" s="38">
        <v>669.12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3" t="s">
        <v>28</v>
      </c>
      <c r="B7" s="40">
        <v>446.42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33" t="s">
        <v>29</v>
      </c>
      <c r="B8" s="40">
        <v>446.42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33" t="s">
        <v>30</v>
      </c>
      <c r="B9" s="40">
        <v>446.42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2.75">
      <c r="A10" s="33" t="s">
        <v>31</v>
      </c>
      <c r="B10" s="40">
        <v>446.42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2.75">
      <c r="A11" s="33" t="s">
        <v>32</v>
      </c>
      <c r="B11" s="38">
        <v>712.42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.75">
      <c r="A12" s="33" t="s">
        <v>33</v>
      </c>
      <c r="B12" s="38">
        <v>716.35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2.75">
      <c r="A13" s="33" t="s">
        <v>60</v>
      </c>
      <c r="B13" s="38">
        <v>413.28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2.75">
      <c r="A14" s="33" t="s">
        <v>34</v>
      </c>
      <c r="B14" s="38">
        <v>413.28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2.75">
      <c r="A15" s="33" t="s">
        <v>35</v>
      </c>
      <c r="B15" s="38">
        <v>276.83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2.75">
      <c r="A16" s="33" t="s">
        <v>36</v>
      </c>
      <c r="B16" s="38">
        <v>276.83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2.75">
      <c r="A17" s="33" t="s">
        <v>37</v>
      </c>
      <c r="B17" s="38">
        <v>276.83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2.75">
      <c r="A18" s="33" t="s">
        <v>38</v>
      </c>
      <c r="B18" s="38">
        <v>822.62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2.75">
      <c r="A19" s="38" t="s">
        <v>39</v>
      </c>
      <c r="B19" s="38">
        <v>244.69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38" t="s">
        <v>40</v>
      </c>
      <c r="B20" s="38">
        <v>244.69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2.75">
      <c r="A21" s="38" t="s">
        <v>41</v>
      </c>
      <c r="B21" s="38">
        <v>244.69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8" t="s">
        <v>42</v>
      </c>
      <c r="B22" s="38">
        <v>244.69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8" t="s">
        <v>43</v>
      </c>
      <c r="B23" s="38">
        <v>244.69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38" t="s">
        <v>44</v>
      </c>
      <c r="B24" s="38">
        <v>244.69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3" t="s">
        <v>45</v>
      </c>
      <c r="B25" s="38">
        <v>216.48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33" t="s">
        <v>46</v>
      </c>
      <c r="B26" s="38">
        <v>692.74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2.75">
      <c r="A27" s="33" t="s">
        <v>47</v>
      </c>
      <c r="B27" s="38">
        <v>574.66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2.75">
      <c r="A28" s="33" t="s">
        <v>48</v>
      </c>
      <c r="B28" s="38">
        <v>574.66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.75">
      <c r="A29" s="33" t="s">
        <v>49</v>
      </c>
      <c r="B29" s="38">
        <v>720.29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2.75">
      <c r="A30" s="33" t="s">
        <v>50</v>
      </c>
      <c r="B30" s="38">
        <v>1086.34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.75">
      <c r="A31" s="33" t="s">
        <v>51</v>
      </c>
      <c r="B31" s="38">
        <v>56.86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>
      <c r="A32" s="33" t="s">
        <v>52</v>
      </c>
      <c r="B32" s="38">
        <v>56.86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.75">
      <c r="A33" s="33" t="s">
        <v>53</v>
      </c>
      <c r="B33" s="38">
        <v>56.86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2.75">
      <c r="A34" s="33" t="s">
        <v>54</v>
      </c>
      <c r="B34" s="38">
        <v>56.86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2.75">
      <c r="A35" s="33" t="s">
        <v>55</v>
      </c>
      <c r="B35" s="38">
        <v>56.86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.75">
      <c r="A36" s="33" t="s">
        <v>56</v>
      </c>
      <c r="B36" s="38">
        <v>56.86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2.75">
      <c r="A37" s="33" t="s">
        <v>57</v>
      </c>
      <c r="B37" s="38">
        <v>56.86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4" ht="12.75">
      <c r="A38" s="33" t="s">
        <v>58</v>
      </c>
      <c r="B38" s="38">
        <v>56.86</v>
      </c>
      <c r="C38" s="33"/>
      <c r="D38" s="33"/>
    </row>
    <row r="39" spans="1:4" ht="12.75">
      <c r="A39" s="33" t="s">
        <v>59</v>
      </c>
      <c r="B39" s="38">
        <v>56.86</v>
      </c>
      <c r="C39" s="33"/>
      <c r="D39" s="33"/>
    </row>
    <row r="40" spans="1:4" ht="12.75">
      <c r="A40" s="33" t="s">
        <v>61</v>
      </c>
      <c r="B40" s="38">
        <v>55.1</v>
      </c>
      <c r="C40" s="33"/>
      <c r="D40" s="33"/>
    </row>
    <row r="41" spans="1:4" ht="12.75">
      <c r="A41" s="33" t="s">
        <v>62</v>
      </c>
      <c r="B41" s="38">
        <v>55.1</v>
      </c>
      <c r="C41" s="33"/>
      <c r="D41" s="33"/>
    </row>
    <row r="42" spans="1:4" ht="12.75">
      <c r="A42" s="33" t="s">
        <v>63</v>
      </c>
      <c r="B42" s="38">
        <v>55.1</v>
      </c>
      <c r="C42" s="33"/>
      <c r="D42" s="33"/>
    </row>
    <row r="43" spans="1:4" ht="12.75">
      <c r="A43" s="33" t="s">
        <v>64</v>
      </c>
      <c r="B43" s="38">
        <v>55.1</v>
      </c>
      <c r="C43" s="33"/>
      <c r="D43" s="33"/>
    </row>
    <row r="44" spans="1:4" ht="12.75">
      <c r="A44" s="33" t="s">
        <v>65</v>
      </c>
      <c r="B44" s="38">
        <v>55.1</v>
      </c>
      <c r="C44" s="33"/>
      <c r="D44" s="33"/>
    </row>
    <row r="45" spans="1:4" ht="12.75">
      <c r="A45" s="33" t="s">
        <v>66</v>
      </c>
      <c r="B45" s="38">
        <v>55.1</v>
      </c>
      <c r="C45" s="33"/>
      <c r="D45" s="33"/>
    </row>
    <row r="46" spans="1:4" ht="12.75">
      <c r="A46" s="33" t="s">
        <v>67</v>
      </c>
      <c r="B46" s="38">
        <v>55.13</v>
      </c>
      <c r="C46" s="33"/>
      <c r="D46" s="33"/>
    </row>
    <row r="47" spans="1:4" ht="12.75">
      <c r="A47" s="33" t="s">
        <v>69</v>
      </c>
      <c r="B47" s="38">
        <v>991.87</v>
      </c>
      <c r="C47" s="33"/>
      <c r="D47" s="33"/>
    </row>
    <row r="48" spans="1:4" ht="12.75">
      <c r="A48" s="33" t="s">
        <v>68</v>
      </c>
      <c r="B48" s="38">
        <v>79.89</v>
      </c>
      <c r="C48" s="33"/>
      <c r="D48" s="33"/>
    </row>
    <row r="49" spans="1:3" ht="12.75">
      <c r="A49" s="37" t="s">
        <v>70</v>
      </c>
      <c r="B49" s="37">
        <f>SUM(B1:B48)</f>
        <v>19569.79</v>
      </c>
      <c r="C49" s="37"/>
    </row>
    <row r="50" ht="12.75">
      <c r="B5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WILK</dc:creator>
  <cp:keywords/>
  <dc:description/>
  <cp:lastModifiedBy>Joanna Gądek</cp:lastModifiedBy>
  <cp:lastPrinted>2021-10-26T06:55:08Z</cp:lastPrinted>
  <dcterms:created xsi:type="dcterms:W3CDTF">2014-05-16T08:54:43Z</dcterms:created>
  <dcterms:modified xsi:type="dcterms:W3CDTF">2023-10-11T06:47:04Z</dcterms:modified>
  <cp:category/>
  <cp:version/>
  <cp:contentType/>
  <cp:contentStatus/>
</cp:coreProperties>
</file>