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3FE4F908-9C10-470F-B8C5-56A9449ECB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87" i="2" l="1"/>
  <c r="F86" i="2"/>
  <c r="F85" i="2"/>
  <c r="F90" i="2"/>
  <c r="F89" i="2"/>
  <c r="F88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5" i="2"/>
</calcChain>
</file>

<file path=xl/sharedStrings.xml><?xml version="1.0" encoding="utf-8"?>
<sst xmlns="http://schemas.openxmlformats.org/spreadsheetml/2006/main" count="188" uniqueCount="169">
  <si>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</si>
  <si>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</si>
  <si>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</si>
  <si>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</si>
  <si>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</si>
  <si>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</si>
  <si>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</si>
  <si>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</si>
  <si>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</si>
  <si>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</si>
  <si>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</si>
  <si>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</si>
  <si>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</si>
  <si>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</si>
  <si>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</si>
  <si>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</si>
  <si>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</si>
  <si>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</si>
  <si>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</si>
  <si>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</si>
  <si>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</si>
  <si>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</si>
  <si>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</si>
  <si>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</si>
  <si>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</si>
  <si>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Cukier kryształ biały</t>
  </si>
  <si>
    <t>Soczewica czerwona luz</t>
  </si>
  <si>
    <t>Mąka poznańska 500 (opakowanie o masie 1 kg)</t>
  </si>
  <si>
    <t>Skrobia ziemniaczana (opakowanie 500 g)</t>
  </si>
  <si>
    <t>Ryż długoziarnisty ( opakowanie – torebka 1 kg)</t>
  </si>
  <si>
    <t>Kakao  (opakowanie o masie 80 g)</t>
  </si>
  <si>
    <t>Kasza jęczmienna wiejska  (opakowania 1 kg)</t>
  </si>
  <si>
    <t>Kawa zbożowa typu Inka lub równoważna (opakowanie o masie 150 g)</t>
  </si>
  <si>
    <t>Pomidory krojone (opakowanie- puszka o masie 400 g)</t>
  </si>
  <si>
    <t>Koncentrat pomidorowy 30% bez konserwantów typu Pudliszki lub równoważny (opakowanie – słoik 200 g)</t>
  </si>
  <si>
    <t>Liść laurowy (opakowanie o masie netto 6 g)</t>
  </si>
  <si>
    <t>Majeranek (opakowanie o masie 8 g)</t>
  </si>
  <si>
    <t>Papryka słodka (opakowanie o masie 20 g)</t>
  </si>
  <si>
    <t>Pieprz mielony (opakowanie o masie 20 g)</t>
  </si>
  <si>
    <t>Olej rzepakowy rafinowany100 % (opakowanie – butelka o pojemności od 0,9 l do 1l)</t>
  </si>
  <si>
    <t>Sól sodowo-potasowa  (opakowanie o pojemności 350 g)</t>
  </si>
  <si>
    <t xml:space="preserve">Ziele angielskie (opakowanie o pojemności 15 g) </t>
  </si>
  <si>
    <t>Groszek konserwowy (opakowanie puszka o poj. 400 g)</t>
  </si>
  <si>
    <t>Zaprawa cytrynka  (opakowanie o butelka plastikowa o pojemności 1l)</t>
  </si>
  <si>
    <t>Szczaw konserwowy Typu Rolnik (opakowanie – słoik o masie 320 g)</t>
  </si>
  <si>
    <t>Mandarynki puszka  (opakowanie puszka o masie 314 g)</t>
  </si>
  <si>
    <t>Pieprz całe ziarno  (opakowanie o pojemności 20 g)</t>
  </si>
  <si>
    <t>Cynamon mielony (opakowanie o masie netto 15 g)</t>
  </si>
  <si>
    <t>Cukier waniliowy (opakowanie o masie netto 16 g)</t>
  </si>
  <si>
    <t>Ananas plastry (opakowanie – puszka o masie 565 g )</t>
  </si>
  <si>
    <t>Brzoskwinie w syropie połówki (opakowanie – puszka 820 g)</t>
  </si>
  <si>
    <t>Chrupki kukurydziane (opakowanie o masie netto 100 g)</t>
  </si>
  <si>
    <t>Cukier puder (opakowanie o masie 400 g)</t>
  </si>
  <si>
    <t>Drożdże (opakowanie o masie netto 100 g)</t>
  </si>
  <si>
    <t>Dżem truskawkowy niskosłodzony min. 40g owoców w 100 g produktu (opakowanie – słoik o masie 280 g)</t>
  </si>
  <si>
    <t>Kasza manna (opakowanie – torebka 1 kg)</t>
  </si>
  <si>
    <t>Kukurydza konserwowa (opakowanie – puszka o pojemności 400 g)</t>
  </si>
  <si>
    <t>Miód (opakowanie – słoik o masie 900 g)</t>
  </si>
  <si>
    <t>Płatki owsiane (opakowanie o masie 500 g)</t>
  </si>
  <si>
    <t>Pyzy drożdżowe (opakowanie 12 szt.)</t>
  </si>
  <si>
    <t>Majonez typu Winiary lub równoważny (opakowanie – słoik o masie 700 g)</t>
  </si>
  <si>
    <t>Czekolada gorzka min. 75 % typu Wedel (opakowanie o masie 100 g)</t>
  </si>
  <si>
    <t>Ogórki konserwowe typu Moryń (opakowanie – słoik 850 g)</t>
  </si>
  <si>
    <t>Proszek do pieczenia (opakowanie o masie 30 g)</t>
  </si>
  <si>
    <t>Przyprawa korzenna  (opakowanie o masie 40 g)</t>
  </si>
  <si>
    <t>Herbata owocowa rozpuszczalna o smaku  brzoskwiniowym, wieloowocowym, owoce leśne, multiwitamina, malinowa, cytrynowa typu Ekoland (opakowanie o masie 300 g)</t>
  </si>
  <si>
    <t>Ocet jabłkowy (opakowanie o masie 500 ml)</t>
  </si>
  <si>
    <t>Cząber przyprawa (opakowanie o masie 10 g)</t>
  </si>
  <si>
    <t>Rodzynki sułtańskie (opakowanie o masie 100 g )</t>
  </si>
  <si>
    <t>Sos bolognes typu Fix Knorr lub równoważny (opakowanie o masie 44 g)</t>
  </si>
  <si>
    <t>Mąka tortowa (opakowanie  o masie 1 kg)</t>
  </si>
  <si>
    <t>Powidła śliwkowe (opakowanie słoik o masie 280 g)</t>
  </si>
  <si>
    <t>Przyprawa gyros (opakowanie o masie 30 g)</t>
  </si>
  <si>
    <t>Makaron penne typu Lubella (opakowanie o masie 400 g)</t>
  </si>
  <si>
    <t>Soda oczyszczona (opakowanie o masie 70 g)</t>
  </si>
  <si>
    <t xml:space="preserve">Cukierki czekoladowe – (mieszanka smaków) typu Wedel </t>
  </si>
  <si>
    <t>Kostki rosołowe drobiowe typu Winiary (opakowanie  o masie 180 g)</t>
  </si>
  <si>
    <t>Seler konserwowa (opakowanie słoik 320 g)</t>
  </si>
  <si>
    <t>Chrzan śmietankowy (opakowanie słoik o masie 170 g)</t>
  </si>
  <si>
    <t>Cukier brązowy 500 g</t>
  </si>
  <si>
    <t>Żelatyna (opakowanie o masie 50 g)</t>
  </si>
  <si>
    <t>Ocet o stężeniu roztworu 10% (opakowanie szklane pojemności 500 ml)</t>
  </si>
  <si>
    <t>Sok owocowo warzywny w 100% naturalny bez dodatku cukru typu Kubuś lub rownoważny100 % (pojemność opakowania butelka 850 ml)</t>
  </si>
  <si>
    <t>Mus owocowo- warzywny o smaku - truskawka jabłko banan marchew typu Kubuś  100 % lub równoważny (opakowanie o pojemności  100 g)</t>
  </si>
  <si>
    <t>Chrupki kukurydziane z nadzieniem truskawkowym typu Tygryski lub równoważne (opakowanie o masie 70 g)</t>
  </si>
  <si>
    <t>Biszkopt z mlecznym nadzieniem typu Kinder mleczna kanapka lub równoważny (opakowanie o masie 84 g)</t>
  </si>
  <si>
    <t>Lizaki wielosmakowe typu Chupa Chups  lub równoważne (opakowanie o masie 600g - 50 szt. w opakowaniu)</t>
  </si>
  <si>
    <t>Biszkopty typu Mamut wrocławskie lub równoważne (opakowanie o masie 120 g)</t>
  </si>
  <si>
    <t>Krem czekoladowo – orzechowy typu Nutella lub równoważny (opakowanie  słoik masie 350 g)</t>
  </si>
  <si>
    <r>
      <t xml:space="preserve">Herbata czarna granulowana typu Saga lub równoważna (opakowanie o masie </t>
    </r>
    <r>
      <rPr>
        <sz val="10"/>
        <color theme="1"/>
        <rFont val="Tahoma"/>
        <family val="2"/>
        <charset val="238"/>
      </rPr>
      <t xml:space="preserve">od 90 do </t>
    </r>
    <r>
      <rPr>
        <sz val="10"/>
        <color rgb="FF000000"/>
        <rFont val="Tahoma"/>
        <family val="2"/>
        <charset val="238"/>
      </rPr>
      <t xml:space="preserve">100 g) </t>
    </r>
  </si>
  <si>
    <r>
      <t xml:space="preserve">Ketchup łagodny typu Pudliszki o zawartości pomidorów 93 g na 100 g ketchupu (opakowanie </t>
    </r>
    <r>
      <rPr>
        <sz val="10"/>
        <color theme="1"/>
        <rFont val="Tahoma"/>
        <family val="2"/>
        <charset val="238"/>
      </rPr>
      <t xml:space="preserve">od 450g </t>
    </r>
    <r>
      <rPr>
        <sz val="10"/>
        <color rgb="FF000000"/>
        <rFont val="Tahoma"/>
        <family val="2"/>
        <charset val="238"/>
      </rPr>
      <t>do 480 g)</t>
    </r>
    <r>
      <rPr>
        <sz val="10"/>
        <color rgb="FF92D050"/>
        <rFont val="Tahoma"/>
        <family val="2"/>
        <charset val="238"/>
      </rPr>
      <t xml:space="preserve"> </t>
    </r>
  </si>
  <si>
    <r>
      <t xml:space="preserve">Musztarda delikatesowa łagodna (opakowanie słoik o masie </t>
    </r>
    <r>
      <rPr>
        <sz val="10"/>
        <color theme="1"/>
        <rFont val="Tahoma"/>
        <family val="2"/>
        <charset val="238"/>
      </rPr>
      <t xml:space="preserve">od 180g  do </t>
    </r>
    <r>
      <rPr>
        <sz val="10"/>
        <color rgb="FF000000"/>
        <rFont val="Tahoma"/>
        <family val="2"/>
        <charset val="238"/>
      </rPr>
      <t>185 g)</t>
    </r>
  </si>
  <si>
    <t>Załącznik nr 18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</si>
  <si>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 - Artykuły ogólnospożywcze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</si>
  <si>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 xml:space="preserve"> Cena jedn. 
w zł brutto         </t>
  </si>
  <si>
    <t xml:space="preserve">        i        </t>
  </si>
  <si>
    <t>Makaron kolanko typu Lubella lub równoważny (opakowanie o masie 400 g)</t>
  </si>
  <si>
    <t xml:space="preserve">Makaron łazanki typu Lubella lub równoważny (opakowanie o masie 400 g) </t>
  </si>
  <si>
    <t>Makaron spaghetti typu Lubella lub równoważny (opakowanie o masie 400 g)</t>
  </si>
  <si>
    <t>szt. ( opakowanie o masie 80 g)</t>
  </si>
  <si>
    <t>szt. (opakowanie o masie 150 g)</t>
  </si>
  <si>
    <t>szt. (opakowanie- puszka o masie 400 g)</t>
  </si>
  <si>
    <t>szt. (opakowanie – słoik 200 g)</t>
  </si>
  <si>
    <t>szt. (opakowanie o masie netto 6 g)</t>
  </si>
  <si>
    <t>szt. (opakowanie o masie 8 g)</t>
  </si>
  <si>
    <t>szt. (opakowanie o masie 400 g)</t>
  </si>
  <si>
    <r>
      <t xml:space="preserve">szt. (opakowanie o masie </t>
    </r>
    <r>
      <rPr>
        <sz val="10"/>
        <color theme="1"/>
        <rFont val="Tahoma"/>
        <family val="2"/>
        <charset val="238"/>
      </rPr>
      <t xml:space="preserve">od 90 do </t>
    </r>
    <r>
      <rPr>
        <sz val="10"/>
        <color rgb="FF000000"/>
        <rFont val="Tahoma"/>
        <family val="2"/>
        <charset val="238"/>
      </rPr>
      <t>100 g)</t>
    </r>
  </si>
  <si>
    <r>
      <t xml:space="preserve">szt. (opakowanie </t>
    </r>
    <r>
      <rPr>
        <sz val="10"/>
        <color theme="1"/>
        <rFont val="Tahoma"/>
        <family val="2"/>
        <charset val="238"/>
      </rPr>
      <t xml:space="preserve">od 450g </t>
    </r>
    <r>
      <rPr>
        <sz val="10"/>
        <color rgb="FF000000"/>
        <rFont val="Tahoma"/>
        <family val="2"/>
        <charset val="238"/>
      </rPr>
      <t>do 480 g)</t>
    </r>
  </si>
  <si>
    <t>Makaron świderki typu Lubella lub równoważny (opakowanie o masie 400 g)</t>
  </si>
  <si>
    <t>szt. (opakowanie o masie 20 g)</t>
  </si>
  <si>
    <t>szt. (opakowanie – butelka o pojemności od 0,9 l do 1l)</t>
  </si>
  <si>
    <t>szt. (opakowanie o pojemności 350 g)</t>
  </si>
  <si>
    <t>szt. (opakowanie o pojemności 15 g)</t>
  </si>
  <si>
    <t>szt. (opakowanie puszka o poj. 400 g)</t>
  </si>
  <si>
    <t>szt. (opakowanie o butelka plastikowa o pojemności 1l)</t>
  </si>
  <si>
    <t>szt. (opakowanie – słoik o masie 320 g)</t>
  </si>
  <si>
    <t>szt. (opakowanie puszka o masie 314 g)</t>
  </si>
  <si>
    <t>szt. (opakowanie o pojemności 20 g)</t>
  </si>
  <si>
    <t>szt. (opakowanie o masie netto 15 g)</t>
  </si>
  <si>
    <t>szt. (opakowanie o masie netto 16 g)</t>
  </si>
  <si>
    <t>szt. (opakowanie 500 g)</t>
  </si>
  <si>
    <r>
      <t xml:space="preserve">Pieczywo chrupki lekkie pszenne typu Wasa (opakowanie o masie </t>
    </r>
    <r>
      <rPr>
        <sz val="10"/>
        <color theme="1"/>
        <rFont val="Tahoma"/>
        <family val="2"/>
        <charset val="238"/>
      </rPr>
      <t>od 140 g do 170g</t>
    </r>
    <r>
      <rPr>
        <sz val="10"/>
        <color rgb="FF000000"/>
        <rFont val="Tahoma"/>
        <family val="2"/>
        <charset val="238"/>
      </rPr>
      <t xml:space="preserve">) </t>
    </r>
  </si>
  <si>
    <r>
      <t xml:space="preserve">szt. (opakowanie o masie </t>
    </r>
    <r>
      <rPr>
        <sz val="10"/>
        <color theme="1"/>
        <rFont val="Tahoma"/>
        <family val="2"/>
        <charset val="238"/>
      </rPr>
      <t>od140 g do 170g</t>
    </r>
    <r>
      <rPr>
        <sz val="10"/>
        <color rgb="FF000000"/>
        <rFont val="Tahoma"/>
        <family val="2"/>
        <charset val="238"/>
      </rPr>
      <t>)</t>
    </r>
  </si>
  <si>
    <t>Budyń bez cukru o smaku śmietankowym, waniliowym, czekoladowym, malinowym (opakowanie o masie 60g)</t>
  </si>
  <si>
    <t>Kisiel z cukrem typu Winiary (opakowanie o masie 77 g)</t>
  </si>
  <si>
    <t>szt. (opakowanie – puszka o masie 565 g)</t>
  </si>
  <si>
    <t>szt. (opakowanie – puszka 820 g)</t>
  </si>
  <si>
    <t>szt. (opakowanie o masie netto 100 g)</t>
  </si>
  <si>
    <t>szt. (opakowanie – słoik o masie 280 g)</t>
  </si>
  <si>
    <t>szt. (opakowanie o masie 70 g)</t>
  </si>
  <si>
    <t>szt. (opakowanie – puszka o pojemności 400 g)</t>
  </si>
  <si>
    <t>szt. (opakowanie – słoik o masie 900 g)</t>
  </si>
  <si>
    <r>
      <t xml:space="preserve">szt. (opakowanie o masie </t>
    </r>
    <r>
      <rPr>
        <sz val="10"/>
        <color theme="1"/>
        <rFont val="Tahoma"/>
        <family val="2"/>
        <charset val="238"/>
      </rPr>
      <t>60g</t>
    </r>
    <r>
      <rPr>
        <sz val="10"/>
        <color rgb="FF000000"/>
        <rFont val="Tahoma"/>
        <family val="2"/>
        <charset val="238"/>
      </rPr>
      <t>)</t>
    </r>
  </si>
  <si>
    <t>Makaron nitki do rosołu typu Lubella lub równoważny (opakowanie o masie 400 g)</t>
  </si>
  <si>
    <t>szt. (opakowanie o masie 500 g)</t>
  </si>
  <si>
    <t>op. (opakowanie 12 szt.)</t>
  </si>
  <si>
    <t>szt. (opakowanie – słoik o masie 700 g)</t>
  </si>
  <si>
    <t>szt. (opakowanie o masie 100 g)</t>
  </si>
  <si>
    <t>szt. (opakowanie – słoik 850 g)</t>
  </si>
  <si>
    <t>szt. (opakowanie o masie 30 g)</t>
  </si>
  <si>
    <t>szt. (opakowanie o masie 40 g)</t>
  </si>
  <si>
    <t>szt. (opakowanie o masie 500 ml)</t>
  </si>
  <si>
    <t>szt. (opakowanie o masie 10 g)</t>
  </si>
  <si>
    <t>szt. (opakowanie o masie 44 g)</t>
  </si>
  <si>
    <t>szt. (opakowanie słoik o masie 280 g)</t>
  </si>
  <si>
    <t>szt. (opakowanie  o masie 180 g)</t>
  </si>
  <si>
    <t>szt. (opakowanie słoik 320 g)</t>
  </si>
  <si>
    <t>szt. (opakowanie słoik o masie 170 g)</t>
  </si>
  <si>
    <t>szt. (opakowanie o masie 50 g)</t>
  </si>
  <si>
    <t>szt. (opakowanie szklane pojemności 500 ml)</t>
  </si>
  <si>
    <r>
      <t>szt.</t>
    </r>
    <r>
      <rPr>
        <sz val="10"/>
        <color theme="1"/>
        <rFont val="Tahoma"/>
        <family val="2"/>
        <charset val="238"/>
      </rPr>
      <t xml:space="preserve"> (opakowanie o masie 300 g)</t>
    </r>
  </si>
  <si>
    <r>
      <t>Paluszki dla dzieci  bez soli typu Lajkonik lub równoważne ( opakowanie o masie 240g)</t>
    </r>
    <r>
      <rPr>
        <sz val="10"/>
        <color rgb="FF92D050"/>
        <rFont val="Tahoma"/>
        <family val="2"/>
        <charset val="238"/>
      </rPr>
      <t xml:space="preserve"> </t>
    </r>
  </si>
  <si>
    <r>
      <t>szt.</t>
    </r>
    <r>
      <rPr>
        <sz val="10"/>
        <color theme="1"/>
        <rFont val="Tahoma"/>
        <family val="2"/>
        <charset val="238"/>
      </rPr>
      <t xml:space="preserve"> (opakowanie o masie 250g)</t>
    </r>
  </si>
  <si>
    <r>
      <t xml:space="preserve">szt. (opakowanie słoik o masie </t>
    </r>
    <r>
      <rPr>
        <sz val="10"/>
        <color theme="1"/>
        <rFont val="Tahoma"/>
        <family val="2"/>
        <charset val="238"/>
      </rPr>
      <t xml:space="preserve">od 180g  do </t>
    </r>
    <r>
      <rPr>
        <sz val="10"/>
        <color rgb="FF000000"/>
        <rFont val="Tahoma"/>
        <family val="2"/>
        <charset val="238"/>
      </rPr>
      <t>185 g)</t>
    </r>
  </si>
  <si>
    <t>Wafel w czekoladzie typu Grześki Goplana lub równoważny (opakowanie o masie 39 g)</t>
  </si>
  <si>
    <t>Wafel mleczno - orzechowy  typu Storck knoppers lub równoważny (opakowanie o masie 25 g)</t>
  </si>
  <si>
    <t>szt. (opakowanie o masie 39 g)</t>
  </si>
  <si>
    <t>szt. (opakowanie o masie 25 g)</t>
  </si>
  <si>
    <t>szt.( opakowanie butelka 850 ml)</t>
  </si>
  <si>
    <t>szt. (opakowanie o pojemności  100 g)</t>
  </si>
  <si>
    <t>szt. (opakowanie o masie 84 g)</t>
  </si>
  <si>
    <t>szt. (opakowanie o masie 600g)</t>
  </si>
  <si>
    <t>szt. (opakowanie o masie 120 g)</t>
  </si>
  <si>
    <t>szt. (opakowanie  słoik masie 350 g)</t>
  </si>
  <si>
    <r>
      <t>Galaretka</t>
    </r>
    <r>
      <rPr>
        <sz val="10"/>
        <color rgb="FF92D05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z cukrem   o smaku truskawkowym, pomarańczowym, cytrynowym, kiwi, agrest, wiśnia (opakowanie o masie 77g )</t>
    </r>
  </si>
  <si>
    <t>szt. (opakowanie o masie 77g)</t>
  </si>
  <si>
    <t>szt. (opakowanie o masie 77 g)</t>
  </si>
  <si>
    <t>Płatki kukurydziane typu Nestle Cornflakes lub równoważne (opakowanie o masie 800 g)</t>
  </si>
  <si>
    <t>szt. (opakowanie o masie 800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</si>
</sst>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92D05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4" fontId="21" fillId="5" borderId="1" xfId="2" applyFont="1" applyFill="1" applyBorder="1" applyAlignment="1" applyProtection="1">
      <alignment horizontal="center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17" fillId="0" borderId="3" xfId="2" applyFont="1" applyFill="1" applyBorder="1" applyAlignment="1" applyProtection="1">
      <alignment horizontal="center" vertical="center" wrapText="1"/>
    </xf>
    <xf numFmtId="44" fontId="17" fillId="0" borderId="1" xfId="2" applyFont="1" applyFill="1" applyBorder="1" applyAlignment="1" applyProtection="1">
      <alignment horizontal="center" vertical="center" wrapText="1"/>
    </xf>
    <xf numFmtId="9" fontId="17" fillId="0" borderId="1" xfId="2" applyNumberFormat="1" applyFont="1" applyFill="1" applyBorder="1" applyAlignment="1" applyProtection="1">
      <alignment horizontal="center" vertical="center" wrapText="1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5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tabSelected="1" topLeftCell="A82" workbookViewId="0">
      <selection sqref="A1:I93"/>
    </sheetView>
  </sheetViews>
  <sheetFormatPr defaultRowHeight="15" x14ac:dyDescent="0.25"/>
  <cols>
    <col min="1" max="1" width="4.42578125" style="2" customWidth="1"/>
    <col min="2" max="2" width="27.42578125" style="2" customWidth="1"/>
    <col min="3" max="3" width="19.7109375" style="2" customWidth="1"/>
    <col min="4" max="4" width="13.28515625" style="2" customWidth="1"/>
    <col min="5" max="5" width="11.7109375" style="2" customWidth="1"/>
    <col min="6" max="6" width="15.140625" style="2" customWidth="1"/>
    <col min="7" max="7" width="9.5703125" style="2" customWidth="1"/>
    <col min="8" max="8" width="14" style="2" customWidth="1"/>
    <col min="9" max="10" width="12.28515625" style="2" customWidth="1"/>
    <col min="11" max="16384" width="9.140625" style="2"/>
  </cols>
  <sheetData>
    <row r="1" spans="1:10" ht="22.5" x14ac:dyDescent="0.25">
      <c r="A1" s="30"/>
      <c r="B1" s="31" t="s">
        <v>92</v>
      </c>
      <c r="C1" s="32"/>
      <c r="D1" s="33"/>
      <c r="E1" s="30"/>
      <c r="F1" s="34"/>
      <c r="G1" s="34"/>
      <c r="H1" s="34"/>
      <c r="I1" s="1"/>
      <c r="J1" s="1"/>
    </row>
    <row r="2" spans="1:10" ht="75.75" customHeight="1" x14ac:dyDescent="0.25">
      <c r="A2" s="53" t="s">
        <v>93</v>
      </c>
      <c r="B2" s="53"/>
      <c r="C2" s="53"/>
      <c r="D2" s="53"/>
      <c r="E2" s="53"/>
      <c r="F2" s="53"/>
      <c r="G2" s="53"/>
      <c r="H2" s="53"/>
      <c r="I2" s="3"/>
      <c r="J2" s="3"/>
    </row>
    <row r="3" spans="1:10" ht="63.75" x14ac:dyDescent="0.25">
      <c r="A3" s="35" t="s">
        <v>0</v>
      </c>
      <c r="B3" s="35" t="s">
        <v>1</v>
      </c>
      <c r="C3" s="35" t="s">
        <v>9</v>
      </c>
      <c r="D3" s="36" t="s">
        <v>11</v>
      </c>
      <c r="E3" s="37" t="s">
        <v>10</v>
      </c>
      <c r="F3" s="37" t="s">
        <v>23</v>
      </c>
      <c r="G3" s="37" t="s">
        <v>21</v>
      </c>
      <c r="H3" s="37" t="s">
        <v>24</v>
      </c>
      <c r="I3" s="44" t="s">
        <v>94</v>
      </c>
      <c r="J3" s="4"/>
    </row>
    <row r="4" spans="1:10" x14ac:dyDescent="0.25">
      <c r="A4" s="38" t="s">
        <v>2</v>
      </c>
      <c r="B4" s="38" t="s">
        <v>3</v>
      </c>
      <c r="C4" s="38" t="s">
        <v>5</v>
      </c>
      <c r="D4" s="38" t="s">
        <v>4</v>
      </c>
      <c r="E4" s="39" t="s">
        <v>8</v>
      </c>
      <c r="F4" s="39" t="s">
        <v>6</v>
      </c>
      <c r="G4" s="39" t="s">
        <v>7</v>
      </c>
      <c r="H4" s="39" t="s">
        <v>20</v>
      </c>
      <c r="I4" s="45" t="s">
        <v>95</v>
      </c>
      <c r="J4" s="5"/>
    </row>
    <row r="5" spans="1:10" x14ac:dyDescent="0.25">
      <c r="A5" s="40">
        <v>1</v>
      </c>
      <c r="B5" s="42" t="s">
        <v>25</v>
      </c>
      <c r="C5" s="41" t="s">
        <v>19</v>
      </c>
      <c r="D5" s="41">
        <v>420</v>
      </c>
      <c r="E5" s="46"/>
      <c r="F5" s="47">
        <f>D5*E5</f>
        <v>0</v>
      </c>
      <c r="G5" s="48"/>
      <c r="H5" s="47">
        <f>F5*G5</f>
        <v>0</v>
      </c>
      <c r="I5" s="49">
        <f>E5+(E5*G5)</f>
        <v>0</v>
      </c>
      <c r="J5" s="5"/>
    </row>
    <row r="6" spans="1:10" x14ac:dyDescent="0.25">
      <c r="A6" s="40">
        <v>2</v>
      </c>
      <c r="B6" s="42" t="s">
        <v>26</v>
      </c>
      <c r="C6" s="41" t="s">
        <v>19</v>
      </c>
      <c r="D6" s="41">
        <v>5</v>
      </c>
      <c r="E6" s="46"/>
      <c r="F6" s="47">
        <f t="shared" ref="F6:F69" si="0">D6*E6</f>
        <v>0</v>
      </c>
      <c r="G6" s="48"/>
      <c r="H6" s="47">
        <f t="shared" ref="H6:H69" si="1">F6*G6</f>
        <v>0</v>
      </c>
      <c r="I6" s="49">
        <f t="shared" ref="I6:I69" si="2">E6+(E6*G6)</f>
        <v>0</v>
      </c>
      <c r="J6" s="5"/>
    </row>
    <row r="7" spans="1:10" ht="51" x14ac:dyDescent="0.25">
      <c r="A7" s="40">
        <v>3</v>
      </c>
      <c r="B7" s="42" t="s">
        <v>89</v>
      </c>
      <c r="C7" s="41" t="s">
        <v>106</v>
      </c>
      <c r="D7" s="41">
        <v>160</v>
      </c>
      <c r="E7" s="46"/>
      <c r="F7" s="47">
        <f t="shared" si="0"/>
        <v>0</v>
      </c>
      <c r="G7" s="48"/>
      <c r="H7" s="47">
        <f t="shared" si="1"/>
        <v>0</v>
      </c>
      <c r="I7" s="49">
        <f t="shared" si="2"/>
        <v>0</v>
      </c>
      <c r="J7" s="5"/>
    </row>
    <row r="8" spans="1:10" ht="25.5" x14ac:dyDescent="0.25">
      <c r="A8" s="40">
        <v>4</v>
      </c>
      <c r="B8" s="42" t="s">
        <v>30</v>
      </c>
      <c r="C8" s="41" t="s">
        <v>99</v>
      </c>
      <c r="D8" s="41">
        <v>55</v>
      </c>
      <c r="E8" s="46"/>
      <c r="F8" s="47">
        <f t="shared" si="0"/>
        <v>0</v>
      </c>
      <c r="G8" s="48"/>
      <c r="H8" s="47">
        <f t="shared" si="1"/>
        <v>0</v>
      </c>
      <c r="I8" s="49">
        <f t="shared" si="2"/>
        <v>0</v>
      </c>
      <c r="J8" s="5"/>
    </row>
    <row r="9" spans="1:10" ht="25.5" x14ac:dyDescent="0.25">
      <c r="A9" s="40">
        <v>5</v>
      </c>
      <c r="B9" s="42" t="s">
        <v>31</v>
      </c>
      <c r="C9" s="41" t="s">
        <v>19</v>
      </c>
      <c r="D9" s="41">
        <v>75</v>
      </c>
      <c r="E9" s="46"/>
      <c r="F9" s="47">
        <f t="shared" si="0"/>
        <v>0</v>
      </c>
      <c r="G9" s="48"/>
      <c r="H9" s="47">
        <f t="shared" si="1"/>
        <v>0</v>
      </c>
      <c r="I9" s="49">
        <f t="shared" si="2"/>
        <v>0</v>
      </c>
      <c r="J9" s="5"/>
    </row>
    <row r="10" spans="1:10" ht="38.25" x14ac:dyDescent="0.25">
      <c r="A10" s="40">
        <v>6</v>
      </c>
      <c r="B10" s="42" t="s">
        <v>32</v>
      </c>
      <c r="C10" s="41" t="s">
        <v>100</v>
      </c>
      <c r="D10" s="41">
        <v>50</v>
      </c>
      <c r="E10" s="46"/>
      <c r="F10" s="47">
        <f t="shared" si="0"/>
        <v>0</v>
      </c>
      <c r="G10" s="48"/>
      <c r="H10" s="47">
        <f t="shared" si="1"/>
        <v>0</v>
      </c>
      <c r="I10" s="49">
        <f t="shared" si="2"/>
        <v>0</v>
      </c>
      <c r="J10" s="5"/>
    </row>
    <row r="11" spans="1:10" ht="63.75" x14ac:dyDescent="0.25">
      <c r="A11" s="40">
        <v>7</v>
      </c>
      <c r="B11" s="42" t="s">
        <v>90</v>
      </c>
      <c r="C11" s="41" t="s">
        <v>107</v>
      </c>
      <c r="D11" s="41">
        <v>50</v>
      </c>
      <c r="E11" s="46"/>
      <c r="F11" s="47">
        <f t="shared" si="0"/>
        <v>0</v>
      </c>
      <c r="G11" s="48"/>
      <c r="H11" s="47">
        <f t="shared" si="1"/>
        <v>0</v>
      </c>
      <c r="I11" s="49">
        <f t="shared" si="2"/>
        <v>0</v>
      </c>
      <c r="J11" s="5"/>
    </row>
    <row r="12" spans="1:10" ht="25.5" x14ac:dyDescent="0.25">
      <c r="A12" s="40">
        <v>8</v>
      </c>
      <c r="B12" s="42" t="s">
        <v>33</v>
      </c>
      <c r="C12" s="41" t="s">
        <v>101</v>
      </c>
      <c r="D12" s="41">
        <v>100</v>
      </c>
      <c r="E12" s="46"/>
      <c r="F12" s="47">
        <f t="shared" si="0"/>
        <v>0</v>
      </c>
      <c r="G12" s="48"/>
      <c r="H12" s="47">
        <f t="shared" si="1"/>
        <v>0</v>
      </c>
      <c r="I12" s="49">
        <f t="shared" si="2"/>
        <v>0</v>
      </c>
      <c r="J12" s="5"/>
    </row>
    <row r="13" spans="1:10" ht="51" x14ac:dyDescent="0.25">
      <c r="A13" s="40">
        <v>9</v>
      </c>
      <c r="B13" s="42" t="s">
        <v>34</v>
      </c>
      <c r="C13" s="41" t="s">
        <v>102</v>
      </c>
      <c r="D13" s="41">
        <v>180</v>
      </c>
      <c r="E13" s="46"/>
      <c r="F13" s="47">
        <f t="shared" si="0"/>
        <v>0</v>
      </c>
      <c r="G13" s="48"/>
      <c r="H13" s="47">
        <f t="shared" si="1"/>
        <v>0</v>
      </c>
      <c r="I13" s="49">
        <f t="shared" si="2"/>
        <v>0</v>
      </c>
      <c r="J13" s="5"/>
    </row>
    <row r="14" spans="1:10" ht="25.5" x14ac:dyDescent="0.25">
      <c r="A14" s="40">
        <v>10</v>
      </c>
      <c r="B14" s="42" t="s">
        <v>35</v>
      </c>
      <c r="C14" s="41" t="s">
        <v>103</v>
      </c>
      <c r="D14" s="41">
        <v>10</v>
      </c>
      <c r="E14" s="46"/>
      <c r="F14" s="47">
        <f t="shared" si="0"/>
        <v>0</v>
      </c>
      <c r="G14" s="48"/>
      <c r="H14" s="47">
        <f t="shared" si="1"/>
        <v>0</v>
      </c>
      <c r="I14" s="49">
        <f t="shared" si="2"/>
        <v>0</v>
      </c>
      <c r="J14" s="5"/>
    </row>
    <row r="15" spans="1:10" ht="25.5" x14ac:dyDescent="0.25">
      <c r="A15" s="40">
        <v>11</v>
      </c>
      <c r="B15" s="42" t="s">
        <v>36</v>
      </c>
      <c r="C15" s="41" t="s">
        <v>104</v>
      </c>
      <c r="D15" s="41">
        <v>160</v>
      </c>
      <c r="E15" s="46"/>
      <c r="F15" s="47">
        <f t="shared" si="0"/>
        <v>0</v>
      </c>
      <c r="G15" s="48"/>
      <c r="H15" s="47">
        <f t="shared" si="1"/>
        <v>0</v>
      </c>
      <c r="I15" s="49">
        <f t="shared" si="2"/>
        <v>0</v>
      </c>
      <c r="J15" s="5"/>
    </row>
    <row r="16" spans="1:10" ht="25.5" x14ac:dyDescent="0.25">
      <c r="A16" s="40">
        <v>12</v>
      </c>
      <c r="B16" s="42" t="s">
        <v>27</v>
      </c>
      <c r="C16" s="41" t="s">
        <v>19</v>
      </c>
      <c r="D16" s="41">
        <v>250</v>
      </c>
      <c r="E16" s="46"/>
      <c r="F16" s="47">
        <f t="shared" si="0"/>
        <v>0</v>
      </c>
      <c r="G16" s="48"/>
      <c r="H16" s="47">
        <f t="shared" si="1"/>
        <v>0</v>
      </c>
      <c r="I16" s="49">
        <f t="shared" si="2"/>
        <v>0</v>
      </c>
      <c r="J16" s="5"/>
    </row>
    <row r="17" spans="1:10" ht="38.25" x14ac:dyDescent="0.25">
      <c r="A17" s="40">
        <v>13</v>
      </c>
      <c r="B17" s="43" t="s">
        <v>96</v>
      </c>
      <c r="C17" s="41" t="s">
        <v>105</v>
      </c>
      <c r="D17" s="41">
        <v>110</v>
      </c>
      <c r="E17" s="46"/>
      <c r="F17" s="47">
        <f t="shared" si="0"/>
        <v>0</v>
      </c>
      <c r="G17" s="48"/>
      <c r="H17" s="47">
        <f t="shared" si="1"/>
        <v>0</v>
      </c>
      <c r="I17" s="49">
        <f t="shared" si="2"/>
        <v>0</v>
      </c>
      <c r="J17" s="5"/>
    </row>
    <row r="18" spans="1:10" ht="38.25" x14ac:dyDescent="0.25">
      <c r="A18" s="40">
        <v>14</v>
      </c>
      <c r="B18" s="43" t="s">
        <v>97</v>
      </c>
      <c r="C18" s="41" t="s">
        <v>105</v>
      </c>
      <c r="D18" s="41">
        <v>80</v>
      </c>
      <c r="E18" s="46"/>
      <c r="F18" s="47">
        <f t="shared" si="0"/>
        <v>0</v>
      </c>
      <c r="G18" s="48"/>
      <c r="H18" s="47">
        <f t="shared" si="1"/>
        <v>0</v>
      </c>
      <c r="I18" s="49">
        <f t="shared" si="2"/>
        <v>0</v>
      </c>
      <c r="J18" s="5"/>
    </row>
    <row r="19" spans="1:10" ht="38.25" x14ac:dyDescent="0.25">
      <c r="A19" s="40">
        <v>15</v>
      </c>
      <c r="B19" s="43" t="s">
        <v>98</v>
      </c>
      <c r="C19" s="41" t="s">
        <v>105</v>
      </c>
      <c r="D19" s="41">
        <v>180</v>
      </c>
      <c r="E19" s="46"/>
      <c r="F19" s="47">
        <f t="shared" si="0"/>
        <v>0</v>
      </c>
      <c r="G19" s="48"/>
      <c r="H19" s="47">
        <f t="shared" si="1"/>
        <v>0</v>
      </c>
      <c r="I19" s="49">
        <f t="shared" si="2"/>
        <v>0</v>
      </c>
      <c r="J19" s="5"/>
    </row>
    <row r="20" spans="1:10" ht="38.25" x14ac:dyDescent="0.25">
      <c r="A20" s="40">
        <v>16</v>
      </c>
      <c r="B20" s="43" t="s">
        <v>108</v>
      </c>
      <c r="C20" s="41" t="s">
        <v>105</v>
      </c>
      <c r="D20" s="41">
        <v>110</v>
      </c>
      <c r="E20" s="46"/>
      <c r="F20" s="47">
        <f t="shared" si="0"/>
        <v>0</v>
      </c>
      <c r="G20" s="48"/>
      <c r="H20" s="47">
        <f t="shared" si="1"/>
        <v>0</v>
      </c>
      <c r="I20" s="49">
        <f t="shared" si="2"/>
        <v>0</v>
      </c>
      <c r="J20" s="5"/>
    </row>
    <row r="21" spans="1:10" ht="25.5" x14ac:dyDescent="0.25">
      <c r="A21" s="40">
        <v>17</v>
      </c>
      <c r="B21" s="42" t="s">
        <v>37</v>
      </c>
      <c r="C21" s="41" t="s">
        <v>109</v>
      </c>
      <c r="D21" s="41">
        <v>40</v>
      </c>
      <c r="E21" s="46"/>
      <c r="F21" s="47">
        <f t="shared" si="0"/>
        <v>0</v>
      </c>
      <c r="G21" s="48"/>
      <c r="H21" s="47">
        <f t="shared" si="1"/>
        <v>0</v>
      </c>
      <c r="I21" s="49">
        <f t="shared" si="2"/>
        <v>0</v>
      </c>
      <c r="J21" s="5"/>
    </row>
    <row r="22" spans="1:10" ht="25.5" x14ac:dyDescent="0.25">
      <c r="A22" s="40">
        <v>18</v>
      </c>
      <c r="B22" s="42" t="s">
        <v>38</v>
      </c>
      <c r="C22" s="41" t="s">
        <v>109</v>
      </c>
      <c r="D22" s="41">
        <v>50</v>
      </c>
      <c r="E22" s="46"/>
      <c r="F22" s="47">
        <f t="shared" si="0"/>
        <v>0</v>
      </c>
      <c r="G22" s="48"/>
      <c r="H22" s="47">
        <f t="shared" si="1"/>
        <v>0</v>
      </c>
      <c r="I22" s="49">
        <f t="shared" si="2"/>
        <v>0</v>
      </c>
      <c r="J22" s="5"/>
    </row>
    <row r="23" spans="1:10" ht="38.25" x14ac:dyDescent="0.25">
      <c r="A23" s="40">
        <v>19</v>
      </c>
      <c r="B23" s="42" t="s">
        <v>39</v>
      </c>
      <c r="C23" s="41" t="s">
        <v>110</v>
      </c>
      <c r="D23" s="41">
        <v>150</v>
      </c>
      <c r="E23" s="46"/>
      <c r="F23" s="47">
        <f t="shared" si="0"/>
        <v>0</v>
      </c>
      <c r="G23" s="48"/>
      <c r="H23" s="47">
        <f t="shared" si="1"/>
        <v>0</v>
      </c>
      <c r="I23" s="49">
        <f t="shared" si="2"/>
        <v>0</v>
      </c>
      <c r="J23" s="5"/>
    </row>
    <row r="24" spans="1:10" ht="38.25" x14ac:dyDescent="0.25">
      <c r="A24" s="40">
        <v>20</v>
      </c>
      <c r="B24" s="42" t="s">
        <v>40</v>
      </c>
      <c r="C24" s="41" t="s">
        <v>111</v>
      </c>
      <c r="D24" s="41">
        <v>230</v>
      </c>
      <c r="E24" s="46"/>
      <c r="F24" s="47">
        <f t="shared" si="0"/>
        <v>0</v>
      </c>
      <c r="G24" s="48"/>
      <c r="H24" s="47">
        <f t="shared" si="1"/>
        <v>0</v>
      </c>
      <c r="I24" s="49">
        <f t="shared" si="2"/>
        <v>0</v>
      </c>
      <c r="J24" s="5"/>
    </row>
    <row r="25" spans="1:10" ht="25.5" x14ac:dyDescent="0.25">
      <c r="A25" s="40">
        <v>21</v>
      </c>
      <c r="B25" s="42" t="s">
        <v>41</v>
      </c>
      <c r="C25" s="41" t="s">
        <v>112</v>
      </c>
      <c r="D25" s="41">
        <v>20</v>
      </c>
      <c r="E25" s="46"/>
      <c r="F25" s="47">
        <f t="shared" si="0"/>
        <v>0</v>
      </c>
      <c r="G25" s="48"/>
      <c r="H25" s="47">
        <f t="shared" si="1"/>
        <v>0</v>
      </c>
      <c r="I25" s="49">
        <f t="shared" si="2"/>
        <v>0</v>
      </c>
      <c r="J25" s="5"/>
    </row>
    <row r="26" spans="1:10" ht="38.25" x14ac:dyDescent="0.25">
      <c r="A26" s="40">
        <v>22</v>
      </c>
      <c r="B26" s="42" t="s">
        <v>42</v>
      </c>
      <c r="C26" s="41" t="s">
        <v>113</v>
      </c>
      <c r="D26" s="41">
        <v>40</v>
      </c>
      <c r="E26" s="46"/>
      <c r="F26" s="47">
        <f t="shared" si="0"/>
        <v>0</v>
      </c>
      <c r="G26" s="48"/>
      <c r="H26" s="47">
        <f t="shared" si="1"/>
        <v>0</v>
      </c>
      <c r="I26" s="49">
        <f t="shared" si="2"/>
        <v>0</v>
      </c>
      <c r="J26" s="5"/>
    </row>
    <row r="27" spans="1:10" ht="38.25" x14ac:dyDescent="0.25">
      <c r="A27" s="40">
        <v>23</v>
      </c>
      <c r="B27" s="42" t="s">
        <v>43</v>
      </c>
      <c r="C27" s="41" t="s">
        <v>114</v>
      </c>
      <c r="D27" s="41">
        <v>100</v>
      </c>
      <c r="E27" s="46"/>
      <c r="F27" s="47">
        <f t="shared" si="0"/>
        <v>0</v>
      </c>
      <c r="G27" s="48"/>
      <c r="H27" s="47">
        <f t="shared" si="1"/>
        <v>0</v>
      </c>
      <c r="I27" s="49">
        <f t="shared" si="2"/>
        <v>0</v>
      </c>
      <c r="J27" s="5"/>
    </row>
    <row r="28" spans="1:10" ht="51" x14ac:dyDescent="0.25">
      <c r="A28" s="40">
        <v>24</v>
      </c>
      <c r="B28" s="42" t="s">
        <v>121</v>
      </c>
      <c r="C28" s="41" t="s">
        <v>122</v>
      </c>
      <c r="D28" s="41">
        <v>15</v>
      </c>
      <c r="E28" s="46"/>
      <c r="F28" s="47">
        <f t="shared" si="0"/>
        <v>0</v>
      </c>
      <c r="G28" s="48"/>
      <c r="H28" s="47">
        <f t="shared" si="1"/>
        <v>0</v>
      </c>
      <c r="I28" s="49">
        <f t="shared" si="2"/>
        <v>0</v>
      </c>
      <c r="J28" s="5"/>
    </row>
    <row r="29" spans="1:10" ht="38.25" x14ac:dyDescent="0.25">
      <c r="A29" s="40">
        <v>25</v>
      </c>
      <c r="B29" s="42" t="s">
        <v>44</v>
      </c>
      <c r="C29" s="41" t="s">
        <v>115</v>
      </c>
      <c r="D29" s="41">
        <v>20</v>
      </c>
      <c r="E29" s="46"/>
      <c r="F29" s="47">
        <f t="shared" si="0"/>
        <v>0</v>
      </c>
      <c r="G29" s="48"/>
      <c r="H29" s="47">
        <f t="shared" si="1"/>
        <v>0</v>
      </c>
      <c r="I29" s="49">
        <f t="shared" si="2"/>
        <v>0</v>
      </c>
      <c r="J29" s="5"/>
    </row>
    <row r="30" spans="1:10" ht="38.25" x14ac:dyDescent="0.25">
      <c r="A30" s="40">
        <v>26</v>
      </c>
      <c r="B30" s="42" t="s">
        <v>45</v>
      </c>
      <c r="C30" s="41" t="s">
        <v>116</v>
      </c>
      <c r="D30" s="41">
        <v>15</v>
      </c>
      <c r="E30" s="46"/>
      <c r="F30" s="47">
        <f t="shared" si="0"/>
        <v>0</v>
      </c>
      <c r="G30" s="48"/>
      <c r="H30" s="47">
        <f t="shared" si="1"/>
        <v>0</v>
      </c>
      <c r="I30" s="49">
        <f t="shared" si="2"/>
        <v>0</v>
      </c>
      <c r="J30" s="5"/>
    </row>
    <row r="31" spans="1:10" ht="38.25" x14ac:dyDescent="0.25">
      <c r="A31" s="40">
        <v>27</v>
      </c>
      <c r="B31" s="42" t="s">
        <v>46</v>
      </c>
      <c r="C31" s="41" t="s">
        <v>117</v>
      </c>
      <c r="D31" s="41">
        <v>10</v>
      </c>
      <c r="E31" s="46"/>
      <c r="F31" s="47">
        <f t="shared" si="0"/>
        <v>0</v>
      </c>
      <c r="G31" s="48"/>
      <c r="H31" s="47">
        <f t="shared" si="1"/>
        <v>0</v>
      </c>
      <c r="I31" s="49">
        <f t="shared" si="2"/>
        <v>0</v>
      </c>
      <c r="J31" s="5"/>
    </row>
    <row r="32" spans="1:10" ht="25.5" x14ac:dyDescent="0.25">
      <c r="A32" s="40">
        <v>28</v>
      </c>
      <c r="B32" s="42" t="s">
        <v>47</v>
      </c>
      <c r="C32" s="41" t="s">
        <v>118</v>
      </c>
      <c r="D32" s="41">
        <v>10</v>
      </c>
      <c r="E32" s="46"/>
      <c r="F32" s="47">
        <f t="shared" si="0"/>
        <v>0</v>
      </c>
      <c r="G32" s="48"/>
      <c r="H32" s="47">
        <f t="shared" si="1"/>
        <v>0</v>
      </c>
      <c r="I32" s="49">
        <f t="shared" si="2"/>
        <v>0</v>
      </c>
      <c r="J32" s="5"/>
    </row>
    <row r="33" spans="1:10" ht="25.5" x14ac:dyDescent="0.25">
      <c r="A33" s="40">
        <v>29</v>
      </c>
      <c r="B33" s="42" t="s">
        <v>48</v>
      </c>
      <c r="C33" s="41" t="s">
        <v>119</v>
      </c>
      <c r="D33" s="41">
        <v>400</v>
      </c>
      <c r="E33" s="46"/>
      <c r="F33" s="47">
        <f t="shared" si="0"/>
        <v>0</v>
      </c>
      <c r="G33" s="48"/>
      <c r="H33" s="47">
        <f t="shared" si="1"/>
        <v>0</v>
      </c>
      <c r="I33" s="49">
        <f t="shared" si="2"/>
        <v>0</v>
      </c>
      <c r="J33" s="5"/>
    </row>
    <row r="34" spans="1:10" ht="25.5" x14ac:dyDescent="0.25">
      <c r="A34" s="40">
        <v>30</v>
      </c>
      <c r="B34" s="42" t="s">
        <v>28</v>
      </c>
      <c r="C34" s="41" t="s">
        <v>120</v>
      </c>
      <c r="D34" s="41">
        <v>10</v>
      </c>
      <c r="E34" s="46"/>
      <c r="F34" s="47">
        <f t="shared" si="0"/>
        <v>0</v>
      </c>
      <c r="G34" s="48"/>
      <c r="H34" s="47">
        <f t="shared" si="1"/>
        <v>0</v>
      </c>
      <c r="I34" s="49">
        <f t="shared" si="2"/>
        <v>0</v>
      </c>
      <c r="J34" s="5"/>
    </row>
    <row r="35" spans="1:10" ht="25.5" x14ac:dyDescent="0.25">
      <c r="A35" s="40">
        <v>31</v>
      </c>
      <c r="B35" s="42" t="s">
        <v>49</v>
      </c>
      <c r="C35" s="41" t="s">
        <v>125</v>
      </c>
      <c r="D35" s="41">
        <v>50</v>
      </c>
      <c r="E35" s="46"/>
      <c r="F35" s="47">
        <f t="shared" si="0"/>
        <v>0</v>
      </c>
      <c r="G35" s="48"/>
      <c r="H35" s="47">
        <f t="shared" si="1"/>
        <v>0</v>
      </c>
      <c r="I35" s="49">
        <f t="shared" si="2"/>
        <v>0</v>
      </c>
      <c r="J35" s="5"/>
    </row>
    <row r="36" spans="1:10" ht="25.5" x14ac:dyDescent="0.25">
      <c r="A36" s="40">
        <v>32</v>
      </c>
      <c r="B36" s="42" t="s">
        <v>50</v>
      </c>
      <c r="C36" s="41" t="s">
        <v>126</v>
      </c>
      <c r="D36" s="41">
        <v>150</v>
      </c>
      <c r="E36" s="46"/>
      <c r="F36" s="47">
        <f t="shared" si="0"/>
        <v>0</v>
      </c>
      <c r="G36" s="48"/>
      <c r="H36" s="47">
        <f t="shared" si="1"/>
        <v>0</v>
      </c>
      <c r="I36" s="49">
        <f t="shared" si="2"/>
        <v>0</v>
      </c>
      <c r="J36" s="5"/>
    </row>
    <row r="37" spans="1:10" ht="51" x14ac:dyDescent="0.25">
      <c r="A37" s="40">
        <v>33</v>
      </c>
      <c r="B37" s="43" t="s">
        <v>123</v>
      </c>
      <c r="C37" s="41" t="s">
        <v>132</v>
      </c>
      <c r="D37" s="41">
        <v>200</v>
      </c>
      <c r="E37" s="46"/>
      <c r="F37" s="47">
        <f t="shared" si="0"/>
        <v>0</v>
      </c>
      <c r="G37" s="48"/>
      <c r="H37" s="47">
        <f t="shared" si="1"/>
        <v>0</v>
      </c>
      <c r="I37" s="49">
        <f t="shared" si="2"/>
        <v>0</v>
      </c>
      <c r="J37" s="5"/>
    </row>
    <row r="38" spans="1:10" ht="38.25" x14ac:dyDescent="0.25">
      <c r="A38" s="40">
        <v>34</v>
      </c>
      <c r="B38" s="42" t="s">
        <v>51</v>
      </c>
      <c r="C38" s="41" t="s">
        <v>127</v>
      </c>
      <c r="D38" s="41">
        <v>180</v>
      </c>
      <c r="E38" s="46"/>
      <c r="F38" s="47">
        <f t="shared" si="0"/>
        <v>0</v>
      </c>
      <c r="G38" s="48"/>
      <c r="H38" s="47">
        <f t="shared" si="1"/>
        <v>0</v>
      </c>
      <c r="I38" s="49">
        <f t="shared" si="2"/>
        <v>0</v>
      </c>
      <c r="J38" s="5"/>
    </row>
    <row r="39" spans="1:10" ht="25.5" x14ac:dyDescent="0.25">
      <c r="A39" s="40">
        <v>35</v>
      </c>
      <c r="B39" s="42" t="s">
        <v>52</v>
      </c>
      <c r="C39" s="41" t="s">
        <v>105</v>
      </c>
      <c r="D39" s="41">
        <v>20</v>
      </c>
      <c r="E39" s="46"/>
      <c r="F39" s="47">
        <f t="shared" si="0"/>
        <v>0</v>
      </c>
      <c r="G39" s="48"/>
      <c r="H39" s="47">
        <f t="shared" si="1"/>
        <v>0</v>
      </c>
      <c r="I39" s="49">
        <f t="shared" si="2"/>
        <v>0</v>
      </c>
      <c r="J39" s="5"/>
    </row>
    <row r="40" spans="1:10" ht="25.5" x14ac:dyDescent="0.25">
      <c r="A40" s="40">
        <v>36</v>
      </c>
      <c r="B40" s="42" t="s">
        <v>53</v>
      </c>
      <c r="C40" s="41" t="s">
        <v>127</v>
      </c>
      <c r="D40" s="41">
        <v>50</v>
      </c>
      <c r="E40" s="46"/>
      <c r="F40" s="47">
        <f t="shared" si="0"/>
        <v>0</v>
      </c>
      <c r="G40" s="48"/>
      <c r="H40" s="47">
        <f t="shared" si="1"/>
        <v>0</v>
      </c>
      <c r="I40" s="49">
        <f t="shared" si="2"/>
        <v>0</v>
      </c>
      <c r="J40" s="5"/>
    </row>
    <row r="41" spans="1:10" ht="63.75" x14ac:dyDescent="0.25">
      <c r="A41" s="40">
        <v>37</v>
      </c>
      <c r="B41" s="42" t="s">
        <v>54</v>
      </c>
      <c r="C41" s="41" t="s">
        <v>128</v>
      </c>
      <c r="D41" s="41">
        <v>50</v>
      </c>
      <c r="E41" s="46"/>
      <c r="F41" s="47">
        <f t="shared" si="0"/>
        <v>0</v>
      </c>
      <c r="G41" s="48"/>
      <c r="H41" s="47">
        <f t="shared" si="1"/>
        <v>0</v>
      </c>
      <c r="I41" s="49">
        <f t="shared" si="2"/>
        <v>0</v>
      </c>
      <c r="J41" s="5"/>
    </row>
    <row r="42" spans="1:10" ht="63.75" x14ac:dyDescent="0.25">
      <c r="A42" s="40">
        <v>38</v>
      </c>
      <c r="B42" s="42" t="s">
        <v>164</v>
      </c>
      <c r="C42" s="41" t="s">
        <v>165</v>
      </c>
      <c r="D42" s="41">
        <v>550</v>
      </c>
      <c r="E42" s="46"/>
      <c r="F42" s="47">
        <f t="shared" si="0"/>
        <v>0</v>
      </c>
      <c r="G42" s="48"/>
      <c r="H42" s="47">
        <f t="shared" si="1"/>
        <v>0</v>
      </c>
      <c r="I42" s="49">
        <f t="shared" si="2"/>
        <v>0</v>
      </c>
      <c r="J42" s="5"/>
    </row>
    <row r="43" spans="1:10" ht="25.5" x14ac:dyDescent="0.25">
      <c r="A43" s="40">
        <v>39</v>
      </c>
      <c r="B43" s="42" t="s">
        <v>55</v>
      </c>
      <c r="C43" s="41" t="s">
        <v>19</v>
      </c>
      <c r="D43" s="41">
        <v>15</v>
      </c>
      <c r="E43" s="46"/>
      <c r="F43" s="47">
        <f t="shared" si="0"/>
        <v>0</v>
      </c>
      <c r="G43" s="48"/>
      <c r="H43" s="47">
        <f t="shared" si="1"/>
        <v>0</v>
      </c>
      <c r="I43" s="49">
        <f t="shared" si="2"/>
        <v>0</v>
      </c>
      <c r="J43" s="5"/>
    </row>
    <row r="44" spans="1:10" ht="25.5" x14ac:dyDescent="0.25">
      <c r="A44" s="40">
        <v>40</v>
      </c>
      <c r="B44" s="43" t="s">
        <v>124</v>
      </c>
      <c r="C44" s="41" t="s">
        <v>166</v>
      </c>
      <c r="D44" s="41">
        <v>380</v>
      </c>
      <c r="E44" s="46"/>
      <c r="F44" s="47">
        <f t="shared" si="0"/>
        <v>0</v>
      </c>
      <c r="G44" s="48"/>
      <c r="H44" s="47">
        <f t="shared" si="1"/>
        <v>0</v>
      </c>
      <c r="I44" s="49">
        <f t="shared" si="2"/>
        <v>0</v>
      </c>
      <c r="J44" s="5"/>
    </row>
    <row r="45" spans="1:10" ht="38.25" x14ac:dyDescent="0.25">
      <c r="A45" s="40">
        <v>41</v>
      </c>
      <c r="B45" s="42" t="s">
        <v>56</v>
      </c>
      <c r="C45" s="41" t="s">
        <v>130</v>
      </c>
      <c r="D45" s="41">
        <v>35</v>
      </c>
      <c r="E45" s="46"/>
      <c r="F45" s="47">
        <f t="shared" si="0"/>
        <v>0</v>
      </c>
      <c r="G45" s="48"/>
      <c r="H45" s="47">
        <f t="shared" si="1"/>
        <v>0</v>
      </c>
      <c r="I45" s="49">
        <f t="shared" si="2"/>
        <v>0</v>
      </c>
      <c r="J45" s="5"/>
    </row>
    <row r="46" spans="1:10" ht="25.5" x14ac:dyDescent="0.25">
      <c r="A46" s="40">
        <v>42</v>
      </c>
      <c r="B46" s="42" t="s">
        <v>57</v>
      </c>
      <c r="C46" s="41" t="s">
        <v>131</v>
      </c>
      <c r="D46" s="41">
        <v>5</v>
      </c>
      <c r="E46" s="46"/>
      <c r="F46" s="47">
        <f t="shared" si="0"/>
        <v>0</v>
      </c>
      <c r="G46" s="48"/>
      <c r="H46" s="47">
        <f t="shared" si="1"/>
        <v>0</v>
      </c>
      <c r="I46" s="49">
        <f t="shared" si="2"/>
        <v>0</v>
      </c>
      <c r="J46" s="5"/>
    </row>
    <row r="47" spans="1:10" ht="25.5" x14ac:dyDescent="0.25">
      <c r="A47" s="40">
        <v>43</v>
      </c>
      <c r="B47" s="42" t="s">
        <v>58</v>
      </c>
      <c r="C47" s="41" t="s">
        <v>134</v>
      </c>
      <c r="D47" s="41">
        <v>8</v>
      </c>
      <c r="E47" s="46"/>
      <c r="F47" s="47">
        <f t="shared" si="0"/>
        <v>0</v>
      </c>
      <c r="G47" s="48"/>
      <c r="H47" s="47">
        <f t="shared" si="1"/>
        <v>0</v>
      </c>
      <c r="I47" s="49">
        <f t="shared" si="2"/>
        <v>0</v>
      </c>
      <c r="J47" s="5"/>
    </row>
    <row r="48" spans="1:10" ht="38.25" x14ac:dyDescent="0.25">
      <c r="A48" s="40">
        <v>44</v>
      </c>
      <c r="B48" s="42" t="s">
        <v>167</v>
      </c>
      <c r="C48" s="41" t="s">
        <v>168</v>
      </c>
      <c r="D48" s="41">
        <v>100</v>
      </c>
      <c r="E48" s="46"/>
      <c r="F48" s="47">
        <f t="shared" si="0"/>
        <v>0</v>
      </c>
      <c r="G48" s="48"/>
      <c r="H48" s="47">
        <f t="shared" si="1"/>
        <v>0</v>
      </c>
      <c r="I48" s="49">
        <f t="shared" si="2"/>
        <v>0</v>
      </c>
      <c r="J48" s="5"/>
    </row>
    <row r="49" spans="1:10" ht="25.5" x14ac:dyDescent="0.25">
      <c r="A49" s="40">
        <v>45</v>
      </c>
      <c r="B49" s="42" t="s">
        <v>59</v>
      </c>
      <c r="C49" s="41" t="s">
        <v>135</v>
      </c>
      <c r="D49" s="41">
        <v>250</v>
      </c>
      <c r="E49" s="46"/>
      <c r="F49" s="47">
        <f t="shared" si="0"/>
        <v>0</v>
      </c>
      <c r="G49" s="48"/>
      <c r="H49" s="47">
        <f t="shared" si="1"/>
        <v>0</v>
      </c>
      <c r="I49" s="49">
        <f t="shared" si="2"/>
        <v>0</v>
      </c>
      <c r="J49" s="5"/>
    </row>
    <row r="50" spans="1:10" ht="38.25" x14ac:dyDescent="0.25">
      <c r="A50" s="40">
        <v>46</v>
      </c>
      <c r="B50" s="42" t="s">
        <v>60</v>
      </c>
      <c r="C50" s="41" t="s">
        <v>136</v>
      </c>
      <c r="D50" s="41">
        <v>35</v>
      </c>
      <c r="E50" s="46"/>
      <c r="F50" s="47">
        <f t="shared" si="0"/>
        <v>0</v>
      </c>
      <c r="G50" s="48"/>
      <c r="H50" s="47">
        <f t="shared" si="1"/>
        <v>0</v>
      </c>
      <c r="I50" s="49">
        <f t="shared" si="2"/>
        <v>0</v>
      </c>
      <c r="J50" s="5"/>
    </row>
    <row r="51" spans="1:10" ht="38.25" x14ac:dyDescent="0.25">
      <c r="A51" s="40">
        <v>47</v>
      </c>
      <c r="B51" s="42" t="s">
        <v>61</v>
      </c>
      <c r="C51" s="41" t="s">
        <v>137</v>
      </c>
      <c r="D51" s="41">
        <v>15</v>
      </c>
      <c r="E51" s="46"/>
      <c r="F51" s="47">
        <f t="shared" si="0"/>
        <v>0</v>
      </c>
      <c r="G51" s="48"/>
      <c r="H51" s="47">
        <f t="shared" si="1"/>
        <v>0</v>
      </c>
      <c r="I51" s="49">
        <f t="shared" si="2"/>
        <v>0</v>
      </c>
      <c r="J51" s="5"/>
    </row>
    <row r="52" spans="1:10" ht="25.5" x14ac:dyDescent="0.25">
      <c r="A52" s="40">
        <v>48</v>
      </c>
      <c r="B52" s="42" t="s">
        <v>29</v>
      </c>
      <c r="C52" s="41" t="s">
        <v>19</v>
      </c>
      <c r="D52" s="41">
        <v>150</v>
      </c>
      <c r="E52" s="46"/>
      <c r="F52" s="47">
        <f t="shared" si="0"/>
        <v>0</v>
      </c>
      <c r="G52" s="48"/>
      <c r="H52" s="47">
        <f t="shared" si="1"/>
        <v>0</v>
      </c>
      <c r="I52" s="49">
        <f t="shared" si="2"/>
        <v>0</v>
      </c>
      <c r="J52" s="5"/>
    </row>
    <row r="53" spans="1:10" ht="25.5" x14ac:dyDescent="0.25">
      <c r="A53" s="40">
        <v>49</v>
      </c>
      <c r="B53" s="42" t="s">
        <v>62</v>
      </c>
      <c r="C53" s="41" t="s">
        <v>138</v>
      </c>
      <c r="D53" s="41">
        <v>80</v>
      </c>
      <c r="E53" s="46"/>
      <c r="F53" s="47">
        <f t="shared" si="0"/>
        <v>0</v>
      </c>
      <c r="G53" s="48"/>
      <c r="H53" s="47">
        <f t="shared" si="1"/>
        <v>0</v>
      </c>
      <c r="I53" s="49">
        <f t="shared" si="2"/>
        <v>0</v>
      </c>
      <c r="J53" s="5"/>
    </row>
    <row r="54" spans="1:10" ht="25.5" x14ac:dyDescent="0.25">
      <c r="A54" s="40">
        <v>50</v>
      </c>
      <c r="B54" s="42" t="s">
        <v>63</v>
      </c>
      <c r="C54" s="41" t="s">
        <v>139</v>
      </c>
      <c r="D54" s="41">
        <v>20</v>
      </c>
      <c r="E54" s="46"/>
      <c r="F54" s="47">
        <f t="shared" si="0"/>
        <v>0</v>
      </c>
      <c r="G54" s="48"/>
      <c r="H54" s="47">
        <f t="shared" si="1"/>
        <v>0</v>
      </c>
      <c r="I54" s="49">
        <f t="shared" si="2"/>
        <v>0</v>
      </c>
      <c r="J54" s="5"/>
    </row>
    <row r="55" spans="1:10" ht="25.5" x14ac:dyDescent="0.25">
      <c r="A55" s="40">
        <v>51</v>
      </c>
      <c r="B55" s="42" t="s">
        <v>64</v>
      </c>
      <c r="C55" s="41" t="s">
        <v>140</v>
      </c>
      <c r="D55" s="41">
        <v>10</v>
      </c>
      <c r="E55" s="46"/>
      <c r="F55" s="47">
        <f t="shared" si="0"/>
        <v>0</v>
      </c>
      <c r="G55" s="48"/>
      <c r="H55" s="47">
        <f t="shared" si="1"/>
        <v>0</v>
      </c>
      <c r="I55" s="49">
        <f t="shared" si="2"/>
        <v>0</v>
      </c>
      <c r="J55" s="5"/>
    </row>
    <row r="56" spans="1:10" ht="89.25" x14ac:dyDescent="0.25">
      <c r="A56" s="40">
        <v>52</v>
      </c>
      <c r="B56" s="43" t="s">
        <v>65</v>
      </c>
      <c r="C56" s="41" t="s">
        <v>150</v>
      </c>
      <c r="D56" s="41">
        <v>430</v>
      </c>
      <c r="E56" s="46"/>
      <c r="F56" s="47">
        <f t="shared" si="0"/>
        <v>0</v>
      </c>
      <c r="G56" s="48"/>
      <c r="H56" s="47">
        <f t="shared" si="1"/>
        <v>0</v>
      </c>
      <c r="I56" s="49">
        <f t="shared" si="2"/>
        <v>0</v>
      </c>
      <c r="J56" s="5"/>
    </row>
    <row r="57" spans="1:10" ht="25.5" x14ac:dyDescent="0.25">
      <c r="A57" s="40">
        <v>53</v>
      </c>
      <c r="B57" s="42" t="s">
        <v>66</v>
      </c>
      <c r="C57" s="41" t="s">
        <v>141</v>
      </c>
      <c r="D57" s="41">
        <v>3</v>
      </c>
      <c r="E57" s="46"/>
      <c r="F57" s="47">
        <f t="shared" si="0"/>
        <v>0</v>
      </c>
      <c r="G57" s="48"/>
      <c r="H57" s="47">
        <f t="shared" si="1"/>
        <v>0</v>
      </c>
      <c r="I57" s="49">
        <f t="shared" si="2"/>
        <v>0</v>
      </c>
      <c r="J57" s="5"/>
    </row>
    <row r="58" spans="1:10" ht="25.5" x14ac:dyDescent="0.25">
      <c r="A58" s="40">
        <v>54</v>
      </c>
      <c r="B58" s="42" t="s">
        <v>67</v>
      </c>
      <c r="C58" s="41" t="s">
        <v>142</v>
      </c>
      <c r="D58" s="41">
        <v>30</v>
      </c>
      <c r="E58" s="46"/>
      <c r="F58" s="47">
        <f t="shared" si="0"/>
        <v>0</v>
      </c>
      <c r="G58" s="48"/>
      <c r="H58" s="47">
        <f t="shared" si="1"/>
        <v>0</v>
      </c>
      <c r="I58" s="49">
        <f t="shared" si="2"/>
        <v>0</v>
      </c>
      <c r="J58" s="5"/>
    </row>
    <row r="59" spans="1:10" ht="25.5" x14ac:dyDescent="0.25">
      <c r="A59" s="40">
        <v>55</v>
      </c>
      <c r="B59" s="42" t="s">
        <v>68</v>
      </c>
      <c r="C59" s="41" t="s">
        <v>137</v>
      </c>
      <c r="D59" s="41">
        <v>4</v>
      </c>
      <c r="E59" s="46"/>
      <c r="F59" s="47">
        <f t="shared" si="0"/>
        <v>0</v>
      </c>
      <c r="G59" s="48"/>
      <c r="H59" s="47">
        <f t="shared" si="1"/>
        <v>0</v>
      </c>
      <c r="I59" s="49">
        <f t="shared" si="2"/>
        <v>0</v>
      </c>
      <c r="J59" s="5"/>
    </row>
    <row r="60" spans="1:10" ht="38.25" x14ac:dyDescent="0.25">
      <c r="A60" s="40">
        <v>56</v>
      </c>
      <c r="B60" s="43" t="s">
        <v>151</v>
      </c>
      <c r="C60" s="41" t="s">
        <v>152</v>
      </c>
      <c r="D60" s="41">
        <v>80</v>
      </c>
      <c r="E60" s="46"/>
      <c r="F60" s="47">
        <f t="shared" si="0"/>
        <v>0</v>
      </c>
      <c r="G60" s="48"/>
      <c r="H60" s="47">
        <f t="shared" si="1"/>
        <v>0</v>
      </c>
      <c r="I60" s="49">
        <f t="shared" si="2"/>
        <v>0</v>
      </c>
      <c r="J60" s="5"/>
    </row>
    <row r="61" spans="1:10" ht="38.25" x14ac:dyDescent="0.25">
      <c r="A61" s="40">
        <v>57</v>
      </c>
      <c r="B61" s="42" t="s">
        <v>69</v>
      </c>
      <c r="C61" s="41" t="s">
        <v>143</v>
      </c>
      <c r="D61" s="41">
        <v>75</v>
      </c>
      <c r="E61" s="46"/>
      <c r="F61" s="47">
        <f t="shared" si="0"/>
        <v>0</v>
      </c>
      <c r="G61" s="48"/>
      <c r="H61" s="47">
        <f t="shared" si="1"/>
        <v>0</v>
      </c>
      <c r="I61" s="49">
        <f t="shared" si="2"/>
        <v>0</v>
      </c>
      <c r="J61" s="5"/>
    </row>
    <row r="62" spans="1:10" ht="25.5" x14ac:dyDescent="0.25">
      <c r="A62" s="40">
        <v>58</v>
      </c>
      <c r="B62" s="42" t="s">
        <v>70</v>
      </c>
      <c r="C62" s="41" t="s">
        <v>19</v>
      </c>
      <c r="D62" s="41">
        <v>20</v>
      </c>
      <c r="E62" s="46"/>
      <c r="F62" s="47">
        <f t="shared" si="0"/>
        <v>0</v>
      </c>
      <c r="G62" s="48"/>
      <c r="H62" s="47">
        <f t="shared" si="1"/>
        <v>0</v>
      </c>
      <c r="I62" s="49">
        <f t="shared" si="2"/>
        <v>0</v>
      </c>
      <c r="J62" s="5"/>
    </row>
    <row r="63" spans="1:10" ht="25.5" x14ac:dyDescent="0.25">
      <c r="A63" s="40">
        <v>59</v>
      </c>
      <c r="B63" s="42" t="s">
        <v>71</v>
      </c>
      <c r="C63" s="41" t="s">
        <v>144</v>
      </c>
      <c r="D63" s="41">
        <v>20</v>
      </c>
      <c r="E63" s="46"/>
      <c r="F63" s="47">
        <f t="shared" si="0"/>
        <v>0</v>
      </c>
      <c r="G63" s="48"/>
      <c r="H63" s="47">
        <f t="shared" si="1"/>
        <v>0</v>
      </c>
      <c r="I63" s="49">
        <f t="shared" si="2"/>
        <v>0</v>
      </c>
      <c r="J63" s="5"/>
    </row>
    <row r="64" spans="1:10" ht="38.25" x14ac:dyDescent="0.25">
      <c r="A64" s="40">
        <v>60</v>
      </c>
      <c r="B64" s="43" t="s">
        <v>133</v>
      </c>
      <c r="C64" s="41" t="s">
        <v>105</v>
      </c>
      <c r="D64" s="41">
        <v>50</v>
      </c>
      <c r="E64" s="46"/>
      <c r="F64" s="47">
        <f t="shared" si="0"/>
        <v>0</v>
      </c>
      <c r="G64" s="48"/>
      <c r="H64" s="47">
        <f t="shared" si="1"/>
        <v>0</v>
      </c>
      <c r="I64" s="49">
        <f t="shared" si="2"/>
        <v>0</v>
      </c>
      <c r="J64" s="5"/>
    </row>
    <row r="65" spans="1:10" ht="25.5" x14ac:dyDescent="0.25">
      <c r="A65" s="40">
        <v>61</v>
      </c>
      <c r="B65" s="42" t="s">
        <v>72</v>
      </c>
      <c r="C65" s="41" t="s">
        <v>139</v>
      </c>
      <c r="D65" s="41">
        <v>30</v>
      </c>
      <c r="E65" s="46"/>
      <c r="F65" s="47">
        <f t="shared" si="0"/>
        <v>0</v>
      </c>
      <c r="G65" s="48"/>
      <c r="H65" s="47">
        <f t="shared" si="1"/>
        <v>0</v>
      </c>
      <c r="I65" s="49">
        <f t="shared" si="2"/>
        <v>0</v>
      </c>
      <c r="J65" s="5"/>
    </row>
    <row r="66" spans="1:10" ht="25.5" x14ac:dyDescent="0.25">
      <c r="A66" s="40">
        <v>62</v>
      </c>
      <c r="B66" s="43" t="s">
        <v>73</v>
      </c>
      <c r="C66" s="41" t="s">
        <v>105</v>
      </c>
      <c r="D66" s="41">
        <v>100</v>
      </c>
      <c r="E66" s="46"/>
      <c r="F66" s="47">
        <f t="shared" si="0"/>
        <v>0</v>
      </c>
      <c r="G66" s="48"/>
      <c r="H66" s="47">
        <f t="shared" si="1"/>
        <v>0</v>
      </c>
      <c r="I66" s="49">
        <f t="shared" si="2"/>
        <v>0</v>
      </c>
      <c r="J66" s="5"/>
    </row>
    <row r="67" spans="1:10" ht="25.5" x14ac:dyDescent="0.25">
      <c r="A67" s="40">
        <v>63</v>
      </c>
      <c r="B67" s="42" t="s">
        <v>74</v>
      </c>
      <c r="C67" s="41" t="s">
        <v>129</v>
      </c>
      <c r="D67" s="41">
        <v>8</v>
      </c>
      <c r="E67" s="46"/>
      <c r="F67" s="47">
        <f t="shared" si="0"/>
        <v>0</v>
      </c>
      <c r="G67" s="48"/>
      <c r="H67" s="47">
        <f t="shared" si="1"/>
        <v>0</v>
      </c>
      <c r="I67" s="49">
        <f t="shared" si="2"/>
        <v>0</v>
      </c>
      <c r="J67" s="5"/>
    </row>
    <row r="68" spans="1:10" ht="38.25" x14ac:dyDescent="0.25">
      <c r="A68" s="40">
        <v>64</v>
      </c>
      <c r="B68" s="42" t="s">
        <v>75</v>
      </c>
      <c r="C68" s="41" t="s">
        <v>19</v>
      </c>
      <c r="D68" s="41">
        <v>15</v>
      </c>
      <c r="E68" s="46"/>
      <c r="F68" s="47">
        <f t="shared" si="0"/>
        <v>0</v>
      </c>
      <c r="G68" s="48"/>
      <c r="H68" s="47">
        <f t="shared" si="1"/>
        <v>0</v>
      </c>
      <c r="I68" s="49">
        <f t="shared" si="2"/>
        <v>0</v>
      </c>
      <c r="J68" s="5"/>
    </row>
    <row r="69" spans="1:10" ht="38.25" x14ac:dyDescent="0.25">
      <c r="A69" s="40">
        <v>65</v>
      </c>
      <c r="B69" s="42" t="s">
        <v>76</v>
      </c>
      <c r="C69" s="41" t="s">
        <v>145</v>
      </c>
      <c r="D69" s="41">
        <v>5</v>
      </c>
      <c r="E69" s="46"/>
      <c r="F69" s="47">
        <f t="shared" si="0"/>
        <v>0</v>
      </c>
      <c r="G69" s="48"/>
      <c r="H69" s="47">
        <f t="shared" si="1"/>
        <v>0</v>
      </c>
      <c r="I69" s="49">
        <f t="shared" si="2"/>
        <v>0</v>
      </c>
      <c r="J69" s="5"/>
    </row>
    <row r="70" spans="1:10" ht="25.5" x14ac:dyDescent="0.25">
      <c r="A70" s="40">
        <v>66</v>
      </c>
      <c r="B70" s="42" t="s">
        <v>77</v>
      </c>
      <c r="C70" s="41" t="s">
        <v>146</v>
      </c>
      <c r="D70" s="41">
        <v>8</v>
      </c>
      <c r="E70" s="46"/>
      <c r="F70" s="47">
        <f t="shared" ref="F70:F84" si="3">D70*E70</f>
        <v>0</v>
      </c>
      <c r="G70" s="48"/>
      <c r="H70" s="47">
        <f t="shared" ref="H70:H84" si="4">F70*G70</f>
        <v>0</v>
      </c>
      <c r="I70" s="49">
        <f t="shared" ref="I70:I84" si="5">E70+(E70*G70)</f>
        <v>0</v>
      </c>
      <c r="J70" s="5"/>
    </row>
    <row r="71" spans="1:10" ht="38.25" x14ac:dyDescent="0.25">
      <c r="A71" s="40">
        <v>67</v>
      </c>
      <c r="B71" s="42" t="s">
        <v>91</v>
      </c>
      <c r="C71" s="41" t="s">
        <v>153</v>
      </c>
      <c r="D71" s="41">
        <v>15</v>
      </c>
      <c r="E71" s="46"/>
      <c r="F71" s="47">
        <f t="shared" si="3"/>
        <v>0</v>
      </c>
      <c r="G71" s="48"/>
      <c r="H71" s="47">
        <f t="shared" si="4"/>
        <v>0</v>
      </c>
      <c r="I71" s="49">
        <f t="shared" si="5"/>
        <v>0</v>
      </c>
      <c r="J71" s="5"/>
    </row>
    <row r="72" spans="1:10" ht="38.25" x14ac:dyDescent="0.25">
      <c r="A72" s="40">
        <v>68</v>
      </c>
      <c r="B72" s="42" t="s">
        <v>78</v>
      </c>
      <c r="C72" s="41" t="s">
        <v>147</v>
      </c>
      <c r="D72" s="41">
        <v>15</v>
      </c>
      <c r="E72" s="46"/>
      <c r="F72" s="47">
        <f t="shared" si="3"/>
        <v>0</v>
      </c>
      <c r="G72" s="48"/>
      <c r="H72" s="47">
        <f t="shared" si="4"/>
        <v>0</v>
      </c>
      <c r="I72" s="49">
        <f t="shared" si="5"/>
        <v>0</v>
      </c>
      <c r="J72" s="5"/>
    </row>
    <row r="73" spans="1:10" ht="25.5" x14ac:dyDescent="0.25">
      <c r="A73" s="40">
        <v>69</v>
      </c>
      <c r="B73" s="42" t="s">
        <v>79</v>
      </c>
      <c r="C73" s="41" t="s">
        <v>120</v>
      </c>
      <c r="D73" s="41">
        <v>4</v>
      </c>
      <c r="E73" s="46"/>
      <c r="F73" s="47">
        <f t="shared" si="3"/>
        <v>0</v>
      </c>
      <c r="G73" s="48"/>
      <c r="H73" s="47">
        <f t="shared" si="4"/>
        <v>0</v>
      </c>
      <c r="I73" s="49">
        <f t="shared" si="5"/>
        <v>0</v>
      </c>
      <c r="J73" s="5"/>
    </row>
    <row r="74" spans="1:10" ht="25.5" x14ac:dyDescent="0.25">
      <c r="A74" s="40">
        <v>70</v>
      </c>
      <c r="B74" s="42" t="s">
        <v>80</v>
      </c>
      <c r="C74" s="41" t="s">
        <v>148</v>
      </c>
      <c r="D74" s="41">
        <v>12</v>
      </c>
      <c r="E74" s="46"/>
      <c r="F74" s="47">
        <f t="shared" si="3"/>
        <v>0</v>
      </c>
      <c r="G74" s="48"/>
      <c r="H74" s="47">
        <f t="shared" si="4"/>
        <v>0</v>
      </c>
      <c r="I74" s="49">
        <f t="shared" si="5"/>
        <v>0</v>
      </c>
      <c r="J74" s="5"/>
    </row>
    <row r="75" spans="1:10" ht="38.25" x14ac:dyDescent="0.25">
      <c r="A75" s="40">
        <v>71</v>
      </c>
      <c r="B75" s="42" t="s">
        <v>81</v>
      </c>
      <c r="C75" s="41" t="s">
        <v>149</v>
      </c>
      <c r="D75" s="41">
        <v>10</v>
      </c>
      <c r="E75" s="46"/>
      <c r="F75" s="47">
        <f t="shared" si="3"/>
        <v>0</v>
      </c>
      <c r="G75" s="48"/>
      <c r="H75" s="47">
        <f t="shared" si="4"/>
        <v>0</v>
      </c>
      <c r="I75" s="49">
        <f t="shared" si="5"/>
        <v>0</v>
      </c>
      <c r="J75" s="5"/>
    </row>
    <row r="76" spans="1:10" ht="51" x14ac:dyDescent="0.25">
      <c r="A76" s="40">
        <v>72</v>
      </c>
      <c r="B76" s="42" t="s">
        <v>154</v>
      </c>
      <c r="C76" s="41" t="s">
        <v>156</v>
      </c>
      <c r="D76" s="41">
        <v>800</v>
      </c>
      <c r="E76" s="46"/>
      <c r="F76" s="47">
        <f t="shared" si="3"/>
        <v>0</v>
      </c>
      <c r="G76" s="48"/>
      <c r="H76" s="47">
        <f t="shared" si="4"/>
        <v>0</v>
      </c>
      <c r="I76" s="49">
        <f t="shared" si="5"/>
        <v>0</v>
      </c>
      <c r="J76" s="5"/>
    </row>
    <row r="77" spans="1:10" ht="51" x14ac:dyDescent="0.25">
      <c r="A77" s="40">
        <v>73</v>
      </c>
      <c r="B77" s="42" t="s">
        <v>155</v>
      </c>
      <c r="C77" s="41" t="s">
        <v>157</v>
      </c>
      <c r="D77" s="41">
        <v>500</v>
      </c>
      <c r="E77" s="46"/>
      <c r="F77" s="47">
        <f t="shared" si="3"/>
        <v>0</v>
      </c>
      <c r="G77" s="48"/>
      <c r="H77" s="47">
        <f t="shared" si="4"/>
        <v>0</v>
      </c>
      <c r="I77" s="49">
        <f t="shared" si="5"/>
        <v>0</v>
      </c>
      <c r="J77" s="5"/>
    </row>
    <row r="78" spans="1:10" ht="63.75" x14ac:dyDescent="0.25">
      <c r="A78" s="40">
        <v>74</v>
      </c>
      <c r="B78" s="42" t="s">
        <v>82</v>
      </c>
      <c r="C78" s="41" t="s">
        <v>158</v>
      </c>
      <c r="D78" s="41">
        <v>200</v>
      </c>
      <c r="E78" s="46"/>
      <c r="F78" s="47">
        <f t="shared" si="3"/>
        <v>0</v>
      </c>
      <c r="G78" s="48"/>
      <c r="H78" s="47">
        <f t="shared" si="4"/>
        <v>0</v>
      </c>
      <c r="I78" s="49">
        <f t="shared" si="5"/>
        <v>0</v>
      </c>
      <c r="J78" s="5"/>
    </row>
    <row r="79" spans="1:10" ht="76.5" x14ac:dyDescent="0.25">
      <c r="A79" s="40">
        <v>75</v>
      </c>
      <c r="B79" s="42" t="s">
        <v>83</v>
      </c>
      <c r="C79" s="41" t="s">
        <v>159</v>
      </c>
      <c r="D79" s="41">
        <v>1600</v>
      </c>
      <c r="E79" s="46"/>
      <c r="F79" s="47">
        <f t="shared" si="3"/>
        <v>0</v>
      </c>
      <c r="G79" s="48"/>
      <c r="H79" s="47">
        <f t="shared" si="4"/>
        <v>0</v>
      </c>
      <c r="I79" s="49">
        <f t="shared" si="5"/>
        <v>0</v>
      </c>
      <c r="J79" s="5"/>
    </row>
    <row r="80" spans="1:10" ht="51" x14ac:dyDescent="0.25">
      <c r="A80" s="40">
        <v>76</v>
      </c>
      <c r="B80" s="42" t="s">
        <v>84</v>
      </c>
      <c r="C80" s="41" t="s">
        <v>129</v>
      </c>
      <c r="D80" s="41">
        <v>20</v>
      </c>
      <c r="E80" s="46"/>
      <c r="F80" s="47">
        <f t="shared" si="3"/>
        <v>0</v>
      </c>
      <c r="G80" s="48"/>
      <c r="H80" s="47">
        <f t="shared" si="4"/>
        <v>0</v>
      </c>
      <c r="I80" s="49">
        <f t="shared" si="5"/>
        <v>0</v>
      </c>
      <c r="J80" s="5"/>
    </row>
    <row r="81" spans="1:10" ht="63.75" x14ac:dyDescent="0.25">
      <c r="A81" s="40">
        <v>77</v>
      </c>
      <c r="B81" s="42" t="s">
        <v>85</v>
      </c>
      <c r="C81" s="41" t="s">
        <v>160</v>
      </c>
      <c r="D81" s="41">
        <v>450</v>
      </c>
      <c r="E81" s="46"/>
      <c r="F81" s="47">
        <f t="shared" si="3"/>
        <v>0</v>
      </c>
      <c r="G81" s="48"/>
      <c r="H81" s="47">
        <f t="shared" si="4"/>
        <v>0</v>
      </c>
      <c r="I81" s="49">
        <f t="shared" si="5"/>
        <v>0</v>
      </c>
      <c r="J81" s="5"/>
    </row>
    <row r="82" spans="1:10" ht="51" x14ac:dyDescent="0.25">
      <c r="A82" s="40">
        <v>78</v>
      </c>
      <c r="B82" s="42" t="s">
        <v>86</v>
      </c>
      <c r="C82" s="41" t="s">
        <v>161</v>
      </c>
      <c r="D82" s="41">
        <v>5</v>
      </c>
      <c r="E82" s="46"/>
      <c r="F82" s="47">
        <f t="shared" si="3"/>
        <v>0</v>
      </c>
      <c r="G82" s="48"/>
      <c r="H82" s="47">
        <f t="shared" si="4"/>
        <v>0</v>
      </c>
      <c r="I82" s="49">
        <f t="shared" si="5"/>
        <v>0</v>
      </c>
      <c r="J82" s="5"/>
    </row>
    <row r="83" spans="1:10" ht="38.25" x14ac:dyDescent="0.25">
      <c r="A83" s="40">
        <v>79</v>
      </c>
      <c r="B83" s="42" t="s">
        <v>87</v>
      </c>
      <c r="C83" s="41" t="s">
        <v>162</v>
      </c>
      <c r="D83" s="41">
        <v>30</v>
      </c>
      <c r="E83" s="46"/>
      <c r="F83" s="47">
        <f t="shared" si="3"/>
        <v>0</v>
      </c>
      <c r="G83" s="48"/>
      <c r="H83" s="47">
        <f t="shared" si="4"/>
        <v>0</v>
      </c>
      <c r="I83" s="49">
        <f t="shared" si="5"/>
        <v>0</v>
      </c>
      <c r="J83" s="5"/>
    </row>
    <row r="84" spans="1:10" ht="51" x14ac:dyDescent="0.25">
      <c r="A84" s="40">
        <v>80</v>
      </c>
      <c r="B84" s="42" t="s">
        <v>88</v>
      </c>
      <c r="C84" s="41" t="s">
        <v>163</v>
      </c>
      <c r="D84" s="41">
        <v>15</v>
      </c>
      <c r="E84" s="46"/>
      <c r="F84" s="47">
        <f t="shared" si="3"/>
        <v>0</v>
      </c>
      <c r="G84" s="48"/>
      <c r="H84" s="47">
        <f t="shared" si="4"/>
        <v>0</v>
      </c>
      <c r="I84" s="49">
        <f t="shared" si="5"/>
        <v>0</v>
      </c>
      <c r="J84" s="5"/>
    </row>
    <row r="85" spans="1:10" ht="37.5" customHeight="1" x14ac:dyDescent="0.25">
      <c r="A85" s="9"/>
      <c r="B85" s="50" t="s">
        <v>12</v>
      </c>
      <c r="C85" s="50"/>
      <c r="D85" s="50"/>
      <c r="E85" s="51"/>
      <c r="F85" s="10">
        <f>F88*70%</f>
        <v>0</v>
      </c>
      <c r="G85" s="11"/>
      <c r="H85" s="12"/>
      <c r="I85" s="6"/>
      <c r="J85" s="7"/>
    </row>
    <row r="86" spans="1:10" ht="27" customHeight="1" x14ac:dyDescent="0.25">
      <c r="A86" s="9"/>
      <c r="B86" s="51" t="s">
        <v>16</v>
      </c>
      <c r="C86" s="51"/>
      <c r="D86" s="51"/>
      <c r="E86" s="51"/>
      <c r="F86" s="10">
        <f>F89*70%</f>
        <v>0</v>
      </c>
      <c r="G86" s="11"/>
      <c r="H86" s="12"/>
      <c r="I86" s="6"/>
      <c r="J86" s="7"/>
    </row>
    <row r="87" spans="1:10" ht="39.75" customHeight="1" x14ac:dyDescent="0.25">
      <c r="A87" s="9"/>
      <c r="B87" s="55" t="s">
        <v>17</v>
      </c>
      <c r="C87" s="55"/>
      <c r="D87" s="55"/>
      <c r="E87" s="55"/>
      <c r="F87" s="10">
        <f>F90*70%</f>
        <v>0</v>
      </c>
      <c r="G87" s="11"/>
      <c r="H87" s="12"/>
      <c r="I87" s="6"/>
      <c r="J87" s="7"/>
    </row>
    <row r="88" spans="1:10" ht="42.75" customHeight="1" x14ac:dyDescent="0.25">
      <c r="A88" s="13"/>
      <c r="B88" s="51" t="s">
        <v>13</v>
      </c>
      <c r="C88" s="51"/>
      <c r="D88" s="51"/>
      <c r="E88" s="51"/>
      <c r="F88" s="10">
        <f>SUM(F5:F84)</f>
        <v>0</v>
      </c>
      <c r="G88" s="11"/>
      <c r="H88" s="11"/>
      <c r="I88" s="8"/>
      <c r="J88" s="7"/>
    </row>
    <row r="89" spans="1:10" ht="31.5" customHeight="1" x14ac:dyDescent="0.25">
      <c r="A89" s="13"/>
      <c r="B89" s="51" t="s">
        <v>14</v>
      </c>
      <c r="C89" s="51"/>
      <c r="D89" s="51"/>
      <c r="E89" s="51"/>
      <c r="F89" s="14">
        <f>SUM(H5:H84)</f>
        <v>0</v>
      </c>
      <c r="G89" s="11"/>
      <c r="H89" s="11"/>
      <c r="I89" s="8"/>
      <c r="J89" s="7"/>
    </row>
    <row r="90" spans="1:10" ht="63.75" customHeight="1" x14ac:dyDescent="0.25">
      <c r="A90" s="13"/>
      <c r="B90" s="55" t="s">
        <v>15</v>
      </c>
      <c r="C90" s="55"/>
      <c r="D90" s="55"/>
      <c r="E90" s="55"/>
      <c r="F90" s="15">
        <f>F88+F89</f>
        <v>0</v>
      </c>
      <c r="G90" s="16"/>
      <c r="H90" s="16"/>
      <c r="I90" s="8"/>
      <c r="J90" s="7"/>
    </row>
    <row r="91" spans="1:10" x14ac:dyDescent="0.25">
      <c r="A91" s="13"/>
      <c r="B91" s="17"/>
      <c r="C91" s="17"/>
      <c r="D91" s="17"/>
      <c r="E91" s="17"/>
      <c r="F91" s="11"/>
      <c r="G91" s="11"/>
      <c r="H91" s="11"/>
      <c r="I91" s="8"/>
      <c r="J91" s="7"/>
    </row>
    <row r="92" spans="1:10" x14ac:dyDescent="0.25">
      <c r="A92" s="13"/>
      <c r="B92" s="27" t="s">
        <v>22</v>
      </c>
      <c r="C92" s="27"/>
      <c r="D92" s="27"/>
      <c r="E92" s="27"/>
      <c r="F92" s="11"/>
      <c r="G92" s="11"/>
      <c r="H92" s="11"/>
      <c r="I92" s="8"/>
      <c r="J92" s="7"/>
    </row>
    <row r="93" spans="1:10" x14ac:dyDescent="0.25">
      <c r="A93" s="13"/>
      <c r="B93" s="28" t="s">
        <v>18</v>
      </c>
      <c r="C93" s="27"/>
      <c r="D93" s="27"/>
      <c r="E93" s="27"/>
      <c r="F93" s="16"/>
      <c r="G93" s="16"/>
      <c r="H93" s="16"/>
      <c r="I93" s="8"/>
      <c r="J93" s="7"/>
    </row>
    <row r="94" spans="1:10" x14ac:dyDescent="0.25">
      <c r="A94" s="13"/>
      <c r="B94" s="19"/>
      <c r="C94" s="18"/>
      <c r="D94" s="18"/>
      <c r="E94" s="18"/>
      <c r="F94" s="16"/>
      <c r="G94" s="16"/>
      <c r="H94" s="16"/>
      <c r="I94" s="8"/>
      <c r="J94" s="7"/>
    </row>
    <row r="95" spans="1:10" x14ac:dyDescent="0.25">
      <c r="A95" s="13"/>
      <c r="B95" s="19"/>
      <c r="C95" s="18"/>
      <c r="D95" s="18"/>
      <c r="E95" s="18"/>
      <c r="F95" s="16"/>
      <c r="G95" s="16"/>
      <c r="H95" s="16"/>
      <c r="I95" s="8"/>
      <c r="J95" s="7"/>
    </row>
    <row r="96" spans="1:10" x14ac:dyDescent="0.25">
      <c r="A96" s="13"/>
      <c r="B96" s="20"/>
      <c r="C96" s="21"/>
      <c r="D96" s="22"/>
      <c r="E96" s="22"/>
      <c r="F96" s="16"/>
      <c r="G96" s="16"/>
      <c r="H96" s="16"/>
      <c r="I96" s="8"/>
      <c r="J96" s="7"/>
    </row>
    <row r="97" spans="1:10" x14ac:dyDescent="0.25">
      <c r="A97" s="23"/>
      <c r="B97" s="24"/>
      <c r="C97" s="52"/>
      <c r="D97" s="52"/>
      <c r="E97" s="52"/>
      <c r="F97" s="29"/>
      <c r="G97" s="29"/>
      <c r="H97" s="29"/>
      <c r="I97" s="8"/>
      <c r="J97" s="7"/>
    </row>
    <row r="98" spans="1:10" x14ac:dyDescent="0.25">
      <c r="A98" s="23"/>
      <c r="B98" s="25"/>
      <c r="C98" s="54"/>
      <c r="D98" s="54"/>
      <c r="E98" s="54"/>
      <c r="F98" s="26"/>
      <c r="G98" s="26"/>
      <c r="H98" s="26"/>
      <c r="I98" s="8"/>
      <c r="J98" s="7"/>
    </row>
  </sheetData>
  <mergeCells count="9">
    <mergeCell ref="B85:E85"/>
    <mergeCell ref="C97:E97"/>
    <mergeCell ref="A2:H2"/>
    <mergeCell ref="C98:E98"/>
    <mergeCell ref="B88:E88"/>
    <mergeCell ref="B89:E89"/>
    <mergeCell ref="B90:E90"/>
    <mergeCell ref="B86:E86"/>
    <mergeCell ref="B87:E8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2023-11-21T09:26:01Z</cp:lastPrinted>
  <dcterms:created xsi:type="dcterms:W3CDTF">2013-10-02T05:33:07Z</dcterms:created>
  <dcterms:modified xsi:type="dcterms:W3CDTF">2023-11-21T09:27:59Z</dcterms:modified>
</cp:coreProperties>
</file>