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M:\Tender\Ausschreibungen\2024\02 - vorbesprechen\PL20101_Szpital Uniwersytecki im. K.Marcinkowskiego w Zielonej Górze sp. z o.o._03092024\2_Abgabeunterlagen\Arbeitsdokumente\"/>
    </mc:Choice>
  </mc:AlternateContent>
  <xr:revisionPtr revIDLastSave="0" documentId="13_ncr:1_{3D15096A-F981-4F5F-8251-952FAA0683C3}" xr6:coauthVersionLast="47" xr6:coauthVersionMax="47" xr10:uidLastSave="{00000000-0000-0000-0000-000000000000}"/>
  <bookViews>
    <workbookView xWindow="-28920" yWindow="-120" windowWidth="29040" windowHeight="15840" tabRatio="500" xr2:uid="{00000000-000D-0000-FFFF-FFFF00000000}"/>
  </bookViews>
  <sheets>
    <sheet name="CZĘŚĆ 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F10" i="1" l="1"/>
  <c r="F20" i="1" s="1"/>
  <c r="I10" i="1" l="1"/>
  <c r="I20" i="1" s="1"/>
  <c r="H10" i="1"/>
</calcChain>
</file>

<file path=xl/sharedStrings.xml><?xml version="1.0" encoding="utf-8"?>
<sst xmlns="http://schemas.openxmlformats.org/spreadsheetml/2006/main" count="29" uniqueCount="29">
  <si>
    <t>Lp.</t>
  </si>
  <si>
    <t>Przedmiot zamówienia</t>
  </si>
  <si>
    <t>Jedn. miary</t>
  </si>
  <si>
    <t>Ilość</t>
  </si>
  <si>
    <t>Cena jednostkowa netto</t>
  </si>
  <si>
    <r>
      <rPr>
        <sz val="9"/>
        <color rgb="FF000000"/>
        <rFont val="Arial"/>
        <family val="2"/>
        <charset val="238"/>
      </rPr>
      <t xml:space="preserve">Wartość netto
</t>
    </r>
    <r>
      <rPr>
        <b/>
        <sz val="10"/>
        <color rgb="FF000000"/>
        <rFont val="Arial"/>
        <family val="2"/>
        <charset val="238"/>
      </rPr>
      <t>6=4x5</t>
    </r>
  </si>
  <si>
    <t>Stawka VAT
%</t>
  </si>
  <si>
    <r>
      <rPr>
        <sz val="9"/>
        <color rgb="FF000000"/>
        <rFont val="Arial"/>
        <family val="2"/>
        <charset val="238"/>
      </rPr>
      <t xml:space="preserve">Cena jednostkowa brutto
</t>
    </r>
    <r>
      <rPr>
        <b/>
        <sz val="10"/>
        <color rgb="FF000000"/>
        <rFont val="Arial"/>
        <family val="2"/>
        <charset val="238"/>
      </rPr>
      <t>8=9/4</t>
    </r>
  </si>
  <si>
    <r>
      <rPr>
        <sz val="9"/>
        <color rgb="FF000000"/>
        <rFont val="Arial"/>
        <family val="2"/>
        <charset val="238"/>
      </rPr>
      <t xml:space="preserve">Wartość
Brutto
</t>
    </r>
    <r>
      <rPr>
        <b/>
        <sz val="10"/>
        <color rgb="FF000000"/>
        <rFont val="Arial"/>
        <family val="2"/>
        <charset val="238"/>
      </rPr>
      <t>9= 6+7</t>
    </r>
  </si>
  <si>
    <t>PRODUCENT/ Nazwa własna lub inne określenie identyfikujące wyrób w sposób jednoznaczny, np. numer katalogowy</t>
  </si>
  <si>
    <t>szt</t>
  </si>
  <si>
    <t>RAZEM :</t>
  </si>
  <si>
    <t>14Gx 2,2 średnicy, 32 mm długości,</t>
  </si>
  <si>
    <t>18G x 1,3 średnicy, 45mm długości,</t>
  </si>
  <si>
    <t>20G x 1,1 średnicy, 25 mm długości,</t>
  </si>
  <si>
    <t>22G x 0,9 średnicy, 25mm długości,</t>
  </si>
  <si>
    <t>24G x 0,7 średnicy, 19mm długości,</t>
  </si>
  <si>
    <t xml:space="preserve"> Formularz cenowo- techniczny - Część nr  1</t>
  </si>
  <si>
    <t xml:space="preserve"> OPIS PRZEDMIOTU ZAMÓWIENIA (zał. nr 1 do Umowy)</t>
  </si>
  <si>
    <r>
      <t xml:space="preserve">                                                                                                                                      Załącznik nr 2 do SWZ_ Część 1 NZ.261.46.2024 -</t>
    </r>
    <r>
      <rPr>
        <b/>
        <sz val="11"/>
        <color rgb="FFFF0000"/>
        <rFont val="Arial"/>
        <family val="2"/>
        <charset val="238"/>
      </rPr>
      <t xml:space="preserve">PO ZMIANACH </t>
    </r>
  </si>
  <si>
    <t>16G x 1,7 średnicy, 32 mm długości</t>
  </si>
  <si>
    <r>
      <t xml:space="preserve">Bezpieczna,jałowa, kaniula żylna z portem. </t>
    </r>
    <r>
      <rPr>
        <sz val="10"/>
        <rFont val="Calibri"/>
        <family val="2"/>
        <charset val="1"/>
      </rPr>
      <t xml:space="preserve">Bez zawartości lateksu i flalanów .
Igła kaniuli ze stali nierdzewnej, silikonizowana, ostra, apirogenna, ze szlifem ułatwiającym kaniulację naczyń. Igła zaopatrzona w specjalny automatyczny metalowy lub plastikowy zatrzask samozakładający się po wyjęciu igły z kaniuli zabezpieczający koniec igły przed przypadkowym zakłuciem się personelu. Kaniula posiada przeźroczystą komorę kontrolną z hydrofobowym filtrem, który  gwarantuje wysokie bezpieczeństwo zatrzymując wypływ krwi poza kaniulę.
Kaniula wykonana z poliuretanu lub teflonu(PTFE), z co najmniej czterema  wtopionymi paskami lub paski pokrywaja 80 % powierzchni cewnika,  kontrastującymi w promieniach RTG. 
</t>
    </r>
    <r>
      <rPr>
        <sz val="10"/>
        <rFont val="Calibri"/>
        <family val="2"/>
        <charset val="238"/>
      </rPr>
      <t xml:space="preserve">Koreczek portu bocznego samodomykający się </t>
    </r>
    <r>
      <rPr>
        <sz val="10"/>
        <color rgb="FFC00000"/>
        <rFont val="Calibri"/>
        <family val="2"/>
        <charset val="238"/>
      </rPr>
      <t>lub koreczek domykany ręcznie z mechanizmem zabezpieczającym przed przypadkowym otwarciem.</t>
    </r>
    <r>
      <rPr>
        <sz val="10"/>
        <color rgb="FFFF0000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Kodowany kolorystycznie.</t>
    </r>
    <r>
      <rPr>
        <sz val="10"/>
        <rFont val="Calibri"/>
        <family val="2"/>
        <charset val="1"/>
      </rPr>
      <t xml:space="preserve"> Zgodnie z kodami ISO. 
Skrzydełka kaniuli elastyczne o gładkiej powierzchni od strony skóry, mogą posiadać dziurki. 
Kolory kaniul muszą odpowiadać kodom rozmiarów  zgodnie z kodami ISO. 
Na opakowaniu jednostkowym zawarta informacja o średnicy, długości i przepływie kaniuli,oraz o dacie ważności.   
</t>
    </r>
    <r>
      <rPr>
        <b/>
        <sz val="10"/>
        <rFont val="Calibri"/>
        <family val="2"/>
        <charset val="1"/>
      </rPr>
      <t xml:space="preserve">Rozmiary :   </t>
    </r>
  </si>
  <si>
    <r>
      <t xml:space="preserve">16G x 1,7 średnicy, </t>
    </r>
    <r>
      <rPr>
        <sz val="10"/>
        <color rgb="FFC00000"/>
        <rFont val="Calibri"/>
        <family val="2"/>
        <charset val="238"/>
      </rPr>
      <t>45-50 mm długości,</t>
    </r>
  </si>
  <si>
    <r>
      <t xml:space="preserve">18G x 1,3 średnicy, </t>
    </r>
    <r>
      <rPr>
        <sz val="10"/>
        <color rgb="FFC00000"/>
        <rFont val="Calibri"/>
        <family val="2"/>
        <charset val="238"/>
      </rPr>
      <t xml:space="preserve">32-33 mm długości </t>
    </r>
    <r>
      <rPr>
        <sz val="10"/>
        <color theme="1"/>
        <rFont val="Calibri"/>
        <family val="2"/>
        <charset val="1"/>
      </rPr>
      <t xml:space="preserve">
</t>
    </r>
  </si>
  <si>
    <r>
      <t xml:space="preserve">20G x 1,1 średnicy, </t>
    </r>
    <r>
      <rPr>
        <sz val="10"/>
        <color rgb="FFC00000"/>
        <rFont val="Calibri"/>
        <family val="2"/>
        <charset val="238"/>
      </rPr>
      <t xml:space="preserve">32-33 mm długości </t>
    </r>
  </si>
  <si>
    <r>
      <t xml:space="preserve">14G x </t>
    </r>
    <r>
      <rPr>
        <sz val="10"/>
        <color rgb="FFC00000"/>
        <rFont val="Calibri"/>
        <family val="2"/>
        <charset val="238"/>
      </rPr>
      <t>2,1-2,2 średnicy, 45-50 długości</t>
    </r>
  </si>
  <si>
    <t>SPM Medicare Pvt. Ltd. // EASY VEIN SUPER BEZPIECZNA KANIULA DOŻYLNA ZE SKRZYDEŁKAMI Z PORTEM Z FILTREM HYDROFOBOWYM</t>
  </si>
  <si>
    <t>SPA3DF314 45MM
SPA3DF316 45MM
SPA3DF318 32MM
SPA3DF318 45MM
SPA3DF320 25MM
SPA3DF320 32MM
SPA3DF322 25MM
SPA3DF324 19MM</t>
  </si>
  <si>
    <r>
      <t>1.</t>
    </r>
    <r>
      <rPr>
        <sz val="10"/>
        <rFont val="Arial"/>
        <family val="2"/>
        <charset val="238"/>
      </rPr>
      <t xml:space="preserve"> Przedmiotem zamówienia są sukcesywne dostawy</t>
    </r>
    <r>
      <rPr>
        <b/>
        <sz val="10"/>
        <rFont val="Arial"/>
        <family val="2"/>
        <charset val="238"/>
      </rPr>
      <t xml:space="preserve"> bezpiecznych kaniul do żył obwodowych z portem bocznym, </t>
    </r>
    <r>
      <rPr>
        <sz val="10"/>
        <rFont val="Arial"/>
        <family val="2"/>
        <charset val="238"/>
      </rPr>
      <t xml:space="preserve"> zwanych dalej wyrobami.
</t>
    </r>
    <r>
      <rPr>
        <sz val="10"/>
        <color rgb="FF000000"/>
        <rFont val="Arial"/>
        <family val="2"/>
        <charset val="238"/>
      </rPr>
      <t xml:space="preserve">2.Wykonawca gwarantuje , że wszystkie wyroby objęte zamówieniem  spełniać   będą    wszystkie -  wskazane   w niniejszym  załączniku-wymagania  eksploatacyjno-techniczne i jakościowe.
3.Dostarczane zamawiającemu poszczególne wyroby powinny znajdować się w trwałych- odpornych na uszkodzenia mechaniczne  oraz zabezpieczonych przed działaniem szkodliwych odczynników zewnętrznych – opakowaniach ( jednostkowych, zbiorczych ), na których umieszczona będzie informacja w języku polskim, zawierająca co najmniej następujące dane :
- nazwa wyrobu, nazwa producenta,
- kod partii lub serii wyrobu,
- oznaczenie daty, przed upływem której wyrób może być używany bezpiecznie , wyrażonej w latach i miesiącach,
- oznakowanie CE,
- inne oznaczenia i informacje wymagane na podstawie odrębnych przepisów
     Uwaga: Okres ważności wyrobów powinien wynosić minimum 12 miesiące  od dnia dostawy do siedziby zamawiającego.
4.Wykonawca oświadcza , że dostarczone zamawiającemu wyroby spełniać będą właściwe, ustalone w obowiązujących przepisach prawa wymagania odnośnie dopuszczenia do użytkowania przedmiotowych wyrobów w polskich zakładach opieki zdrowotnej.
5.Wykonawca zapewnia , że na potwierdzenie stanu faktycznego , o którym mowa w pkt. 2 i 4 posiada stosowne dokumenty, które zostaną niezwłocznie przekazane zamawiającemu, na jego pisemny wiosek na etapie realizacji zamówienia.
6. Poszczególne dostawy częściowe wyrobów będą realizowane w terminie do 2 dni roboczych od daty złożenia zamówienia za pośrednictwem poczty elektronicznej na adres e-mail: tender@balmung-medical.com
</t>
    </r>
    <r>
      <rPr>
        <sz val="10"/>
        <rFont val="Tahoma"/>
        <family val="2"/>
        <charset val="238"/>
      </rPr>
      <t xml:space="preserve">7. Dopuszcza się składania ofert na asortyment w innych opakowaniach jednostkowych z przeliczeniem oferowanych ilości do wartości sumarycznej wymaganej przez Zamawiającego, 
W zaokrągleniu do pełnego opakowania w górę.
</t>
    </r>
    <r>
      <rPr>
        <sz val="10"/>
        <color rgb="FF000000"/>
        <rFont val="Arial"/>
        <family val="2"/>
        <charset val="238"/>
      </rPr>
      <t xml:space="preserve">8. Wykonawca oferuje realizację niniejszego zadania zgodnie z następującą kalkulacją: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</si>
</sst>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€-407];[Red]\-#,##0.00\ [$€-407]"/>
    <numFmt numFmtId="165" formatCode="#,##0.00\ _z_ł;\-#,##0.00\ _z_ł"/>
    <numFmt numFmtId="166" formatCode="#,##0.00\ [$zł-415];[Red]\-#,##0.00\ [$zł-415]"/>
  </numFmts>
  <fonts count="21" x14ac:knownFonts="1">
    <font>
      <sz val="10"/>
      <name val="Arial"/>
      <family val="2"/>
      <charset val="238"/>
    </font>
    <font>
      <b/>
      <i/>
      <sz val="16"/>
      <name val="Arial"/>
      <family val="2"/>
      <charset val="238"/>
    </font>
    <font>
      <sz val="10"/>
      <color rgb="FF000000"/>
      <name val="Arial"/>
      <family val="2"/>
      <charset val="238"/>
    </font>
    <font>
      <b/>
      <i/>
      <u/>
      <sz val="10"/>
      <name val="Arial"/>
      <family val="2"/>
      <charset val="238"/>
    </font>
    <font>
      <b/>
      <sz val="11"/>
      <name val="Arial"/>
      <family val="2"/>
      <charset val="1"/>
    </font>
    <font>
      <b/>
      <sz val="10"/>
      <name val="Arial"/>
      <family val="2"/>
      <charset val="238"/>
    </font>
    <font>
      <sz val="10"/>
      <name val="Tahoma"/>
      <family val="2"/>
      <charset val="238"/>
    </font>
    <font>
      <sz val="10"/>
      <name val="Arial"/>
      <family val="2"/>
      <charset val="1"/>
    </font>
    <font>
      <sz val="9"/>
      <color rgb="FF000000"/>
      <name val="Arial"/>
      <family val="2"/>
      <charset val="1"/>
    </font>
    <font>
      <sz val="9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1"/>
    </font>
    <font>
      <b/>
      <sz val="10"/>
      <name val="Calibri"/>
      <family val="2"/>
      <charset val="1"/>
    </font>
    <font>
      <sz val="10"/>
      <name val="Calibri"/>
      <family val="2"/>
      <charset val="1"/>
    </font>
    <font>
      <sz val="10"/>
      <color theme="1"/>
      <name val="Calibri"/>
      <family val="2"/>
      <charset val="1"/>
    </font>
    <font>
      <sz val="10"/>
      <color rgb="FFFF0000"/>
      <name val="Calibri"/>
      <family val="2"/>
      <charset val="238"/>
    </font>
    <font>
      <b/>
      <sz val="11"/>
      <color rgb="FFFF0000"/>
      <name val="Arial"/>
      <family val="2"/>
      <charset val="238"/>
    </font>
    <font>
      <sz val="10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rgb="FFC00000"/>
      <name val="Calibri"/>
      <family val="2"/>
      <charset val="238"/>
    </font>
    <font>
      <strike/>
      <sz val="10"/>
      <color rgb="FFC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9D9D9"/>
        <bgColor rgb="FFC0C0C0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 applyBorder="0" applyProtection="0">
      <alignment horizontal="center" textRotation="90"/>
    </xf>
    <xf numFmtId="0" fontId="2" fillId="0" borderId="0" applyBorder="0" applyProtection="0"/>
    <xf numFmtId="164" fontId="3" fillId="0" borderId="0" applyBorder="0" applyProtection="0"/>
  </cellStyleXfs>
  <cellXfs count="45">
    <xf numFmtId="0" fontId="0" fillId="0" borderId="0" xfId="0"/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166" fontId="5" fillId="0" borderId="1" xfId="0" applyNumberFormat="1" applyFont="1" applyBorder="1" applyAlignment="1">
      <alignment horizontal="center"/>
    </xf>
    <xf numFmtId="0" fontId="0" fillId="0" borderId="1" xfId="0" applyBorder="1"/>
    <xf numFmtId="0" fontId="14" fillId="2" borderId="1" xfId="0" applyFont="1" applyFill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center"/>
    </xf>
    <xf numFmtId="0" fontId="14" fillId="2" borderId="1" xfId="0" applyFont="1" applyFill="1" applyBorder="1" applyAlignment="1">
      <alignment horizontal="left" vertical="center" wrapText="1"/>
    </xf>
    <xf numFmtId="1" fontId="11" fillId="0" borderId="2" xfId="0" applyNumberFormat="1" applyFont="1" applyBorder="1" applyAlignment="1">
      <alignment horizontal="center" vertical="center" shrinkToFit="1"/>
    </xf>
    <xf numFmtId="1" fontId="11" fillId="0" borderId="4" xfId="0" applyNumberFormat="1" applyFont="1" applyBorder="1" applyAlignment="1">
      <alignment horizontal="center" vertical="center" shrinkToFit="1"/>
    </xf>
    <xf numFmtId="1" fontId="11" fillId="0" borderId="5" xfId="0" applyNumberFormat="1" applyFont="1" applyBorder="1" applyAlignment="1">
      <alignment horizontal="center" vertical="center" shrinkToFit="1"/>
    </xf>
    <xf numFmtId="1" fontId="11" fillId="0" borderId="6" xfId="0" applyNumberFormat="1" applyFont="1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/>
    </xf>
    <xf numFmtId="0" fontId="14" fillId="2" borderId="3" xfId="0" applyFont="1" applyFill="1" applyBorder="1" applyAlignment="1">
      <alignment horizontal="left" vertical="top" wrapText="1"/>
    </xf>
    <xf numFmtId="0" fontId="14" fillId="2" borderId="7" xfId="0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20" fillId="2" borderId="1" xfId="0" applyFont="1" applyFill="1" applyBorder="1" applyAlignment="1">
      <alignment horizontal="left" vertical="top" wrapText="1"/>
    </xf>
    <xf numFmtId="0" fontId="7" fillId="0" borderId="1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3" fontId="7" fillId="2" borderId="2" xfId="0" applyNumberFormat="1" applyFont="1" applyFill="1" applyBorder="1" applyAlignment="1">
      <alignment horizontal="center" vertical="center" wrapText="1"/>
    </xf>
    <xf numFmtId="3" fontId="7" fillId="2" borderId="7" xfId="0" applyNumberFormat="1" applyFont="1" applyFill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12" fillId="2" borderId="4" xfId="0" applyFont="1" applyFill="1" applyBorder="1" applyAlignment="1">
      <alignment horizontal="left" vertical="top" wrapText="1"/>
    </xf>
    <xf numFmtId="0" fontId="12" fillId="2" borderId="9" xfId="0" applyFont="1" applyFill="1" applyBorder="1" applyAlignment="1">
      <alignment horizontal="left" vertical="top" wrapText="1"/>
    </xf>
    <xf numFmtId="0" fontId="12" fillId="2" borderId="10" xfId="0" applyFont="1" applyFill="1" applyBorder="1" applyAlignment="1">
      <alignment horizontal="left" vertical="top" wrapText="1"/>
    </xf>
    <xf numFmtId="165" fontId="7" fillId="0" borderId="1" xfId="0" applyNumberFormat="1" applyFont="1" applyBorder="1" applyAlignment="1">
      <alignment horizontal="center" vertical="center"/>
    </xf>
    <xf numFmtId="165" fontId="7" fillId="0" borderId="2" xfId="0" applyNumberFormat="1" applyFont="1" applyBorder="1" applyAlignment="1">
      <alignment horizontal="center" vertical="center"/>
    </xf>
    <xf numFmtId="165" fontId="7" fillId="0" borderId="7" xfId="0" applyNumberFormat="1" applyFont="1" applyBorder="1" applyAlignment="1">
      <alignment horizontal="center" vertical="center"/>
    </xf>
    <xf numFmtId="165" fontId="7" fillId="0" borderId="3" xfId="0" applyNumberFormat="1" applyFont="1" applyBorder="1" applyAlignment="1">
      <alignment horizontal="center" vertical="center"/>
    </xf>
    <xf numFmtId="9" fontId="2" fillId="0" borderId="2" xfId="0" applyNumberFormat="1" applyFont="1" applyBorder="1" applyAlignment="1">
      <alignment horizontal="center" vertical="center" wrapText="1"/>
    </xf>
    <xf numFmtId="9" fontId="2" fillId="0" borderId="7" xfId="0" applyNumberFormat="1" applyFont="1" applyBorder="1" applyAlignment="1">
      <alignment horizontal="center" vertical="center" wrapText="1"/>
    </xf>
    <xf numFmtId="9" fontId="2" fillId="0" borderId="3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</cellXfs>
  <cellStyles count="4">
    <cellStyle name="Nagłówek1" xfId="1" xr:uid="{00000000-0005-0000-0000-000006000000}"/>
    <cellStyle name="Normal" xfId="0" builtinId="0"/>
    <cellStyle name="Normalny 2" xfId="2" xr:uid="{00000000-0005-0000-0000-000007000000}"/>
    <cellStyle name="Wynik2" xfId="3" xr:uid="{00000000-0005-0000-0000-000008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4"/>
  <sheetViews>
    <sheetView tabSelected="1" zoomScale="130" zoomScaleNormal="130" workbookViewId="0">
      <selection activeCell="K4" sqref="K4"/>
    </sheetView>
  </sheetViews>
  <sheetFormatPr defaultColWidth="12.1796875" defaultRowHeight="12.5" x14ac:dyDescent="0.25"/>
  <cols>
    <col min="1" max="1" width="3" customWidth="1"/>
    <col min="2" max="2" width="36.1796875" customWidth="1"/>
    <col min="3" max="3" width="7.7265625" customWidth="1"/>
    <col min="4" max="4" width="13.7265625" customWidth="1"/>
    <col min="5" max="5" width="11" customWidth="1"/>
    <col min="6" max="6" width="13.453125" customWidth="1"/>
    <col min="7" max="7" width="7.453125" customWidth="1"/>
    <col min="8" max="9" width="13.81640625" customWidth="1"/>
    <col min="10" max="10" width="38.26953125" customWidth="1"/>
  </cols>
  <sheetData>
    <row r="1" spans="1:10" ht="14" x14ac:dyDescent="0.3">
      <c r="A1" s="27" t="s">
        <v>19</v>
      </c>
      <c r="B1" s="27"/>
      <c r="C1" s="27"/>
      <c r="D1" s="27"/>
      <c r="E1" s="27"/>
      <c r="F1" s="27"/>
      <c r="G1" s="27"/>
      <c r="H1" s="27"/>
      <c r="I1" s="27"/>
      <c r="J1" s="27"/>
    </row>
    <row r="2" spans="1:10" ht="14" x14ac:dyDescent="0.3">
      <c r="A2" s="27" t="s">
        <v>18</v>
      </c>
      <c r="B2" s="27"/>
      <c r="C2" s="27"/>
      <c r="D2" s="27"/>
      <c r="E2" s="27"/>
      <c r="F2" s="27"/>
      <c r="G2" s="27"/>
      <c r="H2" s="27"/>
      <c r="I2" s="27"/>
      <c r="J2" s="27"/>
    </row>
    <row r="3" spans="1:10" ht="14" x14ac:dyDescent="0.3">
      <c r="A3" s="28" t="s">
        <v>17</v>
      </c>
      <c r="B3" s="28"/>
      <c r="C3" s="28"/>
      <c r="D3" s="28"/>
      <c r="E3" s="28"/>
      <c r="F3" s="28"/>
      <c r="G3" s="28"/>
      <c r="H3" s="28"/>
      <c r="I3" s="28"/>
      <c r="J3" s="28"/>
    </row>
    <row r="4" spans="1:10" ht="300" customHeight="1" x14ac:dyDescent="0.25">
      <c r="A4" s="29" t="s">
        <v>28</v>
      </c>
      <c r="B4" s="29"/>
      <c r="C4" s="29"/>
      <c r="D4" s="29"/>
      <c r="E4" s="29"/>
      <c r="F4" s="29"/>
      <c r="G4" s="29"/>
      <c r="H4" s="29"/>
      <c r="I4" s="29"/>
      <c r="J4" s="29"/>
    </row>
    <row r="5" spans="1:10" ht="18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47.5" x14ac:dyDescent="0.25">
      <c r="A6" s="2" t="s">
        <v>0</v>
      </c>
      <c r="B6" s="2" t="s">
        <v>1</v>
      </c>
      <c r="C6" s="2" t="s">
        <v>2</v>
      </c>
      <c r="D6" s="2" t="s">
        <v>3</v>
      </c>
      <c r="E6" s="2" t="s">
        <v>4</v>
      </c>
      <c r="F6" s="3" t="s">
        <v>5</v>
      </c>
      <c r="G6" s="2" t="s">
        <v>6</v>
      </c>
      <c r="H6" s="3" t="s">
        <v>7</v>
      </c>
      <c r="I6" s="3" t="s">
        <v>8</v>
      </c>
      <c r="J6" s="2" t="s">
        <v>9</v>
      </c>
    </row>
    <row r="7" spans="1:10" ht="13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</row>
    <row r="8" spans="1:10" ht="13" x14ac:dyDescent="0.25">
      <c r="A8" s="42">
        <v>1</v>
      </c>
      <c r="B8" s="13"/>
      <c r="C8" s="14"/>
      <c r="D8" s="14"/>
      <c r="E8" s="14"/>
      <c r="F8" s="14"/>
      <c r="G8" s="14"/>
      <c r="H8" s="14"/>
      <c r="I8" s="15"/>
      <c r="J8" s="12"/>
    </row>
    <row r="9" spans="1:10" ht="169.15" customHeight="1" x14ac:dyDescent="0.25">
      <c r="A9" s="43"/>
      <c r="B9" s="30" t="s">
        <v>21</v>
      </c>
      <c r="C9" s="31"/>
      <c r="D9" s="31"/>
      <c r="E9" s="31"/>
      <c r="F9" s="31"/>
      <c r="G9" s="31"/>
      <c r="H9" s="31"/>
      <c r="I9" s="32"/>
      <c r="J9" s="19" t="s">
        <v>26</v>
      </c>
    </row>
    <row r="10" spans="1:10" ht="13" x14ac:dyDescent="0.25">
      <c r="A10" s="16"/>
      <c r="B10" s="21" t="s">
        <v>12</v>
      </c>
      <c r="C10" s="22" t="s">
        <v>10</v>
      </c>
      <c r="D10" s="24">
        <v>182800</v>
      </c>
      <c r="E10" s="40">
        <v>1.18</v>
      </c>
      <c r="F10" s="41">
        <f>E10*D10</f>
        <v>215704</v>
      </c>
      <c r="G10" s="37">
        <v>0.08</v>
      </c>
      <c r="H10" s="34">
        <f>I10/D10</f>
        <v>1.2744</v>
      </c>
      <c r="I10" s="33">
        <f>F10+F10*G10</f>
        <v>232960.32</v>
      </c>
      <c r="J10" s="44" t="s">
        <v>27</v>
      </c>
    </row>
    <row r="11" spans="1:10" ht="13" x14ac:dyDescent="0.25">
      <c r="A11" s="5"/>
      <c r="B11" s="18" t="s">
        <v>25</v>
      </c>
      <c r="C11" s="23"/>
      <c r="D11" s="25"/>
      <c r="E11" s="40"/>
      <c r="F11" s="41"/>
      <c r="G11" s="38"/>
      <c r="H11" s="35"/>
      <c r="I11" s="33"/>
      <c r="J11" s="44"/>
    </row>
    <row r="12" spans="1:10" ht="13" x14ac:dyDescent="0.25">
      <c r="A12" s="16"/>
      <c r="B12" s="21" t="s">
        <v>20</v>
      </c>
      <c r="C12" s="22"/>
      <c r="D12" s="25"/>
      <c r="E12" s="40"/>
      <c r="F12" s="41"/>
      <c r="G12" s="38"/>
      <c r="H12" s="35"/>
      <c r="I12" s="33"/>
      <c r="J12" s="44"/>
    </row>
    <row r="13" spans="1:10" ht="13" x14ac:dyDescent="0.25">
      <c r="A13" s="5"/>
      <c r="B13" s="17" t="s">
        <v>22</v>
      </c>
      <c r="C13" s="23"/>
      <c r="D13" s="25"/>
      <c r="E13" s="40"/>
      <c r="F13" s="41"/>
      <c r="G13" s="38"/>
      <c r="H13" s="35"/>
      <c r="I13" s="33"/>
      <c r="J13" s="44"/>
    </row>
    <row r="14" spans="1:10" ht="26" x14ac:dyDescent="0.25">
      <c r="A14" s="5"/>
      <c r="B14" s="11" t="s">
        <v>23</v>
      </c>
      <c r="C14" s="23"/>
      <c r="D14" s="25"/>
      <c r="E14" s="40"/>
      <c r="F14" s="41"/>
      <c r="G14" s="38"/>
      <c r="H14" s="35"/>
      <c r="I14" s="33"/>
      <c r="J14" s="44"/>
    </row>
    <row r="15" spans="1:10" ht="13" x14ac:dyDescent="0.25">
      <c r="A15" s="5"/>
      <c r="B15" s="9" t="s">
        <v>13</v>
      </c>
      <c r="C15" s="23"/>
      <c r="D15" s="25"/>
      <c r="E15" s="40"/>
      <c r="F15" s="41"/>
      <c r="G15" s="38"/>
      <c r="H15" s="35"/>
      <c r="I15" s="33"/>
      <c r="J15" s="44"/>
    </row>
    <row r="16" spans="1:10" ht="13" x14ac:dyDescent="0.25">
      <c r="A16" s="5"/>
      <c r="B16" s="9" t="s">
        <v>14</v>
      </c>
      <c r="C16" s="23"/>
      <c r="D16" s="25"/>
      <c r="E16" s="40"/>
      <c r="F16" s="41"/>
      <c r="G16" s="38"/>
      <c r="H16" s="35"/>
      <c r="I16" s="33"/>
      <c r="J16" s="44"/>
    </row>
    <row r="17" spans="1:10" ht="13" x14ac:dyDescent="0.25">
      <c r="A17" s="5"/>
      <c r="B17" s="9" t="s">
        <v>24</v>
      </c>
      <c r="C17" s="23"/>
      <c r="D17" s="25"/>
      <c r="E17" s="40"/>
      <c r="F17" s="41"/>
      <c r="G17" s="38"/>
      <c r="H17" s="35"/>
      <c r="I17" s="33"/>
      <c r="J17" s="44"/>
    </row>
    <row r="18" spans="1:10" ht="19.899999999999999" customHeight="1" x14ac:dyDescent="0.25">
      <c r="A18" s="5"/>
      <c r="B18" s="9" t="s">
        <v>15</v>
      </c>
      <c r="C18" s="23"/>
      <c r="D18" s="25"/>
      <c r="E18" s="40"/>
      <c r="F18" s="41"/>
      <c r="G18" s="38"/>
      <c r="H18" s="35"/>
      <c r="I18" s="33"/>
      <c r="J18" s="44"/>
    </row>
    <row r="19" spans="1:10" ht="15" customHeight="1" x14ac:dyDescent="0.25">
      <c r="A19" s="8"/>
      <c r="B19" s="9" t="s">
        <v>16</v>
      </c>
      <c r="C19" s="23"/>
      <c r="D19" s="26"/>
      <c r="E19" s="40"/>
      <c r="F19" s="41"/>
      <c r="G19" s="38"/>
      <c r="H19" s="35"/>
      <c r="I19" s="33"/>
      <c r="J19" s="44"/>
    </row>
    <row r="20" spans="1:10" ht="15" customHeight="1" x14ac:dyDescent="0.3">
      <c r="A20" s="1"/>
      <c r="B20" s="1"/>
      <c r="C20" s="1"/>
      <c r="D20" s="1"/>
      <c r="E20" s="6" t="s">
        <v>11</v>
      </c>
      <c r="F20" s="10">
        <f>F10</f>
        <v>215704</v>
      </c>
      <c r="G20" s="39"/>
      <c r="H20" s="36"/>
      <c r="I20" s="7">
        <f>I10</f>
        <v>232960.32</v>
      </c>
      <c r="J20" s="20"/>
    </row>
    <row r="21" spans="1:10" ht="33.75" customHeight="1" x14ac:dyDescent="0.25">
      <c r="J21" s="20"/>
    </row>
    <row r="22" spans="1:10" ht="15" customHeight="1" x14ac:dyDescent="0.25">
      <c r="J22" s="20"/>
    </row>
    <row r="23" spans="1:10" ht="22.5" customHeight="1" x14ac:dyDescent="0.25">
      <c r="J23" s="20"/>
    </row>
    <row r="24" spans="1:10" ht="18" customHeight="1" x14ac:dyDescent="0.25">
      <c r="J24" s="20"/>
    </row>
  </sheetData>
  <mergeCells count="14">
    <mergeCell ref="C10:C19"/>
    <mergeCell ref="D10:D19"/>
    <mergeCell ref="A1:J1"/>
    <mergeCell ref="A2:J2"/>
    <mergeCell ref="A3:J3"/>
    <mergeCell ref="A4:J4"/>
    <mergeCell ref="B9:I9"/>
    <mergeCell ref="I10:I19"/>
    <mergeCell ref="H10:H20"/>
    <mergeCell ref="G10:G20"/>
    <mergeCell ref="E10:E19"/>
    <mergeCell ref="F10:F19"/>
    <mergeCell ref="A8:A9"/>
    <mergeCell ref="J10:J19"/>
  </mergeCells>
  <printOptions horizontalCentered="1"/>
  <pageMargins left="0.118055555555556" right="0.118055555555556" top="0.74791666666666701" bottom="0.35416666666666702" header="0.511811023622047" footer="0.511811023622047"/>
  <pageSetup paperSize="9" scale="94" fitToHeight="0" orientation="landscape" r:id="rId1"/>
  <rowBreaks count="1" manualBreakCount="1">
    <brk id="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CZĘŚĆ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Katarzyna Michalska</dc:creator>
  <dc:description/>
  <cp:lastModifiedBy>Maximilian Hühnersbichler</cp:lastModifiedBy>
  <cp:revision>167</cp:revision>
  <cp:lastPrinted>2024-09-02T05:40:20Z</cp:lastPrinted>
  <dcterms:created xsi:type="dcterms:W3CDTF">2009-04-16T11:32:48Z</dcterms:created>
  <dcterms:modified xsi:type="dcterms:W3CDTF">2024-09-02T05:44:12Z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Info 1">
    <vt:lpwstr/>
  </property>
  <property fmtid="{D5CDD505-2E9C-101B-9397-08002B2CF9AE}" pid="4" name="Info 2">
    <vt:lpwstr/>
  </property>
  <property fmtid="{D5CDD505-2E9C-101B-9397-08002B2CF9AE}" pid="5" name="Info 3">
    <vt:lpwstr/>
  </property>
  <property fmtid="{D5CDD505-2E9C-101B-9397-08002B2CF9AE}" pid="6" name="Info 4">
    <vt:lpwstr/>
  </property>
  <property fmtid="{D5CDD505-2E9C-101B-9397-08002B2CF9AE}" pid="7" name="LinksUpToDate">
    <vt:bool>false</vt:bool>
  </property>
  <property fmtid="{D5CDD505-2E9C-101B-9397-08002B2CF9AE}" pid="8" name="ScaleCrop">
    <vt:bool>false</vt:bool>
  </property>
  <property fmtid="{D5CDD505-2E9C-101B-9397-08002B2CF9AE}" pid="9" name="ShareDoc">
    <vt:bool>false</vt:bool>
  </property>
</Properties>
</file>