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64" activeTab="0"/>
  </bookViews>
  <sheets>
    <sheet name="Pakiet 4" sheetId="1" r:id="rId1"/>
  </sheets>
  <definedNames>
    <definedName name="Excel_BuiltIn_Print_Area_1_1">'Pakiet 4'!#REF!</definedName>
    <definedName name="Excel_BuiltIn_Print_Area_1_1_1">'Pakiet 4'!#REF!</definedName>
    <definedName name="Excel_BuiltIn_Print_Area_1_1_1_1">'Pakiet 4'!#REF!</definedName>
    <definedName name="Excel_BuiltIn_Print_Area_1_1_1_1_1">'Pakiet 4'!#REF!</definedName>
    <definedName name="Excel_BuiltIn_Print_Area_1_1_1_1_1_1">'Pakiet 4'!#REF!</definedName>
    <definedName name="Excel_BuiltIn_Print_Area_1_1_1_1_1_1_1">'Pakiet 4'!#REF!</definedName>
    <definedName name="Excel_BuiltIn_Print_Area_1_1_1_1_1_1_1_1">'Pakiet 4'!#REF!</definedName>
    <definedName name="Excel_BuiltIn_Print_Area_1_1_1_1_1_1_1_1_1">'Pakiet 4'!#REF!</definedName>
    <definedName name="Excel_BuiltIn_Print_Area_2">'Pakiet 4'!#REF!</definedName>
    <definedName name="_xlnm.Print_Area" localSheetId="0">'Pakiet 4'!$A$8:$Z$48</definedName>
  </definedNames>
  <calcPr fullCalcOnLoad="1"/>
</workbook>
</file>

<file path=xl/sharedStrings.xml><?xml version="1.0" encoding="utf-8"?>
<sst xmlns="http://schemas.openxmlformats.org/spreadsheetml/2006/main" count="110" uniqueCount="63">
  <si>
    <t>Zamawiający</t>
  </si>
  <si>
    <t>Pabianickie Centrum Medyczne Sp. z o.o.</t>
  </si>
  <si>
    <t>95-200 Pabianice, ul. Jana Pawła II 68</t>
  </si>
  <si>
    <t>Nr pozycji</t>
  </si>
  <si>
    <t>Opis przedmiotu zamówienia</t>
  </si>
  <si>
    <t>Jedn. Miary</t>
  </si>
  <si>
    <t>Wartość Netto</t>
  </si>
  <si>
    <t>Stawka VAT</t>
  </si>
  <si>
    <t>Nazwa handlowa, nr katalogowy</t>
  </si>
  <si>
    <t>Nazwa producenta</t>
  </si>
  <si>
    <t>szt.</t>
  </si>
  <si>
    <t>Implant bezwęzłowy do rekonstrukcji więzozrostu piszczelowo-strzałkowego - dwie płytki  (strona boczna 3,5mm x 13mm, strona przyśrodkowa 6,5mm) połączone samozaciskową pętlą polietylenową w rozmiarze #5, implant w wersji stalowej i tytanowej</t>
  </si>
  <si>
    <t>System do małoinwazyjnego szycia ścięgna piętowego, zestaw sterylny zawierający:
- nić chirurgiczna długość 97cm - 6 szt. 
- nić chirurgiczna z pętlą, długość 102cm - 2 szt. 
- igła z pętlą, średnica 1,6 mm - 2 szt. System do małoinwazyjnego szycia ścięgna piętowego, zestaw sterylny zawierający:
- nić chirurgiczna długość 97cm - 6 szt. 
- nić chirurgiczna z pętlą, długość 102cm - 2 szt. 
- igła z pętlą, średnica 1,6 mm – 2 szt.</t>
  </si>
  <si>
    <t>Implant tytanowy w kształcie stożka do stabilizacji stawu podskokowego, średnica 7-12mm, długość 12-16 mm</t>
  </si>
  <si>
    <t>Kotwica tytanowa 2,2 mm x 4 mm, 2,7 mm x 7 mm, nić, implant na jednorazowym aplikatorze</t>
  </si>
  <si>
    <t>Miękka kotwica na jednorazowym podajniku 1,35mm, nić</t>
  </si>
  <si>
    <t>Zestaw jednorazowy do kotwic 1,35mm zawierający: wiertło 1,35mm, wiertło 1,6mm, celownik</t>
  </si>
  <si>
    <t>Kotwica bezwęzłowa 3,5mm x 13,5mm, 4,75 mm x 16,1, materiał PEEK</t>
  </si>
  <si>
    <t>Sruba do tenodezy, materiał PEEK i biokompozytowa, średnica 4mm, 4,75mm,  5,5mm, 6,25mm, 7mm, 8mm, 9mm</t>
  </si>
  <si>
    <t>Płyta do złamań rzepki, rozmiar mały, średni, duży</t>
  </si>
  <si>
    <t>Płyta hakowa do złamań rzepki</t>
  </si>
  <si>
    <t>Śruba tytanowa blokowana, średnica 3,0mm, 3,5mm, długość w zakresie 10mm do 22 mm.</t>
  </si>
  <si>
    <t>Śruba kaniulowana do złamań kości rzepki, średnica 4mm, długość w zakresie 24mm-60mm, możliwość użycia z elastyczną taśmą zastępującą popręg Webera</t>
  </si>
  <si>
    <t>Taśma z igłą, długość 17", zastępująca popręg Webera</t>
  </si>
  <si>
    <t>Płyta tytanowa do artrodezy nadgarstka</t>
  </si>
  <si>
    <t>Śruby tytanowe blokowane, średnica 2,4 mm (długość 8-40mm), 3,5mm (długość 10-20 mm), śruby korowe, średnica 2,4 mm (długość 8-34mm), 3,5 mm (długość 10-20mm)</t>
  </si>
  <si>
    <r>
      <t xml:space="preserve">Taśma do szycia stożka rotatorów o szerokości 2mm i długości 18 cm w kolorze niebieskim, fabrycznie połączona (zwężająca się) z mocną nicią w rozmiarze #2 o długości 76 cm, </t>
    </r>
    <r>
      <rPr>
        <sz val="12"/>
        <rFont val="Arial"/>
        <family val="2"/>
      </rPr>
      <t>cm pakowana pojedynczo sterylnie.</t>
    </r>
  </si>
  <si>
    <t>Atraumatyczna nić w kolorze biało-niebieskim w kształcie taśmy o szerokości 1,3 mm połączoną z igła, pakowana pojedynczo, sterylnie.</t>
  </si>
  <si>
    <t>Sterylny zestaw do naprawy MPFL złożony z: -przymiaru do śródoperacyjnego wyznaczenia udowego przyczepu - dwóch bezwęzłowych implantów w wersji  biokompozytowej  do stabilizacji przeszczepu w rzepce, implant wkręcany kaniulowany o średnicy 4,75 z PEEKowym początkiem do mocowania przeszczepu. Założony na jednorazowy wkrętak ze znacznikiem pozwalającymi na pełną kontrolę i ocenę prawidłowego założenia implantu. Implant umożliwia śródoperacyjną możliwość kontroli napięcia przeszczepu. - śruby biokompozytowej o średnicy 6mm i długości 23mm</t>
  </si>
  <si>
    <t>Sterylny zestaw do naprawy MPFL złożony z: -przymiaru do śródoperacyjnego wyznaczenia udowego przyczepu - dwóch bezwęzłowych implantów w wersji  biokompozytowej  do stabilizacji przeszczepu w rzepce, implant wkręcany kaniulowany o średnicy 4,75 z PEEKowym początkiem do mocowania przeszczepu. Założony na jednorazowy wkrętak ze znacznikiem pozwalającymi na pełną kontrolę i ocenę prawidłowego założenia implantu. Implant umożliwia śródoperacyjną możliwość kontroli napięcia przeszczepu. - śruby biokompozytowej o średnicy 6mm i długości 23mm - druta udowego z oczkiem 2,4mm - drutów do rzepki 2,4mm - wiertło kaniulowane 7mm - wiertło kaniulowane 4,5mm</t>
  </si>
  <si>
    <t>Sterylny implant w w wersji biokompozytowej oraz PEEK dedykowany do zabiegów niestabilności stawu barkowego oraz zabiegów barkowych w obrębie stożka rotatorów oraz zabiegów trochleoplastyki. Implant wbijany o średnicy 2,9mm x 15,5mm ; 3,5mm x 19,5 mm oraz 4,5mm x 24 mm. Implant umocowany na jednorazowym podajniku ze znacznikiem pozwalającymi na pełną kontrolę i ocenę prawidłowośći jego założenia, zakończony oczkiem wykonanym z materiału PEEK służącym do przewlekania nici lub taśm. Oczko powinno być mocowane na podajniku implantu za pomocą gwintu. Zwalnianie oczka po zainstalowaniu implantu w kości poprzez wykręcenie podajnika z gwintowanej loży mocującej podajnik w oczku. Dodatkowo implant ma  umożliwiać śródoperacyjną kontrolę właściwego napięcia przeszczepu.</t>
  </si>
  <si>
    <t>Implant Biokompozytowy lub PEEK do stabilizacji stożka rotatorów  metodą bezwęzłową, implant wkręcany o średnicy , 3,5mm x 15,8 mm lub 4,75  x 19,1 mm  z tytanowym lub PEEKowym początkiem dedykowanym do mocowania przeszczepu. Implant sterylny na jednorazowym podajniku z motylkowym uchwytem/systemem służącym do wkręcania oraz ze znacznikiem pozwalającymi na pełną kontrolę i ocenę prawidłowej jego implantacji w kości . Implant umożliwia śródoperacyjną możliwość kontroli napięcia przeszczepu.</t>
  </si>
  <si>
    <t>Wiertło do w/w implantu</t>
  </si>
  <si>
    <t xml:space="preserve">Wiertło o średnicy 1,7 mm do w/w implantu </t>
  </si>
  <si>
    <t>Ilość jednostek</t>
  </si>
  <si>
    <t>Cena jednostkowa netto</t>
  </si>
  <si>
    <t>Wartość brutto</t>
  </si>
  <si>
    <t>Pakiet 4</t>
  </si>
  <si>
    <t>Zestaw</t>
  </si>
  <si>
    <t>System do mocowania ścięgna piętowego zawierający(zestaw):
-  kotwica biokompozytowa 4.75mm – 2 szt.
-  instrument do przewlekania nici
-  celownik , wiertło 3.5 mm, gwintownik do kotwic 4,75mm,System do mocowania ścięgna piętowego zawierający:
-  kotwica biokompozytowa 4.75mm – 2 szt.
-  instrument do przewlekania nici
-  celownik , wiertło 3.5 mm, gwintownik do kotwic 4,75mm,</t>
  </si>
  <si>
    <r>
      <t xml:space="preserve">Zestaw do augmentacji taśmy zabezpieczającej przy rekonstrukcji więzadła strzałkowo-skokowego przedniego zawierający: kotwica biokompozytowa 3,5mm z taśmą #2, kotwica biokompozytowa 4,75mm, drut prowadzący 1,35mm, wiertło kaniulowane 2,7 mm, gwintownik do kotwicy 3,5 mm, wiertło 3,4mm, gwintownik do kotwicy 4,75mm  </t>
    </r>
    <r>
      <rPr>
        <i/>
        <sz val="12"/>
        <color indexed="62"/>
        <rFont val="Arial"/>
        <family val="2"/>
      </rPr>
      <t>lub Zestaw implantów do augmentacji taśmy zabezpieczającej przy rekonstrukcji więzadeł zawierający: kotwica 3,5mm x 15,8mm; kotwica 4,75mm x 19,1mm z taśmą w rozmiarze #2 (szerokość taśmy 2mm, kolor niebieski);prowadnica do wiertła (celownik); wiertło 2,7mm; wiertło kaniulowane 2,7mm; wiertło 3.4mm; gwintownik do kotwicy 3,5mm; gwintownik do kotwicy 4,75mm; drut Kirschnera 1,35mm; igła – 2 szt; pętla nitinolowa długość 200mm.- zgodnie z udzielonymi odpowiedziami w dniu 22.05.2023 r.</t>
    </r>
  </si>
  <si>
    <r>
      <t>Kotwica tytanowa 2,4mm x 7,5mm, nić, implanty na jednorazowym aplikatorze</t>
    </r>
    <r>
      <rPr>
        <i/>
        <sz val="12"/>
        <color indexed="62"/>
        <rFont val="Arial"/>
        <family val="2"/>
      </rPr>
      <t xml:space="preserve"> lub Kotwica tytanowa 2,2 mm x 4 mm, 2.7 mm x 7 mm, wzmocniony szew zakończony igłami, implant na jednorazowym podajniku.-</t>
    </r>
    <r>
      <rPr>
        <sz val="12"/>
        <color indexed="8"/>
        <rFont val="Arial"/>
        <family val="2"/>
      </rPr>
      <t xml:space="preserve"> </t>
    </r>
    <r>
      <rPr>
        <i/>
        <sz val="12"/>
        <color indexed="62"/>
        <rFont val="Arial"/>
        <family val="2"/>
      </rPr>
      <t>zgodnie z udzielonymi odpowiedziami w dniu 22.05.2023 r.</t>
    </r>
  </si>
  <si>
    <r>
      <t xml:space="preserve">Kotwica tytanowa 3,5mm x 10mm, 3,5mm x 12mm, 5,0mm x 15mm, nić, implanty na jednorazowym aplikatorze </t>
    </r>
    <r>
      <rPr>
        <i/>
        <sz val="12"/>
        <color indexed="62"/>
        <rFont val="Arial"/>
        <family val="2"/>
      </rPr>
      <t>lub Kotwica tytanowa 3,5mm x 10mm, wzmocniony podwójny szew w rozmiarze #0 lub pojedynczy w rozmiarze #1 zakończony igłami, implanty na jednorazowym podajniku. Implant niewchłanialny tytanowy. Wkręt, gwintowany na całej długości o średnicy 5 mm i długości 15,5 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 - zgodnie z udzielonymi odpowiedziami 22.05.2023 r.</t>
    </r>
  </si>
  <si>
    <r>
      <t>Śruba kaniulowana, średnica 4,0mm, długość w zakresie 40mm do 60mm</t>
    </r>
    <r>
      <rPr>
        <i/>
        <sz val="12"/>
        <color indexed="62"/>
        <rFont val="Arial"/>
        <family val="2"/>
      </rPr>
      <t xml:space="preserve"> lub Tytanowe śruby kompresyjne, kaniulowane,
- średnica 4,0mm (długość 14-60mm) - zgodnie z udzieelonymi odpowiedziami 22.05.2023 r.</t>
    </r>
  </si>
  <si>
    <r>
      <t xml:space="preserve">Polimerowa taśma do szycia stożka rotatorów dostępna w kolorze biało-niebieskim wykonana z mocnej plecionki o długości 91,4 cm i o szerokości 2 mm. Taśma obustronnie zwężająca się i przechodząca w super mocną nić #2. Całkowita długość taśmy wraz z nićmi 137,2 cm pakowana pojedynczo sterylnie </t>
    </r>
    <r>
      <rPr>
        <i/>
        <sz val="12"/>
        <color indexed="62"/>
        <rFont val="Arial"/>
        <family val="2"/>
      </rPr>
      <t>lub Taśma chirurgiczna wykonana z ultra mocnego materiału szewnego w kolorze biało-niebieskim, grubości min #2 niewchłanialna o min. szerokości 2 mm. Przeznaczona do augmentacji przeszczepu przy rekonstrukcji więzadła krzyżowego przedniego, bądź tylnego w technice Internal Brace, szycia stożka rotatorów oraz niestabilności stawów barkowo-obojczykowych. Taśma zakończona typową nicą chirurgiczną umożliwiającą wykorzystanie jej wraz z kotwicami bezwęzłowymi. Długość robocza taśmy 91,4 cm. - zgodnie z udzielonymi odpowiedziami 22.05.2023 r.</t>
    </r>
  </si>
  <si>
    <r>
      <t xml:space="preserve">Specjalistyczny szew przeznaczony do zabiegów ortopedycznych, wzmacniany włóknami poliamidowymi. Grubość USP 2. Szew sterylny. Dostępny w wersji pojedynczej nici z igłą dł. 96-97cm, igła 26.5-27mm 1/2 koła, oraz w wersji bez igły: dwie nitki pakowane razem - dł. każdej 96-97cm </t>
    </r>
    <r>
      <rPr>
        <sz val="12"/>
        <rFont val="Arial"/>
        <family val="2"/>
      </rPr>
      <t>(jedna niebieska, jedna biało-czarna</t>
    </r>
    <r>
      <rPr>
        <i/>
        <sz val="12"/>
        <color indexed="62"/>
        <rFont val="Arial"/>
        <family val="2"/>
      </rPr>
      <t xml:space="preserve"> lub oplatany szew polimerowy w rozmiarze #2, 1 niebieski i 1 czarno-biały o dwurodzajowej strukturze: polietylenowych włóknach wewnętrznych oraz plecionych poliestrowych włóknach zewnętrznych; Wytrzymałość na zrywanie &gt;7N; Nić chirurgiczna do zabiegów ortopedycznych o długości 97 cm, +/- 0,5 cm, niewchłanialna wzmacniana włóknami poliamidowymi. Nić w kolorze niebieskim; Grubość USP2 z igłą o długości 26,5 mm +/- 0,5 mm; Wytrzymałość na zrywanie &gt;7N. - zgodnie z udzielonymi odpowiedziami w dniu 22.05.2023 r.
</t>
    </r>
  </si>
  <si>
    <r>
      <t xml:space="preserve">Nić ortopedyczna plecionka o długości 26’’ w kolorze niebieskim  # 2 zakończona  1,5’’ zamkniętą pętlą </t>
    </r>
    <r>
      <rPr>
        <i/>
        <sz val="12"/>
        <color indexed="62"/>
        <rFont val="Arial"/>
        <family val="2"/>
      </rPr>
      <t>lub Mocna nić niewchłaniala o grubości #2, długości 26", w kolorze niebieskim, o dwurdzeniowej strukturze, polietylenowych włóknach wewnętrznych i plecionych poliestrowych włóknach zewnętrznych zakończona pętlą 1,5". - zgodnie z udzielonymi odpowiedziami w dniu 22.05.2023 r.</t>
    </r>
  </si>
  <si>
    <r>
      <t xml:space="preserve">Specjalistyczny szew wzmacniany włóknami poliamidowymi. Grubość USP2. Nić-pętla z prostą igłą </t>
    </r>
    <r>
      <rPr>
        <i/>
        <sz val="12"/>
        <color indexed="62"/>
        <rFont val="Arial"/>
        <family val="2"/>
      </rPr>
      <t>lub Nić chirurgiczna do zabiegów ortopedycznych o długości 97 cm, +/- 0,5 cm, niewchłanialna wzmacniana włóknami poliamidowymi. Nić w kolorze niebieskim; Grubość USP2 z igłą o długości 26,5 mm +/- 0,5 mm.; Wytrzymałość na zrywanie &gt;7N. - zgodnie z udzielonymi ddpoiedziami w dniu 22.05.2023 r.</t>
    </r>
  </si>
  <si>
    <r>
      <t xml:space="preserve">Jednorazowy zestaw do sterylnego transferu autologicznego przeszczepu chrzestno-kostnego, dostępny w 4 średnicach 4,75mm, 6mm, 8mm oraz 10mm. Zestaw składa się z: - Podbieraka z wycechowaną głębokością pobranego przeszczepu od 0 do 20mm ze skokiem co 1mm, podłużne nacięcie pozwala na sprawdzenie jakości i kontrole pobranego kołka - Narzędzia do wykonania otworu w miejscu uszkodzenia z wycechowaną długością 10mm, 15mm, 20mm  - Przezroczystej osłonki do wtłaczania przeszczepu oraz kontrolowania go w czasie implantacji - Metalowej miarki spełanijącej także funkcje rozbijaka kanału - Plastikowego wygładzacza powierzchni po implantacji </t>
    </r>
    <r>
      <rPr>
        <i/>
        <sz val="12"/>
        <color indexed="62"/>
        <rFont val="Arial"/>
        <family val="2"/>
      </rPr>
      <t>lub Jednorazowy zestaw do sterylnego transferu autologicznego przeszczepu chrzestno-kostnego, dostępny w 3 średnicach 6mm, 8mm oraz 10mm. Zestaw składa się z:Podbieraka z wycechowaną głębokością pobranego przeszczepu od 0 do 20mm ze skokiem co 1mm, podłużne nacięcie pozwala na sprawdzenie jakości i kontrole pobranego kołka; Narzędzia do wykonania otworu w miejscu uszkodzenia z wycechowaną długością 10mm, 15mm, 20mm; Przezroczystej osłonki do wtłaczania przeszczepu oraz kontrolowania go w czasie implantacji; Metalowej miarki spełanijącej także funkcje rozbijaka kanału; Plastikowego wygładzacza powierzchni po implantacji - zgodnie z udzielonymi odpowiedziami w dniu 22.05.2023 r.</t>
    </r>
  </si>
  <si>
    <r>
      <t xml:space="preserve">Implant biokompozytowy lub wykonany z materiału PEEK przeznaczony do naprawy niestabilności stawu barkowego w rozmiarze 3 mm x 12,7 mm przeładowany jedną nicią #2, sterylny, pakowany pojedynczo na jednorazowym podajniku. Implant dający pełną możliwość kontroli napięcia nici. Implant w systemie węzłowo-bezwęzłowym. Blokowanie nici implantu zaciskowo typu: „nić w nici”. Implant fabrycznie wyposażony w dodatkową pętlę z oczkiem umożliwiającą przeciągnięcie przez siebie nici szyjącej tkanki. </t>
    </r>
    <r>
      <rPr>
        <i/>
        <sz val="12"/>
        <color indexed="62"/>
        <rFont val="Arial"/>
        <family val="2"/>
      </rPr>
      <t>lub Implant Biokompozytowy wbijany. Implanty z wieloma wypustkami w celu lepszej stabilizacji w kości. Średnica implantu 3mm x 12,7mm, przeładowany z jedną nicią niewchłanialnymi o grubości USP2, w różnych kolorach, o dwurdzeniowej strukturze, polietylenowych włóknach wewnętrznych i plecionych poliestrowych włóknach zewnętrznych. Zestaw z nićmi na podajniku. Podajnik ze znacznikami oznaczającymi optymalną głębokość zakotwiczenia implantu. Separacja podajnika od wkrętu samoistna po zwolnieniu nici.
Implant w wersji PEEK do stabilizacji niestabilności stawu barkowego, bezwęzłowy wbijany o średnicy 3 mm i długości 12,7 mm. Blokowanie bezwęzłowe za pomocą systemu typu „chińskiej pętli” przy użyciu nici #2 - zgodnie z udzielonymi odpowiedziami w dniu 22.05.2023 r.</t>
    </r>
  </si>
  <si>
    <r>
      <t xml:space="preserve">Implant bezwęzłowy wkręcany z PEEK 3,9 mm x 11.2 mm, przeładowany jedną nicią #2, sterylny, pakowany pojedynczo na jednorazowym podajniku. Implant dający pełną możliwość kontroli napięcia nici. Implant w systemie węzłowo-bezwęzłowym. Blokowanie nici implantu zaciskowo typu: „nić w nici”. Implant fabrycznie wyposażony w dodatkową pętlę z oczkiem umożliwiającą przeciągnięcie przez siebie nici szyjącej tkanki </t>
    </r>
    <r>
      <rPr>
        <i/>
        <sz val="12"/>
        <color indexed="62"/>
        <rFont val="Arial"/>
        <family val="2"/>
      </rPr>
      <t>lub Implant wykonany z PEEK, wkręcany o średnicy 3,9 mm i długości 11,2mm. Implant bezwęzłowy przeładowany jedną nicią #5. System bezwęzłowy polegający na samozaciskajacej się pętli. Gwint w połowie długości implantu - zgodnie z udzielonymi odpowiedziami w dniu 22.05.2023 r.</t>
    </r>
    <r>
      <rPr>
        <sz val="12"/>
        <rFont val="Arial"/>
        <family val="2"/>
      </rPr>
      <t xml:space="preserve">
</t>
    </r>
  </si>
  <si>
    <r>
      <t xml:space="preserve">Kotwica niciowa 1,8 mm dedykowana do naprawy uszkodzeń obrąbka stawu barkowego przeładowana fabrycznie nicią #2 na jednorazowym podajniku. Implant dający pełną możliwość kontroli napięcia nici. Implant w systemie węzłowo-bezwęzłowym. Blokowanie nici implantu zaciskowo typu: „nić w nici”. Implant fabrycznie wyposażony w dodatkową pętlę z oczkiem umożliwiającą przeciągnięcie przez siebie nici szyjącej tkanki </t>
    </r>
    <r>
      <rPr>
        <i/>
        <sz val="12"/>
        <color indexed="62"/>
        <rFont val="Arial"/>
        <family val="2"/>
      </rPr>
      <t>lub Miękka kotwica do stabilizacji obrąbka o średnicy 1,8 mm i długości 19 mm, bezwęzłowa, działająca w systemie chińskiej pułapki. Kotwica  założona na jednorazowy podajnik. Kotwica wykonana z  poliestru  oplecionego  UHMWPE - polietylenem o ultra wysokiej masie cząsteczkowej - zgodnie z udzielonymi odpowiedziami w dniu 22.05.2023 r.</t>
    </r>
  </si>
  <si>
    <r>
      <t xml:space="preserve">Kotwica niciowa dedykowana do naprawy uszkodzeń obrąbka stawu barkowego przeładowana fabrycznie dwiema taśmami typu suture tape (jedna czarno-biała, druga biało-niebieska) o szerokości 1,3 mm. Zestaw na jednorazowym podajniku sterylny. Długość implantu 19 mm, średnica 1,6 mm </t>
    </r>
    <r>
      <rPr>
        <i/>
        <sz val="12"/>
        <color indexed="62"/>
        <rFont val="Arial"/>
        <family val="2"/>
      </rPr>
      <t>lub Miękka kotwica do stabilizacji obrąbka o średnicy 1,7 mm i długości 19 mm, przeładowana dwiema supermocnymi nićmi ortopedycznymi w rozmiarze #2. Kotwica sterylna załadowana na jednorazowy podajnik.- zgodnie z udzielonymi odpowiedziami w dniu 22.05.2023 r.</t>
    </r>
  </si>
  <si>
    <r>
      <t xml:space="preserve">Kotwica niciowa dedykowana do naprawy uszkodzeń stożka rotatorów stawu barkowego przeładowana fabrycznie dwiema taśmami typu labral tape (jedna biało-czarna, druga biało-niebieska) o szerokości 1,3 mm. Zestaw na jednorazowym podajniku sterylny </t>
    </r>
    <r>
      <rPr>
        <i/>
        <sz val="12"/>
        <color indexed="62"/>
        <rFont val="Arial"/>
        <family val="2"/>
      </rPr>
      <t>lub Implant węzłowy wykonany z nici w kształcie rurki o średnicy 2,6mm. Implant założony na jednorazowy podajnik. Kotwica w wersji przeładowanej dwoma taśmami przesuwnymi. Kotwica wykonana z  poliestru  oplecionego  UHMWPE -  polietylenem o ultra wysokiej masie cząsteczkowej - zgodnie z udzielonymi odpowiedziami w dniu 22.05.2023 r.</t>
    </r>
  </si>
  <si>
    <r>
      <t xml:space="preserve">Kotwica tytanowa wkręt gwintowany na całej długości, o średnicy 5,5mm i długości 16mm. Kotwica z dwoma rodzajami nici niewchłanialnych o grubości  USP 2, w dwóch różnych kolorach, o dwurodzajowej strukturze, polietylenowych włókien wewnętrznych i plecionych poliestrowych włókien zewnętrznych. 
Zestaw to implant wkręcany z dwiema nićmi na podajniku – jednorazowy. Podajnik ze znacznikami oznaczającymi optymalną głębokość zakotwiczenia implantu. Separacja podajnika od wkrętu samoistna po zwolnieniu nici </t>
    </r>
    <r>
      <rPr>
        <i/>
        <sz val="12"/>
        <color indexed="62"/>
        <rFont val="Arial"/>
        <family val="2"/>
      </rPr>
      <t>lub Implant niewchłanialny tytanowy. Wkręt z szerokim rdzeniem, gwintowany na całej długości o średnicy 5,5mm i długości 16,3mm.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 - zgodnie z udzielonymi odpowiedziami w dniu 22.05.2023 r.</t>
    </r>
  </si>
  <si>
    <r>
      <t>Implant niewchłanialny tytanowy, wkręt gwintowany na całej długości, o średnicy 2,8mm i długości 11,7mm. Rdzeń implantu zwiększający swoją średnicę wraz z odległością od czubka penetrującego. Mocowanie implantu bez potrzeby dodatkowego nawiercania. Implant z jedną nitką 2-0, sterylny na jednorazowym podajniku</t>
    </r>
    <r>
      <rPr>
        <i/>
        <sz val="12"/>
        <color indexed="62"/>
        <rFont val="Arial"/>
        <family val="2"/>
      </rPr>
      <t xml:space="preserve"> lub Kotwica do rekonstrukcji obrąbka panewki stawu barkowego. Kotwica tytanowa wyposażona w jedną mocną nić z plecionki ortopedycznej w rozmiarze #2. Kotwice tytanowe o wymiarach 2.8 x 11.7 mm. Kotwica założona na jednorazowy śrubokręt-podajnik- zgodnie z udzielonymi ddpowiedziami w dniu 22.05.2023 r.</t>
    </r>
  </si>
  <si>
    <r>
      <t xml:space="preserve">Implanty do barku do techniki mini open Latarjet w skład kompletu wchodzi: płytka  wraz z dwoma śrubami. Płytka wykonana z tytanu z otworami na 2 śruby , na bokach każdego otworu po dwa piny w celu wstępnej fiksacji na kości, dwie śruby o średnicy 3,75 mm lub 4,5 mm do wyboru, </t>
    </r>
    <r>
      <rPr>
        <sz val="12"/>
        <color indexed="8"/>
        <rFont val="Arial"/>
        <family val="2"/>
      </rPr>
      <t xml:space="preserve">dł. od 30 mm do 42 mm ze skokiem co 2 mm </t>
    </r>
    <r>
      <rPr>
        <i/>
        <sz val="12"/>
        <color indexed="62"/>
        <rFont val="Arial"/>
        <family val="2"/>
      </rPr>
      <t>lub Tytanowa płytka klinowa służąca do rekonstrukcji dolnej części kompleksu torebkowo więzadłowego stawu ramienno-łopatkowego w technice Latarjet. (1 szt). Śruba kaniulowana, częściowo gwintowana służąca do rekonstrukcji dolnej części kompleksu torebkowo-więzadłowego w niestabilnościach stawu ramienno-łopatkowego techniką Latarjet. Śruba w rozmiarze 3.75mm w długościach od 30 mm do 42mm. (2 szt) - zgodnie z udzielonymi odpowiedziami w dniu 22.05.2023 r.</t>
    </r>
  </si>
  <si>
    <r>
      <t xml:space="preserve">Zestaw do rekonstrukcji uszkodzeń przyczepu dalszego bicepsa składający się z: podłużnej płytki w rozmiarze o długości 12 mm i szerokości 2,6 mm wraz 
z podajnikiem i wiertłem, nićmi typu fiber loop #2 z prostą igłą, śrubą PEEK dedykowaną do tenodezy bicepsa w rozmiarze 7 x 10 mm. Zestaw sterylny, pakowany pojedynczo </t>
    </r>
    <r>
      <rPr>
        <i/>
        <sz val="12"/>
        <color indexed="62"/>
        <rFont val="Arial"/>
        <family val="2"/>
      </rPr>
      <t>lub Sterylny zestaw pakowany jako gotowy do użycia podczas tenodezy dystalnego odcinka bicepsa z możliwością wciągnięcia bicepsa i podwójnej fiksacji. W skład zestawu wchodzą: Dedykowany do tenodezy bicepsa guzik tytanowy z dwoma otworami na nici, śruba PEEK o średnicy 7mm i długości 10 mm, nić typu FiberLoop #2 w postaci okrągłej pętli z prostą igłą, podajnik do guzika, drut wiercący z miarką o średnicy dedykowanej do guzika - zgodnie z udzielonymi odpowiedziami w dniu 22.05.2023 r.</t>
    </r>
  </si>
  <si>
    <r>
      <t xml:space="preserve">Implant wersji biokompozytowej i PEEK do tenodezy bicepsa, implant wkręcany o średnicy 7mm, 8mm i 9mm z PEEKowym widelcowatym początkiem do mocowania przeszczepu z dwoma otworami do przewlekania nici. Implant powinien być założony na jednorazowy wkrętak ze znacznikiem pozwalającym na pełną kontrolę i ocenę prawidłowego założenia implantu. Implant umożliwia śródoperacyjną kontrolę napięcia przeszczepu </t>
    </r>
    <r>
      <rPr>
        <i/>
        <sz val="12"/>
        <color indexed="62"/>
        <rFont val="Arial"/>
        <family val="2"/>
      </rPr>
      <t>lub Implant bezwęzłowy w wersji biokompozytowej oraz PEEK do stabilizacji tkanki w kości, implant kaniulowany, wkręcany dostępny w średnicy 7mm, 8mm i 9mm  x 19,5mm z PEEKowym początkiem w kształcie widelca do mocowania przeszczepu. Widelec z dodatkowymi otworami do przeładowania pomocniczych nici. Implant założony na jednorazowy wkrętak ze znacznikiem pozwalającymi na pełną kontrolę i ocenę prawidłowego założenia implantu. Implant umożliwia śródoperacyjną możliwość kontroli napięcia tkanki. Implant przeładowany jedną dodatkową przesuwną nicią umożliwiającą założenie dodatkowego szwu po pełnym zablokowaniu implantu w kości - zgodnie z udzielonymi odpowiedziami w dniu 22.05.2023 r.</t>
    </r>
  </si>
  <si>
    <r>
      <t xml:space="preserve">Płytka tytanowa typu Dog Bone jednostronnie, łukowato wygięta, w rozmiarze 10 mm x  8 mm w kształcie prostokąta z dwoma otworami otwartymi w celu łatwiejszego wprowadzenia nici wraz z laserowym znacznikiem kierunku ułożenia płytki na kości </t>
    </r>
    <r>
      <rPr>
        <i/>
        <sz val="12"/>
        <color indexed="62"/>
        <rFont val="Arial"/>
        <family val="2"/>
      </rPr>
      <t>lub Płytka tytanowa, sterylna, dedykowana do rekonstrukcji stawu AC, w kształcie prostokąta z zaokrąglonymi rogami. Po dwóch stronach wcięcia z otworem umożliwiającym załadowanie taśm specjalistycznych niewchłanialnych o szerokości 2 mm. Implant wygięty anatomicznie do powierzchni obojczyka i wyrostka kruczego z laserową linią oznaczającą osiowe ustawienie implantu względem kości - zgodnie z udzielonymi odpowiedziami w dniu 22.05.2023 r.</t>
    </r>
  </si>
  <si>
    <r>
      <t>Taśma do szycia stożka rotatorów o szerokości 2mm i długości 18 cm w kolorze niebieskim, fabrycznie połączona (zwężająca się) z mocną nicią w rozmiarze #2 o długości 76 cm, cm pakowana pojedynczo sterylnie lub</t>
    </r>
    <r>
      <rPr>
        <i/>
        <sz val="12"/>
        <color indexed="62"/>
        <rFont val="Arial"/>
        <family val="2"/>
      </rPr>
      <t xml:space="preserve"> Taśma chirurgiczna wykonana z ultra mocnego materiału szewnego w kolorze biało-niebieskim, grubości min #2 niewchłanialna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 - zgodnie z udzielonymi odpowiedziami w dniu 22.05.2023 r.</t>
    </r>
    <r>
      <rPr>
        <sz val="12"/>
        <rFont val="Arial"/>
        <family val="2"/>
      </rPr>
      <t xml:space="preserve">
</t>
    </r>
  </si>
  <si>
    <r>
      <t xml:space="preserve">Polimerowa taśma do szycia stożka rotatorów dostępna w kolorze biało-niebieskim wykonana z mocnej plecionki o długości 91,4 cm i o szerokości 2 mm. Taśma obustronnie zwężająca się i przechodząca w super mocną nić #2. Całkowita długość taśmy wraz z nićmi 137,2 cm pakowana pojedynczo sterylnie </t>
    </r>
    <r>
      <rPr>
        <i/>
        <sz val="12"/>
        <color indexed="62"/>
        <rFont val="Arial"/>
        <family val="2"/>
      </rPr>
      <t>lub Taśma chirurgiczna wykonana z ultra mocnego materiału szewnego w kolorze biało-niebieskim, grubości min #2 niewchłanialna o min. szerokości 2 mm. Przeznaczona do augmentacji przeszczepu przy rekonstrukcji więzadła krzyżowego przedniego, bądź tylnego w technice Internal Brace, szycia stożka rotatorów oraz niestabilności stawów barkowo-obojczykowych. Taśma zakończona typową nicą chirurgiczną umożliwiającą wykorzystanie jej wraz z kotwicami bezwęzłowymi. Długość robocza taśmy 91,4 cm - zgodnie z udzielonymi odpowiedziami w dniu 22.05.2023 r.</t>
    </r>
  </si>
  <si>
    <r>
      <t xml:space="preserve">Drut nitynilowy do przeciągnięcia taśm jednorazowy, sterylny </t>
    </r>
    <r>
      <rPr>
        <i/>
        <sz val="12"/>
        <color indexed="62"/>
        <rFont val="Arial"/>
        <family val="2"/>
      </rPr>
      <t>lub Pętla nitinolowa służąca do przeciągania szwów w środowisku wodnym bez utraty swojej funkcji. Jednorazowa o wymiarach 1,5 na 300 mm - zgodnie z udzielonymi odpowiedziami w dniu 22.05.2023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</si>
</sst>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 &quot;;\-#,##0.00&quot; zł &quot;;&quot; -&quot;#&quot; zł &quot;;@\ "/>
    <numFmt numFmtId="165" formatCode="#,##0.00&quot;     &quot;"/>
    <numFmt numFmtId="166" formatCode="#,##0.00\ [$zł-415];[Red]\-#,##0.00\ [$zł-415]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11"/>
      <family val="0"/>
    </font>
    <font>
      <sz val="11"/>
      <color indexed="8"/>
      <name val="Czcionka tekstu podstawowego1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Border="0" applyProtection="0">
      <alignment/>
    </xf>
    <xf numFmtId="0" fontId="4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7" fillId="0" borderId="0" xfId="54" applyFont="1">
      <alignment/>
      <protection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left" vertical="top"/>
    </xf>
    <xf numFmtId="0" fontId="5" fillId="0" borderId="10" xfId="44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44" applyFont="1" applyFill="1" applyBorder="1" applyAlignment="1">
      <alignment horizontal="center" vertical="center" wrapText="1"/>
      <protection/>
    </xf>
    <xf numFmtId="4" fontId="5" fillId="0" borderId="10" xfId="44" applyNumberFormat="1" applyFont="1" applyFill="1" applyBorder="1" applyAlignment="1">
      <alignment horizontal="center" vertical="center" wrapText="1"/>
      <protection/>
    </xf>
    <xf numFmtId="166" fontId="6" fillId="0" borderId="10" xfId="0" applyNumberFormat="1" applyFont="1" applyFill="1" applyBorder="1" applyAlignment="1">
      <alignment horizontal="center" vertical="center"/>
    </xf>
    <xf numFmtId="9" fontId="0" fillId="0" borderId="10" xfId="59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3" fontId="5" fillId="0" borderId="10" xfId="44" applyNumberFormat="1" applyFont="1" applyFill="1" applyBorder="1" applyAlignment="1">
      <alignment horizontal="center" vertical="center" wrapText="1"/>
      <protection/>
    </xf>
    <xf numFmtId="4" fontId="5" fillId="0" borderId="10" xfId="44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/>
    </xf>
    <xf numFmtId="2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43" fillId="34" borderId="11" xfId="0" applyFont="1" applyFill="1" applyBorder="1" applyAlignment="1">
      <alignment horizontal="center" vertical="center" wrapText="1"/>
    </xf>
    <xf numFmtId="2" fontId="43" fillId="34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textRotation="90" wrapText="1"/>
    </xf>
    <xf numFmtId="0" fontId="42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top"/>
    </xf>
    <xf numFmtId="0" fontId="6" fillId="35" borderId="10" xfId="0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10" fontId="6" fillId="35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 vertical="top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4" fontId="0" fillId="35" borderId="10" xfId="65" applyFill="1" applyBorder="1" applyAlignment="1">
      <alignment horizontal="center" vertical="center"/>
    </xf>
    <xf numFmtId="0" fontId="0" fillId="0" borderId="0" xfId="0" applyAlignment="1">
      <alignment/>
    </xf>
    <xf numFmtId="0" fontId="42" fillId="0" borderId="0" xfId="54" applyFont="1" applyAlignment="1">
      <alignment horizontal="center"/>
      <protection/>
    </xf>
    <xf numFmtId="0" fontId="43" fillId="36" borderId="12" xfId="0" applyFont="1" applyFill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ny 11" xfId="53"/>
    <cellStyle name="Normalny 2" xfId="54"/>
    <cellStyle name="Normalny 2 3" xfId="55"/>
    <cellStyle name="Normalny 3" xfId="56"/>
    <cellStyle name="Normalny 9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70" zoomScaleNormal="70" zoomScaleSheetLayoutView="74" zoomScalePageLayoutView="0" workbookViewId="0" topLeftCell="A22">
      <selection activeCell="F27" sqref="F27"/>
    </sheetView>
  </sheetViews>
  <sheetFormatPr defaultColWidth="11.57421875" defaultRowHeight="12.75"/>
  <cols>
    <col min="1" max="1" width="12.57421875" style="45" customWidth="1"/>
    <col min="2" max="2" width="108.140625" style="1" customWidth="1"/>
    <col min="3" max="3" width="9.421875" style="2" customWidth="1"/>
    <col min="4" max="4" width="18.7109375" style="3" customWidth="1"/>
    <col min="5" max="5" width="14.00390625" style="4" customWidth="1"/>
    <col min="6" max="6" width="20.57421875" style="4" customWidth="1"/>
    <col min="7" max="7" width="23.00390625" style="4" customWidth="1"/>
    <col min="8" max="8" width="14.421875" style="3" customWidth="1"/>
    <col min="9" max="9" width="19.00390625" style="2" customWidth="1"/>
    <col min="10" max="10" width="9.421875" style="1" customWidth="1"/>
    <col min="11" max="11" width="20.8515625" style="5" customWidth="1"/>
    <col min="12" max="12" width="24.28125" style="5" customWidth="1"/>
    <col min="13" max="13" width="18.7109375" style="5" customWidth="1"/>
    <col min="14" max="254" width="11.57421875" style="5" customWidth="1"/>
  </cols>
  <sheetData>
    <row r="1" spans="1:10" ht="15">
      <c r="A1" s="48" t="s">
        <v>0</v>
      </c>
      <c r="B1" s="48"/>
      <c r="C1" s="48"/>
      <c r="D1" s="28"/>
      <c r="E1" s="28"/>
      <c r="F1" s="47"/>
      <c r="G1" s="47"/>
      <c r="H1" s="47"/>
      <c r="I1" s="47"/>
      <c r="J1" s="47"/>
    </row>
    <row r="2" spans="1:10" ht="15">
      <c r="A2" s="48" t="s">
        <v>1</v>
      </c>
      <c r="B2" s="48"/>
      <c r="C2" s="48"/>
      <c r="D2" s="28"/>
      <c r="E2" s="28"/>
      <c r="F2" s="47"/>
      <c r="G2" s="47"/>
      <c r="H2" s="47"/>
      <c r="I2" s="47"/>
      <c r="J2" s="47"/>
    </row>
    <row r="3" spans="1:10" ht="15">
      <c r="A3" s="48" t="s">
        <v>2</v>
      </c>
      <c r="B3" s="48"/>
      <c r="C3" s="48"/>
      <c r="D3" s="28"/>
      <c r="E3" s="28"/>
      <c r="F3" s="28"/>
      <c r="G3" s="28"/>
      <c r="H3" s="29"/>
      <c r="I3" s="30"/>
      <c r="J3" s="31"/>
    </row>
    <row r="4" spans="1:10" ht="15">
      <c r="A4" s="41"/>
      <c r="B4" s="30"/>
      <c r="C4" s="29"/>
      <c r="D4" s="28"/>
      <c r="E4" s="28"/>
      <c r="F4" s="28"/>
      <c r="G4" s="28"/>
      <c r="H4" s="29"/>
      <c r="I4" s="30"/>
      <c r="J4" s="31"/>
    </row>
    <row r="5" spans="1:11" ht="45">
      <c r="A5" s="42" t="s">
        <v>3</v>
      </c>
      <c r="B5" s="32" t="s">
        <v>4</v>
      </c>
      <c r="C5" s="32" t="s">
        <v>5</v>
      </c>
      <c r="D5" s="33" t="s">
        <v>34</v>
      </c>
      <c r="E5" s="33" t="s">
        <v>35</v>
      </c>
      <c r="F5" s="33" t="s">
        <v>6</v>
      </c>
      <c r="G5" s="33" t="s">
        <v>36</v>
      </c>
      <c r="H5" s="34" t="s">
        <v>7</v>
      </c>
      <c r="I5" s="32" t="s">
        <v>8</v>
      </c>
      <c r="J5" s="32" t="s">
        <v>9</v>
      </c>
      <c r="K5" s="6"/>
    </row>
    <row r="6" spans="1:11" ht="15">
      <c r="A6" s="43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7"/>
    </row>
    <row r="7" spans="1:11" ht="34.5" customHeight="1">
      <c r="A7" s="49" t="s">
        <v>37</v>
      </c>
      <c r="B7" s="49"/>
      <c r="C7" s="49"/>
      <c r="D7" s="49"/>
      <c r="E7" s="49"/>
      <c r="F7" s="49"/>
      <c r="G7" s="49"/>
      <c r="H7" s="49"/>
      <c r="I7" s="49"/>
      <c r="J7" s="49"/>
      <c r="K7" s="27"/>
    </row>
    <row r="8" spans="1:10" ht="135">
      <c r="A8" s="44">
        <v>1</v>
      </c>
      <c r="B8" s="9" t="s">
        <v>40</v>
      </c>
      <c r="C8" s="10" t="s">
        <v>10</v>
      </c>
      <c r="D8" s="11">
        <v>10</v>
      </c>
      <c r="E8" s="12"/>
      <c r="F8" s="13">
        <f>SUM(E8*D8)</f>
        <v>0</v>
      </c>
      <c r="G8" s="13">
        <f>SUM(F8*1.08)</f>
        <v>0</v>
      </c>
      <c r="H8" s="14">
        <v>0.08</v>
      </c>
      <c r="I8" s="15"/>
      <c r="J8" s="16"/>
    </row>
    <row r="9" spans="1:10" ht="43.5" customHeight="1">
      <c r="A9" s="44">
        <v>2</v>
      </c>
      <c r="B9" s="9" t="s">
        <v>11</v>
      </c>
      <c r="C9" s="10" t="s">
        <v>10</v>
      </c>
      <c r="D9" s="17">
        <v>5</v>
      </c>
      <c r="E9" s="12"/>
      <c r="F9" s="13">
        <f aca="true" t="shared" si="0" ref="F9:F55">SUM(E9*D9)</f>
        <v>0</v>
      </c>
      <c r="G9" s="13">
        <f aca="true" t="shared" si="1" ref="G9:G55">SUM(F9*1.08)</f>
        <v>0</v>
      </c>
      <c r="H9" s="14">
        <v>0.08</v>
      </c>
      <c r="I9" s="15"/>
      <c r="J9" s="16"/>
    </row>
    <row r="10" spans="1:10" ht="127.5" customHeight="1">
      <c r="A10" s="44">
        <v>3</v>
      </c>
      <c r="B10" s="9" t="s">
        <v>12</v>
      </c>
      <c r="C10" s="10" t="s">
        <v>38</v>
      </c>
      <c r="D10" s="11">
        <v>1</v>
      </c>
      <c r="E10" s="18"/>
      <c r="F10" s="13">
        <f t="shared" si="0"/>
        <v>0</v>
      </c>
      <c r="G10" s="13">
        <f t="shared" si="1"/>
        <v>0</v>
      </c>
      <c r="H10" s="14">
        <v>0.08</v>
      </c>
      <c r="I10" s="15"/>
      <c r="J10" s="16"/>
    </row>
    <row r="11" spans="1:10" ht="141.75" customHeight="1">
      <c r="A11" s="44">
        <v>4</v>
      </c>
      <c r="B11" s="9" t="s">
        <v>39</v>
      </c>
      <c r="C11" s="10" t="s">
        <v>38</v>
      </c>
      <c r="D11" s="11">
        <v>1</v>
      </c>
      <c r="E11" s="18"/>
      <c r="F11" s="13">
        <f t="shared" si="0"/>
        <v>0</v>
      </c>
      <c r="G11" s="13">
        <f t="shared" si="1"/>
        <v>0</v>
      </c>
      <c r="H11" s="14">
        <v>0.08</v>
      </c>
      <c r="I11" s="15"/>
      <c r="J11" s="16"/>
    </row>
    <row r="12" spans="1:10" ht="34.5" customHeight="1">
      <c r="A12" s="44">
        <v>5</v>
      </c>
      <c r="B12" s="9" t="s">
        <v>13</v>
      </c>
      <c r="C12" s="10" t="s">
        <v>10</v>
      </c>
      <c r="D12" s="11">
        <v>30</v>
      </c>
      <c r="E12" s="18"/>
      <c r="F12" s="13">
        <f t="shared" si="0"/>
        <v>0</v>
      </c>
      <c r="G12" s="13">
        <f t="shared" si="1"/>
        <v>0</v>
      </c>
      <c r="H12" s="14">
        <v>0.08</v>
      </c>
      <c r="I12" s="15"/>
      <c r="J12" s="16"/>
    </row>
    <row r="13" spans="1:10" ht="51" customHeight="1">
      <c r="A13" s="44">
        <v>6</v>
      </c>
      <c r="B13" s="9" t="s">
        <v>41</v>
      </c>
      <c r="C13" s="10" t="s">
        <v>10</v>
      </c>
      <c r="D13" s="11">
        <v>20</v>
      </c>
      <c r="E13" s="19"/>
      <c r="F13" s="13">
        <f t="shared" si="0"/>
        <v>0</v>
      </c>
      <c r="G13" s="13">
        <f t="shared" si="1"/>
        <v>0</v>
      </c>
      <c r="H13" s="14">
        <v>0.08</v>
      </c>
      <c r="I13" s="15"/>
      <c r="J13" s="16"/>
    </row>
    <row r="14" spans="1:10" ht="135">
      <c r="A14" s="44">
        <v>7</v>
      </c>
      <c r="B14" s="9" t="s">
        <v>42</v>
      </c>
      <c r="C14" s="10" t="s">
        <v>10</v>
      </c>
      <c r="D14" s="11">
        <v>20</v>
      </c>
      <c r="E14" s="19"/>
      <c r="F14" s="13">
        <f t="shared" si="0"/>
        <v>0</v>
      </c>
      <c r="G14" s="13">
        <f t="shared" si="1"/>
        <v>0</v>
      </c>
      <c r="H14" s="14">
        <v>0.08</v>
      </c>
      <c r="I14" s="15"/>
      <c r="J14" s="16"/>
    </row>
    <row r="15" spans="1:10" ht="15">
      <c r="A15" s="44">
        <v>8</v>
      </c>
      <c r="B15" s="9" t="s">
        <v>14</v>
      </c>
      <c r="C15" s="10" t="s">
        <v>10</v>
      </c>
      <c r="D15" s="11">
        <v>20</v>
      </c>
      <c r="E15" s="19"/>
      <c r="F15" s="13">
        <f t="shared" si="0"/>
        <v>0</v>
      </c>
      <c r="G15" s="13">
        <f t="shared" si="1"/>
        <v>0</v>
      </c>
      <c r="H15" s="14">
        <v>0.08</v>
      </c>
      <c r="I15" s="15"/>
      <c r="J15" s="16"/>
    </row>
    <row r="16" spans="1:10" ht="15">
      <c r="A16" s="44">
        <v>9</v>
      </c>
      <c r="B16" s="9" t="s">
        <v>15</v>
      </c>
      <c r="C16" s="10" t="s">
        <v>10</v>
      </c>
      <c r="D16" s="11">
        <v>10</v>
      </c>
      <c r="E16" s="19"/>
      <c r="F16" s="13">
        <f t="shared" si="0"/>
        <v>0</v>
      </c>
      <c r="G16" s="13">
        <f t="shared" si="1"/>
        <v>0</v>
      </c>
      <c r="H16" s="14">
        <v>0.08</v>
      </c>
      <c r="I16" s="15"/>
      <c r="J16" s="16"/>
    </row>
    <row r="17" spans="1:10" ht="15">
      <c r="A17" s="44">
        <v>10</v>
      </c>
      <c r="B17" s="9" t="s">
        <v>16</v>
      </c>
      <c r="C17" s="10" t="s">
        <v>10</v>
      </c>
      <c r="D17" s="17">
        <v>10</v>
      </c>
      <c r="E17" s="19"/>
      <c r="F17" s="13">
        <f t="shared" si="0"/>
        <v>0</v>
      </c>
      <c r="G17" s="13">
        <f t="shared" si="1"/>
        <v>0</v>
      </c>
      <c r="H17" s="14">
        <v>0.08</v>
      </c>
      <c r="I17" s="15"/>
      <c r="J17" s="16"/>
    </row>
    <row r="18" spans="1:10" ht="15">
      <c r="A18" s="44">
        <v>11</v>
      </c>
      <c r="B18" s="9" t="s">
        <v>17</v>
      </c>
      <c r="C18" s="10" t="s">
        <v>10</v>
      </c>
      <c r="D18" s="17">
        <v>10</v>
      </c>
      <c r="E18" s="19"/>
      <c r="F18" s="13">
        <f t="shared" si="0"/>
        <v>0</v>
      </c>
      <c r="G18" s="13">
        <f t="shared" si="1"/>
        <v>0</v>
      </c>
      <c r="H18" s="14">
        <v>0.08</v>
      </c>
      <c r="I18" s="15"/>
      <c r="J18" s="16"/>
    </row>
    <row r="19" spans="1:10" ht="58.5" customHeight="1">
      <c r="A19" s="44">
        <v>12</v>
      </c>
      <c r="B19" s="9" t="s">
        <v>18</v>
      </c>
      <c r="C19" s="10" t="s">
        <v>10</v>
      </c>
      <c r="D19" s="11">
        <v>5</v>
      </c>
      <c r="E19" s="19"/>
      <c r="F19" s="13">
        <f t="shared" si="0"/>
        <v>0</v>
      </c>
      <c r="G19" s="13">
        <f t="shared" si="1"/>
        <v>0</v>
      </c>
      <c r="H19" s="14">
        <v>0.08</v>
      </c>
      <c r="I19" s="15"/>
      <c r="J19" s="16"/>
    </row>
    <row r="20" spans="1:10" ht="64.5" customHeight="1">
      <c r="A20" s="44">
        <v>13</v>
      </c>
      <c r="B20" s="9" t="s">
        <v>19</v>
      </c>
      <c r="C20" s="10" t="s">
        <v>10</v>
      </c>
      <c r="D20" s="11">
        <v>10</v>
      </c>
      <c r="E20" s="19"/>
      <c r="F20" s="13">
        <f t="shared" si="0"/>
        <v>0</v>
      </c>
      <c r="G20" s="13">
        <f t="shared" si="1"/>
        <v>0</v>
      </c>
      <c r="H20" s="14">
        <v>0.08</v>
      </c>
      <c r="I20" s="15"/>
      <c r="J20" s="16"/>
    </row>
    <row r="21" spans="1:10" ht="54.75" customHeight="1">
      <c r="A21" s="44">
        <v>14</v>
      </c>
      <c r="B21" s="9" t="s">
        <v>20</v>
      </c>
      <c r="C21" s="10" t="s">
        <v>10</v>
      </c>
      <c r="D21" s="11">
        <v>10</v>
      </c>
      <c r="E21" s="19"/>
      <c r="F21" s="13">
        <f t="shared" si="0"/>
        <v>0</v>
      </c>
      <c r="G21" s="13">
        <f t="shared" si="1"/>
        <v>0</v>
      </c>
      <c r="H21" s="14">
        <v>0.08</v>
      </c>
      <c r="I21" s="15"/>
      <c r="J21" s="16"/>
    </row>
    <row r="22" spans="1:10" ht="75" customHeight="1">
      <c r="A22" s="44">
        <v>15</v>
      </c>
      <c r="B22" s="9" t="s">
        <v>21</v>
      </c>
      <c r="C22" s="10" t="s">
        <v>10</v>
      </c>
      <c r="D22" s="11">
        <v>100</v>
      </c>
      <c r="E22" s="19"/>
      <c r="F22" s="13">
        <f t="shared" si="0"/>
        <v>0</v>
      </c>
      <c r="G22" s="13">
        <f t="shared" si="1"/>
        <v>0</v>
      </c>
      <c r="H22" s="14">
        <v>0.08</v>
      </c>
      <c r="I22" s="15"/>
      <c r="J22" s="16"/>
    </row>
    <row r="23" spans="1:10" ht="63.75" customHeight="1">
      <c r="A23" s="44">
        <v>16</v>
      </c>
      <c r="B23" s="9" t="s">
        <v>43</v>
      </c>
      <c r="C23" s="10" t="s">
        <v>10</v>
      </c>
      <c r="D23" s="11">
        <v>5</v>
      </c>
      <c r="E23" s="19"/>
      <c r="F23" s="13">
        <f t="shared" si="0"/>
        <v>0</v>
      </c>
      <c r="G23" s="13">
        <f t="shared" si="1"/>
        <v>0</v>
      </c>
      <c r="H23" s="14">
        <v>0.08</v>
      </c>
      <c r="I23" s="15"/>
      <c r="J23" s="16"/>
    </row>
    <row r="24" spans="1:10" ht="30">
      <c r="A24" s="44">
        <v>17</v>
      </c>
      <c r="B24" s="9" t="s">
        <v>22</v>
      </c>
      <c r="C24" s="10" t="s">
        <v>10</v>
      </c>
      <c r="D24" s="17">
        <v>4</v>
      </c>
      <c r="E24" s="19"/>
      <c r="F24" s="13">
        <f t="shared" si="0"/>
        <v>0</v>
      </c>
      <c r="G24" s="13">
        <f t="shared" si="1"/>
        <v>0</v>
      </c>
      <c r="H24" s="14">
        <v>0.08</v>
      </c>
      <c r="I24" s="15"/>
      <c r="J24" s="16"/>
    </row>
    <row r="25" spans="1:10" ht="15">
      <c r="A25" s="44">
        <v>18</v>
      </c>
      <c r="B25" s="9" t="s">
        <v>23</v>
      </c>
      <c r="C25" s="10" t="s">
        <v>10</v>
      </c>
      <c r="D25" s="17">
        <v>2</v>
      </c>
      <c r="E25" s="19"/>
      <c r="F25" s="13">
        <f t="shared" si="0"/>
        <v>0</v>
      </c>
      <c r="G25" s="13">
        <f t="shared" si="1"/>
        <v>0</v>
      </c>
      <c r="H25" s="14">
        <v>0.08</v>
      </c>
      <c r="I25" s="15"/>
      <c r="J25" s="16"/>
    </row>
    <row r="26" spans="1:10" ht="129.75" customHeight="1">
      <c r="A26" s="44">
        <v>19</v>
      </c>
      <c r="B26" s="9" t="s">
        <v>24</v>
      </c>
      <c r="C26" s="10" t="s">
        <v>10</v>
      </c>
      <c r="D26" s="17">
        <v>3</v>
      </c>
      <c r="E26" s="19"/>
      <c r="F26" s="13">
        <f t="shared" si="0"/>
        <v>0</v>
      </c>
      <c r="G26" s="13">
        <f t="shared" si="1"/>
        <v>0</v>
      </c>
      <c r="H26" s="14">
        <v>0.08</v>
      </c>
      <c r="I26" s="20"/>
      <c r="J26" s="16"/>
    </row>
    <row r="27" spans="1:10" ht="97.5" customHeight="1">
      <c r="A27" s="44">
        <v>20</v>
      </c>
      <c r="B27" s="9" t="s">
        <v>25</v>
      </c>
      <c r="C27" s="10" t="s">
        <v>10</v>
      </c>
      <c r="D27" s="17">
        <v>30</v>
      </c>
      <c r="E27" s="19"/>
      <c r="F27" s="13">
        <f t="shared" si="0"/>
        <v>0</v>
      </c>
      <c r="G27" s="13">
        <f t="shared" si="1"/>
        <v>0</v>
      </c>
      <c r="H27" s="14">
        <v>0.08</v>
      </c>
      <c r="I27" s="20"/>
      <c r="J27" s="16"/>
    </row>
    <row r="28" spans="1:10" ht="136.5" customHeight="1">
      <c r="A28" s="44">
        <v>21</v>
      </c>
      <c r="B28" s="21" t="s">
        <v>44</v>
      </c>
      <c r="C28" s="10" t="s">
        <v>10</v>
      </c>
      <c r="D28" s="22">
        <v>5</v>
      </c>
      <c r="E28" s="23"/>
      <c r="F28" s="13">
        <f t="shared" si="0"/>
        <v>0</v>
      </c>
      <c r="G28" s="13">
        <f t="shared" si="1"/>
        <v>0</v>
      </c>
      <c r="H28" s="14">
        <v>0.08</v>
      </c>
      <c r="I28" s="20"/>
      <c r="J28" s="16"/>
    </row>
    <row r="29" spans="1:10" ht="45">
      <c r="A29" s="44">
        <v>22</v>
      </c>
      <c r="B29" s="24" t="s">
        <v>26</v>
      </c>
      <c r="C29" s="10" t="s">
        <v>10</v>
      </c>
      <c r="D29" s="22">
        <v>5</v>
      </c>
      <c r="E29" s="23"/>
      <c r="F29" s="13">
        <f t="shared" si="0"/>
        <v>0</v>
      </c>
      <c r="G29" s="13">
        <f t="shared" si="1"/>
        <v>0</v>
      </c>
      <c r="H29" s="14">
        <v>0.08</v>
      </c>
      <c r="I29" s="20"/>
      <c r="J29" s="16"/>
    </row>
    <row r="30" spans="1:10" ht="150">
      <c r="A30" s="44">
        <v>23</v>
      </c>
      <c r="B30" s="21" t="s">
        <v>45</v>
      </c>
      <c r="C30" s="10" t="s">
        <v>10</v>
      </c>
      <c r="D30" s="22">
        <v>10</v>
      </c>
      <c r="E30" s="25"/>
      <c r="F30" s="13">
        <f t="shared" si="0"/>
        <v>0</v>
      </c>
      <c r="G30" s="13">
        <f t="shared" si="1"/>
        <v>0</v>
      </c>
      <c r="H30" s="14">
        <v>0.08</v>
      </c>
      <c r="I30" s="20"/>
      <c r="J30" s="16"/>
    </row>
    <row r="31" spans="1:10" ht="106.5" customHeight="1">
      <c r="A31" s="44">
        <v>24</v>
      </c>
      <c r="B31" s="21" t="s">
        <v>27</v>
      </c>
      <c r="C31" s="10" t="s">
        <v>10</v>
      </c>
      <c r="D31" s="22">
        <v>5</v>
      </c>
      <c r="E31" s="25"/>
      <c r="F31" s="13">
        <f t="shared" si="0"/>
        <v>0</v>
      </c>
      <c r="G31" s="13">
        <f t="shared" si="1"/>
        <v>0</v>
      </c>
      <c r="H31" s="14">
        <v>0.08</v>
      </c>
      <c r="I31" s="20"/>
      <c r="J31" s="16"/>
    </row>
    <row r="32" spans="1:10" ht="90" customHeight="1">
      <c r="A32" s="44">
        <v>25</v>
      </c>
      <c r="B32" s="24" t="s">
        <v>46</v>
      </c>
      <c r="C32" s="10" t="s">
        <v>10</v>
      </c>
      <c r="D32" s="22">
        <v>10</v>
      </c>
      <c r="E32" s="23"/>
      <c r="F32" s="13">
        <f t="shared" si="0"/>
        <v>0</v>
      </c>
      <c r="G32" s="13">
        <f t="shared" si="1"/>
        <v>0</v>
      </c>
      <c r="H32" s="14">
        <v>0.08</v>
      </c>
      <c r="I32" s="20"/>
      <c r="J32" s="16"/>
    </row>
    <row r="33" spans="1:10" ht="90" customHeight="1">
      <c r="A33" s="44">
        <v>26</v>
      </c>
      <c r="B33" s="21" t="s">
        <v>47</v>
      </c>
      <c r="C33" s="10" t="s">
        <v>10</v>
      </c>
      <c r="D33" s="22">
        <v>5</v>
      </c>
      <c r="E33" s="23"/>
      <c r="F33" s="13">
        <f t="shared" si="0"/>
        <v>0</v>
      </c>
      <c r="G33" s="13">
        <f t="shared" si="1"/>
        <v>0</v>
      </c>
      <c r="H33" s="14">
        <v>0.08</v>
      </c>
      <c r="I33" s="20"/>
      <c r="J33" s="16"/>
    </row>
    <row r="34" spans="1:10" ht="226.5" customHeight="1">
      <c r="A34" s="44">
        <v>27</v>
      </c>
      <c r="B34" s="24" t="s">
        <v>48</v>
      </c>
      <c r="C34" s="10" t="s">
        <v>10</v>
      </c>
      <c r="D34" s="22">
        <v>5</v>
      </c>
      <c r="E34" s="25"/>
      <c r="F34" s="13">
        <f t="shared" si="0"/>
        <v>0</v>
      </c>
      <c r="G34" s="13">
        <f t="shared" si="1"/>
        <v>0</v>
      </c>
      <c r="H34" s="14">
        <v>0.08</v>
      </c>
      <c r="I34" s="26"/>
      <c r="J34" s="16"/>
    </row>
    <row r="35" spans="1:10" ht="59.25" customHeight="1">
      <c r="A35" s="44">
        <v>28</v>
      </c>
      <c r="B35" s="24" t="s">
        <v>28</v>
      </c>
      <c r="C35" s="10" t="s">
        <v>10</v>
      </c>
      <c r="D35" s="22">
        <v>5</v>
      </c>
      <c r="E35" s="25"/>
      <c r="F35" s="13">
        <f t="shared" si="0"/>
        <v>0</v>
      </c>
      <c r="G35" s="13">
        <f t="shared" si="1"/>
        <v>0</v>
      </c>
      <c r="H35" s="14">
        <v>0.08</v>
      </c>
      <c r="I35" s="20"/>
      <c r="J35" s="16"/>
    </row>
    <row r="36" spans="1:10" ht="105">
      <c r="A36" s="44">
        <v>29</v>
      </c>
      <c r="B36" s="24" t="s">
        <v>29</v>
      </c>
      <c r="C36" s="10" t="s">
        <v>10</v>
      </c>
      <c r="D36" s="22">
        <v>5</v>
      </c>
      <c r="E36" s="25"/>
      <c r="F36" s="13">
        <f t="shared" si="0"/>
        <v>0</v>
      </c>
      <c r="G36" s="13">
        <f t="shared" si="1"/>
        <v>0</v>
      </c>
      <c r="H36" s="14">
        <v>0.08</v>
      </c>
      <c r="I36" s="20"/>
      <c r="J36" s="16"/>
    </row>
    <row r="37" spans="1:10" ht="71.25" customHeight="1">
      <c r="A37" s="44">
        <v>30</v>
      </c>
      <c r="B37" s="24" t="s">
        <v>30</v>
      </c>
      <c r="C37" s="10" t="s">
        <v>10</v>
      </c>
      <c r="D37" s="22">
        <v>5</v>
      </c>
      <c r="E37" s="25"/>
      <c r="F37" s="13">
        <f t="shared" si="0"/>
        <v>0</v>
      </c>
      <c r="G37" s="13">
        <f t="shared" si="1"/>
        <v>0</v>
      </c>
      <c r="H37" s="14">
        <v>0.08</v>
      </c>
      <c r="I37" s="20"/>
      <c r="J37" s="16"/>
    </row>
    <row r="38" spans="1:10" ht="90">
      <c r="A38" s="44">
        <v>31</v>
      </c>
      <c r="B38" s="21" t="s">
        <v>31</v>
      </c>
      <c r="C38" s="10" t="s">
        <v>10</v>
      </c>
      <c r="D38" s="22">
        <v>5</v>
      </c>
      <c r="E38" s="25"/>
      <c r="F38" s="13">
        <f t="shared" si="0"/>
        <v>0</v>
      </c>
      <c r="G38" s="13">
        <f t="shared" si="1"/>
        <v>0</v>
      </c>
      <c r="H38" s="14">
        <v>0.08</v>
      </c>
      <c r="I38" s="20"/>
      <c r="J38" s="16"/>
    </row>
    <row r="39" spans="1:10" ht="200.25" customHeight="1">
      <c r="A39" s="44">
        <v>32</v>
      </c>
      <c r="B39" s="21" t="s">
        <v>49</v>
      </c>
      <c r="C39" s="10" t="s">
        <v>10</v>
      </c>
      <c r="D39" s="22">
        <v>5</v>
      </c>
      <c r="E39" s="25"/>
      <c r="F39" s="13">
        <f t="shared" si="0"/>
        <v>0</v>
      </c>
      <c r="G39" s="13">
        <f t="shared" si="1"/>
        <v>0</v>
      </c>
      <c r="H39" s="14">
        <v>0.08</v>
      </c>
      <c r="I39" s="20"/>
      <c r="J39" s="16"/>
    </row>
    <row r="40" spans="1:10" ht="113.25" customHeight="1">
      <c r="A40" s="44">
        <v>33</v>
      </c>
      <c r="B40" s="21" t="s">
        <v>50</v>
      </c>
      <c r="C40" s="10" t="s">
        <v>10</v>
      </c>
      <c r="D40" s="22">
        <v>5</v>
      </c>
      <c r="E40" s="25"/>
      <c r="F40" s="13">
        <f t="shared" si="0"/>
        <v>0</v>
      </c>
      <c r="G40" s="13">
        <f t="shared" si="1"/>
        <v>0</v>
      </c>
      <c r="H40" s="14">
        <v>0.08</v>
      </c>
      <c r="I40" s="20"/>
      <c r="J40" s="16"/>
    </row>
    <row r="41" spans="1:10" ht="126.75" customHeight="1">
      <c r="A41" s="44">
        <v>34</v>
      </c>
      <c r="B41" s="21" t="s">
        <v>51</v>
      </c>
      <c r="C41" s="10" t="s">
        <v>10</v>
      </c>
      <c r="D41" s="22">
        <v>5</v>
      </c>
      <c r="E41" s="25"/>
      <c r="F41" s="13">
        <f t="shared" si="0"/>
        <v>0</v>
      </c>
      <c r="G41" s="13">
        <f t="shared" si="1"/>
        <v>0</v>
      </c>
      <c r="H41" s="14">
        <v>0.08</v>
      </c>
      <c r="I41" s="20"/>
      <c r="J41" s="16"/>
    </row>
    <row r="42" spans="1:10" ht="73.5" customHeight="1">
      <c r="A42" s="44">
        <v>35</v>
      </c>
      <c r="B42" s="24" t="s">
        <v>32</v>
      </c>
      <c r="C42" s="10" t="s">
        <v>10</v>
      </c>
      <c r="D42" s="22">
        <v>5</v>
      </c>
      <c r="E42" s="25"/>
      <c r="F42" s="13">
        <f t="shared" si="0"/>
        <v>0</v>
      </c>
      <c r="G42" s="13">
        <f t="shared" si="1"/>
        <v>0</v>
      </c>
      <c r="H42" s="14">
        <v>0.08</v>
      </c>
      <c r="I42" s="20"/>
      <c r="J42" s="16"/>
    </row>
    <row r="43" spans="1:10" ht="101.25" customHeight="1">
      <c r="A43" s="44">
        <v>36</v>
      </c>
      <c r="B43" s="24" t="s">
        <v>52</v>
      </c>
      <c r="C43" s="10" t="s">
        <v>10</v>
      </c>
      <c r="D43" s="22">
        <v>5</v>
      </c>
      <c r="E43" s="25"/>
      <c r="F43" s="13">
        <f t="shared" si="0"/>
        <v>0</v>
      </c>
      <c r="G43" s="13">
        <f t="shared" si="1"/>
        <v>0</v>
      </c>
      <c r="H43" s="14">
        <v>0.08</v>
      </c>
      <c r="I43" s="20"/>
      <c r="J43" s="16"/>
    </row>
    <row r="44" spans="1:10" ht="66" customHeight="1">
      <c r="A44" s="44">
        <v>37</v>
      </c>
      <c r="B44" s="24" t="s">
        <v>33</v>
      </c>
      <c r="C44" s="10" t="s">
        <v>10</v>
      </c>
      <c r="D44" s="22">
        <v>5</v>
      </c>
      <c r="E44" s="25"/>
      <c r="F44" s="13">
        <f t="shared" si="0"/>
        <v>0</v>
      </c>
      <c r="G44" s="13">
        <f t="shared" si="1"/>
        <v>0</v>
      </c>
      <c r="H44" s="14">
        <v>0.08</v>
      </c>
      <c r="I44" s="20"/>
      <c r="J44" s="16"/>
    </row>
    <row r="45" spans="1:10" ht="102" customHeight="1">
      <c r="A45" s="44">
        <v>38</v>
      </c>
      <c r="B45" s="24" t="s">
        <v>53</v>
      </c>
      <c r="C45" s="10" t="s">
        <v>10</v>
      </c>
      <c r="D45" s="22">
        <v>5</v>
      </c>
      <c r="E45" s="25"/>
      <c r="F45" s="13">
        <f t="shared" si="0"/>
        <v>0</v>
      </c>
      <c r="G45" s="13">
        <f t="shared" si="1"/>
        <v>0</v>
      </c>
      <c r="H45" s="14">
        <v>0.08</v>
      </c>
      <c r="I45" s="20"/>
      <c r="J45" s="16"/>
    </row>
    <row r="46" spans="1:10" ht="61.5" customHeight="1">
      <c r="A46" s="44">
        <v>39</v>
      </c>
      <c r="B46" s="24" t="s">
        <v>32</v>
      </c>
      <c r="C46" s="10" t="s">
        <v>10</v>
      </c>
      <c r="D46" s="22">
        <v>5</v>
      </c>
      <c r="E46" s="25"/>
      <c r="F46" s="13">
        <f t="shared" si="0"/>
        <v>0</v>
      </c>
      <c r="G46" s="13">
        <f t="shared" si="1"/>
        <v>0</v>
      </c>
      <c r="H46" s="14">
        <v>0.08</v>
      </c>
      <c r="I46" s="20"/>
      <c r="J46" s="16"/>
    </row>
    <row r="47" spans="1:10" ht="180">
      <c r="A47" s="44">
        <v>40</v>
      </c>
      <c r="B47" s="21" t="s">
        <v>54</v>
      </c>
      <c r="C47" s="10" t="s">
        <v>10</v>
      </c>
      <c r="D47" s="22">
        <v>5</v>
      </c>
      <c r="E47" s="25"/>
      <c r="F47" s="13">
        <f t="shared" si="0"/>
        <v>0</v>
      </c>
      <c r="G47" s="13">
        <f t="shared" si="1"/>
        <v>0</v>
      </c>
      <c r="H47" s="14">
        <v>0.08</v>
      </c>
      <c r="I47" s="20"/>
      <c r="J47" s="16"/>
    </row>
    <row r="48" spans="1:10" s="8" customFormat="1" ht="105.75" customHeight="1">
      <c r="A48" s="44">
        <v>41</v>
      </c>
      <c r="B48" s="21" t="s">
        <v>55</v>
      </c>
      <c r="C48" s="10" t="s">
        <v>10</v>
      </c>
      <c r="D48" s="22">
        <v>5</v>
      </c>
      <c r="E48" s="25"/>
      <c r="F48" s="13">
        <f t="shared" si="0"/>
        <v>0</v>
      </c>
      <c r="G48" s="13">
        <f t="shared" si="1"/>
        <v>0</v>
      </c>
      <c r="H48" s="14">
        <v>0.08</v>
      </c>
      <c r="I48" s="20"/>
      <c r="J48" s="16"/>
    </row>
    <row r="49" spans="1:10" ht="135">
      <c r="A49" s="44">
        <v>42</v>
      </c>
      <c r="B49" s="21" t="s">
        <v>56</v>
      </c>
      <c r="C49" s="10" t="s">
        <v>10</v>
      </c>
      <c r="D49" s="22">
        <v>5</v>
      </c>
      <c r="E49" s="25"/>
      <c r="F49" s="13">
        <f t="shared" si="0"/>
        <v>0</v>
      </c>
      <c r="G49" s="13">
        <f t="shared" si="1"/>
        <v>0</v>
      </c>
      <c r="H49" s="14">
        <v>0.08</v>
      </c>
      <c r="I49" s="20"/>
      <c r="J49" s="16"/>
    </row>
    <row r="50" spans="1:10" ht="135">
      <c r="A50" s="44">
        <v>43</v>
      </c>
      <c r="B50" s="21" t="s">
        <v>57</v>
      </c>
      <c r="C50" s="10" t="s">
        <v>10</v>
      </c>
      <c r="D50" s="22">
        <v>5</v>
      </c>
      <c r="E50" s="25"/>
      <c r="F50" s="13">
        <f t="shared" si="0"/>
        <v>0</v>
      </c>
      <c r="G50" s="13">
        <f t="shared" si="1"/>
        <v>0</v>
      </c>
      <c r="H50" s="14">
        <v>0.08</v>
      </c>
      <c r="I50" s="20"/>
      <c r="J50" s="16"/>
    </row>
    <row r="51" spans="1:10" ht="180">
      <c r="A51" s="44">
        <v>44</v>
      </c>
      <c r="B51" s="21" t="s">
        <v>58</v>
      </c>
      <c r="C51" s="10" t="s">
        <v>10</v>
      </c>
      <c r="D51" s="22">
        <v>5</v>
      </c>
      <c r="E51" s="25"/>
      <c r="F51" s="13">
        <f t="shared" si="0"/>
        <v>0</v>
      </c>
      <c r="G51" s="13">
        <f t="shared" si="1"/>
        <v>0</v>
      </c>
      <c r="H51" s="14">
        <v>0.08</v>
      </c>
      <c r="I51" s="20"/>
      <c r="J51" s="16"/>
    </row>
    <row r="52" spans="1:10" ht="120">
      <c r="A52" s="44">
        <v>45</v>
      </c>
      <c r="B52" s="21" t="s">
        <v>59</v>
      </c>
      <c r="C52" s="10" t="s">
        <v>10</v>
      </c>
      <c r="D52" s="22">
        <v>10</v>
      </c>
      <c r="E52" s="25"/>
      <c r="F52" s="13">
        <f t="shared" si="0"/>
        <v>0</v>
      </c>
      <c r="G52" s="13">
        <f t="shared" si="1"/>
        <v>0</v>
      </c>
      <c r="H52" s="14">
        <v>0.08</v>
      </c>
      <c r="I52" s="20"/>
      <c r="J52" s="16"/>
    </row>
    <row r="53" spans="1:10" ht="120">
      <c r="A53" s="44">
        <v>46</v>
      </c>
      <c r="B53" s="21" t="s">
        <v>60</v>
      </c>
      <c r="C53" s="10" t="s">
        <v>10</v>
      </c>
      <c r="D53" s="22">
        <v>10</v>
      </c>
      <c r="E53" s="25"/>
      <c r="F53" s="13">
        <f t="shared" si="0"/>
        <v>0</v>
      </c>
      <c r="G53" s="13">
        <f t="shared" si="1"/>
        <v>0</v>
      </c>
      <c r="H53" s="14">
        <v>0.08</v>
      </c>
      <c r="I53" s="20"/>
      <c r="J53" s="16"/>
    </row>
    <row r="54" spans="1:10" ht="135">
      <c r="A54" s="44">
        <v>47</v>
      </c>
      <c r="B54" s="21" t="s">
        <v>61</v>
      </c>
      <c r="C54" s="10" t="s">
        <v>10</v>
      </c>
      <c r="D54" s="22">
        <v>10</v>
      </c>
      <c r="E54" s="25"/>
      <c r="F54" s="13">
        <f t="shared" si="0"/>
        <v>0</v>
      </c>
      <c r="G54" s="13">
        <f t="shared" si="1"/>
        <v>0</v>
      </c>
      <c r="H54" s="14">
        <v>0.08</v>
      </c>
      <c r="I54" s="20"/>
      <c r="J54" s="16"/>
    </row>
    <row r="55" spans="1:10" ht="45">
      <c r="A55" s="44">
        <v>48</v>
      </c>
      <c r="B55" s="21" t="s">
        <v>62</v>
      </c>
      <c r="C55" s="10" t="s">
        <v>10</v>
      </c>
      <c r="D55" s="22">
        <v>5</v>
      </c>
      <c r="E55" s="25"/>
      <c r="F55" s="13">
        <f t="shared" si="0"/>
        <v>0</v>
      </c>
      <c r="G55" s="13">
        <f t="shared" si="1"/>
        <v>0</v>
      </c>
      <c r="H55" s="14">
        <v>0.08</v>
      </c>
      <c r="I55" s="20"/>
      <c r="J55" s="16"/>
    </row>
    <row r="56" spans="1:10" ht="15">
      <c r="A56" s="44"/>
      <c r="B56" s="36"/>
      <c r="C56" s="37"/>
      <c r="D56" s="38"/>
      <c r="E56" s="39"/>
      <c r="F56" s="46">
        <f>SUM(F8:F55)</f>
        <v>0</v>
      </c>
      <c r="G56" s="39">
        <f>SUM(G8:G55)</f>
        <v>0</v>
      </c>
      <c r="H56" s="40"/>
      <c r="I56" s="37"/>
      <c r="J56" s="36"/>
    </row>
  </sheetData>
  <sheetProtection selectLockedCells="1" selectUnlockedCells="1"/>
  <mergeCells count="6">
    <mergeCell ref="F1:J1"/>
    <mergeCell ref="A2:C2"/>
    <mergeCell ref="F2:J2"/>
    <mergeCell ref="A3:C3"/>
    <mergeCell ref="A7:J7"/>
    <mergeCell ref="A1:C1"/>
  </mergeCells>
  <printOptions/>
  <pageMargins left="0.3541666666666667" right="0.3541666666666667" top="0.39375" bottom="0.5326388888888889" header="0.5118055555555555" footer="0.39375"/>
  <pageSetup firstPageNumber="1" useFirstPageNumber="1" horizontalDpi="300" verticalDpi="300" orientation="landscape" paperSize="9" scale="6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Kosmala</dc:creator>
  <cp:keywords/>
  <dc:description/>
  <cp:lastModifiedBy>Natalia Kosmala</cp:lastModifiedBy>
  <dcterms:created xsi:type="dcterms:W3CDTF">2023-03-06T09:47:44Z</dcterms:created>
  <dcterms:modified xsi:type="dcterms:W3CDTF">2023-05-22T12:22:24Z</dcterms:modified>
  <cp:category/>
  <cp:version/>
  <cp:contentType/>
  <cp:contentStatus/>
</cp:coreProperties>
</file>