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"/>
    </mc:Choice>
  </mc:AlternateContent>
  <xr:revisionPtr revIDLastSave="0" documentId="8_{CB39613E-77DA-4DB5-9AB7-AE3288A3A742}" xr6:coauthVersionLast="47" xr6:coauthVersionMax="47" xr10:uidLastSave="{00000000-0000-0000-0000-000000000000}"/>
  <bookViews>
    <workbookView xWindow="-108" yWindow="-108" windowWidth="30936" windowHeight="16896" activeTab="4" xr2:uid="{999310DA-7B45-49B0-874A-7DAB26026BCA}"/>
  </bookViews>
  <sheets>
    <sheet name="SP nr 1" sheetId="10" r:id="rId1"/>
    <sheet name="SP nr 2" sheetId="9" r:id="rId2"/>
    <sheet name="SP Ustjanowa Górna" sheetId="8" r:id="rId3"/>
    <sheet name="SP Ropienka" sheetId="7" r:id="rId4"/>
    <sheet name="SP Wojtkowa" sheetId="6" r:id="rId5"/>
    <sheet name="Przedszkole nr 1" sheetId="5" r:id="rId6"/>
    <sheet name="Przedszkole nr 2" sheetId="4" r:id="rId7"/>
    <sheet name="Żłobek Miejski" sheetId="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6" l="1"/>
  <c r="I18" i="6"/>
  <c r="I19" i="6"/>
  <c r="I20" i="6"/>
  <c r="I21" i="6"/>
  <c r="I22" i="6"/>
  <c r="F22" i="6"/>
  <c r="F21" i="6"/>
  <c r="F20" i="6"/>
  <c r="F19" i="6"/>
  <c r="F18" i="6"/>
  <c r="F17" i="6"/>
  <c r="H16" i="6"/>
  <c r="I16" i="6" s="1"/>
  <c r="H17" i="6"/>
  <c r="H18" i="6"/>
  <c r="H19" i="6"/>
  <c r="H20" i="6"/>
  <c r="H21" i="6"/>
  <c r="H22" i="6"/>
  <c r="H23" i="6"/>
  <c r="E28" i="9"/>
  <c r="F14" i="1"/>
  <c r="H14" i="1"/>
  <c r="I14" i="1"/>
  <c r="E14" i="1"/>
  <c r="E29" i="4"/>
  <c r="F29" i="4"/>
  <c r="H29" i="4"/>
  <c r="I29" i="4"/>
  <c r="F19" i="5"/>
  <c r="F23" i="6"/>
  <c r="E23" i="6"/>
  <c r="E19" i="5"/>
  <c r="F11" i="7"/>
  <c r="H11" i="7"/>
  <c r="I11" i="7"/>
  <c r="E11" i="7"/>
  <c r="E10" i="8"/>
  <c r="F10" i="8"/>
  <c r="H10" i="8"/>
  <c r="I10" i="8"/>
  <c r="F28" i="9"/>
  <c r="H28" i="9"/>
  <c r="I28" i="9"/>
  <c r="E34" i="10"/>
  <c r="F34" i="10"/>
  <c r="H34" i="10"/>
  <c r="I34" i="10"/>
  <c r="F5" i="1"/>
  <c r="H5" i="1"/>
  <c r="I5" i="1" s="1"/>
  <c r="F6" i="1"/>
  <c r="H6" i="1"/>
  <c r="I6" i="1" s="1"/>
  <c r="F7" i="1"/>
  <c r="H7" i="1"/>
  <c r="I7" i="1" s="1"/>
  <c r="F8" i="1"/>
  <c r="H8" i="1"/>
  <c r="I8" i="1" s="1"/>
  <c r="F9" i="1"/>
  <c r="H9" i="1"/>
  <c r="I9" i="1"/>
  <c r="F10" i="1"/>
  <c r="H10" i="1"/>
  <c r="I10" i="1" s="1"/>
  <c r="F11" i="1"/>
  <c r="H11" i="1"/>
  <c r="I11" i="1" s="1"/>
  <c r="F12" i="1"/>
  <c r="H12" i="1"/>
  <c r="I12" i="1"/>
  <c r="F13" i="1"/>
  <c r="H13" i="1"/>
  <c r="I13" i="1"/>
  <c r="H4" i="1"/>
  <c r="I4" i="1" s="1"/>
  <c r="F4" i="1"/>
  <c r="F8" i="4"/>
  <c r="F5" i="4"/>
  <c r="H5" i="4"/>
  <c r="I5" i="4" s="1"/>
  <c r="F6" i="4"/>
  <c r="H6" i="4"/>
  <c r="I6" i="4" s="1"/>
  <c r="F7" i="4"/>
  <c r="H7" i="4"/>
  <c r="I7" i="4" s="1"/>
  <c r="H8" i="4"/>
  <c r="I8" i="4"/>
  <c r="F9" i="4"/>
  <c r="H9" i="4"/>
  <c r="I9" i="4" s="1"/>
  <c r="F10" i="4"/>
  <c r="H10" i="4"/>
  <c r="I10" i="4" s="1"/>
  <c r="F11" i="4"/>
  <c r="H11" i="4"/>
  <c r="I11" i="4"/>
  <c r="F12" i="4"/>
  <c r="H12" i="4"/>
  <c r="I12" i="4"/>
  <c r="F13" i="4"/>
  <c r="H13" i="4"/>
  <c r="I13" i="4" s="1"/>
  <c r="F14" i="4"/>
  <c r="H14" i="4"/>
  <c r="I14" i="4" s="1"/>
  <c r="F15" i="4"/>
  <c r="H15" i="4"/>
  <c r="I15" i="4" s="1"/>
  <c r="F16" i="4"/>
  <c r="H16" i="4"/>
  <c r="I16" i="4"/>
  <c r="F17" i="4"/>
  <c r="H17" i="4"/>
  <c r="I17" i="4" s="1"/>
  <c r="F18" i="4"/>
  <c r="H18" i="4"/>
  <c r="I18" i="4" s="1"/>
  <c r="F19" i="4"/>
  <c r="H19" i="4"/>
  <c r="I19" i="4"/>
  <c r="F20" i="4"/>
  <c r="H20" i="4"/>
  <c r="I20" i="4" s="1"/>
  <c r="F21" i="4"/>
  <c r="H21" i="4"/>
  <c r="I21" i="4" s="1"/>
  <c r="F22" i="4"/>
  <c r="H22" i="4"/>
  <c r="I22" i="4" s="1"/>
  <c r="F23" i="4"/>
  <c r="H23" i="4"/>
  <c r="I23" i="4" s="1"/>
  <c r="F24" i="4"/>
  <c r="H24" i="4"/>
  <c r="I24" i="4" s="1"/>
  <c r="F25" i="4"/>
  <c r="H25" i="4"/>
  <c r="I25" i="4" s="1"/>
  <c r="F26" i="4"/>
  <c r="H26" i="4"/>
  <c r="I26" i="4" s="1"/>
  <c r="F27" i="4"/>
  <c r="H27" i="4"/>
  <c r="I27" i="4" s="1"/>
  <c r="F28" i="4"/>
  <c r="H28" i="4"/>
  <c r="I28" i="4" s="1"/>
  <c r="H4" i="4"/>
  <c r="I4" i="4" s="1"/>
  <c r="F4" i="4"/>
  <c r="F5" i="5"/>
  <c r="H5" i="5"/>
  <c r="I5" i="5" s="1"/>
  <c r="I19" i="5" s="1"/>
  <c r="F6" i="5"/>
  <c r="H6" i="5"/>
  <c r="I6" i="5" s="1"/>
  <c r="F7" i="5"/>
  <c r="H7" i="5"/>
  <c r="I7" i="5" s="1"/>
  <c r="F8" i="5"/>
  <c r="H8" i="5"/>
  <c r="I8" i="5" s="1"/>
  <c r="F9" i="5"/>
  <c r="H9" i="5"/>
  <c r="I9" i="5" s="1"/>
  <c r="F10" i="5"/>
  <c r="H10" i="5"/>
  <c r="I10" i="5" s="1"/>
  <c r="F11" i="5"/>
  <c r="H11" i="5"/>
  <c r="I11" i="5" s="1"/>
  <c r="F12" i="5"/>
  <c r="H12" i="5"/>
  <c r="I12" i="5" s="1"/>
  <c r="F13" i="5"/>
  <c r="H13" i="5"/>
  <c r="I13" i="5" s="1"/>
  <c r="F14" i="5"/>
  <c r="H14" i="5"/>
  <c r="I14" i="5" s="1"/>
  <c r="F15" i="5"/>
  <c r="H15" i="5"/>
  <c r="I15" i="5" s="1"/>
  <c r="F16" i="5"/>
  <c r="H16" i="5"/>
  <c r="I16" i="5" s="1"/>
  <c r="F17" i="5"/>
  <c r="H17" i="5"/>
  <c r="I17" i="5" s="1"/>
  <c r="F18" i="5"/>
  <c r="H18" i="5"/>
  <c r="I18" i="5" s="1"/>
  <c r="H4" i="5"/>
  <c r="I4" i="5" s="1"/>
  <c r="F4" i="5"/>
  <c r="F5" i="6"/>
  <c r="H5" i="6"/>
  <c r="I5" i="6" s="1"/>
  <c r="H6" i="6"/>
  <c r="I6" i="6" s="1"/>
  <c r="F7" i="6"/>
  <c r="H7" i="6"/>
  <c r="I7" i="6" s="1"/>
  <c r="F8" i="6"/>
  <c r="H8" i="6"/>
  <c r="I8" i="6" s="1"/>
  <c r="F9" i="6"/>
  <c r="H9" i="6"/>
  <c r="I9" i="6" s="1"/>
  <c r="F10" i="6"/>
  <c r="H10" i="6"/>
  <c r="I10" i="6" s="1"/>
  <c r="F11" i="6"/>
  <c r="H11" i="6"/>
  <c r="I11" i="6" s="1"/>
  <c r="F12" i="6"/>
  <c r="H12" i="6"/>
  <c r="I12" i="6" s="1"/>
  <c r="F13" i="6"/>
  <c r="H13" i="6"/>
  <c r="I13" i="6" s="1"/>
  <c r="F14" i="6"/>
  <c r="H14" i="6"/>
  <c r="I14" i="6" s="1"/>
  <c r="F15" i="6"/>
  <c r="H15" i="6"/>
  <c r="I15" i="6" s="1"/>
  <c r="F16" i="6"/>
  <c r="H4" i="6"/>
  <c r="I4" i="6" s="1"/>
  <c r="F4" i="6"/>
  <c r="F5" i="10"/>
  <c r="H5" i="10"/>
  <c r="I5" i="10" s="1"/>
  <c r="F6" i="10"/>
  <c r="H6" i="10"/>
  <c r="I6" i="10" s="1"/>
  <c r="F7" i="10"/>
  <c r="H7" i="10"/>
  <c r="I7" i="10" s="1"/>
  <c r="F8" i="10"/>
  <c r="H8" i="10"/>
  <c r="I8" i="10" s="1"/>
  <c r="F9" i="10"/>
  <c r="H9" i="10"/>
  <c r="I9" i="10" s="1"/>
  <c r="F10" i="10"/>
  <c r="H10" i="10"/>
  <c r="I10" i="10" s="1"/>
  <c r="F11" i="10"/>
  <c r="H11" i="10"/>
  <c r="I11" i="10" s="1"/>
  <c r="F12" i="10"/>
  <c r="H12" i="10"/>
  <c r="I12" i="10" s="1"/>
  <c r="F13" i="10"/>
  <c r="H13" i="10"/>
  <c r="I13" i="10" s="1"/>
  <c r="F14" i="10"/>
  <c r="H14" i="10"/>
  <c r="I14" i="10" s="1"/>
  <c r="F15" i="10"/>
  <c r="H15" i="10"/>
  <c r="I15" i="10" s="1"/>
  <c r="F16" i="10"/>
  <c r="H16" i="10"/>
  <c r="I16" i="10" s="1"/>
  <c r="F17" i="10"/>
  <c r="H17" i="10"/>
  <c r="I17" i="10" s="1"/>
  <c r="F18" i="10"/>
  <c r="H18" i="10"/>
  <c r="I18" i="10"/>
  <c r="F19" i="10"/>
  <c r="H19" i="10"/>
  <c r="I19" i="10"/>
  <c r="F20" i="10"/>
  <c r="H20" i="10"/>
  <c r="I20" i="10" s="1"/>
  <c r="F21" i="10"/>
  <c r="H21" i="10"/>
  <c r="I21" i="10" s="1"/>
  <c r="F22" i="10"/>
  <c r="H22" i="10"/>
  <c r="I22" i="10"/>
  <c r="F23" i="10"/>
  <c r="H23" i="10"/>
  <c r="I23" i="10"/>
  <c r="F24" i="10"/>
  <c r="H24" i="10"/>
  <c r="I24" i="10" s="1"/>
  <c r="F25" i="10"/>
  <c r="H25" i="10"/>
  <c r="I25" i="10" s="1"/>
  <c r="F26" i="10"/>
  <c r="H26" i="10"/>
  <c r="I26" i="10" s="1"/>
  <c r="F27" i="10"/>
  <c r="H27" i="10"/>
  <c r="I27" i="10" s="1"/>
  <c r="F28" i="10"/>
  <c r="H28" i="10"/>
  <c r="I28" i="10" s="1"/>
  <c r="F29" i="10"/>
  <c r="H29" i="10"/>
  <c r="I29" i="10" s="1"/>
  <c r="F30" i="10"/>
  <c r="H30" i="10"/>
  <c r="I30" i="10"/>
  <c r="F31" i="10"/>
  <c r="H31" i="10"/>
  <c r="I31" i="10" s="1"/>
  <c r="F32" i="10"/>
  <c r="H32" i="10"/>
  <c r="I32" i="10" s="1"/>
  <c r="F33" i="10"/>
  <c r="H33" i="10"/>
  <c r="I33" i="10" s="1"/>
  <c r="H4" i="10"/>
  <c r="I4" i="10" s="1"/>
  <c r="F4" i="10"/>
  <c r="F5" i="9"/>
  <c r="H5" i="9"/>
  <c r="I5" i="9"/>
  <c r="F6" i="9"/>
  <c r="H6" i="9"/>
  <c r="I6" i="9" s="1"/>
  <c r="F7" i="9"/>
  <c r="H7" i="9"/>
  <c r="I7" i="9" s="1"/>
  <c r="F8" i="9"/>
  <c r="H8" i="9"/>
  <c r="I8" i="9" s="1"/>
  <c r="F9" i="9"/>
  <c r="H9" i="9"/>
  <c r="I9" i="9" s="1"/>
  <c r="F10" i="9"/>
  <c r="H10" i="9"/>
  <c r="I10" i="9" s="1"/>
  <c r="F11" i="9"/>
  <c r="H11" i="9"/>
  <c r="I11" i="9" s="1"/>
  <c r="F12" i="9"/>
  <c r="H12" i="9"/>
  <c r="I12" i="9" s="1"/>
  <c r="F13" i="9"/>
  <c r="H13" i="9"/>
  <c r="I13" i="9"/>
  <c r="F14" i="9"/>
  <c r="H14" i="9"/>
  <c r="I14" i="9" s="1"/>
  <c r="F15" i="9"/>
  <c r="H15" i="9"/>
  <c r="I15" i="9" s="1"/>
  <c r="F16" i="9"/>
  <c r="H16" i="9"/>
  <c r="I16" i="9"/>
  <c r="F17" i="9"/>
  <c r="H17" i="9"/>
  <c r="I17" i="9"/>
  <c r="F18" i="9"/>
  <c r="H18" i="9"/>
  <c r="I18" i="9" s="1"/>
  <c r="F19" i="9"/>
  <c r="H19" i="9"/>
  <c r="I19" i="9" s="1"/>
  <c r="F20" i="9"/>
  <c r="H20" i="9"/>
  <c r="I20" i="9" s="1"/>
  <c r="F21" i="9"/>
  <c r="H21" i="9"/>
  <c r="I21" i="9"/>
  <c r="F22" i="9"/>
  <c r="H22" i="9"/>
  <c r="I22" i="9" s="1"/>
  <c r="F23" i="9"/>
  <c r="H23" i="9"/>
  <c r="I23" i="9"/>
  <c r="F24" i="9"/>
  <c r="H24" i="9"/>
  <c r="I24" i="9" s="1"/>
  <c r="F25" i="9"/>
  <c r="H25" i="9"/>
  <c r="I25" i="9" s="1"/>
  <c r="F26" i="9"/>
  <c r="H26" i="9"/>
  <c r="I26" i="9" s="1"/>
  <c r="F27" i="9"/>
  <c r="H27" i="9"/>
  <c r="I27" i="9" s="1"/>
  <c r="H4" i="9"/>
  <c r="I4" i="9" s="1"/>
  <c r="F4" i="9"/>
  <c r="F5" i="8"/>
  <c r="H5" i="8"/>
  <c r="I5" i="8" s="1"/>
  <c r="F6" i="8"/>
  <c r="H6" i="8"/>
  <c r="I6" i="8" s="1"/>
  <c r="F7" i="8"/>
  <c r="H7" i="8"/>
  <c r="I7" i="8" s="1"/>
  <c r="F8" i="8"/>
  <c r="H8" i="8"/>
  <c r="I8" i="8" s="1"/>
  <c r="F9" i="8"/>
  <c r="H9" i="8"/>
  <c r="I9" i="8" s="1"/>
  <c r="H4" i="8"/>
  <c r="I4" i="8" s="1"/>
  <c r="F4" i="8"/>
  <c r="F5" i="7"/>
  <c r="H5" i="7"/>
  <c r="I5" i="7" s="1"/>
  <c r="F6" i="7"/>
  <c r="H6" i="7"/>
  <c r="I6" i="7" s="1"/>
  <c r="F7" i="7"/>
  <c r="H7" i="7"/>
  <c r="I7" i="7" s="1"/>
  <c r="F8" i="7"/>
  <c r="H8" i="7"/>
  <c r="I8" i="7" s="1"/>
  <c r="F9" i="7"/>
  <c r="H9" i="7"/>
  <c r="I9" i="7" s="1"/>
  <c r="F10" i="7"/>
  <c r="H10" i="7"/>
  <c r="I10" i="7" s="1"/>
  <c r="H4" i="7"/>
  <c r="I4" i="7" s="1"/>
  <c r="F4" i="7"/>
  <c r="I23" i="6" l="1"/>
  <c r="H19" i="5"/>
</calcChain>
</file>

<file path=xl/sharedStrings.xml><?xml version="1.0" encoding="utf-8"?>
<sst xmlns="http://schemas.openxmlformats.org/spreadsheetml/2006/main" count="529" uniqueCount="152">
  <si>
    <t>L.p</t>
  </si>
  <si>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</si>
  <si>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</si>
  <si>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</si>
  <si>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</si>
  <si>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</si>
  <si>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</si>
  <si>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</si>
  <si>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</si>
  <si>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</si>
  <si>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</si>
  <si>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</si>
  <si>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</si>
  <si>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</si>
  <si>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</si>
  <si>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</si>
  <si>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</si>
  <si>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</si>
  <si>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</si>
  <si>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</si>
  <si>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</si>
  <si>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</si>
  <si>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</si>
  <si>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</si>
  <si>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</si>
  <si>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</si>
  <si>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</si>
  <si>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</si>
  <si>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</si>
  <si>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</si>
  <si>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</si>
  <si>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</si>
  <si>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</si>
  <si>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</si>
  <si>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</si>
  <si>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</si>
  <si>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</si>
  <si>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</si>
  <si>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*Ilość</t>
  </si>
  <si>
    <t>* podane ilości stanowią wielkość szacunkową</t>
  </si>
  <si>
    <t>Nazwa artykułu/produktu</t>
  </si>
  <si>
    <t>Boczek parzony wędzony</t>
  </si>
  <si>
    <t>Karkówka WP b/k</t>
  </si>
  <si>
    <t>Kaszanka</t>
  </si>
  <si>
    <t>Kiełbasa krakowska parzona drobiowa</t>
  </si>
  <si>
    <t>Kiełbasa krakowska sucha wieprzowa</t>
  </si>
  <si>
    <t>Kiełbasa łopatkowa</t>
  </si>
  <si>
    <t>Kiełbasa wiejska</t>
  </si>
  <si>
    <t>Kiełbasa wiejska pieczona</t>
  </si>
  <si>
    <t xml:space="preserve">Kiełbasa zwyczajna pieczona </t>
  </si>
  <si>
    <t>Kiełbasa żywiecka</t>
  </si>
  <si>
    <t>Kornetki wieprzowe</t>
  </si>
  <si>
    <t>Kości wędzone</t>
  </si>
  <si>
    <t>Kości wieprzowe kulinarne</t>
  </si>
  <si>
    <t>Łopatka wieprzowa b/k</t>
  </si>
  <si>
    <t>Mięso drobne</t>
  </si>
  <si>
    <t>Parówki wieprzowo – wołowe</t>
  </si>
  <si>
    <t>Pasztet pieczony</t>
  </si>
  <si>
    <t>Pieczeń rzymska</t>
  </si>
  <si>
    <t>Polędwica drobiowa</t>
  </si>
  <si>
    <t>Polędwica sopocka wieprzowa</t>
  </si>
  <si>
    <t>Schab b/k</t>
  </si>
  <si>
    <t>Szynka biała parzona</t>
  </si>
  <si>
    <t>Szynka drobiowa</t>
  </si>
  <si>
    <t>Szynka staropolska</t>
  </si>
  <si>
    <t>Szynka wiejska</t>
  </si>
  <si>
    <t>Szynka wp bez kości</t>
  </si>
  <si>
    <t>Wędzonka galicyjska</t>
  </si>
  <si>
    <t>Żeberka paski</t>
  </si>
  <si>
    <t>Żeberka wędzone</t>
  </si>
  <si>
    <t>Kiełbasa toruńska</t>
  </si>
  <si>
    <t>kg</t>
  </si>
  <si>
    <t>kg.</t>
  </si>
  <si>
    <t>Zawartość mięsa w parówkach min. 65%-75%.</t>
  </si>
  <si>
    <t>Karkówka wp b/k</t>
  </si>
  <si>
    <t>Kabanosy wieprzowe</t>
  </si>
  <si>
    <t>Kiełbasa krakowska sucha drobiowa</t>
  </si>
  <si>
    <t>Mięso gulaszowe</t>
  </si>
  <si>
    <t>Parówki wieprzowo-cielęce</t>
  </si>
  <si>
    <t>Mięso mielone wieprzowe z łopatki</t>
  </si>
  <si>
    <t>Szynka kniazia</t>
  </si>
  <si>
    <t>Szynka wp kulka</t>
  </si>
  <si>
    <t>Łopatka wieprzowa b/k (PIĘTKI)</t>
  </si>
  <si>
    <t>Kości schabowe</t>
  </si>
  <si>
    <t>Boczek  wędzony</t>
  </si>
  <si>
    <t xml:space="preserve">Kiełbasa zwyczajna </t>
  </si>
  <si>
    <t>Wołowe b/k</t>
  </si>
  <si>
    <t>Kiełbasa mortadela</t>
  </si>
  <si>
    <t xml:space="preserve">Kiełbasa  łopatkowa </t>
  </si>
  <si>
    <t>Kiełbasa szynkowa</t>
  </si>
  <si>
    <t>Kiełbasa Śląska</t>
  </si>
  <si>
    <t>Kiełbasa Toruńska</t>
  </si>
  <si>
    <t>Kiełbasa Żywiecka</t>
  </si>
  <si>
    <t>Kości wieprzowe od schabu</t>
  </si>
  <si>
    <t>Mięso mielone</t>
  </si>
  <si>
    <t>Parówka</t>
  </si>
  <si>
    <t>Szynka wp b/k</t>
  </si>
  <si>
    <t>Wołowe z/k rosołowe</t>
  </si>
  <si>
    <t xml:space="preserve">Żeberka </t>
  </si>
  <si>
    <t>Kiełbasa Krakowska</t>
  </si>
  <si>
    <t xml:space="preserve">Polędwica Sopocka </t>
  </si>
  <si>
    <t>Schab b-k</t>
  </si>
  <si>
    <t>Żeberka</t>
  </si>
  <si>
    <t>**mięso mielone na życzenie Zamawiającego.</t>
  </si>
  <si>
    <r>
      <t>Łopakta b-k wieprzowa (I klasa)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**</t>
    </r>
  </si>
  <si>
    <r>
      <t xml:space="preserve">Szynka polędwicowa </t>
    </r>
    <r>
      <rPr>
        <b/>
        <sz val="9"/>
        <color theme="1"/>
        <rFont val="Arial"/>
        <family val="2"/>
        <charset val="238"/>
      </rPr>
      <t>**</t>
    </r>
  </si>
  <si>
    <r>
      <t xml:space="preserve">Szynka b-k  wieprzowa </t>
    </r>
    <r>
      <rPr>
        <b/>
        <sz val="9"/>
        <color theme="1"/>
        <rFont val="Arial"/>
        <family val="2"/>
        <charset val="238"/>
      </rPr>
      <t>**</t>
    </r>
  </si>
  <si>
    <r>
      <t xml:space="preserve">Udziec wołowy  b-k (I klasa) </t>
    </r>
    <r>
      <rPr>
        <b/>
        <sz val="9"/>
        <color theme="1"/>
        <rFont val="Arial"/>
        <family val="2"/>
        <charset val="238"/>
      </rPr>
      <t>**</t>
    </r>
  </si>
  <si>
    <t>Kornetki</t>
  </si>
  <si>
    <t>Ligawa wołowa</t>
  </si>
  <si>
    <t>Szynka jak wiejska</t>
  </si>
  <si>
    <t>Szynka gotowana</t>
  </si>
  <si>
    <t xml:space="preserve">Kiełbasa Krakowska  </t>
  </si>
  <si>
    <t>Polędwica wieprzowa</t>
  </si>
  <si>
    <t>Szynka wieprzowa</t>
  </si>
  <si>
    <t>Górka cielęca</t>
  </si>
  <si>
    <t>Kiełbaski wieprzowe – drobne</t>
  </si>
  <si>
    <t>Zawartość mięsa w parówkach min. 65%-75%</t>
  </si>
  <si>
    <t>Antrykot wołowy b/k 98 % mięsa</t>
  </si>
  <si>
    <t>Antrykot wołowy b/k mielony 98 % mięsa</t>
  </si>
  <si>
    <t>Boczek wędzony parzony</t>
  </si>
  <si>
    <t>Filet drobiowy wędzony 98% mięsa</t>
  </si>
  <si>
    <t>Filet z indyka wędzony 98% mięsa</t>
  </si>
  <si>
    <t>Kabanosy wieprzowe 98% mięsa</t>
  </si>
  <si>
    <t>Karkówka wieprzowa b/k 98% mięsa</t>
  </si>
  <si>
    <t>Kiełbasa krakowska sucha wieprzowa 98% mięsa</t>
  </si>
  <si>
    <t>Kiełbasa swojska 98% mięsa</t>
  </si>
  <si>
    <t>Kiełbasa toruńska 98% mięsa</t>
  </si>
  <si>
    <t>Kiełbasa wiejska 98% mięsa</t>
  </si>
  <si>
    <t>Kiełbasa zwyczajna 98% mięsa</t>
  </si>
  <si>
    <t>Kiełbasa żywiecka 98% mięsa</t>
  </si>
  <si>
    <t>Kornetki wieprzowe 98% mięsa</t>
  </si>
  <si>
    <t>Kości rurkowe</t>
  </si>
  <si>
    <t>Mięso mielone wieprzowe z szynki 98% mięsa</t>
  </si>
  <si>
    <t>Pasztet pieczony wieprzowy 98% mięsa</t>
  </si>
  <si>
    <t>Polędwica wieprzowa wędzona 98% mięsa</t>
  </si>
  <si>
    <t>Polędwiczki wieprzowe 98% mięsa</t>
  </si>
  <si>
    <t>Schab wieprzowy b/k 98% mięsa</t>
  </si>
  <si>
    <t>Szynka biała parzona 98% mięsa</t>
  </si>
  <si>
    <t>Szynka pieczona wieprzowa 98% mięsa</t>
  </si>
  <si>
    <t>Szynka wieprzowa wiejska 98% mięsa</t>
  </si>
  <si>
    <t>Udziec wołowy 98% mięsa</t>
  </si>
  <si>
    <t>Zawartość mięsa w kiełabasie min.98%.</t>
  </si>
  <si>
    <t>CZĘŚĆ V - mięso i wędliny:</t>
  </si>
  <si>
    <t xml:space="preserve">Załącznik nr 3 - Szkoła Podstawowa NR 1  w Ustrzykach Dolnych. </t>
  </si>
  <si>
    <t xml:space="preserve">Załącznik nr 3 - Szkoła Podstawowa NR 2  Narciarska Szkoła Sportowa w Ustrzykach Dolnych. </t>
  </si>
  <si>
    <t xml:space="preserve">Załącznik nr 3 - Szkoła Podstawowa w Ustajnowej Górnej. </t>
  </si>
  <si>
    <t xml:space="preserve">Załącznik nr 3 - Szkoła Podstawowa w Ropience. </t>
  </si>
  <si>
    <t>Załącznik nr 3 - Szkoła Podstawowa w Wojtkowej.</t>
  </si>
  <si>
    <t xml:space="preserve">Załącznik nr 3 - Przedszkole NR 1  w Ustrzykach Dolnych. </t>
  </si>
  <si>
    <t xml:space="preserve">Załącznik nr 3 - Przedszkole NR 2  w Ustrzykach Dolnych. </t>
  </si>
  <si>
    <t xml:space="preserve">Załącznik nr 3 - Żłobek Miejski w Ustrzykach Dolnych.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</si>
</sst>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ill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4" fontId="0" fillId="0" borderId="1" xfId="1" applyFont="1" applyBorder="1"/>
    <xf numFmtId="9" fontId="0" fillId="0" borderId="1" xfId="2" applyFont="1" applyBorder="1"/>
    <xf numFmtId="44" fontId="0" fillId="2" borderId="1" xfId="1" applyFont="1" applyFill="1" applyBorder="1"/>
    <xf numFmtId="44" fontId="0" fillId="2" borderId="1" xfId="0" applyNumberFormat="1" applyFill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4D3E-FE1E-4D52-AA5A-B20C14F65366}">
  <dimension ref="A1:I37"/>
  <sheetViews>
    <sheetView zoomScaleNormal="100" workbookViewId="0">
      <selection activeCell="I34" sqref="I34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.3320312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144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9" t="s">
        <v>41</v>
      </c>
      <c r="C4" s="8" t="s">
        <v>71</v>
      </c>
      <c r="D4" s="8">
        <v>90</v>
      </c>
      <c r="E4" s="25">
        <v>14.9</v>
      </c>
      <c r="F4" s="25">
        <f>E4*D4</f>
        <v>1341</v>
      </c>
      <c r="G4" s="26">
        <v>0.05</v>
      </c>
      <c r="H4" s="25">
        <f>G4*E4+E4</f>
        <v>15.645</v>
      </c>
      <c r="I4" s="25">
        <f>H4*D4</f>
        <v>1408.05</v>
      </c>
    </row>
    <row r="5" spans="1:9" x14ac:dyDescent="0.3">
      <c r="A5" s="3" t="s">
        <v>9</v>
      </c>
      <c r="B5" s="9" t="s">
        <v>42</v>
      </c>
      <c r="C5" s="8" t="s">
        <v>71</v>
      </c>
      <c r="D5" s="8">
        <v>200</v>
      </c>
      <c r="E5" s="25">
        <v>15.9</v>
      </c>
      <c r="F5" s="25">
        <f t="shared" ref="F5:F33" si="0">E5*D5</f>
        <v>3180</v>
      </c>
      <c r="G5" s="26">
        <v>0.05</v>
      </c>
      <c r="H5" s="25">
        <f t="shared" ref="H5:H33" si="1">G5*E5+E5</f>
        <v>16.695</v>
      </c>
      <c r="I5" s="25">
        <f t="shared" ref="I5:I33" si="2">H5*D5</f>
        <v>3339</v>
      </c>
    </row>
    <row r="6" spans="1:9" x14ac:dyDescent="0.3">
      <c r="A6" s="3" t="s">
        <v>10</v>
      </c>
      <c r="B6" s="9" t="s">
        <v>43</v>
      </c>
      <c r="C6" s="8" t="s">
        <v>71</v>
      </c>
      <c r="D6" s="8">
        <v>50</v>
      </c>
      <c r="E6" s="25">
        <v>6</v>
      </c>
      <c r="F6" s="25">
        <f t="shared" si="0"/>
        <v>300</v>
      </c>
      <c r="G6" s="26">
        <v>0.05</v>
      </c>
      <c r="H6" s="25">
        <f t="shared" si="1"/>
        <v>6.3</v>
      </c>
      <c r="I6" s="25">
        <f t="shared" si="2"/>
        <v>315</v>
      </c>
    </row>
    <row r="7" spans="1:9" x14ac:dyDescent="0.3">
      <c r="A7" s="3" t="s">
        <v>11</v>
      </c>
      <c r="B7" s="9" t="s">
        <v>44</v>
      </c>
      <c r="C7" s="8" t="s">
        <v>71</v>
      </c>
      <c r="D7" s="8">
        <v>10</v>
      </c>
      <c r="E7" s="25">
        <v>20</v>
      </c>
      <c r="F7" s="25">
        <f t="shared" si="0"/>
        <v>200</v>
      </c>
      <c r="G7" s="26">
        <v>0.05</v>
      </c>
      <c r="H7" s="25">
        <f t="shared" si="1"/>
        <v>21</v>
      </c>
      <c r="I7" s="25">
        <f t="shared" si="2"/>
        <v>210</v>
      </c>
    </row>
    <row r="8" spans="1:9" x14ac:dyDescent="0.3">
      <c r="A8" s="3" t="s">
        <v>12</v>
      </c>
      <c r="B8" s="9" t="s">
        <v>45</v>
      </c>
      <c r="C8" s="8" t="s">
        <v>71</v>
      </c>
      <c r="D8" s="8">
        <v>20</v>
      </c>
      <c r="E8" s="25">
        <v>24</v>
      </c>
      <c r="F8" s="25">
        <f t="shared" si="0"/>
        <v>480</v>
      </c>
      <c r="G8" s="26">
        <v>0.05</v>
      </c>
      <c r="H8" s="25">
        <f t="shared" si="1"/>
        <v>25.2</v>
      </c>
      <c r="I8" s="25">
        <f t="shared" si="2"/>
        <v>504</v>
      </c>
    </row>
    <row r="9" spans="1:9" x14ac:dyDescent="0.3">
      <c r="A9" s="3" t="s">
        <v>13</v>
      </c>
      <c r="B9" s="9" t="s">
        <v>46</v>
      </c>
      <c r="C9" s="8" t="s">
        <v>71</v>
      </c>
      <c r="D9" s="8">
        <v>10</v>
      </c>
      <c r="E9" s="25">
        <v>20</v>
      </c>
      <c r="F9" s="25">
        <f t="shared" si="0"/>
        <v>200</v>
      </c>
      <c r="G9" s="26">
        <v>0.05</v>
      </c>
      <c r="H9" s="25">
        <f t="shared" si="1"/>
        <v>21</v>
      </c>
      <c r="I9" s="25">
        <f t="shared" si="2"/>
        <v>210</v>
      </c>
    </row>
    <row r="10" spans="1:9" x14ac:dyDescent="0.3">
      <c r="A10" s="3" t="s">
        <v>14</v>
      </c>
      <c r="B10" s="9" t="s">
        <v>47</v>
      </c>
      <c r="C10" s="8" t="s">
        <v>71</v>
      </c>
      <c r="D10" s="8">
        <v>15</v>
      </c>
      <c r="E10" s="25">
        <v>27.9</v>
      </c>
      <c r="F10" s="25">
        <f t="shared" si="0"/>
        <v>418.5</v>
      </c>
      <c r="G10" s="26">
        <v>0.05</v>
      </c>
      <c r="H10" s="25">
        <f t="shared" si="1"/>
        <v>29.294999999999998</v>
      </c>
      <c r="I10" s="25">
        <f t="shared" si="2"/>
        <v>439.42499999999995</v>
      </c>
    </row>
    <row r="11" spans="1:9" x14ac:dyDescent="0.3">
      <c r="A11" s="3" t="s">
        <v>15</v>
      </c>
      <c r="B11" s="9" t="s">
        <v>48</v>
      </c>
      <c r="C11" s="8" t="s">
        <v>71</v>
      </c>
      <c r="D11" s="8">
        <v>250</v>
      </c>
      <c r="E11" s="25">
        <v>19.899999999999999</v>
      </c>
      <c r="F11" s="25">
        <f t="shared" si="0"/>
        <v>4975</v>
      </c>
      <c r="G11" s="26">
        <v>0.05</v>
      </c>
      <c r="H11" s="25">
        <f t="shared" si="1"/>
        <v>20.895</v>
      </c>
      <c r="I11" s="25">
        <f t="shared" si="2"/>
        <v>5223.75</v>
      </c>
    </row>
    <row r="12" spans="1:9" x14ac:dyDescent="0.3">
      <c r="A12" s="3" t="s">
        <v>16</v>
      </c>
      <c r="B12" s="9" t="s">
        <v>49</v>
      </c>
      <c r="C12" s="8" t="s">
        <v>71</v>
      </c>
      <c r="D12" s="8">
        <v>60</v>
      </c>
      <c r="E12" s="25">
        <v>14.9</v>
      </c>
      <c r="F12" s="25">
        <f t="shared" si="0"/>
        <v>894</v>
      </c>
      <c r="G12" s="26">
        <v>0.05</v>
      </c>
      <c r="H12" s="25">
        <f t="shared" si="1"/>
        <v>15.645</v>
      </c>
      <c r="I12" s="25">
        <f t="shared" si="2"/>
        <v>938.69999999999993</v>
      </c>
    </row>
    <row r="13" spans="1:9" x14ac:dyDescent="0.3">
      <c r="A13" s="3" t="s">
        <v>17</v>
      </c>
      <c r="B13" s="9" t="s">
        <v>50</v>
      </c>
      <c r="C13" s="8" t="s">
        <v>71</v>
      </c>
      <c r="D13" s="8">
        <v>15</v>
      </c>
      <c r="E13" s="25">
        <v>25</v>
      </c>
      <c r="F13" s="25">
        <f t="shared" si="0"/>
        <v>375</v>
      </c>
      <c r="G13" s="26">
        <v>0.05</v>
      </c>
      <c r="H13" s="25">
        <f t="shared" si="1"/>
        <v>26.25</v>
      </c>
      <c r="I13" s="25">
        <f t="shared" si="2"/>
        <v>393.75</v>
      </c>
    </row>
    <row r="14" spans="1:9" x14ac:dyDescent="0.3">
      <c r="A14" s="3" t="s">
        <v>18</v>
      </c>
      <c r="B14" s="9" t="s">
        <v>51</v>
      </c>
      <c r="C14" s="8" t="s">
        <v>71</v>
      </c>
      <c r="D14" s="8">
        <v>10</v>
      </c>
      <c r="E14" s="25">
        <v>20</v>
      </c>
      <c r="F14" s="25">
        <f t="shared" si="0"/>
        <v>200</v>
      </c>
      <c r="G14" s="26">
        <v>0.05</v>
      </c>
      <c r="H14" s="25">
        <f t="shared" si="1"/>
        <v>21</v>
      </c>
      <c r="I14" s="25">
        <f t="shared" si="2"/>
        <v>210</v>
      </c>
    </row>
    <row r="15" spans="1:9" x14ac:dyDescent="0.3">
      <c r="A15" s="3" t="s">
        <v>19</v>
      </c>
      <c r="B15" s="9" t="s">
        <v>52</v>
      </c>
      <c r="C15" s="8" t="s">
        <v>71</v>
      </c>
      <c r="D15" s="8">
        <v>30</v>
      </c>
      <c r="E15" s="25">
        <v>3</v>
      </c>
      <c r="F15" s="25">
        <f t="shared" si="0"/>
        <v>90</v>
      </c>
      <c r="G15" s="26">
        <v>0.05</v>
      </c>
      <c r="H15" s="25">
        <f t="shared" si="1"/>
        <v>3.15</v>
      </c>
      <c r="I15" s="25">
        <f t="shared" si="2"/>
        <v>94.5</v>
      </c>
    </row>
    <row r="16" spans="1:9" x14ac:dyDescent="0.3">
      <c r="A16" s="3" t="s">
        <v>20</v>
      </c>
      <c r="B16" s="9" t="s">
        <v>53</v>
      </c>
      <c r="C16" s="8" t="s">
        <v>71</v>
      </c>
      <c r="D16" s="8">
        <v>60</v>
      </c>
      <c r="E16" s="25">
        <v>1</v>
      </c>
      <c r="F16" s="25">
        <f t="shared" si="0"/>
        <v>60</v>
      </c>
      <c r="G16" s="26">
        <v>0.05</v>
      </c>
      <c r="H16" s="25">
        <f t="shared" si="1"/>
        <v>1.05</v>
      </c>
      <c r="I16" s="25">
        <f t="shared" si="2"/>
        <v>63</v>
      </c>
    </row>
    <row r="17" spans="1:9" x14ac:dyDescent="0.3">
      <c r="A17" s="3" t="s">
        <v>21</v>
      </c>
      <c r="B17" s="9" t="s">
        <v>54</v>
      </c>
      <c r="C17" s="8" t="s">
        <v>71</v>
      </c>
      <c r="D17" s="8">
        <v>200</v>
      </c>
      <c r="E17" s="25">
        <v>12.9</v>
      </c>
      <c r="F17" s="25">
        <f t="shared" si="0"/>
        <v>2580</v>
      </c>
      <c r="G17" s="26">
        <v>0.05</v>
      </c>
      <c r="H17" s="25">
        <f t="shared" si="1"/>
        <v>13.545</v>
      </c>
      <c r="I17" s="25">
        <f t="shared" si="2"/>
        <v>2709</v>
      </c>
    </row>
    <row r="18" spans="1:9" x14ac:dyDescent="0.3">
      <c r="A18" s="3" t="s">
        <v>22</v>
      </c>
      <c r="B18" s="9" t="s">
        <v>55</v>
      </c>
      <c r="C18" s="8" t="s">
        <v>71</v>
      </c>
      <c r="D18" s="8">
        <v>400</v>
      </c>
      <c r="E18" s="25">
        <v>12.9</v>
      </c>
      <c r="F18" s="25">
        <f t="shared" si="0"/>
        <v>5160</v>
      </c>
      <c r="G18" s="26">
        <v>0.05</v>
      </c>
      <c r="H18" s="25">
        <f t="shared" si="1"/>
        <v>13.545</v>
      </c>
      <c r="I18" s="25">
        <f t="shared" si="2"/>
        <v>5418</v>
      </c>
    </row>
    <row r="19" spans="1:9" x14ac:dyDescent="0.3">
      <c r="A19" s="3" t="s">
        <v>23</v>
      </c>
      <c r="B19" s="9" t="s">
        <v>56</v>
      </c>
      <c r="C19" s="8" t="s">
        <v>71</v>
      </c>
      <c r="D19" s="8">
        <v>10</v>
      </c>
      <c r="E19" s="25">
        <v>12.9</v>
      </c>
      <c r="F19" s="25">
        <f t="shared" si="0"/>
        <v>129</v>
      </c>
      <c r="G19" s="26">
        <v>0.05</v>
      </c>
      <c r="H19" s="25">
        <f t="shared" si="1"/>
        <v>13.545</v>
      </c>
      <c r="I19" s="25">
        <f t="shared" si="2"/>
        <v>135.44999999999999</v>
      </c>
    </row>
    <row r="20" spans="1:9" x14ac:dyDescent="0.3">
      <c r="A20" s="3" t="s">
        <v>24</v>
      </c>
      <c r="B20" s="9" t="s">
        <v>57</v>
      </c>
      <c r="C20" s="8" t="s">
        <v>71</v>
      </c>
      <c r="D20" s="8">
        <v>10</v>
      </c>
      <c r="E20" s="25">
        <v>12.9</v>
      </c>
      <c r="F20" s="25">
        <f t="shared" si="0"/>
        <v>129</v>
      </c>
      <c r="G20" s="26">
        <v>0.05</v>
      </c>
      <c r="H20" s="25">
        <f t="shared" si="1"/>
        <v>13.545</v>
      </c>
      <c r="I20" s="25">
        <f t="shared" si="2"/>
        <v>135.44999999999999</v>
      </c>
    </row>
    <row r="21" spans="1:9" x14ac:dyDescent="0.3">
      <c r="A21" s="3" t="s">
        <v>25</v>
      </c>
      <c r="B21" s="9" t="s">
        <v>58</v>
      </c>
      <c r="C21" s="8" t="s">
        <v>71</v>
      </c>
      <c r="D21" s="8">
        <v>10</v>
      </c>
      <c r="E21" s="25">
        <v>16.899999999999999</v>
      </c>
      <c r="F21" s="25">
        <f t="shared" si="0"/>
        <v>169</v>
      </c>
      <c r="G21" s="26">
        <v>0.05</v>
      </c>
      <c r="H21" s="25">
        <f t="shared" si="1"/>
        <v>17.744999999999997</v>
      </c>
      <c r="I21" s="25">
        <f t="shared" si="2"/>
        <v>177.45</v>
      </c>
    </row>
    <row r="22" spans="1:9" x14ac:dyDescent="0.3">
      <c r="A22" s="3" t="s">
        <v>26</v>
      </c>
      <c r="B22" s="9" t="s">
        <v>59</v>
      </c>
      <c r="C22" s="8" t="s">
        <v>71</v>
      </c>
      <c r="D22" s="8">
        <v>10</v>
      </c>
      <c r="E22" s="25">
        <v>18</v>
      </c>
      <c r="F22" s="25">
        <f t="shared" si="0"/>
        <v>180</v>
      </c>
      <c r="G22" s="26">
        <v>0.05</v>
      </c>
      <c r="H22" s="25">
        <f t="shared" si="1"/>
        <v>18.899999999999999</v>
      </c>
      <c r="I22" s="25">
        <f t="shared" si="2"/>
        <v>189</v>
      </c>
    </row>
    <row r="23" spans="1:9" x14ac:dyDescent="0.3">
      <c r="A23" s="3" t="s">
        <v>27</v>
      </c>
      <c r="B23" s="9" t="s">
        <v>60</v>
      </c>
      <c r="C23" s="8" t="s">
        <v>71</v>
      </c>
      <c r="D23" s="8">
        <v>10</v>
      </c>
      <c r="E23" s="25">
        <v>27</v>
      </c>
      <c r="F23" s="25">
        <f t="shared" si="0"/>
        <v>270</v>
      </c>
      <c r="G23" s="26">
        <v>0.05</v>
      </c>
      <c r="H23" s="25">
        <f t="shared" si="1"/>
        <v>28.35</v>
      </c>
      <c r="I23" s="25">
        <f t="shared" si="2"/>
        <v>283.5</v>
      </c>
    </row>
    <row r="24" spans="1:9" x14ac:dyDescent="0.3">
      <c r="A24" s="3" t="s">
        <v>28</v>
      </c>
      <c r="B24" s="9" t="s">
        <v>61</v>
      </c>
      <c r="C24" s="8" t="s">
        <v>71</v>
      </c>
      <c r="D24" s="8">
        <v>400</v>
      </c>
      <c r="E24" s="25">
        <v>14.5</v>
      </c>
      <c r="F24" s="25">
        <f t="shared" si="0"/>
        <v>5800</v>
      </c>
      <c r="G24" s="26">
        <v>0.05</v>
      </c>
      <c r="H24" s="25">
        <f t="shared" si="1"/>
        <v>15.225</v>
      </c>
      <c r="I24" s="25">
        <f t="shared" si="2"/>
        <v>6090</v>
      </c>
    </row>
    <row r="25" spans="1:9" x14ac:dyDescent="0.3">
      <c r="A25" s="3" t="s">
        <v>29</v>
      </c>
      <c r="B25" s="9" t="s">
        <v>62</v>
      </c>
      <c r="C25" s="8" t="s">
        <v>71</v>
      </c>
      <c r="D25" s="8">
        <v>10</v>
      </c>
      <c r="E25" s="25">
        <v>18</v>
      </c>
      <c r="F25" s="25">
        <f t="shared" si="0"/>
        <v>180</v>
      </c>
      <c r="G25" s="26">
        <v>0.05</v>
      </c>
      <c r="H25" s="25">
        <f t="shared" si="1"/>
        <v>18.899999999999999</v>
      </c>
      <c r="I25" s="25">
        <f t="shared" si="2"/>
        <v>189</v>
      </c>
    </row>
    <row r="26" spans="1:9" x14ac:dyDescent="0.3">
      <c r="A26" s="3" t="s">
        <v>30</v>
      </c>
      <c r="B26" s="9" t="s">
        <v>63</v>
      </c>
      <c r="C26" s="8" t="s">
        <v>71</v>
      </c>
      <c r="D26" s="8">
        <v>10</v>
      </c>
      <c r="E26" s="25">
        <v>18</v>
      </c>
      <c r="F26" s="25">
        <f t="shared" si="0"/>
        <v>180</v>
      </c>
      <c r="G26" s="26">
        <v>0.05</v>
      </c>
      <c r="H26" s="25">
        <f t="shared" si="1"/>
        <v>18.899999999999999</v>
      </c>
      <c r="I26" s="25">
        <f t="shared" si="2"/>
        <v>189</v>
      </c>
    </row>
    <row r="27" spans="1:9" x14ac:dyDescent="0.3">
      <c r="A27" s="3" t="s">
        <v>31</v>
      </c>
      <c r="B27" s="9" t="s">
        <v>64</v>
      </c>
      <c r="C27" s="8" t="s">
        <v>71</v>
      </c>
      <c r="D27" s="8">
        <v>15</v>
      </c>
      <c r="E27" s="25">
        <v>18</v>
      </c>
      <c r="F27" s="25">
        <f t="shared" si="0"/>
        <v>270</v>
      </c>
      <c r="G27" s="26">
        <v>0.05</v>
      </c>
      <c r="H27" s="25">
        <f t="shared" si="1"/>
        <v>18.899999999999999</v>
      </c>
      <c r="I27" s="25">
        <f t="shared" si="2"/>
        <v>283.5</v>
      </c>
    </row>
    <row r="28" spans="1:9" x14ac:dyDescent="0.3">
      <c r="A28" s="3" t="s">
        <v>32</v>
      </c>
      <c r="B28" s="9" t="s">
        <v>65</v>
      </c>
      <c r="C28" s="8" t="s">
        <v>71</v>
      </c>
      <c r="D28" s="8">
        <v>15</v>
      </c>
      <c r="E28" s="25">
        <v>27</v>
      </c>
      <c r="F28" s="25">
        <f t="shared" si="0"/>
        <v>405</v>
      </c>
      <c r="G28" s="26">
        <v>0.05</v>
      </c>
      <c r="H28" s="25">
        <f t="shared" si="1"/>
        <v>28.35</v>
      </c>
      <c r="I28" s="25">
        <f t="shared" si="2"/>
        <v>425.25</v>
      </c>
    </row>
    <row r="29" spans="1:9" x14ac:dyDescent="0.3">
      <c r="A29" s="3" t="s">
        <v>33</v>
      </c>
      <c r="B29" s="9" t="s">
        <v>66</v>
      </c>
      <c r="C29" s="8" t="s">
        <v>71</v>
      </c>
      <c r="D29" s="8">
        <v>300</v>
      </c>
      <c r="E29" s="25">
        <v>14.9</v>
      </c>
      <c r="F29" s="25">
        <f t="shared" si="0"/>
        <v>4470</v>
      </c>
      <c r="G29" s="26">
        <v>0.05</v>
      </c>
      <c r="H29" s="25">
        <f t="shared" si="1"/>
        <v>15.645</v>
      </c>
      <c r="I29" s="25">
        <f t="shared" si="2"/>
        <v>4693.5</v>
      </c>
    </row>
    <row r="30" spans="1:9" x14ac:dyDescent="0.3">
      <c r="A30" s="3" t="s">
        <v>34</v>
      </c>
      <c r="B30" s="9" t="s">
        <v>67</v>
      </c>
      <c r="C30" s="8" t="s">
        <v>71</v>
      </c>
      <c r="D30" s="8">
        <v>15</v>
      </c>
      <c r="E30" s="25">
        <v>20</v>
      </c>
      <c r="F30" s="25">
        <f t="shared" si="0"/>
        <v>300</v>
      </c>
      <c r="G30" s="26">
        <v>0.05</v>
      </c>
      <c r="H30" s="25">
        <f t="shared" si="1"/>
        <v>21</v>
      </c>
      <c r="I30" s="25">
        <f t="shared" si="2"/>
        <v>315</v>
      </c>
    </row>
    <row r="31" spans="1:9" x14ac:dyDescent="0.3">
      <c r="A31" s="3" t="s">
        <v>35</v>
      </c>
      <c r="B31" s="9" t="s">
        <v>68</v>
      </c>
      <c r="C31" s="8" t="s">
        <v>71</v>
      </c>
      <c r="D31" s="8">
        <v>300</v>
      </c>
      <c r="E31" s="25">
        <v>17.899999999999999</v>
      </c>
      <c r="F31" s="25">
        <f t="shared" si="0"/>
        <v>5370</v>
      </c>
      <c r="G31" s="26">
        <v>0.05</v>
      </c>
      <c r="H31" s="25">
        <f t="shared" si="1"/>
        <v>18.794999999999998</v>
      </c>
      <c r="I31" s="25">
        <f t="shared" si="2"/>
        <v>5638.4999999999991</v>
      </c>
    </row>
    <row r="32" spans="1:9" x14ac:dyDescent="0.3">
      <c r="A32" s="3" t="s">
        <v>36</v>
      </c>
      <c r="B32" s="9" t="s">
        <v>69</v>
      </c>
      <c r="C32" s="8" t="s">
        <v>71</v>
      </c>
      <c r="D32" s="8">
        <v>10</v>
      </c>
      <c r="E32" s="25">
        <v>17.899999999999999</v>
      </c>
      <c r="F32" s="25">
        <f t="shared" si="0"/>
        <v>179</v>
      </c>
      <c r="G32" s="26">
        <v>0.05</v>
      </c>
      <c r="H32" s="25">
        <f t="shared" si="1"/>
        <v>18.794999999999998</v>
      </c>
      <c r="I32" s="25">
        <f t="shared" si="2"/>
        <v>187.95</v>
      </c>
    </row>
    <row r="33" spans="1:9" x14ac:dyDescent="0.3">
      <c r="A33" s="3" t="s">
        <v>37</v>
      </c>
      <c r="B33" s="9" t="s">
        <v>70</v>
      </c>
      <c r="C33" s="8" t="s">
        <v>72</v>
      </c>
      <c r="D33" s="8">
        <v>30</v>
      </c>
      <c r="E33" s="25">
        <v>20</v>
      </c>
      <c r="F33" s="25">
        <f t="shared" si="0"/>
        <v>600</v>
      </c>
      <c r="G33" s="26">
        <v>0.05</v>
      </c>
      <c r="H33" s="25">
        <f t="shared" si="1"/>
        <v>21</v>
      </c>
      <c r="I33" s="25">
        <f t="shared" si="2"/>
        <v>630</v>
      </c>
    </row>
    <row r="34" spans="1:9" x14ac:dyDescent="0.3">
      <c r="A34" s="1"/>
      <c r="B34" s="13" t="s">
        <v>7</v>
      </c>
      <c r="C34" s="14"/>
      <c r="D34" s="15"/>
      <c r="E34" s="27">
        <f t="shared" ref="E34:I34" si="3">SUM(E4:E33)</f>
        <v>512.19999999999993</v>
      </c>
      <c r="F34" s="28">
        <f t="shared" si="3"/>
        <v>39084.5</v>
      </c>
      <c r="G34" s="26">
        <v>0.05</v>
      </c>
      <c r="H34" s="28">
        <f t="shared" si="3"/>
        <v>537.80999999999995</v>
      </c>
      <c r="I34" s="28">
        <f t="shared" si="3"/>
        <v>41038.725000000006</v>
      </c>
    </row>
    <row r="35" spans="1:9" x14ac:dyDescent="0.3">
      <c r="A35" s="19" t="s">
        <v>73</v>
      </c>
      <c r="B35" s="20"/>
      <c r="C35" s="20"/>
      <c r="D35" s="21"/>
      <c r="E35" s="10"/>
      <c r="F35" s="10"/>
      <c r="G35" s="10"/>
      <c r="H35" s="10"/>
      <c r="I35" s="10"/>
    </row>
    <row r="36" spans="1:9" x14ac:dyDescent="0.3">
      <c r="A36" s="19" t="s">
        <v>142</v>
      </c>
      <c r="B36" s="20"/>
      <c r="C36" s="20"/>
      <c r="D36" s="21"/>
      <c r="E36" s="10"/>
      <c r="F36" s="10"/>
      <c r="G36" s="10"/>
      <c r="H36" s="10"/>
      <c r="I36" s="10"/>
    </row>
    <row r="37" spans="1:9" x14ac:dyDescent="0.3">
      <c r="A37" s="16" t="s">
        <v>39</v>
      </c>
      <c r="B37" s="17"/>
      <c r="C37" s="17"/>
      <c r="D37" s="18"/>
    </row>
  </sheetData>
  <mergeCells count="6">
    <mergeCell ref="A1:I1"/>
    <mergeCell ref="A2:I2"/>
    <mergeCell ref="B34:D34"/>
    <mergeCell ref="A37:D37"/>
    <mergeCell ref="A35:D35"/>
    <mergeCell ref="A36:D36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CEF1-6C37-4B67-9DB9-ED1CD79A8832}">
  <dimension ref="A1:I31"/>
  <sheetViews>
    <sheetView view="pageLayout" zoomScaleNormal="100" workbookViewId="0">
      <selection activeCell="G27" sqref="G27:G28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.10937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145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4" t="s">
        <v>41</v>
      </c>
      <c r="C4" s="2" t="s">
        <v>71</v>
      </c>
      <c r="D4" s="2">
        <v>10</v>
      </c>
      <c r="E4" s="25">
        <v>14.9</v>
      </c>
      <c r="F4" s="25">
        <f>E4*D4</f>
        <v>149</v>
      </c>
      <c r="G4" s="26">
        <v>0.05</v>
      </c>
      <c r="H4" s="25">
        <f>G4*E4+E4</f>
        <v>15.645</v>
      </c>
      <c r="I4" s="25">
        <f>H4*D4</f>
        <v>156.44999999999999</v>
      </c>
    </row>
    <row r="5" spans="1:9" x14ac:dyDescent="0.3">
      <c r="A5" s="3" t="s">
        <v>9</v>
      </c>
      <c r="B5" s="4" t="s">
        <v>74</v>
      </c>
      <c r="C5" s="2" t="s">
        <v>71</v>
      </c>
      <c r="D5" s="2">
        <v>200</v>
      </c>
      <c r="E5" s="25">
        <v>14.9</v>
      </c>
      <c r="F5" s="25">
        <f t="shared" ref="F5:F27" si="0">E5*D5</f>
        <v>2980</v>
      </c>
      <c r="G5" s="26">
        <v>0.05</v>
      </c>
      <c r="H5" s="25">
        <f t="shared" ref="H5:H27" si="1">G5*E5+E5</f>
        <v>15.645</v>
      </c>
      <c r="I5" s="25">
        <f t="shared" ref="I5:I27" si="2">H5*D5</f>
        <v>3129</v>
      </c>
    </row>
    <row r="6" spans="1:9" x14ac:dyDescent="0.3">
      <c r="A6" s="3" t="s">
        <v>10</v>
      </c>
      <c r="B6" s="4" t="s">
        <v>75</v>
      </c>
      <c r="C6" s="2" t="s">
        <v>71</v>
      </c>
      <c r="D6" s="2">
        <v>5</v>
      </c>
      <c r="E6" s="25">
        <v>27.9</v>
      </c>
      <c r="F6" s="25">
        <f t="shared" si="0"/>
        <v>139.5</v>
      </c>
      <c r="G6" s="26">
        <v>0.05</v>
      </c>
      <c r="H6" s="25">
        <f t="shared" si="1"/>
        <v>29.294999999999998</v>
      </c>
      <c r="I6" s="25">
        <f t="shared" si="2"/>
        <v>146.47499999999999</v>
      </c>
    </row>
    <row r="7" spans="1:9" x14ac:dyDescent="0.3">
      <c r="A7" s="3" t="s">
        <v>11</v>
      </c>
      <c r="B7" s="4" t="s">
        <v>76</v>
      </c>
      <c r="C7" s="2" t="s">
        <v>71</v>
      </c>
      <c r="D7" s="2">
        <v>10</v>
      </c>
      <c r="E7" s="25">
        <v>19.899999999999999</v>
      </c>
      <c r="F7" s="25">
        <f t="shared" si="0"/>
        <v>199</v>
      </c>
      <c r="G7" s="26">
        <v>0.05</v>
      </c>
      <c r="H7" s="25">
        <f t="shared" si="1"/>
        <v>20.895</v>
      </c>
      <c r="I7" s="25">
        <f t="shared" si="2"/>
        <v>208.95</v>
      </c>
    </row>
    <row r="8" spans="1:9" x14ac:dyDescent="0.3">
      <c r="A8" s="3" t="s">
        <v>12</v>
      </c>
      <c r="B8" s="4" t="s">
        <v>45</v>
      </c>
      <c r="C8" s="2" t="s">
        <v>71</v>
      </c>
      <c r="D8" s="2">
        <v>10</v>
      </c>
      <c r="E8" s="25">
        <v>19.899999999999999</v>
      </c>
      <c r="F8" s="25">
        <f t="shared" si="0"/>
        <v>199</v>
      </c>
      <c r="G8" s="26">
        <v>0.05</v>
      </c>
      <c r="H8" s="25">
        <f t="shared" si="1"/>
        <v>20.895</v>
      </c>
      <c r="I8" s="25">
        <f t="shared" si="2"/>
        <v>208.95</v>
      </c>
    </row>
    <row r="9" spans="1:9" x14ac:dyDescent="0.3">
      <c r="A9" s="3" t="s">
        <v>13</v>
      </c>
      <c r="B9" s="4" t="s">
        <v>46</v>
      </c>
      <c r="C9" s="2" t="s">
        <v>71</v>
      </c>
      <c r="D9" s="2">
        <v>8</v>
      </c>
      <c r="E9" s="25">
        <v>19.899999999999999</v>
      </c>
      <c r="F9" s="25">
        <f t="shared" si="0"/>
        <v>159.19999999999999</v>
      </c>
      <c r="G9" s="26">
        <v>0.05</v>
      </c>
      <c r="H9" s="25">
        <f t="shared" si="1"/>
        <v>20.895</v>
      </c>
      <c r="I9" s="25">
        <f t="shared" si="2"/>
        <v>167.16</v>
      </c>
    </row>
    <row r="10" spans="1:9" x14ac:dyDescent="0.3">
      <c r="A10" s="3" t="s">
        <v>14</v>
      </c>
      <c r="B10" s="4" t="s">
        <v>47</v>
      </c>
      <c r="C10" s="2" t="s">
        <v>71</v>
      </c>
      <c r="D10" s="2">
        <v>40</v>
      </c>
      <c r="E10" s="25">
        <v>26.9</v>
      </c>
      <c r="F10" s="25">
        <f t="shared" si="0"/>
        <v>1076</v>
      </c>
      <c r="G10" s="26">
        <v>0.05</v>
      </c>
      <c r="H10" s="25">
        <f t="shared" si="1"/>
        <v>28.244999999999997</v>
      </c>
      <c r="I10" s="25">
        <f t="shared" si="2"/>
        <v>1129.8</v>
      </c>
    </row>
    <row r="11" spans="1:9" x14ac:dyDescent="0.3">
      <c r="A11" s="3" t="s">
        <v>15</v>
      </c>
      <c r="B11" s="4" t="s">
        <v>48</v>
      </c>
      <c r="C11" s="2" t="s">
        <v>71</v>
      </c>
      <c r="D11" s="2">
        <v>120</v>
      </c>
      <c r="E11" s="25">
        <v>19</v>
      </c>
      <c r="F11" s="25">
        <f t="shared" si="0"/>
        <v>2280</v>
      </c>
      <c r="G11" s="26">
        <v>0.05</v>
      </c>
      <c r="H11" s="25">
        <f t="shared" si="1"/>
        <v>19.95</v>
      </c>
      <c r="I11" s="25">
        <f t="shared" si="2"/>
        <v>2394</v>
      </c>
    </row>
    <row r="12" spans="1:9" x14ac:dyDescent="0.3">
      <c r="A12" s="3" t="s">
        <v>16</v>
      </c>
      <c r="B12" s="4" t="s">
        <v>49</v>
      </c>
      <c r="C12" s="2" t="s">
        <v>71</v>
      </c>
      <c r="D12" s="2">
        <v>250</v>
      </c>
      <c r="E12" s="25">
        <v>14.9</v>
      </c>
      <c r="F12" s="25">
        <f t="shared" si="0"/>
        <v>3725</v>
      </c>
      <c r="G12" s="26">
        <v>0.05</v>
      </c>
      <c r="H12" s="25">
        <f t="shared" si="1"/>
        <v>15.645</v>
      </c>
      <c r="I12" s="25">
        <f t="shared" si="2"/>
        <v>3911.25</v>
      </c>
    </row>
    <row r="13" spans="1:9" x14ac:dyDescent="0.3">
      <c r="A13" s="3" t="s">
        <v>17</v>
      </c>
      <c r="B13" s="4" t="s">
        <v>50</v>
      </c>
      <c r="C13" s="2" t="s">
        <v>71</v>
      </c>
      <c r="D13" s="2">
        <v>10</v>
      </c>
      <c r="E13" s="25">
        <v>19.899999999999999</v>
      </c>
      <c r="F13" s="25">
        <f t="shared" si="0"/>
        <v>199</v>
      </c>
      <c r="G13" s="26">
        <v>0.05</v>
      </c>
      <c r="H13" s="25">
        <f t="shared" si="1"/>
        <v>20.895</v>
      </c>
      <c r="I13" s="25">
        <f t="shared" si="2"/>
        <v>208.95</v>
      </c>
    </row>
    <row r="14" spans="1:9" x14ac:dyDescent="0.3">
      <c r="A14" s="3" t="s">
        <v>18</v>
      </c>
      <c r="B14" s="4" t="s">
        <v>51</v>
      </c>
      <c r="C14" s="2" t="s">
        <v>71</v>
      </c>
      <c r="D14" s="2">
        <v>50</v>
      </c>
      <c r="E14" s="25">
        <v>20</v>
      </c>
      <c r="F14" s="25">
        <f t="shared" si="0"/>
        <v>1000</v>
      </c>
      <c r="G14" s="26">
        <v>0.05</v>
      </c>
      <c r="H14" s="25">
        <f t="shared" si="1"/>
        <v>21</v>
      </c>
      <c r="I14" s="25">
        <f t="shared" si="2"/>
        <v>1050</v>
      </c>
    </row>
    <row r="15" spans="1:9" x14ac:dyDescent="0.3">
      <c r="A15" s="3" t="s">
        <v>19</v>
      </c>
      <c r="B15" s="4" t="s">
        <v>77</v>
      </c>
      <c r="C15" s="2" t="s">
        <v>71</v>
      </c>
      <c r="D15" s="2">
        <v>150</v>
      </c>
      <c r="E15" s="25">
        <v>12.9</v>
      </c>
      <c r="F15" s="25">
        <f t="shared" si="0"/>
        <v>1935</v>
      </c>
      <c r="G15" s="26">
        <v>0.05</v>
      </c>
      <c r="H15" s="25">
        <f t="shared" si="1"/>
        <v>13.545</v>
      </c>
      <c r="I15" s="25">
        <f t="shared" si="2"/>
        <v>2031.75</v>
      </c>
    </row>
    <row r="16" spans="1:9" x14ac:dyDescent="0.3">
      <c r="A16" s="3" t="s">
        <v>20</v>
      </c>
      <c r="B16" s="4" t="s">
        <v>54</v>
      </c>
      <c r="C16" s="2" t="s">
        <v>71</v>
      </c>
      <c r="D16" s="2">
        <v>150</v>
      </c>
      <c r="E16" s="25">
        <v>12.9</v>
      </c>
      <c r="F16" s="25">
        <f t="shared" si="0"/>
        <v>1935</v>
      </c>
      <c r="G16" s="26">
        <v>0.05</v>
      </c>
      <c r="H16" s="25">
        <f t="shared" si="1"/>
        <v>13.545</v>
      </c>
      <c r="I16" s="25">
        <f t="shared" si="2"/>
        <v>2031.75</v>
      </c>
    </row>
    <row r="17" spans="1:9" x14ac:dyDescent="0.3">
      <c r="A17" s="3" t="s">
        <v>21</v>
      </c>
      <c r="B17" s="4" t="s">
        <v>78</v>
      </c>
      <c r="C17" s="2" t="s">
        <v>71</v>
      </c>
      <c r="D17" s="2">
        <v>50</v>
      </c>
      <c r="E17" s="25">
        <v>12.9</v>
      </c>
      <c r="F17" s="25">
        <f t="shared" si="0"/>
        <v>645</v>
      </c>
      <c r="G17" s="26">
        <v>0.05</v>
      </c>
      <c r="H17" s="25">
        <f t="shared" si="1"/>
        <v>13.545</v>
      </c>
      <c r="I17" s="25">
        <f t="shared" si="2"/>
        <v>677.25</v>
      </c>
    </row>
    <row r="18" spans="1:9" x14ac:dyDescent="0.3">
      <c r="A18" s="3" t="s">
        <v>22</v>
      </c>
      <c r="B18" s="4" t="s">
        <v>79</v>
      </c>
      <c r="C18" s="2" t="s">
        <v>71</v>
      </c>
      <c r="D18" s="2">
        <v>500</v>
      </c>
      <c r="E18" s="25">
        <v>11.5</v>
      </c>
      <c r="F18" s="25">
        <f t="shared" si="0"/>
        <v>5750</v>
      </c>
      <c r="G18" s="26">
        <v>0.05</v>
      </c>
      <c r="H18" s="25">
        <f t="shared" si="1"/>
        <v>12.074999999999999</v>
      </c>
      <c r="I18" s="25">
        <f t="shared" si="2"/>
        <v>6037.5</v>
      </c>
    </row>
    <row r="19" spans="1:9" x14ac:dyDescent="0.3">
      <c r="A19" s="3" t="s">
        <v>23</v>
      </c>
      <c r="B19" s="4" t="s">
        <v>57</v>
      </c>
      <c r="C19" s="2" t="s">
        <v>71</v>
      </c>
      <c r="D19" s="2">
        <v>8</v>
      </c>
      <c r="E19" s="25">
        <v>12.9</v>
      </c>
      <c r="F19" s="25">
        <f t="shared" si="0"/>
        <v>103.2</v>
      </c>
      <c r="G19" s="26">
        <v>0.05</v>
      </c>
      <c r="H19" s="25">
        <f t="shared" si="1"/>
        <v>13.545</v>
      </c>
      <c r="I19" s="25">
        <f t="shared" si="2"/>
        <v>108.36</v>
      </c>
    </row>
    <row r="20" spans="1:9" x14ac:dyDescent="0.3">
      <c r="A20" s="3" t="s">
        <v>24</v>
      </c>
      <c r="B20" s="4" t="s">
        <v>59</v>
      </c>
      <c r="C20" s="2" t="s">
        <v>71</v>
      </c>
      <c r="D20" s="2">
        <v>10</v>
      </c>
      <c r="E20" s="25">
        <v>18.899999999999999</v>
      </c>
      <c r="F20" s="25">
        <f t="shared" si="0"/>
        <v>189</v>
      </c>
      <c r="G20" s="26">
        <v>0.05</v>
      </c>
      <c r="H20" s="25">
        <f t="shared" si="1"/>
        <v>19.844999999999999</v>
      </c>
      <c r="I20" s="25">
        <f t="shared" si="2"/>
        <v>198.45</v>
      </c>
    </row>
    <row r="21" spans="1:9" x14ac:dyDescent="0.3">
      <c r="A21" s="3" t="s">
        <v>25</v>
      </c>
      <c r="B21" s="4" t="s">
        <v>61</v>
      </c>
      <c r="C21" s="2" t="s">
        <v>71</v>
      </c>
      <c r="D21" s="2">
        <v>600</v>
      </c>
      <c r="E21" s="25">
        <v>14.5</v>
      </c>
      <c r="F21" s="25">
        <f t="shared" si="0"/>
        <v>8700</v>
      </c>
      <c r="G21" s="26">
        <v>0.05</v>
      </c>
      <c r="H21" s="25">
        <f t="shared" si="1"/>
        <v>15.225</v>
      </c>
      <c r="I21" s="25">
        <f t="shared" si="2"/>
        <v>9135</v>
      </c>
    </row>
    <row r="22" spans="1:9" x14ac:dyDescent="0.3">
      <c r="A22" s="3" t="s">
        <v>26</v>
      </c>
      <c r="B22" s="4" t="s">
        <v>63</v>
      </c>
      <c r="C22" s="2" t="s">
        <v>71</v>
      </c>
      <c r="D22" s="2">
        <v>10</v>
      </c>
      <c r="E22" s="25">
        <v>18</v>
      </c>
      <c r="F22" s="25">
        <f t="shared" si="0"/>
        <v>180</v>
      </c>
      <c r="G22" s="26">
        <v>0.05</v>
      </c>
      <c r="H22" s="25">
        <f t="shared" si="1"/>
        <v>18.899999999999999</v>
      </c>
      <c r="I22" s="25">
        <f t="shared" si="2"/>
        <v>189</v>
      </c>
    </row>
    <row r="23" spans="1:9" x14ac:dyDescent="0.3">
      <c r="A23" s="3" t="s">
        <v>27</v>
      </c>
      <c r="B23" s="4" t="s">
        <v>80</v>
      </c>
      <c r="C23" s="2" t="s">
        <v>71</v>
      </c>
      <c r="D23" s="2">
        <v>20</v>
      </c>
      <c r="E23" s="25">
        <v>16.899999999999999</v>
      </c>
      <c r="F23" s="25">
        <f t="shared" si="0"/>
        <v>338</v>
      </c>
      <c r="G23" s="26">
        <v>0.05</v>
      </c>
      <c r="H23" s="25">
        <f t="shared" si="1"/>
        <v>17.744999999999997</v>
      </c>
      <c r="I23" s="25">
        <f t="shared" si="2"/>
        <v>354.9</v>
      </c>
    </row>
    <row r="24" spans="1:9" x14ac:dyDescent="0.3">
      <c r="A24" s="3" t="s">
        <v>28</v>
      </c>
      <c r="B24" s="4" t="s">
        <v>65</v>
      </c>
      <c r="C24" s="2" t="s">
        <v>71</v>
      </c>
      <c r="D24" s="2">
        <v>5</v>
      </c>
      <c r="E24" s="25">
        <v>27.9</v>
      </c>
      <c r="F24" s="25">
        <f t="shared" si="0"/>
        <v>139.5</v>
      </c>
      <c r="G24" s="26">
        <v>0.05</v>
      </c>
      <c r="H24" s="25">
        <f t="shared" si="1"/>
        <v>29.294999999999998</v>
      </c>
      <c r="I24" s="25">
        <f t="shared" si="2"/>
        <v>146.47499999999999</v>
      </c>
    </row>
    <row r="25" spans="1:9" x14ac:dyDescent="0.3">
      <c r="A25" s="3" t="s">
        <v>29</v>
      </c>
      <c r="B25" s="4" t="s">
        <v>64</v>
      </c>
      <c r="C25" s="2" t="s">
        <v>71</v>
      </c>
      <c r="D25" s="2">
        <v>30</v>
      </c>
      <c r="E25" s="25">
        <v>16.899999999999999</v>
      </c>
      <c r="F25" s="25">
        <f t="shared" si="0"/>
        <v>506.99999999999994</v>
      </c>
      <c r="G25" s="26">
        <v>0.05</v>
      </c>
      <c r="H25" s="25">
        <f t="shared" si="1"/>
        <v>17.744999999999997</v>
      </c>
      <c r="I25" s="25">
        <f t="shared" si="2"/>
        <v>532.34999999999991</v>
      </c>
    </row>
    <row r="26" spans="1:9" x14ac:dyDescent="0.3">
      <c r="A26" s="3" t="s">
        <v>30</v>
      </c>
      <c r="B26" s="4" t="s">
        <v>81</v>
      </c>
      <c r="C26" s="2" t="s">
        <v>71</v>
      </c>
      <c r="D26" s="2">
        <v>600</v>
      </c>
      <c r="E26" s="25">
        <v>14.9</v>
      </c>
      <c r="F26" s="25">
        <f t="shared" si="0"/>
        <v>8940</v>
      </c>
      <c r="G26" s="26">
        <v>0.05</v>
      </c>
      <c r="H26" s="25">
        <f t="shared" si="1"/>
        <v>15.645</v>
      </c>
      <c r="I26" s="25">
        <f t="shared" si="2"/>
        <v>9387</v>
      </c>
    </row>
    <row r="27" spans="1:9" x14ac:dyDescent="0.3">
      <c r="A27" s="3" t="s">
        <v>31</v>
      </c>
      <c r="B27" s="4" t="s">
        <v>68</v>
      </c>
      <c r="C27" s="2" t="s">
        <v>71</v>
      </c>
      <c r="D27" s="2">
        <v>100</v>
      </c>
      <c r="E27" s="25">
        <v>16.899999999999999</v>
      </c>
      <c r="F27" s="25">
        <f t="shared" si="0"/>
        <v>1689.9999999999998</v>
      </c>
      <c r="G27" s="26">
        <v>0.05</v>
      </c>
      <c r="H27" s="25">
        <f t="shared" si="1"/>
        <v>17.744999999999997</v>
      </c>
      <c r="I27" s="25">
        <f t="shared" si="2"/>
        <v>1774.4999999999998</v>
      </c>
    </row>
    <row r="28" spans="1:9" x14ac:dyDescent="0.3">
      <c r="A28" s="1"/>
      <c r="B28" s="13" t="s">
        <v>7</v>
      </c>
      <c r="C28" s="14"/>
      <c r="D28" s="15"/>
      <c r="E28" s="28">
        <f>SUM(E4:E27)</f>
        <v>426.09999999999985</v>
      </c>
      <c r="F28" s="28">
        <f t="shared" ref="E28:I28" si="3">SUM(F4:F27)</f>
        <v>43157.4</v>
      </c>
      <c r="G28" s="26">
        <v>0.05</v>
      </c>
      <c r="H28" s="28">
        <f t="shared" si="3"/>
        <v>447.40500000000003</v>
      </c>
      <c r="I28" s="28">
        <f t="shared" si="3"/>
        <v>45315.27</v>
      </c>
    </row>
    <row r="29" spans="1:9" x14ac:dyDescent="0.3">
      <c r="A29" s="22" t="s">
        <v>73</v>
      </c>
      <c r="B29" s="23"/>
      <c r="C29" s="23"/>
      <c r="D29" s="24"/>
      <c r="E29" s="10"/>
      <c r="F29" s="10"/>
      <c r="G29" s="10"/>
      <c r="H29" s="10"/>
      <c r="I29" s="10"/>
    </row>
    <row r="30" spans="1:9" x14ac:dyDescent="0.3">
      <c r="A30" s="22" t="s">
        <v>142</v>
      </c>
      <c r="B30" s="23"/>
      <c r="C30" s="23"/>
      <c r="D30" s="24"/>
      <c r="E30" s="10"/>
      <c r="F30" s="10"/>
      <c r="G30" s="10"/>
      <c r="H30" s="10"/>
      <c r="I30" s="10"/>
    </row>
    <row r="31" spans="1:9" x14ac:dyDescent="0.3">
      <c r="A31" s="16" t="s">
        <v>39</v>
      </c>
      <c r="B31" s="17"/>
      <c r="C31" s="17"/>
      <c r="D31" s="18"/>
    </row>
  </sheetData>
  <mergeCells count="6">
    <mergeCell ref="A1:I1"/>
    <mergeCell ref="A2:I2"/>
    <mergeCell ref="B28:D28"/>
    <mergeCell ref="A31:D31"/>
    <mergeCell ref="A29:D29"/>
    <mergeCell ref="A30:D30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F175-CA65-497E-ACDC-A9E6011A50A4}">
  <dimension ref="A1:I13"/>
  <sheetViews>
    <sheetView view="pageLayout" zoomScaleNormal="100" workbookViewId="0">
      <selection activeCell="I10" sqref="I10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.554687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146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91</v>
      </c>
      <c r="C4" s="8" t="s">
        <v>71</v>
      </c>
      <c r="D4" s="8">
        <v>80</v>
      </c>
      <c r="E4" s="25">
        <v>18.899999999999999</v>
      </c>
      <c r="F4" s="25">
        <f>E4*D4</f>
        <v>1512</v>
      </c>
      <c r="G4" s="26">
        <v>0.05</v>
      </c>
      <c r="H4" s="25">
        <f>G4*E4+E4</f>
        <v>19.844999999999999</v>
      </c>
      <c r="I4" s="25">
        <f>H4*D4</f>
        <v>1587.6</v>
      </c>
    </row>
    <row r="5" spans="1:9" x14ac:dyDescent="0.3">
      <c r="A5" s="3" t="s">
        <v>9</v>
      </c>
      <c r="B5" s="7" t="s">
        <v>82</v>
      </c>
      <c r="C5" s="8" t="s">
        <v>71</v>
      </c>
      <c r="D5" s="8">
        <v>150</v>
      </c>
      <c r="E5" s="25">
        <v>14</v>
      </c>
      <c r="F5" s="25">
        <f t="shared" ref="F5:F9" si="0">E5*D5</f>
        <v>2100</v>
      </c>
      <c r="G5" s="26">
        <v>0.05</v>
      </c>
      <c r="H5" s="25">
        <f t="shared" ref="H5:H9" si="1">G5*E5+E5</f>
        <v>14.7</v>
      </c>
      <c r="I5" s="25">
        <f t="shared" ref="I5:I9" si="2">H5*D5</f>
        <v>2205</v>
      </c>
    </row>
    <row r="6" spans="1:9" x14ac:dyDescent="0.3">
      <c r="A6" s="3" t="s">
        <v>10</v>
      </c>
      <c r="B6" s="7" t="s">
        <v>78</v>
      </c>
      <c r="C6" s="8" t="s">
        <v>71</v>
      </c>
      <c r="D6" s="8">
        <v>48</v>
      </c>
      <c r="E6" s="25">
        <v>12.9</v>
      </c>
      <c r="F6" s="25">
        <f t="shared" si="0"/>
        <v>619.20000000000005</v>
      </c>
      <c r="G6" s="26">
        <v>0.05</v>
      </c>
      <c r="H6" s="25">
        <f t="shared" si="1"/>
        <v>13.545</v>
      </c>
      <c r="I6" s="25">
        <f t="shared" si="2"/>
        <v>650.16</v>
      </c>
    </row>
    <row r="7" spans="1:9" x14ac:dyDescent="0.3">
      <c r="A7" s="3" t="s">
        <v>11</v>
      </c>
      <c r="B7" s="7" t="s">
        <v>79</v>
      </c>
      <c r="C7" s="8" t="s">
        <v>71</v>
      </c>
      <c r="D7" s="8">
        <v>350</v>
      </c>
      <c r="E7" s="25">
        <v>12.9</v>
      </c>
      <c r="F7" s="25">
        <f t="shared" si="0"/>
        <v>4515</v>
      </c>
      <c r="G7" s="26">
        <v>0.05</v>
      </c>
      <c r="H7" s="25">
        <f t="shared" si="1"/>
        <v>13.545</v>
      </c>
      <c r="I7" s="25">
        <f t="shared" si="2"/>
        <v>4740.75</v>
      </c>
    </row>
    <row r="8" spans="1:9" x14ac:dyDescent="0.3">
      <c r="A8" s="3" t="s">
        <v>12</v>
      </c>
      <c r="B8" s="7" t="s">
        <v>61</v>
      </c>
      <c r="C8" s="8" t="s">
        <v>71</v>
      </c>
      <c r="D8" s="8">
        <v>140</v>
      </c>
      <c r="E8" s="25">
        <v>14.5</v>
      </c>
      <c r="F8" s="25">
        <f t="shared" si="0"/>
        <v>2030</v>
      </c>
      <c r="G8" s="26">
        <v>0.05</v>
      </c>
      <c r="H8" s="25">
        <f t="shared" si="1"/>
        <v>15.225</v>
      </c>
      <c r="I8" s="25">
        <f t="shared" si="2"/>
        <v>2131.5</v>
      </c>
    </row>
    <row r="9" spans="1:9" x14ac:dyDescent="0.3">
      <c r="A9" s="3" t="s">
        <v>13</v>
      </c>
      <c r="B9" s="7" t="s">
        <v>83</v>
      </c>
      <c r="C9" s="8" t="s">
        <v>71</v>
      </c>
      <c r="D9" s="8">
        <v>30</v>
      </c>
      <c r="E9" s="25">
        <v>1</v>
      </c>
      <c r="F9" s="25">
        <f t="shared" si="0"/>
        <v>30</v>
      </c>
      <c r="G9" s="26">
        <v>0.05</v>
      </c>
      <c r="H9" s="25">
        <f t="shared" si="1"/>
        <v>1.05</v>
      </c>
      <c r="I9" s="25">
        <f t="shared" si="2"/>
        <v>31.5</v>
      </c>
    </row>
    <row r="10" spans="1:9" x14ac:dyDescent="0.3">
      <c r="A10" s="1"/>
      <c r="B10" s="13" t="s">
        <v>7</v>
      </c>
      <c r="C10" s="14"/>
      <c r="D10" s="15"/>
      <c r="E10" s="28">
        <f t="shared" ref="E10:I10" si="3">SUM(E4:E9)</f>
        <v>74.199999999999989</v>
      </c>
      <c r="F10" s="28">
        <f t="shared" si="3"/>
        <v>10806.2</v>
      </c>
      <c r="G10" s="26">
        <v>0.05</v>
      </c>
      <c r="H10" s="28">
        <f t="shared" si="3"/>
        <v>77.91</v>
      </c>
      <c r="I10" s="28">
        <f t="shared" si="3"/>
        <v>11346.51</v>
      </c>
    </row>
    <row r="11" spans="1:9" x14ac:dyDescent="0.3">
      <c r="A11" s="22" t="s">
        <v>73</v>
      </c>
      <c r="B11" s="23"/>
      <c r="C11" s="23"/>
      <c r="D11" s="24"/>
      <c r="E11" s="10"/>
      <c r="F11" s="10"/>
      <c r="G11" s="10"/>
      <c r="H11" s="10"/>
      <c r="I11" s="10"/>
    </row>
    <row r="12" spans="1:9" x14ac:dyDescent="0.3">
      <c r="A12" s="22" t="s">
        <v>142</v>
      </c>
      <c r="B12" s="23"/>
      <c r="C12" s="23"/>
      <c r="D12" s="24"/>
      <c r="E12" s="10"/>
      <c r="F12" s="10"/>
      <c r="G12" s="10"/>
      <c r="H12" s="10"/>
      <c r="I12" s="10"/>
    </row>
    <row r="13" spans="1:9" x14ac:dyDescent="0.3">
      <c r="A13" s="16" t="s">
        <v>39</v>
      </c>
      <c r="B13" s="17"/>
      <c r="C13" s="17"/>
      <c r="D13" s="18"/>
    </row>
  </sheetData>
  <mergeCells count="6">
    <mergeCell ref="A1:I1"/>
    <mergeCell ref="A2:I2"/>
    <mergeCell ref="B10:D10"/>
    <mergeCell ref="A13:D13"/>
    <mergeCell ref="A11:D11"/>
    <mergeCell ref="A12:D12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B58C-D33C-4230-B87F-E0DFF2D4E7C6}">
  <dimension ref="A1:I14"/>
  <sheetViews>
    <sheetView view="pageLayout" zoomScaleNormal="100" workbookViewId="0">
      <selection activeCell="I11" sqref="I11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8867187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147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9" t="s">
        <v>84</v>
      </c>
      <c r="C4" s="8" t="s">
        <v>71</v>
      </c>
      <c r="D4" s="2">
        <v>15</v>
      </c>
      <c r="E4" s="25">
        <v>14.5</v>
      </c>
      <c r="F4" s="25">
        <f>E4*D4</f>
        <v>217.5</v>
      </c>
      <c r="G4" s="26">
        <v>0.05</v>
      </c>
      <c r="H4" s="25">
        <f>G4*E4+E4</f>
        <v>15.225</v>
      </c>
      <c r="I4" s="25">
        <f>H4*D4</f>
        <v>228.375</v>
      </c>
    </row>
    <row r="5" spans="1:9" x14ac:dyDescent="0.3">
      <c r="A5" s="3" t="s">
        <v>9</v>
      </c>
      <c r="B5" s="9" t="s">
        <v>85</v>
      </c>
      <c r="C5" s="8" t="s">
        <v>71</v>
      </c>
      <c r="D5" s="2">
        <v>100</v>
      </c>
      <c r="E5" s="25">
        <v>14.9</v>
      </c>
      <c r="F5" s="25">
        <f t="shared" ref="F5:F10" si="0">E5*D5</f>
        <v>1490</v>
      </c>
      <c r="G5" s="26">
        <v>0.05</v>
      </c>
      <c r="H5" s="25">
        <f t="shared" ref="H5:H10" si="1">G5*E5+E5</f>
        <v>15.645</v>
      </c>
      <c r="I5" s="25">
        <f t="shared" ref="I5:I10" si="2">H5*D5</f>
        <v>1564.5</v>
      </c>
    </row>
    <row r="6" spans="1:9" x14ac:dyDescent="0.3">
      <c r="A6" s="3" t="s">
        <v>10</v>
      </c>
      <c r="B6" s="9" t="s">
        <v>70</v>
      </c>
      <c r="C6" s="8" t="s">
        <v>71</v>
      </c>
      <c r="D6" s="2">
        <v>50</v>
      </c>
      <c r="E6" s="25">
        <v>18.899999999999999</v>
      </c>
      <c r="F6" s="25">
        <f t="shared" si="0"/>
        <v>944.99999999999989</v>
      </c>
      <c r="G6" s="26">
        <v>0.05</v>
      </c>
      <c r="H6" s="25">
        <f t="shared" si="1"/>
        <v>19.844999999999999</v>
      </c>
      <c r="I6" s="25">
        <f t="shared" si="2"/>
        <v>992.25</v>
      </c>
    </row>
    <row r="7" spans="1:9" x14ac:dyDescent="0.3">
      <c r="A7" s="3" t="s">
        <v>11</v>
      </c>
      <c r="B7" s="9" t="s">
        <v>54</v>
      </c>
      <c r="C7" s="8" t="s">
        <v>71</v>
      </c>
      <c r="D7" s="2">
        <v>200</v>
      </c>
      <c r="E7" s="25">
        <v>12.9</v>
      </c>
      <c r="F7" s="25">
        <f t="shared" si="0"/>
        <v>2580</v>
      </c>
      <c r="G7" s="26">
        <v>0.05</v>
      </c>
      <c r="H7" s="25">
        <f t="shared" si="1"/>
        <v>13.545</v>
      </c>
      <c r="I7" s="25">
        <f t="shared" si="2"/>
        <v>2709</v>
      </c>
    </row>
    <row r="8" spans="1:9" x14ac:dyDescent="0.3">
      <c r="A8" s="3" t="s">
        <v>12</v>
      </c>
      <c r="B8" s="9" t="s">
        <v>61</v>
      </c>
      <c r="C8" s="8" t="s">
        <v>71</v>
      </c>
      <c r="D8" s="2">
        <v>100</v>
      </c>
      <c r="E8" s="25">
        <v>14.9</v>
      </c>
      <c r="F8" s="25">
        <f t="shared" si="0"/>
        <v>1490</v>
      </c>
      <c r="G8" s="26">
        <v>0.05</v>
      </c>
      <c r="H8" s="25">
        <f t="shared" si="1"/>
        <v>15.645</v>
      </c>
      <c r="I8" s="25">
        <f t="shared" si="2"/>
        <v>1564.5</v>
      </c>
    </row>
    <row r="9" spans="1:9" x14ac:dyDescent="0.3">
      <c r="A9" s="3" t="s">
        <v>13</v>
      </c>
      <c r="B9" s="9" t="s">
        <v>86</v>
      </c>
      <c r="C9" s="8" t="s">
        <v>71</v>
      </c>
      <c r="D9" s="2">
        <v>15</v>
      </c>
      <c r="E9" s="25">
        <v>14.9</v>
      </c>
      <c r="F9" s="25">
        <f t="shared" si="0"/>
        <v>223.5</v>
      </c>
      <c r="G9" s="26">
        <v>0.05</v>
      </c>
      <c r="H9" s="25">
        <f t="shared" si="1"/>
        <v>15.645</v>
      </c>
      <c r="I9" s="25">
        <f t="shared" si="2"/>
        <v>234.67499999999998</v>
      </c>
    </row>
    <row r="10" spans="1:9" x14ac:dyDescent="0.3">
      <c r="A10" s="3" t="s">
        <v>14</v>
      </c>
      <c r="B10" s="9" t="s">
        <v>66</v>
      </c>
      <c r="C10" s="8" t="s">
        <v>71</v>
      </c>
      <c r="D10" s="2">
        <v>350</v>
      </c>
      <c r="E10" s="25">
        <v>14.9</v>
      </c>
      <c r="F10" s="25">
        <f t="shared" si="0"/>
        <v>5215</v>
      </c>
      <c r="G10" s="26">
        <v>0.05</v>
      </c>
      <c r="H10" s="25">
        <f t="shared" si="1"/>
        <v>15.645</v>
      </c>
      <c r="I10" s="25">
        <f t="shared" si="2"/>
        <v>5475.75</v>
      </c>
    </row>
    <row r="11" spans="1:9" x14ac:dyDescent="0.3">
      <c r="A11" s="1"/>
      <c r="B11" s="13" t="s">
        <v>7</v>
      </c>
      <c r="C11" s="14"/>
      <c r="D11" s="15"/>
      <c r="E11" s="28">
        <f>SUM(E4:E10)</f>
        <v>105.9</v>
      </c>
      <c r="F11" s="28">
        <f t="shared" ref="F11:I11" si="3">SUM(F4:F10)</f>
        <v>12161</v>
      </c>
      <c r="G11" s="26">
        <v>0.05</v>
      </c>
      <c r="H11" s="28">
        <f t="shared" si="3"/>
        <v>111.19499999999998</v>
      </c>
      <c r="I11" s="28">
        <f t="shared" si="3"/>
        <v>12769.05</v>
      </c>
    </row>
    <row r="12" spans="1:9" x14ac:dyDescent="0.3">
      <c r="A12" s="22" t="s">
        <v>73</v>
      </c>
      <c r="B12" s="23"/>
      <c r="C12" s="23"/>
      <c r="D12" s="24"/>
      <c r="E12" s="10"/>
      <c r="F12" s="10"/>
      <c r="G12" s="10"/>
      <c r="H12" s="10"/>
      <c r="I12" s="10"/>
    </row>
    <row r="13" spans="1:9" x14ac:dyDescent="0.3">
      <c r="A13" s="22" t="s">
        <v>142</v>
      </c>
      <c r="B13" s="23"/>
      <c r="C13" s="23"/>
      <c r="D13" s="24"/>
      <c r="E13" s="10"/>
      <c r="F13" s="10"/>
      <c r="G13" s="10"/>
      <c r="H13" s="10"/>
      <c r="I13" s="10"/>
    </row>
    <row r="14" spans="1:9" x14ac:dyDescent="0.3">
      <c r="A14" s="16" t="s">
        <v>39</v>
      </c>
      <c r="B14" s="17"/>
      <c r="C14" s="17"/>
      <c r="D14" s="18"/>
    </row>
  </sheetData>
  <mergeCells count="6">
    <mergeCell ref="A1:I1"/>
    <mergeCell ref="A2:I2"/>
    <mergeCell ref="B11:D11"/>
    <mergeCell ref="A14:D14"/>
    <mergeCell ref="A12:D12"/>
    <mergeCell ref="A13:D13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26"/>
  <sheetViews>
    <sheetView tabSelected="1" view="pageLayout" zoomScaleNormal="100" workbookViewId="0">
      <selection activeCell="F17" sqref="F17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.4414062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148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9" t="s">
        <v>41</v>
      </c>
      <c r="C4" s="8" t="s">
        <v>71</v>
      </c>
      <c r="D4" s="8">
        <v>30</v>
      </c>
      <c r="E4" s="25">
        <v>14.9</v>
      </c>
      <c r="F4" s="25">
        <f>E4*D4</f>
        <v>447</v>
      </c>
      <c r="G4" s="26">
        <v>0.05</v>
      </c>
      <c r="H4" s="25">
        <f>G4*E4+E4</f>
        <v>15.645</v>
      </c>
      <c r="I4" s="25">
        <f>H4*D4</f>
        <v>469.34999999999997</v>
      </c>
    </row>
    <row r="5" spans="1:9" x14ac:dyDescent="0.3">
      <c r="A5" s="3" t="s">
        <v>9</v>
      </c>
      <c r="B5" s="9" t="s">
        <v>42</v>
      </c>
      <c r="C5" s="8" t="s">
        <v>71</v>
      </c>
      <c r="D5" s="8">
        <v>80</v>
      </c>
      <c r="E5" s="25">
        <v>14.9</v>
      </c>
      <c r="F5" s="25">
        <f t="shared" ref="F5:F22" si="0">E5*D5</f>
        <v>1192</v>
      </c>
      <c r="G5" s="26">
        <v>0.05</v>
      </c>
      <c r="H5" s="25">
        <f t="shared" ref="H5:H22" si="1">G5*E5+E5</f>
        <v>15.645</v>
      </c>
      <c r="I5" s="25">
        <f t="shared" ref="I5:I22" si="2">H5*D5</f>
        <v>1251.5999999999999</v>
      </c>
    </row>
    <row r="6" spans="1:9" x14ac:dyDescent="0.3">
      <c r="A6" s="3" t="s">
        <v>10</v>
      </c>
      <c r="B6" s="9" t="s">
        <v>87</v>
      </c>
      <c r="C6" s="8" t="s">
        <v>71</v>
      </c>
      <c r="D6" s="8">
        <v>25</v>
      </c>
      <c r="E6" s="25">
        <v>15.9</v>
      </c>
      <c r="F6" s="25">
        <v>16.899999999999999</v>
      </c>
      <c r="G6" s="26">
        <v>0.05</v>
      </c>
      <c r="H6" s="25">
        <f t="shared" si="1"/>
        <v>16.695</v>
      </c>
      <c r="I6" s="25">
        <f t="shared" si="2"/>
        <v>417.375</v>
      </c>
    </row>
    <row r="7" spans="1:9" x14ac:dyDescent="0.3">
      <c r="A7" s="3" t="s">
        <v>11</v>
      </c>
      <c r="B7" s="9" t="s">
        <v>88</v>
      </c>
      <c r="C7" s="8" t="s">
        <v>71</v>
      </c>
      <c r="D7" s="8">
        <v>5</v>
      </c>
      <c r="E7" s="25">
        <v>20</v>
      </c>
      <c r="F7" s="25">
        <f t="shared" si="0"/>
        <v>100</v>
      </c>
      <c r="G7" s="26">
        <v>0.05</v>
      </c>
      <c r="H7" s="25">
        <f t="shared" si="1"/>
        <v>21</v>
      </c>
      <c r="I7" s="25">
        <f t="shared" si="2"/>
        <v>105</v>
      </c>
    </row>
    <row r="8" spans="1:9" x14ac:dyDescent="0.3">
      <c r="A8" s="3" t="s">
        <v>12</v>
      </c>
      <c r="B8" s="9" t="s">
        <v>89</v>
      </c>
      <c r="C8" s="8" t="s">
        <v>71</v>
      </c>
      <c r="D8" s="8">
        <v>5</v>
      </c>
      <c r="E8" s="25">
        <v>26</v>
      </c>
      <c r="F8" s="25">
        <f t="shared" si="0"/>
        <v>130</v>
      </c>
      <c r="G8" s="26">
        <v>0.05</v>
      </c>
      <c r="H8" s="25">
        <f t="shared" si="1"/>
        <v>27.3</v>
      </c>
      <c r="I8" s="25">
        <f t="shared" si="2"/>
        <v>136.5</v>
      </c>
    </row>
    <row r="9" spans="1:9" x14ac:dyDescent="0.3">
      <c r="A9" s="3" t="s">
        <v>13</v>
      </c>
      <c r="B9" s="9" t="s">
        <v>90</v>
      </c>
      <c r="C9" s="8" t="s">
        <v>71</v>
      </c>
      <c r="D9" s="8">
        <v>40</v>
      </c>
      <c r="E9" s="25">
        <v>20</v>
      </c>
      <c r="F9" s="25">
        <f t="shared" si="0"/>
        <v>800</v>
      </c>
      <c r="G9" s="26">
        <v>0.05</v>
      </c>
      <c r="H9" s="25">
        <f t="shared" si="1"/>
        <v>21</v>
      </c>
      <c r="I9" s="25">
        <f t="shared" si="2"/>
        <v>840</v>
      </c>
    </row>
    <row r="10" spans="1:9" x14ac:dyDescent="0.3">
      <c r="A10" s="3" t="s">
        <v>14</v>
      </c>
      <c r="B10" s="9" t="s">
        <v>91</v>
      </c>
      <c r="C10" s="8" t="s">
        <v>71</v>
      </c>
      <c r="D10" s="8">
        <v>100</v>
      </c>
      <c r="E10" s="25">
        <v>18</v>
      </c>
      <c r="F10" s="25">
        <f t="shared" si="0"/>
        <v>1800</v>
      </c>
      <c r="G10" s="26">
        <v>0.05</v>
      </c>
      <c r="H10" s="25">
        <f t="shared" si="1"/>
        <v>18.899999999999999</v>
      </c>
      <c r="I10" s="25">
        <f t="shared" si="2"/>
        <v>1889.9999999999998</v>
      </c>
    </row>
    <row r="11" spans="1:9" x14ac:dyDescent="0.3">
      <c r="A11" s="3" t="s">
        <v>15</v>
      </c>
      <c r="B11" s="9" t="s">
        <v>85</v>
      </c>
      <c r="C11" s="8" t="s">
        <v>71</v>
      </c>
      <c r="D11" s="8">
        <v>30</v>
      </c>
      <c r="E11" s="25">
        <v>12.9</v>
      </c>
      <c r="F11" s="25">
        <f t="shared" si="0"/>
        <v>387</v>
      </c>
      <c r="G11" s="26">
        <v>0.05</v>
      </c>
      <c r="H11" s="25">
        <f t="shared" si="1"/>
        <v>13.545</v>
      </c>
      <c r="I11" s="25">
        <f t="shared" si="2"/>
        <v>406.35</v>
      </c>
    </row>
    <row r="12" spans="1:9" x14ac:dyDescent="0.3">
      <c r="A12" s="3" t="s">
        <v>16</v>
      </c>
      <c r="B12" s="9" t="s">
        <v>92</v>
      </c>
      <c r="C12" s="8" t="s">
        <v>71</v>
      </c>
      <c r="D12" s="8">
        <v>5</v>
      </c>
      <c r="E12" s="25">
        <v>20</v>
      </c>
      <c r="F12" s="25">
        <f t="shared" si="0"/>
        <v>100</v>
      </c>
      <c r="G12" s="26">
        <v>0.05</v>
      </c>
      <c r="H12" s="25">
        <f t="shared" si="1"/>
        <v>21</v>
      </c>
      <c r="I12" s="25">
        <f t="shared" si="2"/>
        <v>105</v>
      </c>
    </row>
    <row r="13" spans="1:9" x14ac:dyDescent="0.3">
      <c r="A13" s="3" t="s">
        <v>17</v>
      </c>
      <c r="B13" s="9" t="s">
        <v>52</v>
      </c>
      <c r="C13" s="8" t="s">
        <v>71</v>
      </c>
      <c r="D13" s="8">
        <v>25</v>
      </c>
      <c r="E13" s="25">
        <v>3</v>
      </c>
      <c r="F13" s="25">
        <f t="shared" si="0"/>
        <v>75</v>
      </c>
      <c r="G13" s="26">
        <v>0.05</v>
      </c>
      <c r="H13" s="25">
        <f t="shared" si="1"/>
        <v>3.15</v>
      </c>
      <c r="I13" s="25">
        <f t="shared" si="2"/>
        <v>78.75</v>
      </c>
    </row>
    <row r="14" spans="1:9" x14ac:dyDescent="0.3">
      <c r="A14" s="3" t="s">
        <v>18</v>
      </c>
      <c r="B14" s="9" t="s">
        <v>93</v>
      </c>
      <c r="C14" s="8" t="s">
        <v>71</v>
      </c>
      <c r="D14" s="8">
        <v>50</v>
      </c>
      <c r="E14" s="25">
        <v>2</v>
      </c>
      <c r="F14" s="25">
        <f t="shared" si="0"/>
        <v>100</v>
      </c>
      <c r="G14" s="26">
        <v>0.05</v>
      </c>
      <c r="H14" s="25">
        <f t="shared" si="1"/>
        <v>2.1</v>
      </c>
      <c r="I14" s="25">
        <f t="shared" si="2"/>
        <v>105</v>
      </c>
    </row>
    <row r="15" spans="1:9" x14ac:dyDescent="0.3">
      <c r="A15" s="3" t="s">
        <v>19</v>
      </c>
      <c r="B15" s="9" t="s">
        <v>54</v>
      </c>
      <c r="C15" s="8" t="s">
        <v>71</v>
      </c>
      <c r="D15" s="8">
        <v>150</v>
      </c>
      <c r="E15" s="25">
        <v>12.9</v>
      </c>
      <c r="F15" s="25">
        <f t="shared" si="0"/>
        <v>1935</v>
      </c>
      <c r="G15" s="26">
        <v>0.05</v>
      </c>
      <c r="H15" s="25">
        <f t="shared" si="1"/>
        <v>13.545</v>
      </c>
      <c r="I15" s="25">
        <f t="shared" si="2"/>
        <v>2031.75</v>
      </c>
    </row>
    <row r="16" spans="1:9" x14ac:dyDescent="0.3">
      <c r="A16" s="3" t="s">
        <v>20</v>
      </c>
      <c r="B16" s="9" t="s">
        <v>77</v>
      </c>
      <c r="C16" s="8" t="s">
        <v>71</v>
      </c>
      <c r="D16" s="8">
        <v>70</v>
      </c>
      <c r="E16" s="25">
        <v>12.9</v>
      </c>
      <c r="F16" s="25">
        <f t="shared" si="0"/>
        <v>903</v>
      </c>
      <c r="G16" s="26">
        <v>0.05</v>
      </c>
      <c r="H16" s="25">
        <f t="shared" si="1"/>
        <v>13.545</v>
      </c>
      <c r="I16" s="25">
        <f t="shared" si="2"/>
        <v>948.15</v>
      </c>
    </row>
    <row r="17" spans="1:9" x14ac:dyDescent="0.3">
      <c r="A17" s="3" t="s">
        <v>21</v>
      </c>
      <c r="B17" s="9" t="s">
        <v>94</v>
      </c>
      <c r="C17" s="8" t="s">
        <v>71</v>
      </c>
      <c r="D17" s="8">
        <v>70</v>
      </c>
      <c r="E17" s="25">
        <v>12.9</v>
      </c>
      <c r="F17" s="25">
        <f t="shared" si="0"/>
        <v>903</v>
      </c>
      <c r="G17" s="26">
        <v>0.05</v>
      </c>
      <c r="H17" s="25">
        <f t="shared" si="1"/>
        <v>13.545</v>
      </c>
      <c r="I17" s="25">
        <f t="shared" si="2"/>
        <v>948.15</v>
      </c>
    </row>
    <row r="18" spans="1:9" x14ac:dyDescent="0.3">
      <c r="A18" s="3" t="s">
        <v>22</v>
      </c>
      <c r="B18" s="9" t="s">
        <v>95</v>
      </c>
      <c r="C18" s="8" t="s">
        <v>71</v>
      </c>
      <c r="D18" s="8">
        <v>15</v>
      </c>
      <c r="E18" s="25">
        <v>12.9</v>
      </c>
      <c r="F18" s="25">
        <f t="shared" si="0"/>
        <v>193.5</v>
      </c>
      <c r="G18" s="26">
        <v>0.05</v>
      </c>
      <c r="H18" s="25">
        <f t="shared" si="1"/>
        <v>13.545</v>
      </c>
      <c r="I18" s="25">
        <f t="shared" si="2"/>
        <v>203.17500000000001</v>
      </c>
    </row>
    <row r="19" spans="1:9" x14ac:dyDescent="0.3">
      <c r="A19" s="3" t="s">
        <v>23</v>
      </c>
      <c r="B19" s="9" t="s">
        <v>61</v>
      </c>
      <c r="C19" s="8" t="s">
        <v>71</v>
      </c>
      <c r="D19" s="8">
        <v>80</v>
      </c>
      <c r="E19" s="25">
        <v>14.5</v>
      </c>
      <c r="F19" s="25">
        <f t="shared" si="0"/>
        <v>1160</v>
      </c>
      <c r="G19" s="26">
        <v>0.05</v>
      </c>
      <c r="H19" s="25">
        <f t="shared" si="1"/>
        <v>15.225</v>
      </c>
      <c r="I19" s="25">
        <f t="shared" si="2"/>
        <v>1218</v>
      </c>
    </row>
    <row r="20" spans="1:9" x14ac:dyDescent="0.3">
      <c r="A20" s="3" t="s">
        <v>24</v>
      </c>
      <c r="B20" s="9" t="s">
        <v>96</v>
      </c>
      <c r="C20" s="8" t="s">
        <v>71</v>
      </c>
      <c r="D20" s="8">
        <v>100</v>
      </c>
      <c r="E20" s="25">
        <v>14.9</v>
      </c>
      <c r="F20" s="25">
        <f t="shared" si="0"/>
        <v>1490</v>
      </c>
      <c r="G20" s="26">
        <v>0.05</v>
      </c>
      <c r="H20" s="25">
        <f t="shared" si="1"/>
        <v>15.645</v>
      </c>
      <c r="I20" s="25">
        <f t="shared" si="2"/>
        <v>1564.5</v>
      </c>
    </row>
    <row r="21" spans="1:9" x14ac:dyDescent="0.3">
      <c r="A21" s="3" t="s">
        <v>25</v>
      </c>
      <c r="B21" s="9" t="s">
        <v>97</v>
      </c>
      <c r="C21" s="8" t="s">
        <v>71</v>
      </c>
      <c r="D21" s="8">
        <v>8</v>
      </c>
      <c r="E21" s="25">
        <v>12.9</v>
      </c>
      <c r="F21" s="25">
        <f t="shared" si="0"/>
        <v>103.2</v>
      </c>
      <c r="G21" s="26">
        <v>0.05</v>
      </c>
      <c r="H21" s="25">
        <f t="shared" si="1"/>
        <v>13.545</v>
      </c>
      <c r="I21" s="25">
        <f t="shared" si="2"/>
        <v>108.36</v>
      </c>
    </row>
    <row r="22" spans="1:9" x14ac:dyDescent="0.3">
      <c r="A22" s="3" t="s">
        <v>26</v>
      </c>
      <c r="B22" s="9" t="s">
        <v>98</v>
      </c>
      <c r="C22" s="8" t="s">
        <v>71</v>
      </c>
      <c r="D22" s="8">
        <v>40</v>
      </c>
      <c r="E22" s="25">
        <v>16.899999999999999</v>
      </c>
      <c r="F22" s="25">
        <f t="shared" si="0"/>
        <v>676</v>
      </c>
      <c r="G22" s="26">
        <v>0.05</v>
      </c>
      <c r="H22" s="25">
        <f t="shared" si="1"/>
        <v>17.744999999999997</v>
      </c>
      <c r="I22" s="25">
        <f t="shared" si="2"/>
        <v>709.8</v>
      </c>
    </row>
    <row r="23" spans="1:9" x14ac:dyDescent="0.3">
      <c r="A23" s="1"/>
      <c r="B23" s="13" t="s">
        <v>7</v>
      </c>
      <c r="C23" s="14"/>
      <c r="D23" s="15"/>
      <c r="E23" s="27">
        <f>SUM(E4:E22)</f>
        <v>278.39999999999998</v>
      </c>
      <c r="F23" s="27">
        <f>SUM(F4:F22)</f>
        <v>12511.6</v>
      </c>
      <c r="G23" s="26">
        <v>0.05</v>
      </c>
      <c r="H23" s="27">
        <f t="shared" ref="G23:I23" si="3">SUM(H4:H22)</f>
        <v>292.31999999999994</v>
      </c>
      <c r="I23" s="27">
        <f t="shared" si="3"/>
        <v>13536.81</v>
      </c>
    </row>
    <row r="24" spans="1:9" x14ac:dyDescent="0.3">
      <c r="A24" s="22" t="s">
        <v>73</v>
      </c>
      <c r="B24" s="23"/>
      <c r="C24" s="23"/>
      <c r="D24" s="24"/>
      <c r="E24" s="10"/>
      <c r="F24" s="10"/>
      <c r="G24" s="10"/>
      <c r="H24" s="10"/>
      <c r="I24" s="10"/>
    </row>
    <row r="25" spans="1:9" x14ac:dyDescent="0.3">
      <c r="A25" s="22" t="s">
        <v>142</v>
      </c>
      <c r="B25" s="23"/>
      <c r="C25" s="23"/>
      <c r="D25" s="24"/>
      <c r="E25" s="10"/>
      <c r="F25" s="10"/>
      <c r="G25" s="10"/>
      <c r="H25" s="10"/>
      <c r="I25" s="10"/>
    </row>
    <row r="26" spans="1:9" x14ac:dyDescent="0.3">
      <c r="A26" s="16" t="s">
        <v>39</v>
      </c>
      <c r="B26" s="17"/>
      <c r="C26" s="17"/>
      <c r="D26" s="18"/>
    </row>
  </sheetData>
  <mergeCells count="6">
    <mergeCell ref="A1:I1"/>
    <mergeCell ref="A2:I2"/>
    <mergeCell ref="B23:D23"/>
    <mergeCell ref="A26:D26"/>
    <mergeCell ref="A24:D24"/>
    <mergeCell ref="A25:D25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5721-2D5A-4F2A-A249-E517838BCFB9}">
  <sheetPr>
    <pageSetUpPr fitToPage="1"/>
  </sheetPr>
  <dimension ref="A1:I23"/>
  <sheetViews>
    <sheetView view="pageLayout" zoomScaleNormal="100" workbookViewId="0">
      <selection activeCell="G4" sqref="G4:G19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88671875" customWidth="1"/>
    <col min="7" max="7" width="9.664062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149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4" t="s">
        <v>99</v>
      </c>
      <c r="C4" s="2" t="s">
        <v>71</v>
      </c>
      <c r="D4" s="2">
        <v>4</v>
      </c>
      <c r="E4" s="25">
        <v>19.899999999999999</v>
      </c>
      <c r="F4" s="25">
        <f>E4*D4</f>
        <v>79.599999999999994</v>
      </c>
      <c r="G4" s="26">
        <v>0.05</v>
      </c>
      <c r="H4" s="25">
        <f>G4*E4+E4</f>
        <v>20.895</v>
      </c>
      <c r="I4" s="25">
        <f>H4*D4</f>
        <v>83.58</v>
      </c>
    </row>
    <row r="5" spans="1:9" x14ac:dyDescent="0.3">
      <c r="A5" s="3" t="s">
        <v>9</v>
      </c>
      <c r="B5" s="4" t="s">
        <v>89</v>
      </c>
      <c r="C5" s="2" t="s">
        <v>71</v>
      </c>
      <c r="D5" s="2">
        <v>6</v>
      </c>
      <c r="E5" s="25">
        <v>26.9</v>
      </c>
      <c r="F5" s="25">
        <f t="shared" ref="F5:F18" si="0">E5*D5</f>
        <v>161.39999999999998</v>
      </c>
      <c r="G5" s="26">
        <v>0.05</v>
      </c>
      <c r="H5" s="25">
        <f t="shared" ref="H5:H18" si="1">G5*E5+E5</f>
        <v>28.244999999999997</v>
      </c>
      <c r="I5" s="25">
        <f t="shared" ref="I5:I18" si="2">H5*D5</f>
        <v>169.46999999999997</v>
      </c>
    </row>
    <row r="6" spans="1:9" x14ac:dyDescent="0.3">
      <c r="A6" s="3" t="s">
        <v>10</v>
      </c>
      <c r="B6" s="4" t="s">
        <v>91</v>
      </c>
      <c r="C6" s="2" t="s">
        <v>71</v>
      </c>
      <c r="D6" s="2">
        <v>39</v>
      </c>
      <c r="E6" s="25">
        <v>18.899999999999999</v>
      </c>
      <c r="F6" s="25">
        <f t="shared" si="0"/>
        <v>737.09999999999991</v>
      </c>
      <c r="G6" s="26">
        <v>0.05</v>
      </c>
      <c r="H6" s="25">
        <f t="shared" si="1"/>
        <v>19.844999999999999</v>
      </c>
      <c r="I6" s="25">
        <f t="shared" si="2"/>
        <v>773.95499999999993</v>
      </c>
    </row>
    <row r="7" spans="1:9" x14ac:dyDescent="0.3">
      <c r="A7" s="3" t="s">
        <v>11</v>
      </c>
      <c r="B7" s="4" t="s">
        <v>92</v>
      </c>
      <c r="C7" s="2" t="s">
        <v>71</v>
      </c>
      <c r="D7" s="2">
        <v>10</v>
      </c>
      <c r="E7" s="25">
        <v>19.899999999999999</v>
      </c>
      <c r="F7" s="25">
        <f t="shared" si="0"/>
        <v>199</v>
      </c>
      <c r="G7" s="26">
        <v>0.05</v>
      </c>
      <c r="H7" s="25">
        <f t="shared" si="1"/>
        <v>20.895</v>
      </c>
      <c r="I7" s="25">
        <f t="shared" si="2"/>
        <v>208.95</v>
      </c>
    </row>
    <row r="8" spans="1:9" x14ac:dyDescent="0.3">
      <c r="A8" s="3" t="s">
        <v>12</v>
      </c>
      <c r="B8" s="4" t="s">
        <v>108</v>
      </c>
      <c r="C8" s="2" t="s">
        <v>71</v>
      </c>
      <c r="D8" s="2">
        <v>85</v>
      </c>
      <c r="E8" s="25">
        <v>20.9</v>
      </c>
      <c r="F8" s="25">
        <f t="shared" si="0"/>
        <v>1776.4999999999998</v>
      </c>
      <c r="G8" s="26">
        <v>0.05</v>
      </c>
      <c r="H8" s="25">
        <f t="shared" si="1"/>
        <v>21.945</v>
      </c>
      <c r="I8" s="25">
        <f t="shared" si="2"/>
        <v>1865.325</v>
      </c>
    </row>
    <row r="9" spans="1:9" x14ac:dyDescent="0.3">
      <c r="A9" s="3" t="s">
        <v>13</v>
      </c>
      <c r="B9" s="4" t="s">
        <v>104</v>
      </c>
      <c r="C9" s="2" t="s">
        <v>71</v>
      </c>
      <c r="D9" s="2">
        <v>132</v>
      </c>
      <c r="E9" s="25">
        <v>12.9</v>
      </c>
      <c r="F9" s="25">
        <f t="shared" si="0"/>
        <v>1702.8</v>
      </c>
      <c r="G9" s="26">
        <v>0.05</v>
      </c>
      <c r="H9" s="25">
        <f t="shared" si="1"/>
        <v>13.545</v>
      </c>
      <c r="I9" s="25">
        <f t="shared" si="2"/>
        <v>1787.94</v>
      </c>
    </row>
    <row r="10" spans="1:9" x14ac:dyDescent="0.3">
      <c r="A10" s="3" t="s">
        <v>14</v>
      </c>
      <c r="B10" s="4" t="s">
        <v>109</v>
      </c>
      <c r="C10" s="2" t="s">
        <v>71</v>
      </c>
      <c r="D10" s="2">
        <v>45</v>
      </c>
      <c r="E10" s="25">
        <v>39.9</v>
      </c>
      <c r="F10" s="25">
        <f t="shared" si="0"/>
        <v>1795.5</v>
      </c>
      <c r="G10" s="26">
        <v>0.05</v>
      </c>
      <c r="H10" s="25">
        <f t="shared" si="1"/>
        <v>41.894999999999996</v>
      </c>
      <c r="I10" s="25">
        <f t="shared" si="2"/>
        <v>1885.2749999999999</v>
      </c>
    </row>
    <row r="11" spans="1:9" x14ac:dyDescent="0.3">
      <c r="A11" s="3" t="s">
        <v>15</v>
      </c>
      <c r="B11" s="4" t="s">
        <v>59</v>
      </c>
      <c r="C11" s="2" t="s">
        <v>71</v>
      </c>
      <c r="D11" s="2">
        <v>14</v>
      </c>
      <c r="E11" s="25">
        <v>18.899999999999999</v>
      </c>
      <c r="F11" s="25">
        <f t="shared" si="0"/>
        <v>264.59999999999997</v>
      </c>
      <c r="G11" s="26">
        <v>0.05</v>
      </c>
      <c r="H11" s="25">
        <f t="shared" si="1"/>
        <v>19.844999999999999</v>
      </c>
      <c r="I11" s="25">
        <f t="shared" si="2"/>
        <v>277.83</v>
      </c>
    </row>
    <row r="12" spans="1:9" x14ac:dyDescent="0.3">
      <c r="A12" s="3" t="s">
        <v>16</v>
      </c>
      <c r="B12" s="4" t="s">
        <v>100</v>
      </c>
      <c r="C12" s="2" t="s">
        <v>71</v>
      </c>
      <c r="D12" s="2">
        <v>12</v>
      </c>
      <c r="E12" s="25">
        <v>27.9</v>
      </c>
      <c r="F12" s="25">
        <f t="shared" si="0"/>
        <v>334.79999999999995</v>
      </c>
      <c r="G12" s="26">
        <v>0.05</v>
      </c>
      <c r="H12" s="25">
        <f t="shared" si="1"/>
        <v>29.294999999999998</v>
      </c>
      <c r="I12" s="25">
        <f t="shared" si="2"/>
        <v>351.53999999999996</v>
      </c>
    </row>
    <row r="13" spans="1:9" x14ac:dyDescent="0.3">
      <c r="A13" s="3" t="s">
        <v>17</v>
      </c>
      <c r="B13" s="4" t="s">
        <v>101</v>
      </c>
      <c r="C13" s="2" t="s">
        <v>71</v>
      </c>
      <c r="D13" s="2">
        <v>140</v>
      </c>
      <c r="E13" s="25">
        <v>15.9</v>
      </c>
      <c r="F13" s="25">
        <f t="shared" si="0"/>
        <v>2226</v>
      </c>
      <c r="G13" s="26">
        <v>0.05</v>
      </c>
      <c r="H13" s="25">
        <f t="shared" si="1"/>
        <v>16.695</v>
      </c>
      <c r="I13" s="25">
        <f t="shared" si="2"/>
        <v>2337.3000000000002</v>
      </c>
    </row>
    <row r="14" spans="1:9" x14ac:dyDescent="0.3">
      <c r="A14" s="3" t="s">
        <v>18</v>
      </c>
      <c r="B14" s="4" t="s">
        <v>105</v>
      </c>
      <c r="C14" s="2" t="s">
        <v>71</v>
      </c>
      <c r="D14" s="2">
        <v>80</v>
      </c>
      <c r="E14" s="25">
        <v>20</v>
      </c>
      <c r="F14" s="25">
        <f t="shared" si="0"/>
        <v>1600</v>
      </c>
      <c r="G14" s="26">
        <v>0.05</v>
      </c>
      <c r="H14" s="25">
        <f t="shared" si="1"/>
        <v>21</v>
      </c>
      <c r="I14" s="25">
        <f t="shared" si="2"/>
        <v>1680</v>
      </c>
    </row>
    <row r="15" spans="1:9" x14ac:dyDescent="0.3">
      <c r="A15" s="3" t="s">
        <v>19</v>
      </c>
      <c r="B15" s="4" t="s">
        <v>106</v>
      </c>
      <c r="C15" s="2" t="s">
        <v>71</v>
      </c>
      <c r="D15" s="2">
        <v>106</v>
      </c>
      <c r="E15" s="25">
        <v>14.9</v>
      </c>
      <c r="F15" s="25">
        <f t="shared" si="0"/>
        <v>1579.4</v>
      </c>
      <c r="G15" s="26">
        <v>0.05</v>
      </c>
      <c r="H15" s="25">
        <f t="shared" si="1"/>
        <v>15.645</v>
      </c>
      <c r="I15" s="25">
        <f t="shared" si="2"/>
        <v>1658.37</v>
      </c>
    </row>
    <row r="16" spans="1:9" x14ac:dyDescent="0.3">
      <c r="A16" s="3" t="s">
        <v>20</v>
      </c>
      <c r="B16" s="4" t="s">
        <v>107</v>
      </c>
      <c r="C16" s="2" t="s">
        <v>71</v>
      </c>
      <c r="D16" s="2">
        <v>61</v>
      </c>
      <c r="E16" s="25">
        <v>26.9</v>
      </c>
      <c r="F16" s="25">
        <f t="shared" si="0"/>
        <v>1640.8999999999999</v>
      </c>
      <c r="G16" s="26">
        <v>0.05</v>
      </c>
      <c r="H16" s="25">
        <f t="shared" si="1"/>
        <v>28.244999999999997</v>
      </c>
      <c r="I16" s="25">
        <f t="shared" si="2"/>
        <v>1722.9449999999999</v>
      </c>
    </row>
    <row r="17" spans="1:9" x14ac:dyDescent="0.3">
      <c r="A17" s="3" t="s">
        <v>21</v>
      </c>
      <c r="B17" s="4" t="s">
        <v>46</v>
      </c>
      <c r="C17" s="2" t="s">
        <v>71</v>
      </c>
      <c r="D17" s="2">
        <v>3</v>
      </c>
      <c r="E17" s="25">
        <v>19.899999999999999</v>
      </c>
      <c r="F17" s="25">
        <f t="shared" si="0"/>
        <v>59.699999999999996</v>
      </c>
      <c r="G17" s="26">
        <v>0.05</v>
      </c>
      <c r="H17" s="25">
        <f t="shared" si="1"/>
        <v>20.895</v>
      </c>
      <c r="I17" s="25">
        <f t="shared" si="2"/>
        <v>62.685000000000002</v>
      </c>
    </row>
    <row r="18" spans="1:9" x14ac:dyDescent="0.3">
      <c r="A18" s="3" t="s">
        <v>22</v>
      </c>
      <c r="B18" s="4" t="s">
        <v>102</v>
      </c>
      <c r="C18" s="2" t="s">
        <v>71</v>
      </c>
      <c r="D18" s="2">
        <v>5</v>
      </c>
      <c r="E18" s="25">
        <v>16.899999999999999</v>
      </c>
      <c r="F18" s="25">
        <f t="shared" si="0"/>
        <v>84.5</v>
      </c>
      <c r="G18" s="26">
        <v>0.05</v>
      </c>
      <c r="H18" s="25">
        <f t="shared" si="1"/>
        <v>17.744999999999997</v>
      </c>
      <c r="I18" s="25">
        <f t="shared" si="2"/>
        <v>88.724999999999994</v>
      </c>
    </row>
    <row r="19" spans="1:9" x14ac:dyDescent="0.3">
      <c r="A19" s="1"/>
      <c r="B19" s="13" t="s">
        <v>7</v>
      </c>
      <c r="C19" s="14"/>
      <c r="D19" s="15"/>
      <c r="E19" s="28">
        <f t="shared" ref="E19:I19" si="3">SUM(E4:E18)</f>
        <v>320.59999999999997</v>
      </c>
      <c r="F19" s="28">
        <f>SUM(F4:F18)</f>
        <v>14241.8</v>
      </c>
      <c r="G19" s="26">
        <v>0.05</v>
      </c>
      <c r="H19" s="28">
        <f t="shared" si="3"/>
        <v>336.62999999999994</v>
      </c>
      <c r="I19" s="28">
        <f>SUM(I4:I18)</f>
        <v>14953.89</v>
      </c>
    </row>
    <row r="20" spans="1:9" x14ac:dyDescent="0.3">
      <c r="A20" s="22" t="s">
        <v>73</v>
      </c>
      <c r="B20" s="23"/>
      <c r="C20" s="23"/>
      <c r="D20" s="24"/>
      <c r="E20" s="10"/>
      <c r="F20" s="10"/>
      <c r="G20" s="10"/>
      <c r="H20" s="10"/>
      <c r="I20" s="10"/>
    </row>
    <row r="21" spans="1:9" x14ac:dyDescent="0.3">
      <c r="A21" s="22" t="s">
        <v>142</v>
      </c>
      <c r="B21" s="23"/>
      <c r="C21" s="23"/>
      <c r="D21" s="24"/>
      <c r="E21" s="10"/>
      <c r="F21" s="10"/>
      <c r="G21" s="10"/>
      <c r="H21" s="10"/>
      <c r="I21" s="10"/>
    </row>
    <row r="22" spans="1:9" x14ac:dyDescent="0.3">
      <c r="A22" s="22" t="s">
        <v>103</v>
      </c>
      <c r="B22" s="23"/>
      <c r="C22" s="23"/>
      <c r="D22" s="24"/>
      <c r="E22" s="10"/>
      <c r="F22" s="10"/>
      <c r="G22" s="10"/>
      <c r="H22" s="10"/>
      <c r="I22" s="10"/>
    </row>
    <row r="23" spans="1:9" x14ac:dyDescent="0.3">
      <c r="A23" s="16" t="s">
        <v>39</v>
      </c>
      <c r="B23" s="17"/>
      <c r="C23" s="17"/>
      <c r="D23" s="18"/>
    </row>
  </sheetData>
  <mergeCells count="7">
    <mergeCell ref="A1:I1"/>
    <mergeCell ref="A2:I2"/>
    <mergeCell ref="B19:D19"/>
    <mergeCell ref="A23:D23"/>
    <mergeCell ref="A22:D22"/>
    <mergeCell ref="A20:D20"/>
    <mergeCell ref="A21:D21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C6F5-0BC4-4537-B912-A9A82E1DE527}">
  <dimension ref="A1:I32"/>
  <sheetViews>
    <sheetView view="pageLayout" zoomScaleNormal="100" workbookViewId="0">
      <selection activeCell="I29" sqref="I29"/>
    </sheetView>
  </sheetViews>
  <sheetFormatPr defaultRowHeight="14.4" x14ac:dyDescent="0.3"/>
  <cols>
    <col min="1" max="1" width="6.109375" customWidth="1"/>
    <col min="2" max="2" width="43.6640625" customWidth="1"/>
    <col min="5" max="5" width="12" customWidth="1"/>
    <col min="6" max="6" width="12.4414062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150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4" t="s">
        <v>118</v>
      </c>
      <c r="C4" s="2" t="s">
        <v>71</v>
      </c>
      <c r="D4" s="2">
        <v>10</v>
      </c>
      <c r="E4" s="25">
        <v>18.899999999999999</v>
      </c>
      <c r="F4" s="25">
        <f>E4*D4</f>
        <v>189</v>
      </c>
      <c r="G4" s="26">
        <v>0.05</v>
      </c>
      <c r="H4" s="25">
        <f>G4*E4+E4</f>
        <v>19.844999999999999</v>
      </c>
      <c r="I4" s="25">
        <f>H4*D4</f>
        <v>198.45</v>
      </c>
    </row>
    <row r="5" spans="1:9" x14ac:dyDescent="0.3">
      <c r="A5" s="3" t="s">
        <v>9</v>
      </c>
      <c r="B5" s="4" t="s">
        <v>119</v>
      </c>
      <c r="C5" s="2" t="s">
        <v>71</v>
      </c>
      <c r="D5" s="2">
        <v>80</v>
      </c>
      <c r="E5" s="25">
        <v>18.899999999999999</v>
      </c>
      <c r="F5" s="25">
        <f t="shared" ref="F5:F28" si="0">E5*D5</f>
        <v>1512</v>
      </c>
      <c r="G5" s="26">
        <v>0.05</v>
      </c>
      <c r="H5" s="25">
        <f t="shared" ref="H5:H28" si="1">G5*E5+E5</f>
        <v>19.844999999999999</v>
      </c>
      <c r="I5" s="25">
        <f t="shared" ref="I5:I28" si="2">H5*D5</f>
        <v>1587.6</v>
      </c>
    </row>
    <row r="6" spans="1:9" x14ac:dyDescent="0.3">
      <c r="A6" s="3" t="s">
        <v>10</v>
      </c>
      <c r="B6" s="4" t="s">
        <v>120</v>
      </c>
      <c r="C6" s="2" t="s">
        <v>71</v>
      </c>
      <c r="D6" s="2">
        <v>3</v>
      </c>
      <c r="E6" s="25">
        <v>14.9</v>
      </c>
      <c r="F6" s="25">
        <f t="shared" si="0"/>
        <v>44.7</v>
      </c>
      <c r="G6" s="26">
        <v>0.05</v>
      </c>
      <c r="H6" s="25">
        <f t="shared" si="1"/>
        <v>15.645</v>
      </c>
      <c r="I6" s="25">
        <f t="shared" si="2"/>
        <v>46.935000000000002</v>
      </c>
    </row>
    <row r="7" spans="1:9" x14ac:dyDescent="0.3">
      <c r="A7" s="3" t="s">
        <v>11</v>
      </c>
      <c r="B7" s="4" t="s">
        <v>121</v>
      </c>
      <c r="C7" s="2" t="s">
        <v>71</v>
      </c>
      <c r="D7" s="2">
        <v>10</v>
      </c>
      <c r="E7" s="25">
        <v>18.899999999999999</v>
      </c>
      <c r="F7" s="25">
        <f t="shared" si="0"/>
        <v>189</v>
      </c>
      <c r="G7" s="26">
        <v>0.05</v>
      </c>
      <c r="H7" s="25">
        <f t="shared" si="1"/>
        <v>19.844999999999999</v>
      </c>
      <c r="I7" s="25">
        <f t="shared" si="2"/>
        <v>198.45</v>
      </c>
    </row>
    <row r="8" spans="1:9" x14ac:dyDescent="0.3">
      <c r="A8" s="3" t="s">
        <v>12</v>
      </c>
      <c r="B8" s="4" t="s">
        <v>122</v>
      </c>
      <c r="C8" s="2" t="s">
        <v>71</v>
      </c>
      <c r="D8" s="2">
        <v>10</v>
      </c>
      <c r="E8" s="25">
        <v>20</v>
      </c>
      <c r="F8" s="25">
        <f t="shared" si="0"/>
        <v>200</v>
      </c>
      <c r="G8" s="26">
        <v>0.05</v>
      </c>
      <c r="H8" s="25">
        <f t="shared" si="1"/>
        <v>21</v>
      </c>
      <c r="I8" s="25">
        <f t="shared" si="2"/>
        <v>210</v>
      </c>
    </row>
    <row r="9" spans="1:9" x14ac:dyDescent="0.3">
      <c r="A9" s="3" t="s">
        <v>13</v>
      </c>
      <c r="B9" s="4" t="s">
        <v>123</v>
      </c>
      <c r="C9" s="2" t="s">
        <v>71</v>
      </c>
      <c r="D9" s="2">
        <v>30</v>
      </c>
      <c r="E9" s="25">
        <v>27.9</v>
      </c>
      <c r="F9" s="25">
        <f t="shared" si="0"/>
        <v>837</v>
      </c>
      <c r="G9" s="26">
        <v>0.05</v>
      </c>
      <c r="H9" s="25">
        <f t="shared" si="1"/>
        <v>29.294999999999998</v>
      </c>
      <c r="I9" s="25">
        <f t="shared" si="2"/>
        <v>878.84999999999991</v>
      </c>
    </row>
    <row r="10" spans="1:9" x14ac:dyDescent="0.3">
      <c r="A10" s="3" t="s">
        <v>14</v>
      </c>
      <c r="B10" s="4" t="s">
        <v>124</v>
      </c>
      <c r="C10" s="2" t="s">
        <v>71</v>
      </c>
      <c r="D10" s="2">
        <v>145</v>
      </c>
      <c r="E10" s="25">
        <v>15.9</v>
      </c>
      <c r="F10" s="25">
        <f t="shared" si="0"/>
        <v>2305.5</v>
      </c>
      <c r="G10" s="26">
        <v>0.05</v>
      </c>
      <c r="H10" s="25">
        <f t="shared" si="1"/>
        <v>16.695</v>
      </c>
      <c r="I10" s="25">
        <f t="shared" si="2"/>
        <v>2420.7750000000001</v>
      </c>
    </row>
    <row r="11" spans="1:9" x14ac:dyDescent="0.3">
      <c r="A11" s="3" t="s">
        <v>15</v>
      </c>
      <c r="B11" s="4" t="s">
        <v>125</v>
      </c>
      <c r="C11" s="2" t="s">
        <v>71</v>
      </c>
      <c r="D11" s="2">
        <v>5</v>
      </c>
      <c r="E11" s="25">
        <v>20</v>
      </c>
      <c r="F11" s="25">
        <f t="shared" si="0"/>
        <v>100</v>
      </c>
      <c r="G11" s="26">
        <v>0.05</v>
      </c>
      <c r="H11" s="25">
        <f t="shared" si="1"/>
        <v>21</v>
      </c>
      <c r="I11" s="25">
        <f t="shared" si="2"/>
        <v>105</v>
      </c>
    </row>
    <row r="12" spans="1:9" x14ac:dyDescent="0.3">
      <c r="A12" s="3" t="s">
        <v>16</v>
      </c>
      <c r="B12" s="4" t="s">
        <v>126</v>
      </c>
      <c r="C12" s="2" t="s">
        <v>71</v>
      </c>
      <c r="D12" s="2">
        <v>30</v>
      </c>
      <c r="E12" s="25">
        <v>24.9</v>
      </c>
      <c r="F12" s="25">
        <f t="shared" si="0"/>
        <v>747</v>
      </c>
      <c r="G12" s="26">
        <v>0.05</v>
      </c>
      <c r="H12" s="25">
        <f t="shared" si="1"/>
        <v>26.145</v>
      </c>
      <c r="I12" s="25">
        <f t="shared" si="2"/>
        <v>784.35</v>
      </c>
    </row>
    <row r="13" spans="1:9" x14ac:dyDescent="0.3">
      <c r="A13" s="3" t="s">
        <v>17</v>
      </c>
      <c r="B13" s="4" t="s">
        <v>127</v>
      </c>
      <c r="C13" s="2" t="s">
        <v>71</v>
      </c>
      <c r="D13" s="2">
        <v>80</v>
      </c>
      <c r="E13" s="25">
        <v>18.899999999999999</v>
      </c>
      <c r="F13" s="25">
        <f t="shared" si="0"/>
        <v>1512</v>
      </c>
      <c r="G13" s="26">
        <v>0.05</v>
      </c>
      <c r="H13" s="25">
        <f t="shared" si="1"/>
        <v>19.844999999999999</v>
      </c>
      <c r="I13" s="25">
        <f t="shared" si="2"/>
        <v>1587.6</v>
      </c>
    </row>
    <row r="14" spans="1:9" x14ac:dyDescent="0.3">
      <c r="A14" s="3" t="s">
        <v>18</v>
      </c>
      <c r="B14" s="4" t="s">
        <v>128</v>
      </c>
      <c r="C14" s="2" t="s">
        <v>71</v>
      </c>
      <c r="D14" s="2">
        <v>80</v>
      </c>
      <c r="E14" s="25">
        <v>19.899999999999999</v>
      </c>
      <c r="F14" s="25">
        <f t="shared" si="0"/>
        <v>1592</v>
      </c>
      <c r="G14" s="26">
        <v>0.05</v>
      </c>
      <c r="H14" s="25">
        <f t="shared" si="1"/>
        <v>20.895</v>
      </c>
      <c r="I14" s="25">
        <f t="shared" si="2"/>
        <v>1671.6</v>
      </c>
    </row>
    <row r="15" spans="1:9" x14ac:dyDescent="0.3">
      <c r="A15" s="3" t="s">
        <v>19</v>
      </c>
      <c r="B15" s="4" t="s">
        <v>129</v>
      </c>
      <c r="C15" s="2" t="s">
        <v>71</v>
      </c>
      <c r="D15" s="2">
        <v>30</v>
      </c>
      <c r="E15" s="25">
        <v>14.9</v>
      </c>
      <c r="F15" s="25">
        <f t="shared" si="0"/>
        <v>447</v>
      </c>
      <c r="G15" s="26">
        <v>0.05</v>
      </c>
      <c r="H15" s="25">
        <f t="shared" si="1"/>
        <v>15.645</v>
      </c>
      <c r="I15" s="25">
        <f t="shared" si="2"/>
        <v>469.34999999999997</v>
      </c>
    </row>
    <row r="16" spans="1:9" x14ac:dyDescent="0.3">
      <c r="A16" s="3" t="s">
        <v>20</v>
      </c>
      <c r="B16" s="4" t="s">
        <v>130</v>
      </c>
      <c r="C16" s="2" t="s">
        <v>71</v>
      </c>
      <c r="D16" s="2">
        <v>30</v>
      </c>
      <c r="E16" s="25">
        <v>19.899999999999999</v>
      </c>
      <c r="F16" s="25">
        <f t="shared" si="0"/>
        <v>597</v>
      </c>
      <c r="G16" s="26">
        <v>0.05</v>
      </c>
      <c r="H16" s="25">
        <f t="shared" si="1"/>
        <v>20.895</v>
      </c>
      <c r="I16" s="25">
        <f t="shared" si="2"/>
        <v>626.85</v>
      </c>
    </row>
    <row r="17" spans="1:9" x14ac:dyDescent="0.3">
      <c r="A17" s="3" t="s">
        <v>21</v>
      </c>
      <c r="B17" s="4" t="s">
        <v>131</v>
      </c>
      <c r="C17" s="2" t="s">
        <v>71</v>
      </c>
      <c r="D17" s="2">
        <v>100</v>
      </c>
      <c r="E17" s="25">
        <v>18.899999999999999</v>
      </c>
      <c r="F17" s="25">
        <f t="shared" si="0"/>
        <v>1889.9999999999998</v>
      </c>
      <c r="G17" s="26">
        <v>0.05</v>
      </c>
      <c r="H17" s="25">
        <f t="shared" si="1"/>
        <v>19.844999999999999</v>
      </c>
      <c r="I17" s="25">
        <f t="shared" si="2"/>
        <v>1984.5</v>
      </c>
    </row>
    <row r="18" spans="1:9" x14ac:dyDescent="0.3">
      <c r="A18" s="3" t="s">
        <v>22</v>
      </c>
      <c r="B18" s="4" t="s">
        <v>132</v>
      </c>
      <c r="C18" s="2" t="s">
        <v>71</v>
      </c>
      <c r="D18" s="2">
        <v>120</v>
      </c>
      <c r="E18" s="25">
        <v>1</v>
      </c>
      <c r="F18" s="25">
        <f t="shared" si="0"/>
        <v>120</v>
      </c>
      <c r="G18" s="26">
        <v>0.05</v>
      </c>
      <c r="H18" s="25">
        <f t="shared" si="1"/>
        <v>1.05</v>
      </c>
      <c r="I18" s="25">
        <f t="shared" si="2"/>
        <v>126</v>
      </c>
    </row>
    <row r="19" spans="1:9" x14ac:dyDescent="0.3">
      <c r="A19" s="3" t="s">
        <v>23</v>
      </c>
      <c r="B19" s="4" t="s">
        <v>83</v>
      </c>
      <c r="C19" s="2" t="s">
        <v>71</v>
      </c>
      <c r="D19" s="2">
        <v>80</v>
      </c>
      <c r="E19" s="25">
        <v>1</v>
      </c>
      <c r="F19" s="25">
        <f t="shared" si="0"/>
        <v>80</v>
      </c>
      <c r="G19" s="26">
        <v>0.05</v>
      </c>
      <c r="H19" s="25">
        <f t="shared" si="1"/>
        <v>1.05</v>
      </c>
      <c r="I19" s="25">
        <f t="shared" si="2"/>
        <v>84</v>
      </c>
    </row>
    <row r="20" spans="1:9" x14ac:dyDescent="0.3">
      <c r="A20" s="3" t="s">
        <v>24</v>
      </c>
      <c r="B20" s="4" t="s">
        <v>133</v>
      </c>
      <c r="C20" s="2" t="s">
        <v>71</v>
      </c>
      <c r="D20" s="2">
        <v>250</v>
      </c>
      <c r="E20" s="25">
        <v>14.9</v>
      </c>
      <c r="F20" s="25">
        <f t="shared" si="0"/>
        <v>3725</v>
      </c>
      <c r="G20" s="26">
        <v>0.05</v>
      </c>
      <c r="H20" s="25">
        <f t="shared" si="1"/>
        <v>15.645</v>
      </c>
      <c r="I20" s="25">
        <f t="shared" si="2"/>
        <v>3911.25</v>
      </c>
    </row>
    <row r="21" spans="1:9" x14ac:dyDescent="0.3">
      <c r="A21" s="3" t="s">
        <v>25</v>
      </c>
      <c r="B21" s="4" t="s">
        <v>134</v>
      </c>
      <c r="C21" s="2" t="s">
        <v>71</v>
      </c>
      <c r="D21" s="2">
        <v>25</v>
      </c>
      <c r="E21" s="25">
        <v>15.9</v>
      </c>
      <c r="F21" s="25">
        <f t="shared" si="0"/>
        <v>397.5</v>
      </c>
      <c r="G21" s="26">
        <v>0.05</v>
      </c>
      <c r="H21" s="25">
        <f t="shared" si="1"/>
        <v>16.695</v>
      </c>
      <c r="I21" s="25">
        <f t="shared" si="2"/>
        <v>417.375</v>
      </c>
    </row>
    <row r="22" spans="1:9" x14ac:dyDescent="0.3">
      <c r="A22" s="3" t="s">
        <v>26</v>
      </c>
      <c r="B22" s="4" t="s">
        <v>135</v>
      </c>
      <c r="C22" s="2" t="s">
        <v>71</v>
      </c>
      <c r="D22" s="2">
        <v>10</v>
      </c>
      <c r="E22" s="25">
        <v>27.9</v>
      </c>
      <c r="F22" s="25">
        <f t="shared" si="0"/>
        <v>279</v>
      </c>
      <c r="G22" s="26">
        <v>0.05</v>
      </c>
      <c r="H22" s="25">
        <f t="shared" si="1"/>
        <v>29.294999999999998</v>
      </c>
      <c r="I22" s="25">
        <f t="shared" si="2"/>
        <v>292.95</v>
      </c>
    </row>
    <row r="23" spans="1:9" x14ac:dyDescent="0.3">
      <c r="A23" s="3" t="s">
        <v>27</v>
      </c>
      <c r="B23" s="4" t="s">
        <v>136</v>
      </c>
      <c r="C23" s="2" t="s">
        <v>71</v>
      </c>
      <c r="D23" s="2">
        <v>40</v>
      </c>
      <c r="E23" s="25">
        <v>22.9</v>
      </c>
      <c r="F23" s="25">
        <f t="shared" si="0"/>
        <v>916</v>
      </c>
      <c r="G23" s="26">
        <v>0.05</v>
      </c>
      <c r="H23" s="25">
        <f t="shared" si="1"/>
        <v>24.044999999999998</v>
      </c>
      <c r="I23" s="25">
        <f t="shared" si="2"/>
        <v>961.8</v>
      </c>
    </row>
    <row r="24" spans="1:9" x14ac:dyDescent="0.3">
      <c r="A24" s="3" t="s">
        <v>28</v>
      </c>
      <c r="B24" s="4" t="s">
        <v>137</v>
      </c>
      <c r="C24" s="2" t="s">
        <v>71</v>
      </c>
      <c r="D24" s="2">
        <v>80</v>
      </c>
      <c r="E24" s="25">
        <v>15.9</v>
      </c>
      <c r="F24" s="25">
        <f t="shared" si="0"/>
        <v>1272</v>
      </c>
      <c r="G24" s="26">
        <v>0.05</v>
      </c>
      <c r="H24" s="25">
        <f t="shared" si="1"/>
        <v>16.695</v>
      </c>
      <c r="I24" s="25">
        <f t="shared" si="2"/>
        <v>1335.6</v>
      </c>
    </row>
    <row r="25" spans="1:9" x14ac:dyDescent="0.3">
      <c r="A25" s="3" t="s">
        <v>29</v>
      </c>
      <c r="B25" s="4" t="s">
        <v>138</v>
      </c>
      <c r="C25" s="2" t="s">
        <v>71</v>
      </c>
      <c r="D25" s="2">
        <v>10</v>
      </c>
      <c r="E25" s="25">
        <v>19.899999999999999</v>
      </c>
      <c r="F25" s="25">
        <f t="shared" si="0"/>
        <v>199</v>
      </c>
      <c r="G25" s="26">
        <v>0.05</v>
      </c>
      <c r="H25" s="25">
        <f t="shared" si="1"/>
        <v>20.895</v>
      </c>
      <c r="I25" s="25">
        <f t="shared" si="2"/>
        <v>208.95</v>
      </c>
    </row>
    <row r="26" spans="1:9" x14ac:dyDescent="0.3">
      <c r="A26" s="3" t="s">
        <v>30</v>
      </c>
      <c r="B26" s="4" t="s">
        <v>139</v>
      </c>
      <c r="C26" s="2" t="s">
        <v>71</v>
      </c>
      <c r="D26" s="2">
        <v>10</v>
      </c>
      <c r="E26" s="25">
        <v>29.9</v>
      </c>
      <c r="F26" s="25">
        <f t="shared" si="0"/>
        <v>299</v>
      </c>
      <c r="G26" s="26">
        <v>0.05</v>
      </c>
      <c r="H26" s="25">
        <f t="shared" si="1"/>
        <v>31.395</v>
      </c>
      <c r="I26" s="25">
        <f t="shared" si="2"/>
        <v>313.95</v>
      </c>
    </row>
    <row r="27" spans="1:9" x14ac:dyDescent="0.3">
      <c r="A27" s="3" t="s">
        <v>31</v>
      </c>
      <c r="B27" s="4" t="s">
        <v>140</v>
      </c>
      <c r="C27" s="2" t="s">
        <v>71</v>
      </c>
      <c r="D27" s="2">
        <v>20</v>
      </c>
      <c r="E27" s="25">
        <v>30.9</v>
      </c>
      <c r="F27" s="25">
        <f t="shared" si="0"/>
        <v>618</v>
      </c>
      <c r="G27" s="26">
        <v>0.05</v>
      </c>
      <c r="H27" s="25">
        <f t="shared" si="1"/>
        <v>32.445</v>
      </c>
      <c r="I27" s="25">
        <f t="shared" si="2"/>
        <v>648.9</v>
      </c>
    </row>
    <row r="28" spans="1:9" x14ac:dyDescent="0.3">
      <c r="A28" s="3" t="s">
        <v>32</v>
      </c>
      <c r="B28" s="4" t="s">
        <v>141</v>
      </c>
      <c r="C28" s="2" t="s">
        <v>71</v>
      </c>
      <c r="D28" s="2">
        <v>10</v>
      </c>
      <c r="E28" s="25">
        <v>26.9</v>
      </c>
      <c r="F28" s="25">
        <f t="shared" si="0"/>
        <v>269</v>
      </c>
      <c r="G28" s="26">
        <v>0.05</v>
      </c>
      <c r="H28" s="25">
        <f t="shared" si="1"/>
        <v>28.244999999999997</v>
      </c>
      <c r="I28" s="25">
        <f t="shared" si="2"/>
        <v>282.45</v>
      </c>
    </row>
    <row r="29" spans="1:9" x14ac:dyDescent="0.3">
      <c r="A29" s="1"/>
      <c r="B29" s="13" t="s">
        <v>7</v>
      </c>
      <c r="C29" s="14"/>
      <c r="D29" s="15"/>
      <c r="E29" s="28">
        <f>SUM(E4:E28)</f>
        <v>479.89999999999981</v>
      </c>
      <c r="F29" s="28">
        <f t="shared" ref="E29:I29" si="3">SUM(F4:F28)</f>
        <v>20336.7</v>
      </c>
      <c r="G29" s="26">
        <v>0.05</v>
      </c>
      <c r="H29" s="28">
        <f t="shared" si="3"/>
        <v>503.89500000000004</v>
      </c>
      <c r="I29" s="28">
        <f t="shared" si="3"/>
        <v>21353.535000000003</v>
      </c>
    </row>
    <row r="30" spans="1:9" x14ac:dyDescent="0.3">
      <c r="A30" s="22" t="s">
        <v>73</v>
      </c>
      <c r="B30" s="23"/>
      <c r="C30" s="23"/>
      <c r="D30" s="24"/>
      <c r="E30" s="10"/>
      <c r="F30" s="10"/>
      <c r="G30" s="10"/>
      <c r="H30" s="10"/>
      <c r="I30" s="10"/>
    </row>
    <row r="31" spans="1:9" x14ac:dyDescent="0.3">
      <c r="A31" s="22" t="s">
        <v>142</v>
      </c>
      <c r="B31" s="23"/>
      <c r="C31" s="23"/>
      <c r="D31" s="24"/>
      <c r="E31" s="10"/>
      <c r="F31" s="10"/>
      <c r="G31" s="10"/>
      <c r="H31" s="10"/>
      <c r="I31" s="10"/>
    </row>
    <row r="32" spans="1:9" x14ac:dyDescent="0.3">
      <c r="A32" s="16" t="s">
        <v>39</v>
      </c>
      <c r="B32" s="17"/>
      <c r="C32" s="17"/>
      <c r="D32" s="18"/>
    </row>
  </sheetData>
  <mergeCells count="6">
    <mergeCell ref="A1:I1"/>
    <mergeCell ref="A2:I2"/>
    <mergeCell ref="B29:D29"/>
    <mergeCell ref="A32:D32"/>
    <mergeCell ref="A30:D30"/>
    <mergeCell ref="A31:D31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A3A8-D195-4A2C-AE9F-8EF4BED87CD8}">
  <dimension ref="A1:I17"/>
  <sheetViews>
    <sheetView view="pageLayout" zoomScaleNormal="100" zoomScaleSheetLayoutView="89" workbookViewId="0">
      <selection activeCell="I14" sqref="I14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664062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143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151</v>
      </c>
      <c r="B2" s="12"/>
      <c r="C2" s="12"/>
      <c r="D2" s="12"/>
      <c r="E2" s="12"/>
      <c r="F2" s="12"/>
      <c r="G2" s="12"/>
      <c r="H2" s="12"/>
      <c r="I2" s="12"/>
    </row>
    <row r="3" spans="1:9" ht="40.5" customHeight="1" x14ac:dyDescent="0.3">
      <c r="A3" s="5" t="s">
        <v>0</v>
      </c>
      <c r="B3" s="5" t="s">
        <v>40</v>
      </c>
      <c r="C3" s="5" t="s">
        <v>1</v>
      </c>
      <c r="D3" s="5" t="s">
        <v>38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91</v>
      </c>
      <c r="C4" s="2" t="s">
        <v>71</v>
      </c>
      <c r="D4" s="2">
        <v>20</v>
      </c>
      <c r="E4" s="25">
        <v>18.899999999999999</v>
      </c>
      <c r="F4" s="25">
        <f>E4*D4</f>
        <v>378</v>
      </c>
      <c r="G4" s="26">
        <v>0.05</v>
      </c>
      <c r="H4" s="25">
        <f>G4*E4+E4</f>
        <v>19.844999999999999</v>
      </c>
      <c r="I4" s="25">
        <f>H4*D4</f>
        <v>396.9</v>
      </c>
    </row>
    <row r="5" spans="1:9" x14ac:dyDescent="0.3">
      <c r="A5" s="3" t="s">
        <v>9</v>
      </c>
      <c r="B5" s="7" t="s">
        <v>110</v>
      </c>
      <c r="C5" s="2" t="s">
        <v>71</v>
      </c>
      <c r="D5" s="2">
        <v>5</v>
      </c>
      <c r="E5" s="25">
        <v>27.9</v>
      </c>
      <c r="F5" s="25">
        <f t="shared" ref="F5:F13" si="0">E5*D5</f>
        <v>139.5</v>
      </c>
      <c r="G5" s="26">
        <v>0.05</v>
      </c>
      <c r="H5" s="25">
        <f t="shared" ref="H5:H13" si="1">G5*E5+E5</f>
        <v>29.294999999999998</v>
      </c>
      <c r="I5" s="25">
        <f t="shared" ref="I5:I13" si="2">H5*D5</f>
        <v>146.47499999999999</v>
      </c>
    </row>
    <row r="6" spans="1:9" x14ac:dyDescent="0.3">
      <c r="A6" s="3" t="s">
        <v>10</v>
      </c>
      <c r="B6" s="7" t="s">
        <v>111</v>
      </c>
      <c r="C6" s="2" t="s">
        <v>71</v>
      </c>
      <c r="D6" s="2">
        <v>5</v>
      </c>
      <c r="E6" s="25">
        <v>19.899999999999999</v>
      </c>
      <c r="F6" s="25">
        <f t="shared" si="0"/>
        <v>99.5</v>
      </c>
      <c r="G6" s="26">
        <v>0.05</v>
      </c>
      <c r="H6" s="25">
        <f t="shared" si="1"/>
        <v>20.895</v>
      </c>
      <c r="I6" s="25">
        <f t="shared" si="2"/>
        <v>104.47499999999999</v>
      </c>
    </row>
    <row r="7" spans="1:9" x14ac:dyDescent="0.3">
      <c r="A7" s="3" t="s">
        <v>11</v>
      </c>
      <c r="B7" s="7" t="s">
        <v>112</v>
      </c>
      <c r="C7" s="2" t="s">
        <v>71</v>
      </c>
      <c r="D7" s="2">
        <v>2</v>
      </c>
      <c r="E7" s="25">
        <v>20</v>
      </c>
      <c r="F7" s="25">
        <f t="shared" si="0"/>
        <v>40</v>
      </c>
      <c r="G7" s="26">
        <v>0.05</v>
      </c>
      <c r="H7" s="25">
        <f t="shared" si="1"/>
        <v>21</v>
      </c>
      <c r="I7" s="25">
        <f t="shared" si="2"/>
        <v>42</v>
      </c>
    </row>
    <row r="8" spans="1:9" x14ac:dyDescent="0.3">
      <c r="A8" s="3" t="s">
        <v>12</v>
      </c>
      <c r="B8" s="7" t="s">
        <v>113</v>
      </c>
      <c r="C8" s="2" t="s">
        <v>71</v>
      </c>
      <c r="D8" s="2">
        <v>25</v>
      </c>
      <c r="E8" s="25">
        <v>22.9</v>
      </c>
      <c r="F8" s="25">
        <f t="shared" si="0"/>
        <v>572.5</v>
      </c>
      <c r="G8" s="26">
        <v>0.05</v>
      </c>
      <c r="H8" s="25">
        <f t="shared" si="1"/>
        <v>24.044999999999998</v>
      </c>
      <c r="I8" s="25">
        <f t="shared" si="2"/>
        <v>601.125</v>
      </c>
    </row>
    <row r="9" spans="1:9" x14ac:dyDescent="0.3">
      <c r="A9" s="3" t="s">
        <v>13</v>
      </c>
      <c r="B9" s="7" t="s">
        <v>54</v>
      </c>
      <c r="C9" s="2" t="s">
        <v>71</v>
      </c>
      <c r="D9" s="2">
        <v>5</v>
      </c>
      <c r="E9" s="25">
        <v>12.9</v>
      </c>
      <c r="F9" s="25">
        <f t="shared" si="0"/>
        <v>64.5</v>
      </c>
      <c r="G9" s="26">
        <v>0.05</v>
      </c>
      <c r="H9" s="25">
        <f t="shared" si="1"/>
        <v>13.545</v>
      </c>
      <c r="I9" s="25">
        <f t="shared" si="2"/>
        <v>67.724999999999994</v>
      </c>
    </row>
    <row r="10" spans="1:9" x14ac:dyDescent="0.3">
      <c r="A10" s="3" t="s">
        <v>14</v>
      </c>
      <c r="B10" s="7" t="s">
        <v>61</v>
      </c>
      <c r="C10" s="2" t="s">
        <v>71</v>
      </c>
      <c r="D10" s="2">
        <v>40</v>
      </c>
      <c r="E10" s="25">
        <v>15.9</v>
      </c>
      <c r="F10" s="25">
        <f t="shared" si="0"/>
        <v>636</v>
      </c>
      <c r="G10" s="26">
        <v>0.05</v>
      </c>
      <c r="H10" s="25">
        <f t="shared" si="1"/>
        <v>16.695</v>
      </c>
      <c r="I10" s="25">
        <f t="shared" si="2"/>
        <v>667.8</v>
      </c>
    </row>
    <row r="11" spans="1:9" x14ac:dyDescent="0.3">
      <c r="A11" s="3" t="s">
        <v>15</v>
      </c>
      <c r="B11" s="7" t="s">
        <v>114</v>
      </c>
      <c r="C11" s="2" t="s">
        <v>71</v>
      </c>
      <c r="D11" s="2">
        <v>100</v>
      </c>
      <c r="E11" s="25">
        <v>14.9</v>
      </c>
      <c r="F11" s="25">
        <f t="shared" si="0"/>
        <v>1490</v>
      </c>
      <c r="G11" s="26">
        <v>0.05</v>
      </c>
      <c r="H11" s="25">
        <f t="shared" si="1"/>
        <v>15.645</v>
      </c>
      <c r="I11" s="25">
        <f t="shared" si="2"/>
        <v>1564.5</v>
      </c>
    </row>
    <row r="12" spans="1:9" x14ac:dyDescent="0.3">
      <c r="A12" s="3" t="s">
        <v>16</v>
      </c>
      <c r="B12" s="7" t="s">
        <v>115</v>
      </c>
      <c r="C12" s="2" t="s">
        <v>71</v>
      </c>
      <c r="D12" s="2">
        <v>5</v>
      </c>
      <c r="E12" s="25">
        <v>30</v>
      </c>
      <c r="F12" s="25">
        <f t="shared" si="0"/>
        <v>150</v>
      </c>
      <c r="G12" s="26">
        <v>0.05</v>
      </c>
      <c r="H12" s="25">
        <f t="shared" si="1"/>
        <v>31.5</v>
      </c>
      <c r="I12" s="25">
        <f t="shared" si="2"/>
        <v>157.5</v>
      </c>
    </row>
    <row r="13" spans="1:9" x14ac:dyDescent="0.3">
      <c r="A13" s="3" t="s">
        <v>17</v>
      </c>
      <c r="B13" s="7" t="s">
        <v>116</v>
      </c>
      <c r="C13" s="2" t="s">
        <v>71</v>
      </c>
      <c r="D13" s="2">
        <v>30</v>
      </c>
      <c r="E13" s="25">
        <v>20</v>
      </c>
      <c r="F13" s="25">
        <f t="shared" si="0"/>
        <v>600</v>
      </c>
      <c r="G13" s="26">
        <v>0.05</v>
      </c>
      <c r="H13" s="25">
        <f t="shared" si="1"/>
        <v>21</v>
      </c>
      <c r="I13" s="25">
        <f t="shared" si="2"/>
        <v>630</v>
      </c>
    </row>
    <row r="14" spans="1:9" x14ac:dyDescent="0.3">
      <c r="A14" s="1"/>
      <c r="B14" s="13" t="s">
        <v>7</v>
      </c>
      <c r="C14" s="14"/>
      <c r="D14" s="15"/>
      <c r="E14" s="27">
        <f>SUM(E4:E13)</f>
        <v>203.3</v>
      </c>
      <c r="F14" s="27">
        <f t="shared" ref="F14:I14" si="3">SUM(F4:F13)</f>
        <v>4170</v>
      </c>
      <c r="G14" s="26">
        <v>0.05</v>
      </c>
      <c r="H14" s="27">
        <f t="shared" si="3"/>
        <v>213.465</v>
      </c>
      <c r="I14" s="27">
        <f t="shared" si="3"/>
        <v>4378.5</v>
      </c>
    </row>
    <row r="15" spans="1:9" x14ac:dyDescent="0.3">
      <c r="A15" s="22" t="s">
        <v>117</v>
      </c>
      <c r="B15" s="23"/>
      <c r="C15" s="23"/>
      <c r="D15" s="24"/>
      <c r="E15" s="10"/>
      <c r="F15" s="10"/>
      <c r="G15" s="10"/>
      <c r="H15" s="10"/>
      <c r="I15" s="10"/>
    </row>
    <row r="16" spans="1:9" x14ac:dyDescent="0.3">
      <c r="A16" s="22" t="s">
        <v>142</v>
      </c>
      <c r="B16" s="23"/>
      <c r="C16" s="23"/>
      <c r="D16" s="24"/>
      <c r="E16" s="10"/>
      <c r="F16" s="10"/>
      <c r="G16" s="10"/>
      <c r="H16" s="10"/>
      <c r="I16" s="10"/>
    </row>
    <row r="17" spans="1:4" x14ac:dyDescent="0.3">
      <c r="A17" s="16" t="s">
        <v>39</v>
      </c>
      <c r="B17" s="17"/>
      <c r="C17" s="17"/>
      <c r="D17" s="18"/>
    </row>
  </sheetData>
  <mergeCells count="6">
    <mergeCell ref="A1:I1"/>
    <mergeCell ref="A2:I2"/>
    <mergeCell ref="B14:D14"/>
    <mergeCell ref="A17:D17"/>
    <mergeCell ref="A15:D15"/>
    <mergeCell ref="A16:D16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 nr 1</vt:lpstr>
      <vt:lpstr>SP nr 2</vt:lpstr>
      <vt:lpstr>SP Ustjanowa Górna</vt:lpstr>
      <vt:lpstr>SP Ropienka</vt:lpstr>
      <vt:lpstr>SP Wojtkowa</vt:lpstr>
      <vt:lpstr>Przedszkole nr 1</vt:lpstr>
      <vt:lpstr>Przedszkole nr 2</vt:lpstr>
      <vt:lpstr>Żłobek Miejski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2021-07-15T13:34:01Z</cp:lastPrinted>
  <dcterms:created xsi:type="dcterms:W3CDTF">2021-06-11T10:53:44Z</dcterms:created>
  <dcterms:modified xsi:type="dcterms:W3CDTF">2021-07-15T17:50:15Z</dcterms:modified>
</cp:coreProperties>
</file>