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mix\Desktop\przetareg\"/>
    </mc:Choice>
  </mc:AlternateContent>
  <xr:revisionPtr revIDLastSave="0" documentId="13_ncr:1_{704DF36E-67D9-42F0-A1F2-3BF3CC93DADB}" xr6:coauthVersionLast="47" xr6:coauthVersionMax="47" xr10:uidLastSave="{00000000-0000-0000-0000-000000000000}"/>
  <bookViews>
    <workbookView xWindow="795" yWindow="825" windowWidth="22305" windowHeight="13875" firstSheet="1" activeTab="3" xr2:uid="{999310DA-7B45-49B0-874A-7DAB26026BCA}"/>
  </bookViews>
  <sheets>
    <sheet name="SP nr 1" sheetId="10" r:id="rId1"/>
    <sheet name="SP nr 2" sheetId="9" r:id="rId2"/>
    <sheet name="SP Ustjanowa Górna" sheetId="8" r:id="rId3"/>
    <sheet name="SP Ropienka" sheetId="7" r:id="rId4"/>
    <sheet name="SP Wojtkowa" sheetId="6" r:id="rId5"/>
    <sheet name="Przedszkole nr 1" sheetId="5" r:id="rId6"/>
    <sheet name="Przedszkole nr 2" sheetId="4" r:id="rId7"/>
    <sheet name="Żłobek Miejski" sheetId="1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F14" i="7"/>
  <c r="I5" i="7"/>
  <c r="I6" i="7"/>
  <c r="I7" i="7"/>
  <c r="I8" i="7"/>
  <c r="I9" i="7"/>
  <c r="I10" i="7"/>
  <c r="I11" i="7"/>
  <c r="I12" i="7"/>
  <c r="I13" i="7"/>
  <c r="I4" i="7"/>
  <c r="F5" i="7"/>
  <c r="F6" i="7"/>
  <c r="F7" i="7"/>
  <c r="F8" i="7"/>
  <c r="F9" i="7"/>
  <c r="F10" i="7"/>
  <c r="F11" i="7"/>
  <c r="F12" i="7"/>
  <c r="F13" i="7"/>
  <c r="F4" i="7"/>
  <c r="I10" i="8"/>
  <c r="F10" i="8"/>
  <c r="I5" i="8"/>
  <c r="I6" i="8"/>
  <c r="I7" i="8"/>
  <c r="I8" i="8"/>
  <c r="I9" i="8"/>
  <c r="F5" i="8"/>
  <c r="F6" i="8"/>
  <c r="F7" i="8"/>
  <c r="F8" i="8"/>
  <c r="F9" i="8"/>
  <c r="I4" i="8"/>
  <c r="F4" i="8"/>
  <c r="F18" i="4"/>
  <c r="I18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I4" i="4"/>
  <c r="F4" i="4"/>
  <c r="F22" i="6"/>
  <c r="I22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I4" i="6"/>
  <c r="F4" i="6"/>
  <c r="F22" i="10"/>
  <c r="I22" i="10"/>
  <c r="I5" i="10"/>
  <c r="H5" i="10"/>
  <c r="I6" i="10"/>
  <c r="I7" i="10"/>
  <c r="I8" i="10"/>
  <c r="I9" i="10"/>
  <c r="I10" i="10"/>
  <c r="I11" i="10"/>
  <c r="I12" i="10"/>
  <c r="H13" i="10"/>
  <c r="I13" i="10" s="1"/>
  <c r="I14" i="10"/>
  <c r="I15" i="10"/>
  <c r="H16" i="10"/>
  <c r="I16" i="10" s="1"/>
  <c r="I17" i="10"/>
  <c r="I18" i="10"/>
  <c r="H19" i="10"/>
  <c r="I19" i="10" s="1"/>
  <c r="I20" i="10"/>
  <c r="H21" i="10"/>
  <c r="I21" i="10" s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I4" i="10"/>
  <c r="H4" i="10"/>
  <c r="F4" i="10"/>
  <c r="F25" i="9"/>
  <c r="I25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7" i="9"/>
  <c r="F8" i="9"/>
  <c r="F9" i="9"/>
  <c r="F10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F6" i="9"/>
  <c r="I5" i="9"/>
  <c r="I4" i="9"/>
  <c r="I28" i="1"/>
  <c r="F28" i="1"/>
  <c r="F20" i="5"/>
  <c r="I20" i="5"/>
</calcChain>
</file>

<file path=xl/sharedStrings.xml><?xml version="1.0" encoding="utf-8"?>
<sst xmlns="http://schemas.openxmlformats.org/spreadsheetml/2006/main" count="486" uniqueCount="157">
  <si>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</si>
  <si>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</si>
  <si>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</si>
  <si>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</si>
  <si>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</si>
  <si>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</si>
  <si>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</si>
  <si>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</si>
  <si>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</si>
  <si>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</si>
  <si>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</si>
  <si>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</si>
  <si>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</si>
  <si>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</si>
  <si>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</si>
  <si>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</si>
  <si>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</si>
  <si>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</si>
  <si>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</si>
  <si>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</si>
  <si>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</si>
  <si>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</si>
  <si>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</si>
  <si>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</si>
  <si>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</si>
  <si>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</si>
  <si>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</si>
  <si>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</si>
  <si>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</si>
  <si>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*Ilość</t>
  </si>
  <si>
    <t>* podane ilości stanowią wielkość szacunkową</t>
  </si>
  <si>
    <t>Nazwa artykułu/produktu</t>
  </si>
  <si>
    <t>Brokuł mrożony 2 kg</t>
  </si>
  <si>
    <t>Brzoskwinia mrożona 2,5 kg</t>
  </si>
  <si>
    <t>Bukiet jarzyn 2,5 kg</t>
  </si>
  <si>
    <t>Czarna porzeczka</t>
  </si>
  <si>
    <t>Czerwona porzeczka</t>
  </si>
  <si>
    <t>Fasolka szparagowa mrożona 2,5 kg</t>
  </si>
  <si>
    <t>Filet z dorsza (bez skóry) (Czarniak filet)</t>
  </si>
  <si>
    <t>Filet z łososia (bez skóry) z/s trym C</t>
  </si>
  <si>
    <t>Groszek mrożony 2,5 kg</t>
  </si>
  <si>
    <t>Jagoda mrożona 2,5 kg</t>
  </si>
  <si>
    <t>Kalafior mrożony 2,5 kg</t>
  </si>
  <si>
    <t>Malina mrożona 2,5 kg</t>
  </si>
  <si>
    <t>Mango mrożone</t>
  </si>
  <si>
    <t>Marchewka z groszkiem 2,5 kg</t>
  </si>
  <si>
    <t>Mieszanka kompotowa mrożona 2,5 kg</t>
  </si>
  <si>
    <t>Polędwica z dorsza</t>
  </si>
  <si>
    <t>Szpinak mrożony rozdrobniony 2,5 kg</t>
  </si>
  <si>
    <t>Śliwka mrożona 2,5 kg</t>
  </si>
  <si>
    <t>kg</t>
  </si>
  <si>
    <t>szt.</t>
  </si>
  <si>
    <t>Wiśnia (bez pestek) mrożona 2,5kg</t>
  </si>
  <si>
    <t>Miruna nowozelandzka - filet mrożony
 PBO bez skóry SHP - PREMIUM</t>
  </si>
  <si>
    <t xml:space="preserve">Ryba wędzona </t>
  </si>
  <si>
    <t xml:space="preserve">Brokół mrożony </t>
  </si>
  <si>
    <t xml:space="preserve">Bukiet warzyw Hortex  </t>
  </si>
  <si>
    <t xml:space="preserve">Czarna porzeczka   </t>
  </si>
  <si>
    <t xml:space="preserve">Czerwona porzeczka  </t>
  </si>
  <si>
    <t xml:space="preserve">Fasolka szparagowa Hortex - zielona </t>
  </si>
  <si>
    <t xml:space="preserve">Fasolka szparagowa Hortex - żółta  </t>
  </si>
  <si>
    <t xml:space="preserve">Groszek mrożony   </t>
  </si>
  <si>
    <t xml:space="preserve">Jagoda amerykańska  </t>
  </si>
  <si>
    <t xml:space="preserve">Kalafior Hortex  </t>
  </si>
  <si>
    <t xml:space="preserve">Malina grys  </t>
  </si>
  <si>
    <t xml:space="preserve">Marchew Hortex </t>
  </si>
  <si>
    <t xml:space="preserve">Szpinak mrożony rozdrobniony Hortex </t>
  </si>
  <si>
    <t xml:space="preserve">Truskawki Hortex </t>
  </si>
  <si>
    <t xml:space="preserve">Wiśnia (bez pestek) </t>
  </si>
  <si>
    <t>Czarna porzeczka  hortex 2,5 kg.</t>
  </si>
  <si>
    <t>Śliwka mrożona hortex  2,5 kg.</t>
  </si>
  <si>
    <t>kg.</t>
  </si>
  <si>
    <t>Filet z miruny (bez skóry) SHP,IQF</t>
  </si>
  <si>
    <t>Mieszanka meksykańska 2,5 kg</t>
  </si>
  <si>
    <t>Filet z dorsza (bez skóry) SHP</t>
  </si>
  <si>
    <t xml:space="preserve">Brokuł mrożony  2,5 kg </t>
  </si>
  <si>
    <t>Brukselka  2,5 kg</t>
  </si>
  <si>
    <t xml:space="preserve">Bukiet jarzyn 7 skł.  2,5 kg </t>
  </si>
  <si>
    <t xml:space="preserve">Czarna porzeczka  2,5 kg </t>
  </si>
  <si>
    <t xml:space="preserve">Cukinia  2,5 kg </t>
  </si>
  <si>
    <t xml:space="preserve">Fasolka szparagowa zielona  2,5 kg </t>
  </si>
  <si>
    <t xml:space="preserve">Fasolka szparagowa  żółta  2,5 kg </t>
  </si>
  <si>
    <t xml:space="preserve">Groszek mrożony  2,5 kg </t>
  </si>
  <si>
    <t xml:space="preserve">Kalafior   2,5 kg </t>
  </si>
  <si>
    <t xml:space="preserve">Mieszanka kompotowa  2,5 kg </t>
  </si>
  <si>
    <t xml:space="preserve">Mieszanka chińska  2,5 kg </t>
  </si>
  <si>
    <t xml:space="preserve">Marchew z groszkiem  2,5 kg </t>
  </si>
  <si>
    <t xml:space="preserve">Śliwka (bez pestki)  2,5 kg </t>
  </si>
  <si>
    <t xml:space="preserve">Szpinak mrożony rozdrobniony   2,5 kg </t>
  </si>
  <si>
    <t xml:space="preserve">Truskawki  2,5 kg </t>
  </si>
  <si>
    <t xml:space="preserve">Wiśnia (bez pestki)  2,5 kg </t>
  </si>
  <si>
    <t>Kukurydza mrożona 2,5 kg</t>
  </si>
  <si>
    <t>Włoszczyzna paski 2,5 kg</t>
  </si>
  <si>
    <t>Marchew 2,5 kg</t>
  </si>
  <si>
    <t>Miruna nowozelandzka - kostka mrożona</t>
  </si>
  <si>
    <t>Brokół mrożony</t>
  </si>
  <si>
    <t>Brukselka</t>
  </si>
  <si>
    <t>Bukiet warzyw Hortex</t>
  </si>
  <si>
    <t xml:space="preserve">Fasolka szparagowa Hortex </t>
  </si>
  <si>
    <t xml:space="preserve">Groszek mrożony </t>
  </si>
  <si>
    <t>Kalafior Hortex</t>
  </si>
  <si>
    <t>Mieszanka kompotowa</t>
  </si>
  <si>
    <t>Sałatka meksykańska</t>
  </si>
  <si>
    <t>Truskawki Hortex</t>
  </si>
  <si>
    <t xml:space="preserve">Filet z miruny bez skóry SHP </t>
  </si>
  <si>
    <t xml:space="preserve">Filet z miruny ze skórą </t>
  </si>
  <si>
    <t>Bukiet warzyw - mieszanka 2,5 kg</t>
  </si>
  <si>
    <t>Fasolka szparagowa  2,5 kg.</t>
  </si>
  <si>
    <t>Kalafior 2,5 kg.</t>
  </si>
  <si>
    <t>Marchew z groszkiem Hortex 400 g.</t>
  </si>
  <si>
    <t>Mieszanka kompotowa 2,5 kg.</t>
  </si>
  <si>
    <t>Marchew 2,5 kg.</t>
  </si>
  <si>
    <t>Truskawki 2,5 kg.</t>
  </si>
  <si>
    <t>Pierogi ruskie - mrożone</t>
  </si>
  <si>
    <t>Pyzy ziemniaczane - mrożone</t>
  </si>
  <si>
    <t>Pyzy z mięsem - mrożone</t>
  </si>
  <si>
    <t xml:space="preserve">Lody rożek Koral </t>
  </si>
  <si>
    <t>Kluski śląskie- mrożone</t>
  </si>
  <si>
    <t>Makrela wędzona - ŚWIEŻA</t>
  </si>
  <si>
    <t>Filet z Mintaja (bez skóry i glazury) MROŻONY</t>
  </si>
  <si>
    <t xml:space="preserve">Brokuł  2,5 kg </t>
  </si>
  <si>
    <t xml:space="preserve">Bukiet jarzyn 2,5 kg </t>
  </si>
  <si>
    <t xml:space="preserve">Fasolka szparagowa 2,5 kg </t>
  </si>
  <si>
    <t xml:space="preserve">Groszek zielony 2,5 kg </t>
  </si>
  <si>
    <t xml:space="preserve">Jagoda czarna 2,5 kg </t>
  </si>
  <si>
    <t xml:space="preserve">Kalafior 2,5 kg </t>
  </si>
  <si>
    <t xml:space="preserve">Malina  2,5 kg  </t>
  </si>
  <si>
    <t xml:space="preserve">Szpinak 2,5 kg </t>
  </si>
  <si>
    <t xml:space="preserve">Wiśnia (bez pestek) 2,5 kg </t>
  </si>
  <si>
    <t>Fasolka szparagowa żółta 2,5kg</t>
  </si>
  <si>
    <t>Łosoś (bez skóry i glazury)</t>
  </si>
  <si>
    <t>Filet z miruny (bez skóry) SHP</t>
  </si>
  <si>
    <t xml:space="preserve">Kalafior mrożony 2,5 kg </t>
  </si>
  <si>
    <t>Malina mrożona cała 2,5 kg</t>
  </si>
  <si>
    <t>Paluszki rybne Frosta 6 kg</t>
  </si>
  <si>
    <t xml:space="preserve">Szpinak mrożony rozdrobniony 450 g Hortex  </t>
  </si>
  <si>
    <t xml:space="preserve">Śliwki (bez pestki)  2,5 kg </t>
  </si>
  <si>
    <t xml:space="preserve">Truskawki mrożone 2,5 kg </t>
  </si>
  <si>
    <t>Szpinak mrożony rozdrobniony Hortex 0,4 g</t>
  </si>
  <si>
    <t>Truskawki mrożona Hortex 2,5 kg</t>
  </si>
  <si>
    <t>Limanda (Tilapia) filet</t>
  </si>
  <si>
    <t>Ryba wędzona dorsz</t>
  </si>
  <si>
    <t>Ryba wędzona makrela</t>
  </si>
  <si>
    <t>Ryba wędzona łosoś</t>
  </si>
  <si>
    <t>22.</t>
  </si>
  <si>
    <t>23.</t>
  </si>
  <si>
    <t>24.</t>
  </si>
  <si>
    <t xml:space="preserve">Część VII -  ryby i produkty mrożone: </t>
  </si>
  <si>
    <t xml:space="preserve">Załącznik nr 3 - Szkoła Podstawowa NR 1  w Ustrzykach Dolnych. </t>
  </si>
  <si>
    <t xml:space="preserve">Załącznik nr 3 - Szkoła Podstawowa NR 2  Narciarska Szkoła Sportowa w Ustrzykach Dolnych. </t>
  </si>
  <si>
    <t xml:space="preserve">Załącznik nr 3 - Szkoła Podstawowa w Ustajnowej Górnej. </t>
  </si>
  <si>
    <t xml:space="preserve">Załącznik nr 3 - Szkoła Podstawowa w Ropience. </t>
  </si>
  <si>
    <t>Załącznik nr 3 - Szkoła Podstawowa w Wojtkowej.</t>
  </si>
  <si>
    <t xml:space="preserve">Załącznik nr 3 - Przedszkole NR 1  w Ustrzykach Dolnych. </t>
  </si>
  <si>
    <t xml:space="preserve">Załącznik nr 3 - Przedszkole NR 2  w Ustrzykach Dolnych. </t>
  </si>
  <si>
    <t xml:space="preserve">Załącznik nr 3 - Żłobek Miejski w Ustrzykach Dolnych.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</si>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</sst>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4D3E-FE1E-4D52-AA5A-B20C14F65366}">
  <dimension ref="A1:I23"/>
  <sheetViews>
    <sheetView zoomScaleNormal="100" workbookViewId="0">
      <selection activeCell="F23" sqref="F23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148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24" x14ac:dyDescent="0.25">
      <c r="A4" s="3" t="s">
        <v>8</v>
      </c>
      <c r="B4" s="11" t="s">
        <v>53</v>
      </c>
      <c r="C4" s="14" t="s">
        <v>50</v>
      </c>
      <c r="D4" s="14">
        <v>650</v>
      </c>
      <c r="E4" s="1">
        <v>27</v>
      </c>
      <c r="F4" s="1">
        <f>D4*E4</f>
        <v>17550</v>
      </c>
      <c r="G4" s="1">
        <v>5</v>
      </c>
      <c r="H4" s="1">
        <f>E4+(E4*0.05)</f>
        <v>28.35</v>
      </c>
      <c r="I4" s="1">
        <f>D4*H4</f>
        <v>18427.5</v>
      </c>
    </row>
    <row r="5" spans="1:9" x14ac:dyDescent="0.25">
      <c r="A5" s="3" t="s">
        <v>9</v>
      </c>
      <c r="B5" s="12" t="s">
        <v>54</v>
      </c>
      <c r="C5" s="14" t="s">
        <v>50</v>
      </c>
      <c r="D5" s="14">
        <v>10</v>
      </c>
      <c r="E5" s="1">
        <v>16</v>
      </c>
      <c r="F5" s="1">
        <f t="shared" ref="F5:F21" si="0">D5*E5</f>
        <v>160</v>
      </c>
      <c r="G5" s="1">
        <v>5</v>
      </c>
      <c r="H5" s="1">
        <f t="shared" ref="H5:H21" si="1">E5+(E5*0.05)</f>
        <v>16.8</v>
      </c>
      <c r="I5" s="1">
        <f t="shared" ref="I5:I21" si="2">D5*H5</f>
        <v>168</v>
      </c>
    </row>
    <row r="6" spans="1:9" x14ac:dyDescent="0.25">
      <c r="A6" s="3" t="s">
        <v>10</v>
      </c>
      <c r="B6" s="12" t="s">
        <v>55</v>
      </c>
      <c r="C6" s="14" t="s">
        <v>50</v>
      </c>
      <c r="D6" s="14">
        <v>70</v>
      </c>
      <c r="E6" s="1">
        <v>4.5</v>
      </c>
      <c r="F6" s="1">
        <f t="shared" si="0"/>
        <v>315</v>
      </c>
      <c r="G6" s="1">
        <v>5</v>
      </c>
      <c r="H6" s="1">
        <v>4.72</v>
      </c>
      <c r="I6" s="1">
        <f t="shared" si="2"/>
        <v>330.4</v>
      </c>
    </row>
    <row r="7" spans="1:9" x14ac:dyDescent="0.25">
      <c r="A7" s="3" t="s">
        <v>11</v>
      </c>
      <c r="B7" s="12" t="s">
        <v>56</v>
      </c>
      <c r="C7" s="14" t="s">
        <v>50</v>
      </c>
      <c r="D7" s="14">
        <v>30</v>
      </c>
      <c r="E7" s="1">
        <v>3.9</v>
      </c>
      <c r="F7" s="1">
        <f t="shared" si="0"/>
        <v>117</v>
      </c>
      <c r="G7" s="1">
        <v>5</v>
      </c>
      <c r="H7" s="1">
        <v>4.0999999999999996</v>
      </c>
      <c r="I7" s="1">
        <f t="shared" si="2"/>
        <v>122.99999999999999</v>
      </c>
    </row>
    <row r="8" spans="1:9" x14ac:dyDescent="0.25">
      <c r="A8" s="3" t="s">
        <v>12</v>
      </c>
      <c r="B8" s="12" t="s">
        <v>57</v>
      </c>
      <c r="C8" s="14" t="s">
        <v>50</v>
      </c>
      <c r="D8" s="14">
        <v>50</v>
      </c>
      <c r="E8" s="1">
        <v>6.65</v>
      </c>
      <c r="F8" s="1">
        <f t="shared" si="0"/>
        <v>332.5</v>
      </c>
      <c r="G8" s="1">
        <v>5</v>
      </c>
      <c r="H8" s="1">
        <v>7</v>
      </c>
      <c r="I8" s="1">
        <f t="shared" si="2"/>
        <v>350</v>
      </c>
    </row>
    <row r="9" spans="1:9" x14ac:dyDescent="0.25">
      <c r="A9" s="3" t="s">
        <v>13</v>
      </c>
      <c r="B9" s="12" t="s">
        <v>58</v>
      </c>
      <c r="C9" s="14" t="s">
        <v>50</v>
      </c>
      <c r="D9" s="14">
        <v>50</v>
      </c>
      <c r="E9" s="1">
        <v>4.4000000000000004</v>
      </c>
      <c r="F9" s="1">
        <f t="shared" si="0"/>
        <v>220.00000000000003</v>
      </c>
      <c r="G9" s="1">
        <v>5</v>
      </c>
      <c r="H9" s="1">
        <v>4.62</v>
      </c>
      <c r="I9" s="1">
        <f t="shared" si="2"/>
        <v>231</v>
      </c>
    </row>
    <row r="10" spans="1:9" x14ac:dyDescent="0.25">
      <c r="A10" s="3" t="s">
        <v>14</v>
      </c>
      <c r="B10" s="12" t="s">
        <v>59</v>
      </c>
      <c r="C10" s="14" t="s">
        <v>50</v>
      </c>
      <c r="D10" s="14">
        <v>60</v>
      </c>
      <c r="E10" s="1">
        <v>5.7</v>
      </c>
      <c r="F10" s="1">
        <f t="shared" si="0"/>
        <v>342</v>
      </c>
      <c r="G10" s="1">
        <v>5</v>
      </c>
      <c r="H10" s="1">
        <v>6</v>
      </c>
      <c r="I10" s="1">
        <f t="shared" si="2"/>
        <v>360</v>
      </c>
    </row>
    <row r="11" spans="1:9" x14ac:dyDescent="0.25">
      <c r="A11" s="3" t="s">
        <v>15</v>
      </c>
      <c r="B11" s="12" t="s">
        <v>60</v>
      </c>
      <c r="C11" s="14" t="s">
        <v>50</v>
      </c>
      <c r="D11" s="14">
        <v>120</v>
      </c>
      <c r="E11" s="1">
        <v>4.75</v>
      </c>
      <c r="F11" s="1">
        <f t="shared" si="0"/>
        <v>570</v>
      </c>
      <c r="G11" s="1">
        <v>5</v>
      </c>
      <c r="H11" s="1">
        <v>5</v>
      </c>
      <c r="I11" s="1">
        <f t="shared" si="2"/>
        <v>600</v>
      </c>
    </row>
    <row r="12" spans="1:9" x14ac:dyDescent="0.25">
      <c r="A12" s="3" t="s">
        <v>16</v>
      </c>
      <c r="B12" s="12" t="s">
        <v>61</v>
      </c>
      <c r="C12" s="14" t="s">
        <v>50</v>
      </c>
      <c r="D12" s="14">
        <v>20</v>
      </c>
      <c r="E12" s="1">
        <v>3.99</v>
      </c>
      <c r="F12" s="1">
        <f t="shared" si="0"/>
        <v>79.800000000000011</v>
      </c>
      <c r="G12" s="1">
        <v>5</v>
      </c>
      <c r="H12" s="1">
        <v>4.2</v>
      </c>
      <c r="I12" s="1">
        <f t="shared" si="2"/>
        <v>84</v>
      </c>
    </row>
    <row r="13" spans="1:9" x14ac:dyDescent="0.25">
      <c r="A13" s="3" t="s">
        <v>17</v>
      </c>
      <c r="B13" s="12" t="s">
        <v>62</v>
      </c>
      <c r="C13" s="14" t="s">
        <v>50</v>
      </c>
      <c r="D13" s="14">
        <v>5</v>
      </c>
      <c r="E13" s="1">
        <v>12</v>
      </c>
      <c r="F13" s="1">
        <f t="shared" si="0"/>
        <v>60</v>
      </c>
      <c r="G13" s="1">
        <v>5</v>
      </c>
      <c r="H13" s="1">
        <f t="shared" si="1"/>
        <v>12.6</v>
      </c>
      <c r="I13" s="1">
        <f t="shared" si="2"/>
        <v>63</v>
      </c>
    </row>
    <row r="14" spans="1:9" x14ac:dyDescent="0.25">
      <c r="A14" s="3" t="s">
        <v>18</v>
      </c>
      <c r="B14" s="12" t="s">
        <v>63</v>
      </c>
      <c r="C14" s="14" t="s">
        <v>50</v>
      </c>
      <c r="D14" s="14">
        <v>40</v>
      </c>
      <c r="E14" s="1">
        <v>3.9</v>
      </c>
      <c r="F14" s="1">
        <f t="shared" si="0"/>
        <v>156</v>
      </c>
      <c r="G14" s="1">
        <v>5</v>
      </c>
      <c r="H14" s="1">
        <v>4.0999999999999996</v>
      </c>
      <c r="I14" s="1">
        <f t="shared" si="2"/>
        <v>164</v>
      </c>
    </row>
    <row r="15" spans="1:9" x14ac:dyDescent="0.25">
      <c r="A15" s="3" t="s">
        <v>19</v>
      </c>
      <c r="B15" s="12" t="s">
        <v>64</v>
      </c>
      <c r="C15" s="14" t="s">
        <v>50</v>
      </c>
      <c r="D15" s="14">
        <v>50</v>
      </c>
      <c r="E15" s="1">
        <v>11.4</v>
      </c>
      <c r="F15" s="1">
        <f t="shared" si="0"/>
        <v>570</v>
      </c>
      <c r="G15" s="1">
        <v>5</v>
      </c>
      <c r="H15" s="1">
        <v>12</v>
      </c>
      <c r="I15" s="1">
        <f t="shared" si="2"/>
        <v>600</v>
      </c>
    </row>
    <row r="16" spans="1:9" x14ac:dyDescent="0.25">
      <c r="A16" s="3" t="s">
        <v>20</v>
      </c>
      <c r="B16" s="12" t="s">
        <v>65</v>
      </c>
      <c r="C16" s="14" t="s">
        <v>50</v>
      </c>
      <c r="D16" s="14">
        <v>100</v>
      </c>
      <c r="E16" s="1">
        <v>2.6</v>
      </c>
      <c r="F16" s="1">
        <f t="shared" si="0"/>
        <v>260</v>
      </c>
      <c r="G16" s="1">
        <v>5</v>
      </c>
      <c r="H16" s="1">
        <f t="shared" si="1"/>
        <v>2.73</v>
      </c>
      <c r="I16" s="1">
        <f t="shared" si="2"/>
        <v>273</v>
      </c>
    </row>
    <row r="17" spans="1:9" x14ac:dyDescent="0.25">
      <c r="A17" s="3" t="s">
        <v>21</v>
      </c>
      <c r="B17" s="12" t="s">
        <v>66</v>
      </c>
      <c r="C17" s="14" t="s">
        <v>50</v>
      </c>
      <c r="D17" s="14">
        <v>15</v>
      </c>
      <c r="E17" s="1">
        <v>4.08</v>
      </c>
      <c r="F17" s="1">
        <f t="shared" si="0"/>
        <v>61.2</v>
      </c>
      <c r="G17" s="1">
        <v>5</v>
      </c>
      <c r="H17" s="1">
        <v>4.3</v>
      </c>
      <c r="I17" s="1">
        <f t="shared" si="2"/>
        <v>64.5</v>
      </c>
    </row>
    <row r="18" spans="1:9" x14ac:dyDescent="0.25">
      <c r="A18" s="3" t="s">
        <v>22</v>
      </c>
      <c r="B18" s="12" t="s">
        <v>67</v>
      </c>
      <c r="C18" s="14" t="s">
        <v>50</v>
      </c>
      <c r="D18" s="14">
        <v>150</v>
      </c>
      <c r="E18" s="1">
        <v>7.5</v>
      </c>
      <c r="F18" s="1">
        <f t="shared" si="0"/>
        <v>1125</v>
      </c>
      <c r="G18" s="1">
        <v>5</v>
      </c>
      <c r="H18" s="1">
        <v>7.87</v>
      </c>
      <c r="I18" s="1">
        <f t="shared" si="2"/>
        <v>1180.5</v>
      </c>
    </row>
    <row r="19" spans="1:9" x14ac:dyDescent="0.25">
      <c r="A19" s="3" t="s">
        <v>23</v>
      </c>
      <c r="B19" s="13" t="s">
        <v>68</v>
      </c>
      <c r="C19" s="14" t="s">
        <v>50</v>
      </c>
      <c r="D19" s="14">
        <v>50</v>
      </c>
      <c r="E19" s="1">
        <v>7</v>
      </c>
      <c r="F19" s="1">
        <f t="shared" si="0"/>
        <v>350</v>
      </c>
      <c r="G19" s="1">
        <v>5</v>
      </c>
      <c r="H19" s="1">
        <f t="shared" si="1"/>
        <v>7.35</v>
      </c>
      <c r="I19" s="1">
        <f t="shared" si="2"/>
        <v>367.5</v>
      </c>
    </row>
    <row r="20" spans="1:9" x14ac:dyDescent="0.25">
      <c r="A20" s="3" t="s">
        <v>24</v>
      </c>
      <c r="B20" s="12" t="s">
        <v>69</v>
      </c>
      <c r="C20" s="14" t="s">
        <v>71</v>
      </c>
      <c r="D20" s="14">
        <v>25</v>
      </c>
      <c r="E20" s="1">
        <v>6.65</v>
      </c>
      <c r="F20" s="1">
        <f t="shared" si="0"/>
        <v>166.25</v>
      </c>
      <c r="G20" s="1">
        <v>5</v>
      </c>
      <c r="H20" s="1">
        <v>7</v>
      </c>
      <c r="I20" s="1">
        <f t="shared" si="2"/>
        <v>175</v>
      </c>
    </row>
    <row r="21" spans="1:9" x14ac:dyDescent="0.25">
      <c r="A21" s="3" t="s">
        <v>25</v>
      </c>
      <c r="B21" s="12" t="s">
        <v>70</v>
      </c>
      <c r="C21" s="14" t="s">
        <v>71</v>
      </c>
      <c r="D21" s="14">
        <v>15</v>
      </c>
      <c r="E21" s="1">
        <v>4.5999999999999996</v>
      </c>
      <c r="F21" s="1">
        <f t="shared" si="0"/>
        <v>69</v>
      </c>
      <c r="G21" s="1">
        <v>5</v>
      </c>
      <c r="H21" s="1">
        <f t="shared" si="1"/>
        <v>4.83</v>
      </c>
      <c r="I21" s="1">
        <f t="shared" si="2"/>
        <v>72.45</v>
      </c>
    </row>
    <row r="22" spans="1:9" x14ac:dyDescent="0.25">
      <c r="A22" s="1"/>
      <c r="B22" s="20" t="s">
        <v>7</v>
      </c>
      <c r="C22" s="21"/>
      <c r="D22" s="22"/>
      <c r="E22" s="7"/>
      <c r="F22" s="7">
        <f>SUM(F4:F21)</f>
        <v>22503.75</v>
      </c>
      <c r="G22" s="7"/>
      <c r="H22" s="7"/>
      <c r="I22" s="7">
        <f>SUM(I4:I21)</f>
        <v>23633.850000000002</v>
      </c>
    </row>
    <row r="23" spans="1:9" x14ac:dyDescent="0.25">
      <c r="A23" s="23" t="s">
        <v>30</v>
      </c>
      <c r="B23" s="24"/>
      <c r="C23" s="24"/>
      <c r="D23" s="25"/>
    </row>
  </sheetData>
  <mergeCells count="4">
    <mergeCell ref="A1:I1"/>
    <mergeCell ref="A2:I2"/>
    <mergeCell ref="B22:D22"/>
    <mergeCell ref="A23:D23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CEF1-6C37-4B67-9DB9-ED1CD79A8832}">
  <dimension ref="A1:I26"/>
  <sheetViews>
    <sheetView topLeftCell="A2" zoomScaleNormal="100" workbookViewId="0">
      <selection activeCell="F26" sqref="F26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149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25">
      <c r="A4" s="3" t="s">
        <v>8</v>
      </c>
      <c r="B4" s="10" t="s">
        <v>72</v>
      </c>
      <c r="C4" s="9" t="s">
        <v>50</v>
      </c>
      <c r="D4" s="9">
        <v>400</v>
      </c>
      <c r="E4" s="1">
        <v>27</v>
      </c>
      <c r="F4" s="1">
        <v>10800</v>
      </c>
      <c r="G4" s="1">
        <v>5</v>
      </c>
      <c r="H4" s="1">
        <v>28.35</v>
      </c>
      <c r="I4" s="1">
        <f>F4+(F4*0.05)</f>
        <v>11340</v>
      </c>
    </row>
    <row r="5" spans="1:9" x14ac:dyDescent="0.25">
      <c r="A5" s="3" t="s">
        <v>9</v>
      </c>
      <c r="B5" s="8" t="s">
        <v>73</v>
      </c>
      <c r="C5" s="9" t="s">
        <v>50</v>
      </c>
      <c r="D5" s="9">
        <v>10</v>
      </c>
      <c r="E5" s="1">
        <v>4.75</v>
      </c>
      <c r="F5" s="1">
        <v>47.5</v>
      </c>
      <c r="G5" s="1">
        <v>5</v>
      </c>
      <c r="H5" s="1">
        <v>5</v>
      </c>
      <c r="I5" s="1">
        <f>D5*H5</f>
        <v>50</v>
      </c>
    </row>
    <row r="6" spans="1:9" x14ac:dyDescent="0.25">
      <c r="A6" s="3" t="s">
        <v>10</v>
      </c>
      <c r="B6" s="8" t="s">
        <v>74</v>
      </c>
      <c r="C6" s="9" t="s">
        <v>50</v>
      </c>
      <c r="D6" s="9">
        <v>80</v>
      </c>
      <c r="E6" s="1">
        <v>18.05</v>
      </c>
      <c r="F6" s="1">
        <f>D6*E6</f>
        <v>1444</v>
      </c>
      <c r="G6" s="1">
        <v>5</v>
      </c>
      <c r="H6" s="1">
        <v>19</v>
      </c>
      <c r="I6" s="1">
        <f t="shared" ref="I6:I24" si="0">D6*H6</f>
        <v>1520</v>
      </c>
    </row>
    <row r="7" spans="1:9" x14ac:dyDescent="0.25">
      <c r="A7" s="3" t="s">
        <v>11</v>
      </c>
      <c r="B7" s="8" t="s">
        <v>75</v>
      </c>
      <c r="C7" s="9" t="s">
        <v>50</v>
      </c>
      <c r="D7" s="9">
        <v>80</v>
      </c>
      <c r="E7" s="1">
        <v>4.5</v>
      </c>
      <c r="F7" s="1">
        <f t="shared" ref="F7:F24" si="1">D7*E7</f>
        <v>360</v>
      </c>
      <c r="G7" s="1">
        <v>5</v>
      </c>
      <c r="H7" s="1">
        <v>4.72</v>
      </c>
      <c r="I7" s="1">
        <f t="shared" si="0"/>
        <v>377.59999999999997</v>
      </c>
    </row>
    <row r="8" spans="1:9" x14ac:dyDescent="0.25">
      <c r="A8" s="3" t="s">
        <v>12</v>
      </c>
      <c r="B8" s="8" t="s">
        <v>76</v>
      </c>
      <c r="C8" s="9" t="s">
        <v>50</v>
      </c>
      <c r="D8" s="9">
        <v>20</v>
      </c>
      <c r="E8" s="1">
        <v>3.8</v>
      </c>
      <c r="F8" s="1">
        <f t="shared" si="1"/>
        <v>76</v>
      </c>
      <c r="G8" s="1">
        <v>5</v>
      </c>
      <c r="H8" s="1">
        <v>4</v>
      </c>
      <c r="I8" s="1">
        <f t="shared" si="0"/>
        <v>80</v>
      </c>
    </row>
    <row r="9" spans="1:9" x14ac:dyDescent="0.25">
      <c r="A9" s="3" t="s">
        <v>13</v>
      </c>
      <c r="B9" s="8" t="s">
        <v>77</v>
      </c>
      <c r="C9" s="9" t="s">
        <v>50</v>
      </c>
      <c r="D9" s="9">
        <v>70</v>
      </c>
      <c r="E9" s="1">
        <v>3.9</v>
      </c>
      <c r="F9" s="1">
        <f t="shared" si="1"/>
        <v>273</v>
      </c>
      <c r="G9" s="1">
        <v>5</v>
      </c>
      <c r="H9" s="1">
        <v>4.0999999999999996</v>
      </c>
      <c r="I9" s="1">
        <f t="shared" si="0"/>
        <v>287</v>
      </c>
    </row>
    <row r="10" spans="1:9" x14ac:dyDescent="0.25">
      <c r="A10" s="3" t="s">
        <v>14</v>
      </c>
      <c r="B10" s="8" t="s">
        <v>78</v>
      </c>
      <c r="C10" s="9" t="s">
        <v>50</v>
      </c>
      <c r="D10" s="9">
        <v>100</v>
      </c>
      <c r="E10" s="1">
        <v>6.65</v>
      </c>
      <c r="F10" s="1">
        <f t="shared" si="1"/>
        <v>665</v>
      </c>
      <c r="G10" s="1">
        <v>5</v>
      </c>
      <c r="H10" s="1">
        <v>7</v>
      </c>
      <c r="I10" s="1">
        <f t="shared" si="0"/>
        <v>700</v>
      </c>
    </row>
    <row r="11" spans="1:9" x14ac:dyDescent="0.25">
      <c r="A11" s="3" t="s">
        <v>15</v>
      </c>
      <c r="B11" s="8" t="s">
        <v>79</v>
      </c>
      <c r="C11" s="9" t="s">
        <v>50</v>
      </c>
      <c r="D11" s="9">
        <v>20</v>
      </c>
      <c r="E11" s="1">
        <v>4</v>
      </c>
      <c r="F11" s="1">
        <f t="shared" si="1"/>
        <v>80</v>
      </c>
      <c r="G11" s="1">
        <v>5</v>
      </c>
      <c r="H11" s="1">
        <v>4.2</v>
      </c>
      <c r="I11" s="1">
        <f t="shared" si="0"/>
        <v>84</v>
      </c>
    </row>
    <row r="12" spans="1:9" x14ac:dyDescent="0.25">
      <c r="A12" s="3" t="s">
        <v>16</v>
      </c>
      <c r="B12" s="8" t="s">
        <v>80</v>
      </c>
      <c r="C12" s="9" t="s">
        <v>50</v>
      </c>
      <c r="D12" s="9">
        <v>30</v>
      </c>
      <c r="E12" s="1">
        <v>5.7</v>
      </c>
      <c r="F12" s="1">
        <f t="shared" si="1"/>
        <v>171</v>
      </c>
      <c r="G12" s="1">
        <v>5</v>
      </c>
      <c r="H12" s="1">
        <v>6</v>
      </c>
      <c r="I12" s="1">
        <f t="shared" si="0"/>
        <v>180</v>
      </c>
    </row>
    <row r="13" spans="1:9" x14ac:dyDescent="0.25">
      <c r="A13" s="3" t="s">
        <v>17</v>
      </c>
      <c r="B13" s="8" t="s">
        <v>81</v>
      </c>
      <c r="C13" s="9" t="s">
        <v>50</v>
      </c>
      <c r="D13" s="9">
        <v>50</v>
      </c>
      <c r="E13" s="1">
        <v>4.75</v>
      </c>
      <c r="F13" s="1">
        <f t="shared" si="1"/>
        <v>237.5</v>
      </c>
      <c r="G13" s="1">
        <v>5</v>
      </c>
      <c r="H13" s="1">
        <v>5</v>
      </c>
      <c r="I13" s="1">
        <f t="shared" si="0"/>
        <v>250</v>
      </c>
    </row>
    <row r="14" spans="1:9" x14ac:dyDescent="0.25">
      <c r="A14" s="3" t="s">
        <v>18</v>
      </c>
      <c r="B14" s="8" t="s">
        <v>82</v>
      </c>
      <c r="C14" s="9" t="s">
        <v>50</v>
      </c>
      <c r="D14" s="9">
        <v>20</v>
      </c>
      <c r="E14" s="1">
        <v>4</v>
      </c>
      <c r="F14" s="1">
        <f t="shared" si="1"/>
        <v>80</v>
      </c>
      <c r="G14" s="1">
        <v>5</v>
      </c>
      <c r="H14" s="1">
        <v>4.2</v>
      </c>
      <c r="I14" s="1">
        <f t="shared" si="0"/>
        <v>84</v>
      </c>
    </row>
    <row r="15" spans="1:9" x14ac:dyDescent="0.25">
      <c r="A15" s="3" t="s">
        <v>19</v>
      </c>
      <c r="B15" s="8" t="s">
        <v>83</v>
      </c>
      <c r="C15" s="9" t="s">
        <v>50</v>
      </c>
      <c r="D15" s="9">
        <v>60</v>
      </c>
      <c r="E15" s="1">
        <v>3.9</v>
      </c>
      <c r="F15" s="1">
        <f t="shared" si="1"/>
        <v>234</v>
      </c>
      <c r="G15" s="1">
        <v>5</v>
      </c>
      <c r="H15" s="1">
        <v>4.0999999999999996</v>
      </c>
      <c r="I15" s="1">
        <f t="shared" si="0"/>
        <v>245.99999999999997</v>
      </c>
    </row>
    <row r="16" spans="1:9" x14ac:dyDescent="0.25">
      <c r="A16" s="3" t="s">
        <v>20</v>
      </c>
      <c r="B16" s="8" t="s">
        <v>84</v>
      </c>
      <c r="C16" s="9" t="s">
        <v>50</v>
      </c>
      <c r="D16" s="9">
        <v>70</v>
      </c>
      <c r="E16" s="1">
        <v>3.99</v>
      </c>
      <c r="F16" s="1">
        <f t="shared" si="1"/>
        <v>279.3</v>
      </c>
      <c r="G16" s="1">
        <v>5</v>
      </c>
      <c r="H16" s="1">
        <v>4.2</v>
      </c>
      <c r="I16" s="1">
        <f t="shared" si="0"/>
        <v>294</v>
      </c>
    </row>
    <row r="17" spans="1:9" x14ac:dyDescent="0.25">
      <c r="A17" s="3" t="s">
        <v>21</v>
      </c>
      <c r="B17" s="8" t="s">
        <v>85</v>
      </c>
      <c r="C17" s="9" t="s">
        <v>50</v>
      </c>
      <c r="D17" s="9">
        <v>30</v>
      </c>
      <c r="E17" s="1">
        <v>5</v>
      </c>
      <c r="F17" s="1">
        <f t="shared" si="1"/>
        <v>150</v>
      </c>
      <c r="G17" s="1">
        <v>5</v>
      </c>
      <c r="H17" s="1">
        <v>5.25</v>
      </c>
      <c r="I17" s="1">
        <f t="shared" si="0"/>
        <v>157.5</v>
      </c>
    </row>
    <row r="18" spans="1:9" x14ac:dyDescent="0.25">
      <c r="A18" s="3" t="s">
        <v>22</v>
      </c>
      <c r="B18" s="8" t="s">
        <v>86</v>
      </c>
      <c r="C18" s="9" t="s">
        <v>50</v>
      </c>
      <c r="D18" s="9">
        <v>50</v>
      </c>
      <c r="E18" s="1">
        <v>6.55</v>
      </c>
      <c r="F18" s="1">
        <f t="shared" si="1"/>
        <v>327.5</v>
      </c>
      <c r="G18" s="1">
        <v>5</v>
      </c>
      <c r="H18" s="1">
        <v>7</v>
      </c>
      <c r="I18" s="1">
        <f t="shared" si="0"/>
        <v>350</v>
      </c>
    </row>
    <row r="19" spans="1:9" x14ac:dyDescent="0.25">
      <c r="A19" s="3" t="s">
        <v>23</v>
      </c>
      <c r="B19" s="8" t="s">
        <v>87</v>
      </c>
      <c r="C19" s="9" t="s">
        <v>50</v>
      </c>
      <c r="D19" s="9">
        <v>20</v>
      </c>
      <c r="E19" s="1">
        <v>4.5999999999999996</v>
      </c>
      <c r="F19" s="1">
        <f t="shared" si="1"/>
        <v>92</v>
      </c>
      <c r="G19" s="1">
        <v>5</v>
      </c>
      <c r="H19" s="1">
        <v>4.83</v>
      </c>
      <c r="I19" s="1">
        <f t="shared" si="0"/>
        <v>96.6</v>
      </c>
    </row>
    <row r="20" spans="1:9" x14ac:dyDescent="0.25">
      <c r="A20" s="3" t="s">
        <v>24</v>
      </c>
      <c r="B20" s="8" t="s">
        <v>88</v>
      </c>
      <c r="C20" s="9" t="s">
        <v>50</v>
      </c>
      <c r="D20" s="9">
        <v>100</v>
      </c>
      <c r="E20" s="1">
        <v>4.08</v>
      </c>
      <c r="F20" s="1">
        <f t="shared" si="1"/>
        <v>408</v>
      </c>
      <c r="G20" s="1">
        <v>5</v>
      </c>
      <c r="H20" s="1">
        <v>4.3</v>
      </c>
      <c r="I20" s="1">
        <f t="shared" si="0"/>
        <v>430</v>
      </c>
    </row>
    <row r="21" spans="1:9" x14ac:dyDescent="0.25">
      <c r="A21" s="3" t="s">
        <v>25</v>
      </c>
      <c r="B21" s="8" t="s">
        <v>89</v>
      </c>
      <c r="C21" s="9" t="s">
        <v>50</v>
      </c>
      <c r="D21" s="9">
        <v>50</v>
      </c>
      <c r="E21" s="1">
        <v>7.5</v>
      </c>
      <c r="F21" s="1">
        <f t="shared" si="1"/>
        <v>375</v>
      </c>
      <c r="G21" s="1">
        <v>5</v>
      </c>
      <c r="H21" s="1">
        <v>7.87</v>
      </c>
      <c r="I21" s="1">
        <f t="shared" si="0"/>
        <v>393.5</v>
      </c>
    </row>
    <row r="22" spans="1:9" x14ac:dyDescent="0.25">
      <c r="A22" s="3" t="s">
        <v>26</v>
      </c>
      <c r="B22" s="8" t="s">
        <v>90</v>
      </c>
      <c r="C22" s="9" t="s">
        <v>50</v>
      </c>
      <c r="D22" s="9">
        <v>20</v>
      </c>
      <c r="E22" s="1">
        <v>7</v>
      </c>
      <c r="F22" s="1">
        <f t="shared" si="1"/>
        <v>140</v>
      </c>
      <c r="G22" s="1">
        <v>5</v>
      </c>
      <c r="H22" s="1">
        <v>7.35</v>
      </c>
      <c r="I22" s="1">
        <f t="shared" si="0"/>
        <v>147</v>
      </c>
    </row>
    <row r="23" spans="1:9" x14ac:dyDescent="0.25">
      <c r="A23" s="3" t="s">
        <v>27</v>
      </c>
      <c r="B23" s="8" t="s">
        <v>91</v>
      </c>
      <c r="C23" s="9" t="s">
        <v>50</v>
      </c>
      <c r="D23" s="9">
        <v>20</v>
      </c>
      <c r="E23" s="1">
        <v>4</v>
      </c>
      <c r="F23" s="1">
        <f t="shared" si="1"/>
        <v>80</v>
      </c>
      <c r="G23" s="1">
        <v>5</v>
      </c>
      <c r="H23" s="1">
        <v>4.2</v>
      </c>
      <c r="I23" s="1">
        <f t="shared" si="0"/>
        <v>84</v>
      </c>
    </row>
    <row r="24" spans="1:9" x14ac:dyDescent="0.25">
      <c r="A24" s="3" t="s">
        <v>28</v>
      </c>
      <c r="B24" s="8" t="s">
        <v>92</v>
      </c>
      <c r="C24" s="9" t="s">
        <v>50</v>
      </c>
      <c r="D24" s="9">
        <v>30</v>
      </c>
      <c r="E24" s="1">
        <v>3.4</v>
      </c>
      <c r="F24" s="1">
        <f t="shared" si="1"/>
        <v>102</v>
      </c>
      <c r="G24" s="1">
        <v>5</v>
      </c>
      <c r="H24" s="1">
        <v>3.6</v>
      </c>
      <c r="I24" s="1">
        <f t="shared" si="0"/>
        <v>108</v>
      </c>
    </row>
    <row r="25" spans="1:9" x14ac:dyDescent="0.25">
      <c r="A25" s="1"/>
      <c r="B25" s="20" t="s">
        <v>7</v>
      </c>
      <c r="C25" s="21"/>
      <c r="D25" s="22"/>
      <c r="E25" s="7"/>
      <c r="F25" s="7">
        <f>SUM(F4:F24)</f>
        <v>16421.8</v>
      </c>
      <c r="G25" s="7"/>
      <c r="H25" s="7"/>
      <c r="I25" s="7">
        <f>SUM(I4:I24)</f>
        <v>17259.2</v>
      </c>
    </row>
    <row r="26" spans="1:9" x14ac:dyDescent="0.25">
      <c r="A26" s="23" t="s">
        <v>30</v>
      </c>
      <c r="B26" s="24"/>
      <c r="C26" s="24"/>
      <c r="D26" s="25"/>
      <c r="F26" t="s">
        <v>156</v>
      </c>
    </row>
  </sheetData>
  <mergeCells count="4">
    <mergeCell ref="A1:I1"/>
    <mergeCell ref="A2:I2"/>
    <mergeCell ref="B25:D25"/>
    <mergeCell ref="A26:D26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F175-CA65-497E-ACDC-A9E6011A50A4}">
  <dimension ref="A1:I11"/>
  <sheetViews>
    <sheetView view="pageLayout" zoomScaleNormal="100" workbookViewId="0">
      <selection activeCell="G11" sqref="G11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150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25">
      <c r="A4" s="3" t="s">
        <v>8</v>
      </c>
      <c r="B4" s="8" t="s">
        <v>77</v>
      </c>
      <c r="C4" s="9" t="s">
        <v>50</v>
      </c>
      <c r="D4" s="9">
        <v>40</v>
      </c>
      <c r="E4" s="1">
        <v>3.89</v>
      </c>
      <c r="F4" s="1">
        <f>E4*D4</f>
        <v>155.6</v>
      </c>
      <c r="G4" s="1">
        <v>5</v>
      </c>
      <c r="H4" s="1">
        <v>4.0999999999999996</v>
      </c>
      <c r="I4" s="1">
        <f>H4*D4</f>
        <v>164</v>
      </c>
    </row>
    <row r="5" spans="1:9" x14ac:dyDescent="0.25">
      <c r="A5" s="3" t="s">
        <v>9</v>
      </c>
      <c r="B5" s="8" t="s">
        <v>81</v>
      </c>
      <c r="C5" s="9" t="s">
        <v>50</v>
      </c>
      <c r="D5" s="9">
        <v>40</v>
      </c>
      <c r="E5" s="1">
        <v>4.75</v>
      </c>
      <c r="F5" s="1">
        <f t="shared" ref="F5:F9" si="0">E5*D5</f>
        <v>190</v>
      </c>
      <c r="G5" s="1">
        <v>5</v>
      </c>
      <c r="H5" s="1">
        <v>5</v>
      </c>
      <c r="I5" s="1">
        <f t="shared" ref="I5:I9" si="1">H5*D5</f>
        <v>200</v>
      </c>
    </row>
    <row r="6" spans="1:9" x14ac:dyDescent="0.25">
      <c r="A6" s="3" t="s">
        <v>10</v>
      </c>
      <c r="B6" s="8" t="s">
        <v>84</v>
      </c>
      <c r="C6" s="9" t="s">
        <v>50</v>
      </c>
      <c r="D6" s="9">
        <v>50</v>
      </c>
      <c r="E6" s="1">
        <v>3.99</v>
      </c>
      <c r="F6" s="1">
        <f t="shared" si="0"/>
        <v>199.5</v>
      </c>
      <c r="G6" s="1">
        <v>5</v>
      </c>
      <c r="H6" s="1">
        <v>4.2</v>
      </c>
      <c r="I6" s="1">
        <f t="shared" si="1"/>
        <v>210</v>
      </c>
    </row>
    <row r="7" spans="1:9" x14ac:dyDescent="0.25">
      <c r="A7" s="3" t="s">
        <v>11</v>
      </c>
      <c r="B7" s="8" t="s">
        <v>88</v>
      </c>
      <c r="C7" s="9" t="s">
        <v>50</v>
      </c>
      <c r="D7" s="9">
        <v>20</v>
      </c>
      <c r="E7" s="1">
        <v>4.08</v>
      </c>
      <c r="F7" s="1">
        <f t="shared" si="0"/>
        <v>81.599999999999994</v>
      </c>
      <c r="G7" s="1">
        <v>5</v>
      </c>
      <c r="H7" s="1">
        <v>4.3</v>
      </c>
      <c r="I7" s="1">
        <f t="shared" si="1"/>
        <v>86</v>
      </c>
    </row>
    <row r="8" spans="1:9" x14ac:dyDescent="0.25">
      <c r="A8" s="3" t="s">
        <v>12</v>
      </c>
      <c r="B8" s="8" t="s">
        <v>93</v>
      </c>
      <c r="C8" s="9" t="s">
        <v>50</v>
      </c>
      <c r="D8" s="9">
        <v>50</v>
      </c>
      <c r="E8" s="1">
        <v>2.6</v>
      </c>
      <c r="F8" s="1">
        <f t="shared" si="0"/>
        <v>130</v>
      </c>
      <c r="G8" s="1">
        <v>5</v>
      </c>
      <c r="H8" s="1">
        <v>2.73</v>
      </c>
      <c r="I8" s="1">
        <f t="shared" si="1"/>
        <v>136.5</v>
      </c>
    </row>
    <row r="9" spans="1:9" x14ac:dyDescent="0.25">
      <c r="A9" s="3" t="s">
        <v>13</v>
      </c>
      <c r="B9" s="8" t="s">
        <v>94</v>
      </c>
      <c r="C9" s="9" t="s">
        <v>50</v>
      </c>
      <c r="D9" s="9">
        <v>120</v>
      </c>
      <c r="E9" s="1">
        <v>19</v>
      </c>
      <c r="F9" s="1">
        <f t="shared" si="0"/>
        <v>2280</v>
      </c>
      <c r="G9" s="1">
        <v>5</v>
      </c>
      <c r="H9" s="1">
        <v>20</v>
      </c>
      <c r="I9" s="1">
        <f t="shared" si="1"/>
        <v>2400</v>
      </c>
    </row>
    <row r="10" spans="1:9" x14ac:dyDescent="0.25">
      <c r="A10" s="1"/>
      <c r="B10" s="20" t="s">
        <v>7</v>
      </c>
      <c r="C10" s="21"/>
      <c r="D10" s="22"/>
      <c r="E10" s="7"/>
      <c r="F10" s="7">
        <f>SUM(F4:F9)</f>
        <v>3036.7</v>
      </c>
      <c r="G10" s="7"/>
      <c r="H10" s="7"/>
      <c r="I10" s="7">
        <f>SUM(I4:I9)</f>
        <v>3196.5</v>
      </c>
    </row>
    <row r="11" spans="1:9" x14ac:dyDescent="0.25">
      <c r="A11" s="23" t="s">
        <v>30</v>
      </c>
      <c r="B11" s="24"/>
      <c r="C11" s="24"/>
      <c r="D11" s="25"/>
    </row>
  </sheetData>
  <mergeCells count="4">
    <mergeCell ref="A1:I1"/>
    <mergeCell ref="A2:I2"/>
    <mergeCell ref="B10:D10"/>
    <mergeCell ref="A11:D11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B58C-D33C-4230-B87F-E0DFF2D4E7C6}">
  <dimension ref="A1:J15"/>
  <sheetViews>
    <sheetView tabSelected="1" view="pageLayout" zoomScaleNormal="100" workbookViewId="0">
      <selection activeCell="I15" sqref="I15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10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10" x14ac:dyDescent="0.25">
      <c r="A2" s="18" t="s">
        <v>151</v>
      </c>
      <c r="B2" s="19"/>
      <c r="C2" s="19"/>
      <c r="D2" s="19"/>
      <c r="E2" s="19"/>
      <c r="F2" s="19"/>
      <c r="G2" s="19"/>
      <c r="H2" s="19"/>
      <c r="I2" s="19"/>
    </row>
    <row r="3" spans="1:10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10" x14ac:dyDescent="0.25">
      <c r="A4" s="3" t="s">
        <v>8</v>
      </c>
      <c r="B4" s="10" t="s">
        <v>140</v>
      </c>
      <c r="C4" s="9" t="s">
        <v>50</v>
      </c>
      <c r="D4" s="9">
        <v>200</v>
      </c>
      <c r="E4" s="1">
        <v>15.2</v>
      </c>
      <c r="F4" s="1">
        <f>D4*E4</f>
        <v>3040</v>
      </c>
      <c r="G4" s="1">
        <v>5</v>
      </c>
      <c r="H4" s="1">
        <v>16</v>
      </c>
      <c r="I4" s="1">
        <f>D4*H4</f>
        <v>3200</v>
      </c>
    </row>
    <row r="5" spans="1:10" x14ac:dyDescent="0.25">
      <c r="A5" s="3" t="s">
        <v>9</v>
      </c>
      <c r="B5" s="15" t="s">
        <v>95</v>
      </c>
      <c r="C5" s="16" t="s">
        <v>50</v>
      </c>
      <c r="D5" s="16">
        <v>10</v>
      </c>
      <c r="E5" s="1">
        <v>4.5</v>
      </c>
      <c r="F5" s="1">
        <f t="shared" ref="F5:F13" si="0">D5*E5</f>
        <v>45</v>
      </c>
      <c r="G5" s="1">
        <v>5</v>
      </c>
      <c r="H5" s="1">
        <v>4.72</v>
      </c>
      <c r="I5" s="1">
        <f t="shared" ref="I5:I13" si="1">D5*H5</f>
        <v>47.199999999999996</v>
      </c>
    </row>
    <row r="6" spans="1:10" x14ac:dyDescent="0.25">
      <c r="A6" s="3" t="s">
        <v>10</v>
      </c>
      <c r="B6" s="15" t="s">
        <v>96</v>
      </c>
      <c r="C6" s="16" t="s">
        <v>50</v>
      </c>
      <c r="D6" s="16">
        <v>10</v>
      </c>
      <c r="E6" s="1">
        <v>3.8</v>
      </c>
      <c r="F6" s="1">
        <f t="shared" si="0"/>
        <v>38</v>
      </c>
      <c r="G6" s="1">
        <v>5</v>
      </c>
      <c r="H6" s="1">
        <v>4</v>
      </c>
      <c r="I6" s="1">
        <f t="shared" si="1"/>
        <v>40</v>
      </c>
    </row>
    <row r="7" spans="1:10" x14ac:dyDescent="0.25">
      <c r="A7" s="3" t="s">
        <v>11</v>
      </c>
      <c r="B7" s="8" t="s">
        <v>97</v>
      </c>
      <c r="C7" s="9" t="s">
        <v>50</v>
      </c>
      <c r="D7" s="9">
        <v>25</v>
      </c>
      <c r="E7" s="1">
        <v>3.9</v>
      </c>
      <c r="F7" s="1">
        <f t="shared" si="0"/>
        <v>97.5</v>
      </c>
      <c r="G7" s="1">
        <v>5</v>
      </c>
      <c r="H7" s="1">
        <v>4.0999999999999996</v>
      </c>
      <c r="I7" s="1">
        <f t="shared" si="1"/>
        <v>102.49999999999999</v>
      </c>
    </row>
    <row r="8" spans="1:10" x14ac:dyDescent="0.25">
      <c r="A8" s="3" t="s">
        <v>12</v>
      </c>
      <c r="B8" s="8" t="s">
        <v>98</v>
      </c>
      <c r="C8" s="9" t="s">
        <v>50</v>
      </c>
      <c r="D8" s="9">
        <v>10</v>
      </c>
      <c r="E8" s="1">
        <v>5.7</v>
      </c>
      <c r="F8" s="1">
        <f t="shared" si="0"/>
        <v>57</v>
      </c>
      <c r="G8" s="1">
        <v>5</v>
      </c>
      <c r="H8" s="1">
        <v>6</v>
      </c>
      <c r="I8" s="1">
        <f t="shared" si="1"/>
        <v>60</v>
      </c>
    </row>
    <row r="9" spans="1:10" x14ac:dyDescent="0.25">
      <c r="A9" s="3" t="s">
        <v>13</v>
      </c>
      <c r="B9" s="8" t="s">
        <v>99</v>
      </c>
      <c r="C9" s="9" t="s">
        <v>50</v>
      </c>
      <c r="D9" s="9">
        <v>10</v>
      </c>
      <c r="E9" s="1">
        <v>3.99</v>
      </c>
      <c r="F9" s="1">
        <f t="shared" si="0"/>
        <v>39.900000000000006</v>
      </c>
      <c r="G9" s="1">
        <v>5</v>
      </c>
      <c r="H9" s="1">
        <v>4.2</v>
      </c>
      <c r="I9" s="1">
        <f t="shared" si="1"/>
        <v>42</v>
      </c>
    </row>
    <row r="10" spans="1:10" x14ac:dyDescent="0.25">
      <c r="A10" s="3" t="s">
        <v>14</v>
      </c>
      <c r="B10" s="8" t="s">
        <v>100</v>
      </c>
      <c r="C10" s="9" t="s">
        <v>50</v>
      </c>
      <c r="D10" s="9">
        <v>10</v>
      </c>
      <c r="E10" s="1">
        <v>3.9</v>
      </c>
      <c r="F10" s="1">
        <f t="shared" si="0"/>
        <v>39</v>
      </c>
      <c r="G10" s="1">
        <v>5</v>
      </c>
      <c r="H10" s="1">
        <v>4.0999999999999996</v>
      </c>
      <c r="I10" s="1">
        <f t="shared" si="1"/>
        <v>41</v>
      </c>
    </row>
    <row r="11" spans="1:10" x14ac:dyDescent="0.25">
      <c r="A11" s="3" t="s">
        <v>15</v>
      </c>
      <c r="B11" s="8" t="s">
        <v>101</v>
      </c>
      <c r="C11" s="9" t="s">
        <v>50</v>
      </c>
      <c r="D11" s="9">
        <v>40</v>
      </c>
      <c r="E11" s="1">
        <v>3.99</v>
      </c>
      <c r="F11" s="1">
        <f t="shared" si="0"/>
        <v>159.60000000000002</v>
      </c>
      <c r="G11" s="1">
        <v>5</v>
      </c>
      <c r="H11" s="1">
        <v>4.2</v>
      </c>
      <c r="I11" s="1">
        <f t="shared" si="1"/>
        <v>168</v>
      </c>
    </row>
    <row r="12" spans="1:10" x14ac:dyDescent="0.25">
      <c r="A12" s="3" t="s">
        <v>16</v>
      </c>
      <c r="B12" s="8" t="s">
        <v>102</v>
      </c>
      <c r="C12" s="9" t="s">
        <v>50</v>
      </c>
      <c r="D12" s="9">
        <v>50</v>
      </c>
      <c r="E12" s="2">
        <v>4.75</v>
      </c>
      <c r="F12" s="1">
        <f t="shared" si="0"/>
        <v>237.5</v>
      </c>
      <c r="G12" s="1">
        <v>5</v>
      </c>
      <c r="H12" s="1">
        <v>5</v>
      </c>
      <c r="I12" s="1">
        <f t="shared" si="1"/>
        <v>250</v>
      </c>
      <c r="J12" s="17"/>
    </row>
    <row r="13" spans="1:10" x14ac:dyDescent="0.25">
      <c r="A13" s="3" t="s">
        <v>17</v>
      </c>
      <c r="B13" s="8" t="s">
        <v>103</v>
      </c>
      <c r="C13" s="9" t="s">
        <v>50</v>
      </c>
      <c r="D13" s="9">
        <v>50</v>
      </c>
      <c r="E13" s="1">
        <v>7.5</v>
      </c>
      <c r="F13" s="1">
        <f t="shared" si="0"/>
        <v>375</v>
      </c>
      <c r="G13" s="1">
        <v>5</v>
      </c>
      <c r="H13" s="1">
        <v>7.87</v>
      </c>
      <c r="I13" s="1">
        <f t="shared" si="1"/>
        <v>393.5</v>
      </c>
    </row>
    <row r="14" spans="1:10" x14ac:dyDescent="0.25">
      <c r="A14" s="1"/>
      <c r="B14" s="20" t="s">
        <v>7</v>
      </c>
      <c r="C14" s="21"/>
      <c r="D14" s="22"/>
      <c r="E14" s="7"/>
      <c r="F14" s="7">
        <f>SUM(F4:F13)</f>
        <v>4128.5</v>
      </c>
      <c r="G14" s="7"/>
      <c r="H14" s="7"/>
      <c r="I14" s="7">
        <f>SUM(I4:I13)</f>
        <v>4344.2</v>
      </c>
    </row>
    <row r="15" spans="1:10" x14ac:dyDescent="0.25">
      <c r="A15" s="23" t="s">
        <v>30</v>
      </c>
      <c r="B15" s="24"/>
      <c r="C15" s="24"/>
      <c r="D15" s="25"/>
    </row>
  </sheetData>
  <mergeCells count="4">
    <mergeCell ref="A1:I1"/>
    <mergeCell ref="A2:I2"/>
    <mergeCell ref="B14:D14"/>
    <mergeCell ref="A15:D15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23"/>
  <sheetViews>
    <sheetView view="pageLayout" topLeftCell="A7" zoomScaleNormal="100" workbookViewId="0">
      <selection activeCell="F23" sqref="F23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152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25">
      <c r="A4" s="3" t="s">
        <v>8</v>
      </c>
      <c r="B4" s="10" t="s">
        <v>104</v>
      </c>
      <c r="C4" s="9" t="s">
        <v>71</v>
      </c>
      <c r="D4" s="9">
        <v>80</v>
      </c>
      <c r="E4" s="1">
        <v>27</v>
      </c>
      <c r="F4" s="1">
        <f>D4*E4</f>
        <v>2160</v>
      </c>
      <c r="G4" s="1">
        <v>5</v>
      </c>
      <c r="H4" s="1">
        <v>28.35</v>
      </c>
      <c r="I4" s="1">
        <f>H4*D4</f>
        <v>2268</v>
      </c>
    </row>
    <row r="5" spans="1:9" x14ac:dyDescent="0.25">
      <c r="A5" s="3" t="s">
        <v>9</v>
      </c>
      <c r="B5" s="8" t="s">
        <v>105</v>
      </c>
      <c r="C5" s="9" t="s">
        <v>71</v>
      </c>
      <c r="D5" s="9">
        <v>30</v>
      </c>
      <c r="E5" s="1">
        <v>18</v>
      </c>
      <c r="F5" s="1">
        <f t="shared" ref="F5:F21" si="0">D5*E5</f>
        <v>540</v>
      </c>
      <c r="G5" s="1">
        <v>5</v>
      </c>
      <c r="H5" s="1">
        <v>18.5</v>
      </c>
      <c r="I5" s="1">
        <f t="shared" ref="I5:I21" si="1">H5*D5</f>
        <v>555</v>
      </c>
    </row>
    <row r="6" spans="1:9" x14ac:dyDescent="0.25">
      <c r="A6" s="3" t="s">
        <v>10</v>
      </c>
      <c r="B6" s="8" t="s">
        <v>74</v>
      </c>
      <c r="C6" s="9" t="s">
        <v>71</v>
      </c>
      <c r="D6" s="9">
        <v>30</v>
      </c>
      <c r="E6" s="1">
        <v>18.05</v>
      </c>
      <c r="F6" s="1">
        <f t="shared" si="0"/>
        <v>541.5</v>
      </c>
      <c r="G6" s="1">
        <v>5</v>
      </c>
      <c r="H6" s="1">
        <v>19</v>
      </c>
      <c r="I6" s="1">
        <f t="shared" si="1"/>
        <v>570</v>
      </c>
    </row>
    <row r="7" spans="1:9" x14ac:dyDescent="0.25">
      <c r="A7" s="3" t="s">
        <v>11</v>
      </c>
      <c r="B7" s="8" t="s">
        <v>106</v>
      </c>
      <c r="C7" s="9" t="s">
        <v>71</v>
      </c>
      <c r="D7" s="9">
        <v>40</v>
      </c>
      <c r="E7" s="1">
        <v>3.9</v>
      </c>
      <c r="F7" s="1">
        <f t="shared" si="0"/>
        <v>156</v>
      </c>
      <c r="G7" s="1">
        <v>5</v>
      </c>
      <c r="H7" s="1">
        <v>4.0999999999999996</v>
      </c>
      <c r="I7" s="1">
        <f t="shared" si="1"/>
        <v>164</v>
      </c>
    </row>
    <row r="8" spans="1:9" x14ac:dyDescent="0.25">
      <c r="A8" s="3" t="s">
        <v>12</v>
      </c>
      <c r="B8" s="8" t="s">
        <v>107</v>
      </c>
      <c r="C8" s="9" t="s">
        <v>71</v>
      </c>
      <c r="D8" s="9">
        <v>80</v>
      </c>
      <c r="E8" s="1">
        <v>5.7</v>
      </c>
      <c r="F8" s="1">
        <f t="shared" si="0"/>
        <v>456</v>
      </c>
      <c r="G8" s="1">
        <v>5</v>
      </c>
      <c r="H8" s="1">
        <v>6</v>
      </c>
      <c r="I8" s="1">
        <f t="shared" si="1"/>
        <v>480</v>
      </c>
    </row>
    <row r="9" spans="1:9" x14ac:dyDescent="0.25">
      <c r="A9" s="3" t="s">
        <v>13</v>
      </c>
      <c r="B9" s="8" t="s">
        <v>40</v>
      </c>
      <c r="C9" s="9" t="s">
        <v>71</v>
      </c>
      <c r="D9" s="9">
        <v>20</v>
      </c>
      <c r="E9" s="1">
        <v>4</v>
      </c>
      <c r="F9" s="1">
        <f t="shared" si="0"/>
        <v>80</v>
      </c>
      <c r="G9" s="1">
        <v>5</v>
      </c>
      <c r="H9" s="1">
        <v>4.2</v>
      </c>
      <c r="I9" s="1">
        <f t="shared" si="1"/>
        <v>84</v>
      </c>
    </row>
    <row r="10" spans="1:9" x14ac:dyDescent="0.25">
      <c r="A10" s="3" t="s">
        <v>14</v>
      </c>
      <c r="B10" s="8" t="s">
        <v>108</v>
      </c>
      <c r="C10" s="9" t="s">
        <v>71</v>
      </c>
      <c r="D10" s="9">
        <v>25</v>
      </c>
      <c r="E10" s="1">
        <v>3.9</v>
      </c>
      <c r="F10" s="1">
        <f t="shared" si="0"/>
        <v>97.5</v>
      </c>
      <c r="G10" s="1">
        <v>5</v>
      </c>
      <c r="H10" s="1">
        <v>4.0999999999999996</v>
      </c>
      <c r="I10" s="1">
        <f t="shared" si="1"/>
        <v>102.49999999999999</v>
      </c>
    </row>
    <row r="11" spans="1:9" x14ac:dyDescent="0.25">
      <c r="A11" s="3" t="s">
        <v>15</v>
      </c>
      <c r="B11" s="8" t="s">
        <v>109</v>
      </c>
      <c r="C11" s="9" t="s">
        <v>51</v>
      </c>
      <c r="D11" s="9">
        <v>20</v>
      </c>
      <c r="E11" s="1">
        <v>6.65</v>
      </c>
      <c r="F11" s="1">
        <f t="shared" si="0"/>
        <v>133</v>
      </c>
      <c r="G11" s="1">
        <v>5</v>
      </c>
      <c r="H11" s="1">
        <v>7</v>
      </c>
      <c r="I11" s="1">
        <f t="shared" si="1"/>
        <v>140</v>
      </c>
    </row>
    <row r="12" spans="1:9" x14ac:dyDescent="0.25">
      <c r="A12" s="3" t="s">
        <v>16</v>
      </c>
      <c r="B12" s="8" t="s">
        <v>110</v>
      </c>
      <c r="C12" s="9" t="s">
        <v>71</v>
      </c>
      <c r="D12" s="9">
        <v>200</v>
      </c>
      <c r="E12" s="1">
        <v>3.99</v>
      </c>
      <c r="F12" s="1">
        <f t="shared" si="0"/>
        <v>798</v>
      </c>
      <c r="G12" s="1">
        <v>5</v>
      </c>
      <c r="H12" s="1">
        <v>4.2</v>
      </c>
      <c r="I12" s="1">
        <f t="shared" si="1"/>
        <v>840</v>
      </c>
    </row>
    <row r="13" spans="1:9" x14ac:dyDescent="0.25">
      <c r="A13" s="3" t="s">
        <v>17</v>
      </c>
      <c r="B13" s="8" t="s">
        <v>111</v>
      </c>
      <c r="C13" s="9" t="s">
        <v>71</v>
      </c>
      <c r="D13" s="9">
        <v>25</v>
      </c>
      <c r="E13" s="1">
        <v>2.6</v>
      </c>
      <c r="F13" s="1">
        <f t="shared" si="0"/>
        <v>65</v>
      </c>
      <c r="G13" s="1">
        <v>5</v>
      </c>
      <c r="H13" s="1">
        <v>2.73</v>
      </c>
      <c r="I13" s="1">
        <f t="shared" si="1"/>
        <v>68.25</v>
      </c>
    </row>
    <row r="14" spans="1:9" x14ac:dyDescent="0.25">
      <c r="A14" s="3" t="s">
        <v>18</v>
      </c>
      <c r="B14" s="8" t="s">
        <v>112</v>
      </c>
      <c r="C14" s="9" t="s">
        <v>71</v>
      </c>
      <c r="D14" s="9">
        <v>30</v>
      </c>
      <c r="E14" s="1">
        <v>7.5</v>
      </c>
      <c r="F14" s="1">
        <f t="shared" si="0"/>
        <v>225</v>
      </c>
      <c r="G14" s="1">
        <v>5</v>
      </c>
      <c r="H14" s="1">
        <v>7.87</v>
      </c>
      <c r="I14" s="1">
        <f t="shared" si="1"/>
        <v>236.1</v>
      </c>
    </row>
    <row r="15" spans="1:9" x14ac:dyDescent="0.25">
      <c r="A15" s="3" t="s">
        <v>19</v>
      </c>
      <c r="B15" s="10" t="s">
        <v>113</v>
      </c>
      <c r="C15" s="9" t="s">
        <v>71</v>
      </c>
      <c r="D15" s="9">
        <v>150</v>
      </c>
      <c r="E15" s="1">
        <v>11.4</v>
      </c>
      <c r="F15" s="1">
        <f t="shared" si="0"/>
        <v>1710</v>
      </c>
      <c r="G15" s="1">
        <v>5</v>
      </c>
      <c r="H15" s="1">
        <v>12</v>
      </c>
      <c r="I15" s="1">
        <f t="shared" si="1"/>
        <v>1800</v>
      </c>
    </row>
    <row r="16" spans="1:9" x14ac:dyDescent="0.25">
      <c r="A16" s="3" t="s">
        <v>20</v>
      </c>
      <c r="B16" s="8" t="s">
        <v>114</v>
      </c>
      <c r="C16" s="9" t="s">
        <v>50</v>
      </c>
      <c r="D16" s="9">
        <v>120</v>
      </c>
      <c r="E16" s="1">
        <v>11.4</v>
      </c>
      <c r="F16" s="1">
        <f t="shared" si="0"/>
        <v>1368</v>
      </c>
      <c r="G16" s="1">
        <v>5</v>
      </c>
      <c r="H16" s="1">
        <v>12</v>
      </c>
      <c r="I16" s="1">
        <f t="shared" si="1"/>
        <v>1440</v>
      </c>
    </row>
    <row r="17" spans="1:9" x14ac:dyDescent="0.25">
      <c r="A17" s="3" t="s">
        <v>21</v>
      </c>
      <c r="B17" s="8" t="s">
        <v>115</v>
      </c>
      <c r="C17" s="9" t="s">
        <v>50</v>
      </c>
      <c r="D17" s="9">
        <v>80</v>
      </c>
      <c r="E17" s="1">
        <v>12.35</v>
      </c>
      <c r="F17" s="1">
        <f t="shared" si="0"/>
        <v>988</v>
      </c>
      <c r="G17" s="1">
        <v>5</v>
      </c>
      <c r="H17" s="1">
        <v>13</v>
      </c>
      <c r="I17" s="1">
        <f t="shared" si="1"/>
        <v>1040</v>
      </c>
    </row>
    <row r="18" spans="1:9" x14ac:dyDescent="0.25">
      <c r="A18" s="3" t="s">
        <v>22</v>
      </c>
      <c r="B18" s="8" t="s">
        <v>73</v>
      </c>
      <c r="C18" s="9" t="s">
        <v>50</v>
      </c>
      <c r="D18" s="9">
        <v>5</v>
      </c>
      <c r="E18" s="1">
        <v>4.75</v>
      </c>
      <c r="F18" s="1">
        <f t="shared" si="0"/>
        <v>23.75</v>
      </c>
      <c r="G18" s="1">
        <v>5</v>
      </c>
      <c r="H18" s="1">
        <v>5</v>
      </c>
      <c r="I18" s="1">
        <f t="shared" si="1"/>
        <v>25</v>
      </c>
    </row>
    <row r="19" spans="1:9" x14ac:dyDescent="0.25">
      <c r="A19" s="3" t="s">
        <v>23</v>
      </c>
      <c r="B19" s="8" t="s">
        <v>85</v>
      </c>
      <c r="C19" s="9" t="s">
        <v>50</v>
      </c>
      <c r="D19" s="9">
        <v>5</v>
      </c>
      <c r="E19" s="1">
        <v>5</v>
      </c>
      <c r="F19" s="1">
        <f t="shared" si="0"/>
        <v>25</v>
      </c>
      <c r="G19" s="1">
        <v>5</v>
      </c>
      <c r="H19" s="1">
        <v>5.25</v>
      </c>
      <c r="I19" s="1">
        <f t="shared" si="1"/>
        <v>26.25</v>
      </c>
    </row>
    <row r="20" spans="1:9" x14ac:dyDescent="0.25">
      <c r="A20" s="3" t="s">
        <v>24</v>
      </c>
      <c r="B20" s="8" t="s">
        <v>116</v>
      </c>
      <c r="C20" s="9" t="s">
        <v>51</v>
      </c>
      <c r="D20" s="9">
        <v>125</v>
      </c>
      <c r="E20" s="1">
        <v>1.71</v>
      </c>
      <c r="F20" s="1">
        <f t="shared" si="0"/>
        <v>213.75</v>
      </c>
      <c r="G20" s="1">
        <v>5</v>
      </c>
      <c r="H20" s="1">
        <v>1.8</v>
      </c>
      <c r="I20" s="1">
        <f t="shared" si="1"/>
        <v>225</v>
      </c>
    </row>
    <row r="21" spans="1:9" x14ac:dyDescent="0.25">
      <c r="A21" s="3" t="s">
        <v>25</v>
      </c>
      <c r="B21" s="8" t="s">
        <v>117</v>
      </c>
      <c r="C21" s="9" t="s">
        <v>50</v>
      </c>
      <c r="D21" s="9">
        <v>40</v>
      </c>
      <c r="E21" s="1">
        <v>11.4</v>
      </c>
      <c r="F21" s="1">
        <f t="shared" si="0"/>
        <v>456</v>
      </c>
      <c r="G21" s="1">
        <v>5</v>
      </c>
      <c r="H21" s="1">
        <v>12</v>
      </c>
      <c r="I21" s="1">
        <f t="shared" si="1"/>
        <v>480</v>
      </c>
    </row>
    <row r="22" spans="1:9" x14ac:dyDescent="0.25">
      <c r="A22" s="1"/>
      <c r="B22" s="20" t="s">
        <v>7</v>
      </c>
      <c r="C22" s="21"/>
      <c r="D22" s="22"/>
      <c r="E22" s="7"/>
      <c r="F22" s="7">
        <f>SUM(F4:F21)</f>
        <v>10036.5</v>
      </c>
      <c r="G22" s="7"/>
      <c r="H22" s="7"/>
      <c r="I22" s="7">
        <f>SUM(I4:I21)</f>
        <v>10544.1</v>
      </c>
    </row>
    <row r="23" spans="1:9" x14ac:dyDescent="0.25">
      <c r="A23" s="23" t="s">
        <v>30</v>
      </c>
      <c r="B23" s="24"/>
      <c r="C23" s="24"/>
      <c r="D23" s="25"/>
    </row>
  </sheetData>
  <mergeCells count="4">
    <mergeCell ref="A1:I1"/>
    <mergeCell ref="A2:I2"/>
    <mergeCell ref="B22:D22"/>
    <mergeCell ref="A23:D23"/>
  </mergeCells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5721-2D5A-4F2A-A249-E517838BCFB9}">
  <dimension ref="A1:I21"/>
  <sheetViews>
    <sheetView view="pageLayout" topLeftCell="A13" zoomScaleNormal="100" workbookViewId="0">
      <selection activeCell="F20" sqref="F20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153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25">
      <c r="A4" s="3" t="s">
        <v>8</v>
      </c>
      <c r="B4" s="4" t="s">
        <v>118</v>
      </c>
      <c r="C4" s="2" t="s">
        <v>71</v>
      </c>
      <c r="D4" s="2">
        <v>9</v>
      </c>
      <c r="E4" s="1">
        <v>16</v>
      </c>
      <c r="F4" s="1">
        <v>144</v>
      </c>
      <c r="G4" s="1">
        <v>5</v>
      </c>
      <c r="H4" s="1">
        <v>16.8</v>
      </c>
      <c r="I4" s="1">
        <v>151.19999999999999</v>
      </c>
    </row>
    <row r="5" spans="1:9" x14ac:dyDescent="0.25">
      <c r="A5" s="3" t="s">
        <v>9</v>
      </c>
      <c r="B5" s="4" t="s">
        <v>119</v>
      </c>
      <c r="C5" s="2" t="s">
        <v>71</v>
      </c>
      <c r="D5" s="2">
        <v>10</v>
      </c>
      <c r="E5" s="1">
        <v>27</v>
      </c>
      <c r="F5" s="1">
        <v>270</v>
      </c>
      <c r="G5" s="1">
        <v>5</v>
      </c>
      <c r="H5" s="1">
        <v>28.35</v>
      </c>
      <c r="I5" s="1">
        <v>283.5</v>
      </c>
    </row>
    <row r="6" spans="1:9" x14ac:dyDescent="0.25">
      <c r="A6" s="3" t="s">
        <v>10</v>
      </c>
      <c r="B6" s="4" t="s">
        <v>125</v>
      </c>
      <c r="C6" s="2" t="s">
        <v>71</v>
      </c>
      <c r="D6" s="2">
        <v>140</v>
      </c>
      <c r="E6" s="1">
        <v>3.9</v>
      </c>
      <c r="F6" s="1">
        <v>546</v>
      </c>
      <c r="G6" s="1">
        <v>5</v>
      </c>
      <c r="H6" s="1">
        <v>4.0999999999999996</v>
      </c>
      <c r="I6" s="1">
        <v>574</v>
      </c>
    </row>
    <row r="7" spans="1:9" x14ac:dyDescent="0.25">
      <c r="A7" s="3" t="s">
        <v>11</v>
      </c>
      <c r="B7" s="4" t="s">
        <v>120</v>
      </c>
      <c r="C7" s="2" t="s">
        <v>71</v>
      </c>
      <c r="D7" s="2">
        <v>90</v>
      </c>
      <c r="E7" s="1">
        <v>4.5</v>
      </c>
      <c r="F7" s="1">
        <v>405</v>
      </c>
      <c r="G7" s="1">
        <v>5</v>
      </c>
      <c r="H7" s="1">
        <v>4.72</v>
      </c>
      <c r="I7" s="1">
        <v>424.8</v>
      </c>
    </row>
    <row r="8" spans="1:9" x14ac:dyDescent="0.25">
      <c r="A8" s="3" t="s">
        <v>12</v>
      </c>
      <c r="B8" s="4" t="s">
        <v>121</v>
      </c>
      <c r="C8" s="2" t="s">
        <v>71</v>
      </c>
      <c r="D8" s="2">
        <v>75</v>
      </c>
      <c r="E8" s="1">
        <v>3.9</v>
      </c>
      <c r="F8" s="1">
        <v>292.5</v>
      </c>
      <c r="G8" s="1">
        <v>5</v>
      </c>
      <c r="H8" s="1">
        <v>4.0999999999999996</v>
      </c>
      <c r="I8" s="1">
        <v>307.5</v>
      </c>
    </row>
    <row r="9" spans="1:9" x14ac:dyDescent="0.25">
      <c r="A9" s="3" t="s">
        <v>13</v>
      </c>
      <c r="B9" s="4" t="s">
        <v>122</v>
      </c>
      <c r="C9" s="2" t="s">
        <v>71</v>
      </c>
      <c r="D9" s="2">
        <v>92</v>
      </c>
      <c r="E9" s="1">
        <v>5.7</v>
      </c>
      <c r="F9" s="1">
        <v>524.4</v>
      </c>
      <c r="G9" s="1">
        <v>5</v>
      </c>
      <c r="H9" s="1">
        <v>6</v>
      </c>
      <c r="I9" s="1">
        <v>552</v>
      </c>
    </row>
    <row r="10" spans="1:9" x14ac:dyDescent="0.25">
      <c r="A10" s="3" t="s">
        <v>14</v>
      </c>
      <c r="B10" s="4" t="s">
        <v>129</v>
      </c>
      <c r="C10" s="2" t="s">
        <v>71</v>
      </c>
      <c r="D10" s="2">
        <v>25</v>
      </c>
      <c r="E10" s="1">
        <v>4.75</v>
      </c>
      <c r="F10" s="1">
        <v>118.75</v>
      </c>
      <c r="G10" s="1">
        <v>5</v>
      </c>
      <c r="H10" s="1">
        <v>5</v>
      </c>
      <c r="I10" s="1">
        <v>125</v>
      </c>
    </row>
    <row r="11" spans="1:9" x14ac:dyDescent="0.25">
      <c r="A11" s="3" t="s">
        <v>15</v>
      </c>
      <c r="B11" s="4" t="s">
        <v>130</v>
      </c>
      <c r="C11" s="2" t="s">
        <v>71</v>
      </c>
      <c r="D11" s="2">
        <v>140</v>
      </c>
      <c r="E11" s="1">
        <v>36.1</v>
      </c>
      <c r="F11" s="1">
        <v>5054</v>
      </c>
      <c r="G11" s="1">
        <v>5</v>
      </c>
      <c r="H11" s="1">
        <v>38</v>
      </c>
      <c r="I11" s="1">
        <v>5320</v>
      </c>
    </row>
    <row r="12" spans="1:9" x14ac:dyDescent="0.25">
      <c r="A12" s="3" t="s">
        <v>16</v>
      </c>
      <c r="B12" s="4" t="s">
        <v>123</v>
      </c>
      <c r="C12" s="2" t="s">
        <v>71</v>
      </c>
      <c r="D12" s="2">
        <v>30</v>
      </c>
      <c r="E12" s="1">
        <v>3.99</v>
      </c>
      <c r="F12" s="1">
        <v>119.7</v>
      </c>
      <c r="G12" s="1">
        <v>5</v>
      </c>
      <c r="H12" s="1">
        <v>4.2</v>
      </c>
      <c r="I12" s="1">
        <v>126</v>
      </c>
    </row>
    <row r="13" spans="1:9" x14ac:dyDescent="0.25">
      <c r="A13" s="3" t="s">
        <v>17</v>
      </c>
      <c r="B13" s="4" t="s">
        <v>124</v>
      </c>
      <c r="C13" s="2" t="s">
        <v>71</v>
      </c>
      <c r="D13" s="2">
        <v>10</v>
      </c>
      <c r="E13" s="1">
        <v>12</v>
      </c>
      <c r="F13" s="1">
        <v>120</v>
      </c>
      <c r="G13" s="1">
        <v>5</v>
      </c>
      <c r="H13" s="1">
        <v>12.6</v>
      </c>
      <c r="I13" s="1">
        <v>126</v>
      </c>
    </row>
    <row r="14" spans="1:9" x14ac:dyDescent="0.25">
      <c r="A14" s="3" t="s">
        <v>18</v>
      </c>
      <c r="B14" s="4" t="s">
        <v>125</v>
      </c>
      <c r="C14" s="2" t="s">
        <v>71</v>
      </c>
      <c r="D14" s="2">
        <v>30</v>
      </c>
      <c r="E14" s="1">
        <v>3.9</v>
      </c>
      <c r="F14" s="1">
        <v>117</v>
      </c>
      <c r="G14" s="1">
        <v>5</v>
      </c>
      <c r="H14" s="1">
        <v>4.0999999999999996</v>
      </c>
      <c r="I14" s="1">
        <v>123</v>
      </c>
    </row>
    <row r="15" spans="1:9" x14ac:dyDescent="0.25">
      <c r="A15" s="3" t="s">
        <v>19</v>
      </c>
      <c r="B15" s="4" t="s">
        <v>126</v>
      </c>
      <c r="C15" s="2" t="s">
        <v>71</v>
      </c>
      <c r="D15" s="2">
        <v>25</v>
      </c>
      <c r="E15" s="1">
        <v>13.3</v>
      </c>
      <c r="F15" s="1">
        <v>332.5</v>
      </c>
      <c r="G15" s="1">
        <v>5</v>
      </c>
      <c r="H15" s="1">
        <v>14</v>
      </c>
      <c r="I15" s="1">
        <v>350</v>
      </c>
    </row>
    <row r="16" spans="1:9" x14ac:dyDescent="0.25">
      <c r="A16" s="3" t="s">
        <v>20</v>
      </c>
      <c r="B16" s="4" t="s">
        <v>84</v>
      </c>
      <c r="C16" s="2" t="s">
        <v>71</v>
      </c>
      <c r="D16" s="2">
        <v>675</v>
      </c>
      <c r="E16" s="1">
        <v>3.99</v>
      </c>
      <c r="F16" s="1">
        <v>2693.25</v>
      </c>
      <c r="G16" s="1">
        <v>5</v>
      </c>
      <c r="H16" s="1">
        <v>4.2</v>
      </c>
      <c r="I16" s="1">
        <v>2835</v>
      </c>
    </row>
    <row r="17" spans="1:9" x14ac:dyDescent="0.25">
      <c r="A17" s="3" t="s">
        <v>21</v>
      </c>
      <c r="B17" s="4" t="s">
        <v>127</v>
      </c>
      <c r="C17" s="2" t="s">
        <v>71</v>
      </c>
      <c r="D17" s="2">
        <v>25</v>
      </c>
      <c r="E17" s="1">
        <v>4.08</v>
      </c>
      <c r="F17" s="1">
        <v>102</v>
      </c>
      <c r="G17" s="1">
        <v>5</v>
      </c>
      <c r="H17" s="1">
        <v>4.3</v>
      </c>
      <c r="I17" s="1">
        <v>107.5</v>
      </c>
    </row>
    <row r="18" spans="1:9" x14ac:dyDescent="0.25">
      <c r="A18" s="3" t="s">
        <v>22</v>
      </c>
      <c r="B18" s="4" t="s">
        <v>89</v>
      </c>
      <c r="C18" s="2" t="s">
        <v>71</v>
      </c>
      <c r="D18" s="2">
        <v>270</v>
      </c>
      <c r="E18" s="1">
        <v>7.5</v>
      </c>
      <c r="F18" s="1">
        <v>2025</v>
      </c>
      <c r="G18" s="1">
        <v>5</v>
      </c>
      <c r="H18" s="1">
        <v>7.87</v>
      </c>
      <c r="I18" s="1">
        <v>2124.9</v>
      </c>
    </row>
    <row r="19" spans="1:9" x14ac:dyDescent="0.25">
      <c r="A19" s="3" t="s">
        <v>23</v>
      </c>
      <c r="B19" s="4" t="s">
        <v>128</v>
      </c>
      <c r="C19" s="2" t="s">
        <v>71</v>
      </c>
      <c r="D19" s="2">
        <v>30</v>
      </c>
      <c r="E19" s="1">
        <v>7</v>
      </c>
      <c r="F19" s="1">
        <v>210</v>
      </c>
      <c r="G19" s="1">
        <v>5</v>
      </c>
      <c r="H19" s="1">
        <v>7.35</v>
      </c>
      <c r="I19" s="1">
        <v>220.5</v>
      </c>
    </row>
    <row r="20" spans="1:9" x14ac:dyDescent="0.25">
      <c r="A20" s="1"/>
      <c r="B20" s="20" t="s">
        <v>7</v>
      </c>
      <c r="C20" s="21"/>
      <c r="D20" s="22"/>
      <c r="E20" s="7"/>
      <c r="F20" s="7">
        <f>SUM(F4:F19)</f>
        <v>13074.099999999999</v>
      </c>
      <c r="G20" s="7"/>
      <c r="H20" s="7"/>
      <c r="I20" s="7">
        <f>SUM(I4:I19)</f>
        <v>13750.9</v>
      </c>
    </row>
    <row r="21" spans="1:9" x14ac:dyDescent="0.25">
      <c r="A21" s="23" t="s">
        <v>30</v>
      </c>
      <c r="B21" s="24"/>
      <c r="C21" s="24"/>
      <c r="D21" s="25"/>
    </row>
  </sheetData>
  <mergeCells count="4">
    <mergeCell ref="A1:I1"/>
    <mergeCell ref="A2:I2"/>
    <mergeCell ref="B20:D20"/>
    <mergeCell ref="A21:D21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C6F5-0BC4-4537-B912-A9A82E1DE527}">
  <dimension ref="A1:I19"/>
  <sheetViews>
    <sheetView view="pageLayout" topLeftCell="A4" zoomScaleNormal="100" workbookViewId="0">
      <selection activeCell="G18" sqref="G18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154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25">
      <c r="A4" s="3" t="s">
        <v>8</v>
      </c>
      <c r="B4" s="10" t="s">
        <v>131</v>
      </c>
      <c r="C4" s="9" t="s">
        <v>50</v>
      </c>
      <c r="D4" s="9">
        <v>140</v>
      </c>
      <c r="E4" s="1">
        <v>27</v>
      </c>
      <c r="F4" s="1">
        <f>D4*E4</f>
        <v>3780</v>
      </c>
      <c r="G4" s="1">
        <v>5</v>
      </c>
      <c r="H4" s="1">
        <v>28.35</v>
      </c>
      <c r="I4" s="1">
        <f>D4*H4</f>
        <v>3969</v>
      </c>
    </row>
    <row r="5" spans="1:9" x14ac:dyDescent="0.25">
      <c r="A5" s="3" t="s">
        <v>9</v>
      </c>
      <c r="B5" s="8" t="s">
        <v>75</v>
      </c>
      <c r="C5" s="9" t="s">
        <v>50</v>
      </c>
      <c r="D5" s="9">
        <v>20</v>
      </c>
      <c r="E5" s="1">
        <v>4.5</v>
      </c>
      <c r="F5" s="1">
        <f t="shared" ref="F5:F17" si="0">D5*E5</f>
        <v>90</v>
      </c>
      <c r="G5" s="1">
        <v>5</v>
      </c>
      <c r="H5" s="1">
        <v>4.72</v>
      </c>
      <c r="I5" s="1">
        <f t="shared" ref="I5:I17" si="1">D5*H5</f>
        <v>94.399999999999991</v>
      </c>
    </row>
    <row r="6" spans="1:9" x14ac:dyDescent="0.25">
      <c r="A6" s="3" t="s">
        <v>10</v>
      </c>
      <c r="B6" s="8" t="s">
        <v>77</v>
      </c>
      <c r="C6" s="9" t="s">
        <v>50</v>
      </c>
      <c r="D6" s="9">
        <v>60</v>
      </c>
      <c r="E6" s="1">
        <v>3.9</v>
      </c>
      <c r="F6" s="1">
        <f t="shared" si="0"/>
        <v>234</v>
      </c>
      <c r="G6" s="1">
        <v>5</v>
      </c>
      <c r="H6" s="1">
        <v>4.0999999999999996</v>
      </c>
      <c r="I6" s="1">
        <f t="shared" si="1"/>
        <v>245.99999999999997</v>
      </c>
    </row>
    <row r="7" spans="1:9" x14ac:dyDescent="0.25">
      <c r="A7" s="3" t="s">
        <v>11</v>
      </c>
      <c r="B7" s="8" t="s">
        <v>78</v>
      </c>
      <c r="C7" s="9" t="s">
        <v>50</v>
      </c>
      <c r="D7" s="9">
        <v>220</v>
      </c>
      <c r="E7" s="1">
        <v>6.65</v>
      </c>
      <c r="F7" s="1">
        <f t="shared" si="0"/>
        <v>1463</v>
      </c>
      <c r="G7" s="1">
        <v>5</v>
      </c>
      <c r="H7" s="1">
        <v>7</v>
      </c>
      <c r="I7" s="1">
        <f t="shared" si="1"/>
        <v>1540</v>
      </c>
    </row>
    <row r="8" spans="1:9" x14ac:dyDescent="0.25">
      <c r="A8" s="3" t="s">
        <v>12</v>
      </c>
      <c r="B8" s="8" t="s">
        <v>82</v>
      </c>
      <c r="C8" s="9" t="s">
        <v>50</v>
      </c>
      <c r="D8" s="9">
        <v>30</v>
      </c>
      <c r="E8" s="1">
        <v>4</v>
      </c>
      <c r="F8" s="1">
        <f t="shared" si="0"/>
        <v>120</v>
      </c>
      <c r="G8" s="1">
        <v>5</v>
      </c>
      <c r="H8" s="1">
        <v>4.2</v>
      </c>
      <c r="I8" s="1">
        <f t="shared" si="1"/>
        <v>126</v>
      </c>
    </row>
    <row r="9" spans="1:9" x14ac:dyDescent="0.25">
      <c r="A9" s="3" t="s">
        <v>13</v>
      </c>
      <c r="B9" s="8" t="s">
        <v>132</v>
      </c>
      <c r="C9" s="9" t="s">
        <v>50</v>
      </c>
      <c r="D9" s="9">
        <v>25</v>
      </c>
      <c r="E9" s="1">
        <v>3.9</v>
      </c>
      <c r="F9" s="1">
        <f t="shared" si="0"/>
        <v>97.5</v>
      </c>
      <c r="G9" s="1">
        <v>5</v>
      </c>
      <c r="H9" s="1">
        <v>4.0999999999999996</v>
      </c>
      <c r="I9" s="1">
        <f t="shared" si="1"/>
        <v>102.49999999999999</v>
      </c>
    </row>
    <row r="10" spans="1:9" x14ac:dyDescent="0.25">
      <c r="A10" s="3" t="s">
        <v>14</v>
      </c>
      <c r="B10" s="8" t="s">
        <v>133</v>
      </c>
      <c r="C10" s="9" t="s">
        <v>50</v>
      </c>
      <c r="D10" s="9">
        <v>120</v>
      </c>
      <c r="E10" s="1">
        <v>13.3</v>
      </c>
      <c r="F10" s="1">
        <f t="shared" si="0"/>
        <v>1596</v>
      </c>
      <c r="G10" s="1">
        <v>5</v>
      </c>
      <c r="H10" s="1">
        <v>14</v>
      </c>
      <c r="I10" s="1">
        <f t="shared" si="1"/>
        <v>1680</v>
      </c>
    </row>
    <row r="11" spans="1:9" x14ac:dyDescent="0.25">
      <c r="A11" s="3" t="s">
        <v>15</v>
      </c>
      <c r="B11" s="8" t="s">
        <v>86</v>
      </c>
      <c r="C11" s="9" t="s">
        <v>50</v>
      </c>
      <c r="D11" s="9">
        <v>30</v>
      </c>
      <c r="E11" s="1">
        <v>6.65</v>
      </c>
      <c r="F11" s="1">
        <f t="shared" si="0"/>
        <v>199.5</v>
      </c>
      <c r="G11" s="1">
        <v>5</v>
      </c>
      <c r="H11" s="1">
        <v>7</v>
      </c>
      <c r="I11" s="1">
        <f t="shared" si="1"/>
        <v>210</v>
      </c>
    </row>
    <row r="12" spans="1:9" x14ac:dyDescent="0.25">
      <c r="A12" s="3" t="s">
        <v>16</v>
      </c>
      <c r="B12" s="8" t="s">
        <v>84</v>
      </c>
      <c r="C12" s="9" t="s">
        <v>50</v>
      </c>
      <c r="D12" s="9">
        <v>220</v>
      </c>
      <c r="E12" s="1">
        <v>3.99</v>
      </c>
      <c r="F12" s="1">
        <f t="shared" si="0"/>
        <v>877.80000000000007</v>
      </c>
      <c r="G12" s="1">
        <v>5</v>
      </c>
      <c r="H12" s="1">
        <v>4.2</v>
      </c>
      <c r="I12" s="1">
        <f t="shared" si="1"/>
        <v>924</v>
      </c>
    </row>
    <row r="13" spans="1:9" x14ac:dyDescent="0.25">
      <c r="A13" s="3" t="s">
        <v>17</v>
      </c>
      <c r="B13" s="8" t="s">
        <v>134</v>
      </c>
      <c r="C13" s="9" t="s">
        <v>50</v>
      </c>
      <c r="D13" s="9">
        <v>24</v>
      </c>
      <c r="E13" s="1">
        <v>19</v>
      </c>
      <c r="F13" s="1">
        <f t="shared" si="0"/>
        <v>456</v>
      </c>
      <c r="G13" s="1">
        <v>5</v>
      </c>
      <c r="H13" s="1">
        <v>19.95</v>
      </c>
      <c r="I13" s="1">
        <f t="shared" si="1"/>
        <v>478.79999999999995</v>
      </c>
    </row>
    <row r="14" spans="1:9" x14ac:dyDescent="0.25">
      <c r="A14" s="3" t="s">
        <v>18</v>
      </c>
      <c r="B14" s="8" t="s">
        <v>135</v>
      </c>
      <c r="C14" s="9" t="s">
        <v>51</v>
      </c>
      <c r="D14" s="9">
        <v>12</v>
      </c>
      <c r="E14" s="1">
        <v>4.08</v>
      </c>
      <c r="F14" s="1">
        <f t="shared" si="0"/>
        <v>48.96</v>
      </c>
      <c r="G14" s="1">
        <v>5</v>
      </c>
      <c r="H14" s="1">
        <v>4.3</v>
      </c>
      <c r="I14" s="1">
        <f t="shared" si="1"/>
        <v>51.599999999999994</v>
      </c>
    </row>
    <row r="15" spans="1:9" x14ac:dyDescent="0.25">
      <c r="A15" s="3" t="s">
        <v>19</v>
      </c>
      <c r="B15" s="8" t="s">
        <v>136</v>
      </c>
      <c r="C15" s="9" t="s">
        <v>50</v>
      </c>
      <c r="D15" s="9">
        <v>80</v>
      </c>
      <c r="E15" s="1">
        <v>4.5999999999999996</v>
      </c>
      <c r="F15" s="1">
        <f t="shared" si="0"/>
        <v>368</v>
      </c>
      <c r="G15" s="1">
        <v>5</v>
      </c>
      <c r="H15" s="1">
        <v>4.83</v>
      </c>
      <c r="I15" s="1">
        <f t="shared" si="1"/>
        <v>386.4</v>
      </c>
    </row>
    <row r="16" spans="1:9" x14ac:dyDescent="0.25">
      <c r="A16" s="3" t="s">
        <v>20</v>
      </c>
      <c r="B16" s="8" t="s">
        <v>137</v>
      </c>
      <c r="C16" s="9" t="s">
        <v>50</v>
      </c>
      <c r="D16" s="9">
        <v>120</v>
      </c>
      <c r="E16" s="1">
        <v>7.5</v>
      </c>
      <c r="F16" s="1">
        <f t="shared" si="0"/>
        <v>900</v>
      </c>
      <c r="G16" s="1">
        <v>5</v>
      </c>
      <c r="H16" s="1">
        <v>7.87</v>
      </c>
      <c r="I16" s="1">
        <f t="shared" si="1"/>
        <v>944.4</v>
      </c>
    </row>
    <row r="17" spans="1:9" x14ac:dyDescent="0.25">
      <c r="A17" s="3" t="s">
        <v>21</v>
      </c>
      <c r="B17" s="8" t="s">
        <v>90</v>
      </c>
      <c r="C17" s="9" t="s">
        <v>50</v>
      </c>
      <c r="D17" s="9">
        <v>80</v>
      </c>
      <c r="E17" s="1">
        <v>7</v>
      </c>
      <c r="F17" s="1">
        <f t="shared" si="0"/>
        <v>560</v>
      </c>
      <c r="G17" s="1">
        <v>5</v>
      </c>
      <c r="H17" s="1">
        <v>7.35</v>
      </c>
      <c r="I17" s="1">
        <f t="shared" si="1"/>
        <v>588</v>
      </c>
    </row>
    <row r="18" spans="1:9" x14ac:dyDescent="0.25">
      <c r="A18" s="1"/>
      <c r="B18" s="20" t="s">
        <v>7</v>
      </c>
      <c r="C18" s="21"/>
      <c r="D18" s="22"/>
      <c r="E18" s="7"/>
      <c r="F18" s="7">
        <f>SUM(F4:F17)</f>
        <v>10790.759999999998</v>
      </c>
      <c r="G18" s="7"/>
      <c r="H18" s="7"/>
      <c r="I18" s="7">
        <f>SUM(I4:I17)</f>
        <v>11341.099999999999</v>
      </c>
    </row>
    <row r="19" spans="1:9" x14ac:dyDescent="0.25">
      <c r="A19" s="23" t="s">
        <v>30</v>
      </c>
      <c r="B19" s="24"/>
      <c r="C19" s="24"/>
      <c r="D19" s="25"/>
    </row>
  </sheetData>
  <mergeCells count="4">
    <mergeCell ref="A1:I1"/>
    <mergeCell ref="A2:I2"/>
    <mergeCell ref="B18:D18"/>
    <mergeCell ref="A19:D19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A3A8-D195-4A2C-AE9F-8EF4BED87CD8}">
  <dimension ref="A1:I29"/>
  <sheetViews>
    <sheetView zoomScaleNormal="100" zoomScaleSheetLayoutView="89" workbookViewId="0">
      <selection activeCell="I29" sqref="I29"/>
    </sheetView>
  </sheetViews>
  <sheetFormatPr defaultRowHeight="15" x14ac:dyDescent="0.2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 x14ac:dyDescent="0.25">
      <c r="A1" s="18" t="s">
        <v>147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155</v>
      </c>
      <c r="B2" s="19"/>
      <c r="C2" s="19"/>
      <c r="D2" s="19"/>
      <c r="E2" s="19"/>
      <c r="F2" s="19"/>
      <c r="G2" s="19"/>
      <c r="H2" s="19"/>
      <c r="I2" s="19"/>
    </row>
    <row r="3" spans="1:9" ht="40.5" customHeight="1" x14ac:dyDescent="0.25">
      <c r="A3" s="5" t="s">
        <v>0</v>
      </c>
      <c r="B3" s="5" t="s">
        <v>31</v>
      </c>
      <c r="C3" s="5" t="s">
        <v>1</v>
      </c>
      <c r="D3" s="5" t="s">
        <v>29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x14ac:dyDescent="0.25">
      <c r="A4" s="3" t="s">
        <v>8</v>
      </c>
      <c r="B4" s="8" t="s">
        <v>32</v>
      </c>
      <c r="C4" s="9" t="s">
        <v>50</v>
      </c>
      <c r="D4" s="9">
        <v>25</v>
      </c>
      <c r="E4" s="1">
        <v>4.5</v>
      </c>
      <c r="F4" s="1">
        <v>112.5</v>
      </c>
      <c r="G4" s="1">
        <v>5</v>
      </c>
      <c r="H4" s="1">
        <v>4.72</v>
      </c>
      <c r="I4" s="1">
        <v>118</v>
      </c>
    </row>
    <row r="5" spans="1:9" x14ac:dyDescent="0.25">
      <c r="A5" s="3" t="s">
        <v>9</v>
      </c>
      <c r="B5" s="8" t="s">
        <v>33</v>
      </c>
      <c r="C5" s="9" t="s">
        <v>50</v>
      </c>
      <c r="D5" s="9">
        <v>5</v>
      </c>
      <c r="E5" s="1">
        <v>5.7</v>
      </c>
      <c r="F5" s="1">
        <v>28.5</v>
      </c>
      <c r="G5" s="1">
        <v>5</v>
      </c>
      <c r="H5" s="1">
        <v>6</v>
      </c>
      <c r="I5" s="1">
        <v>30</v>
      </c>
    </row>
    <row r="6" spans="1:9" x14ac:dyDescent="0.25">
      <c r="A6" s="3" t="s">
        <v>10</v>
      </c>
      <c r="B6" s="8" t="s">
        <v>34</v>
      </c>
      <c r="C6" s="9" t="s">
        <v>50</v>
      </c>
      <c r="D6" s="9">
        <v>10</v>
      </c>
      <c r="E6" s="1">
        <v>3.9</v>
      </c>
      <c r="F6" s="1">
        <v>39</v>
      </c>
      <c r="G6" s="1">
        <v>5</v>
      </c>
      <c r="H6" s="1">
        <v>4.0999999999999996</v>
      </c>
      <c r="I6" s="1">
        <v>41</v>
      </c>
    </row>
    <row r="7" spans="1:9" x14ac:dyDescent="0.25">
      <c r="A7" s="3" t="s">
        <v>11</v>
      </c>
      <c r="B7" s="8" t="s">
        <v>35</v>
      </c>
      <c r="C7" s="9" t="s">
        <v>50</v>
      </c>
      <c r="D7" s="9">
        <v>2.5</v>
      </c>
      <c r="E7" s="1">
        <v>6.65</v>
      </c>
      <c r="F7" s="1">
        <v>16.62</v>
      </c>
      <c r="G7" s="1">
        <v>5</v>
      </c>
      <c r="H7" s="1">
        <v>7</v>
      </c>
      <c r="I7" s="1">
        <v>17.5</v>
      </c>
    </row>
    <row r="8" spans="1:9" x14ac:dyDescent="0.25">
      <c r="A8" s="3" t="s">
        <v>12</v>
      </c>
      <c r="B8" s="8" t="s">
        <v>36</v>
      </c>
      <c r="C8" s="9" t="s">
        <v>50</v>
      </c>
      <c r="D8" s="9">
        <v>2.5</v>
      </c>
      <c r="E8" s="1">
        <v>4.4000000000000004</v>
      </c>
      <c r="F8" s="1">
        <v>11</v>
      </c>
      <c r="G8" s="1">
        <v>5</v>
      </c>
      <c r="H8" s="1">
        <v>4.62</v>
      </c>
      <c r="I8" s="1">
        <v>11.55</v>
      </c>
    </row>
    <row r="9" spans="1:9" x14ac:dyDescent="0.25">
      <c r="A9" s="3" t="s">
        <v>13</v>
      </c>
      <c r="B9" s="8" t="s">
        <v>37</v>
      </c>
      <c r="C9" s="9" t="s">
        <v>50</v>
      </c>
      <c r="D9" s="9">
        <v>15</v>
      </c>
      <c r="E9" s="1">
        <v>5.7</v>
      </c>
      <c r="F9" s="1">
        <v>85.5</v>
      </c>
      <c r="G9" s="1">
        <v>5</v>
      </c>
      <c r="H9" s="1">
        <v>6</v>
      </c>
      <c r="I9" s="1">
        <v>90</v>
      </c>
    </row>
    <row r="10" spans="1:9" x14ac:dyDescent="0.25">
      <c r="A10" s="3" t="s">
        <v>14</v>
      </c>
      <c r="B10" s="10" t="s">
        <v>38</v>
      </c>
      <c r="C10" s="9" t="s">
        <v>50</v>
      </c>
      <c r="D10" s="9">
        <v>30</v>
      </c>
      <c r="E10" s="1">
        <v>18.05</v>
      </c>
      <c r="F10" s="1">
        <v>541.5</v>
      </c>
      <c r="G10" s="1">
        <v>5</v>
      </c>
      <c r="H10" s="1">
        <v>19</v>
      </c>
      <c r="I10" s="1">
        <v>570</v>
      </c>
    </row>
    <row r="11" spans="1:9" x14ac:dyDescent="0.25">
      <c r="A11" s="3" t="s">
        <v>15</v>
      </c>
      <c r="B11" s="8" t="s">
        <v>39</v>
      </c>
      <c r="C11" s="9" t="s">
        <v>50</v>
      </c>
      <c r="D11" s="9">
        <v>25</v>
      </c>
      <c r="E11" s="1">
        <v>36.1</v>
      </c>
      <c r="F11" s="1">
        <v>902.5</v>
      </c>
      <c r="G11" s="1">
        <v>5</v>
      </c>
      <c r="H11" s="1">
        <v>38</v>
      </c>
      <c r="I11" s="1">
        <v>950</v>
      </c>
    </row>
    <row r="12" spans="1:9" x14ac:dyDescent="0.25">
      <c r="A12" s="3" t="s">
        <v>16</v>
      </c>
      <c r="B12" s="8" t="s">
        <v>40</v>
      </c>
      <c r="C12" s="9" t="s">
        <v>50</v>
      </c>
      <c r="D12" s="9">
        <v>15</v>
      </c>
      <c r="E12" s="1">
        <v>3.99</v>
      </c>
      <c r="F12" s="1">
        <v>59.85</v>
      </c>
      <c r="G12" s="1">
        <v>5</v>
      </c>
      <c r="H12" s="1">
        <v>4.2</v>
      </c>
      <c r="I12" s="1">
        <v>63</v>
      </c>
    </row>
    <row r="13" spans="1:9" x14ac:dyDescent="0.25">
      <c r="A13" s="3" t="s">
        <v>17</v>
      </c>
      <c r="B13" s="8" t="s">
        <v>41</v>
      </c>
      <c r="C13" s="9" t="s">
        <v>50</v>
      </c>
      <c r="D13" s="9">
        <v>5</v>
      </c>
      <c r="E13" s="1">
        <v>12</v>
      </c>
      <c r="F13" s="1">
        <v>60</v>
      </c>
      <c r="G13" s="1">
        <v>5</v>
      </c>
      <c r="H13" s="1">
        <v>12.6</v>
      </c>
      <c r="I13" s="1">
        <v>63</v>
      </c>
    </row>
    <row r="14" spans="1:9" x14ac:dyDescent="0.25">
      <c r="A14" s="3" t="s">
        <v>18</v>
      </c>
      <c r="B14" s="8" t="s">
        <v>42</v>
      </c>
      <c r="C14" s="9" t="s">
        <v>50</v>
      </c>
      <c r="D14" s="9">
        <v>25</v>
      </c>
      <c r="E14" s="1">
        <v>3.9</v>
      </c>
      <c r="F14" s="1">
        <v>97.5</v>
      </c>
      <c r="G14" s="1">
        <v>5</v>
      </c>
      <c r="H14" s="1">
        <v>4.0999999999999996</v>
      </c>
      <c r="I14" s="1">
        <v>102.5</v>
      </c>
    </row>
    <row r="15" spans="1:9" x14ac:dyDescent="0.25">
      <c r="A15" s="3" t="s">
        <v>19</v>
      </c>
      <c r="B15" s="8" t="s">
        <v>43</v>
      </c>
      <c r="C15" s="9" t="s">
        <v>50</v>
      </c>
      <c r="D15" s="9">
        <v>20</v>
      </c>
      <c r="E15" s="1">
        <v>13.3</v>
      </c>
      <c r="F15" s="1">
        <v>266</v>
      </c>
      <c r="G15" s="1">
        <v>5</v>
      </c>
      <c r="H15" s="1">
        <v>14</v>
      </c>
      <c r="I15" s="1">
        <v>280</v>
      </c>
    </row>
    <row r="16" spans="1:9" x14ac:dyDescent="0.25">
      <c r="A16" s="3" t="s">
        <v>20</v>
      </c>
      <c r="B16" s="8" t="s">
        <v>44</v>
      </c>
      <c r="C16" s="9" t="s">
        <v>50</v>
      </c>
      <c r="D16" s="9">
        <v>5</v>
      </c>
      <c r="E16" s="1">
        <v>5.7</v>
      </c>
      <c r="F16" s="1">
        <v>28.5</v>
      </c>
      <c r="G16" s="1">
        <v>5</v>
      </c>
      <c r="H16" s="1">
        <v>6</v>
      </c>
      <c r="I16" s="1">
        <v>30</v>
      </c>
    </row>
    <row r="17" spans="1:9" x14ac:dyDescent="0.25">
      <c r="A17" s="3" t="s">
        <v>21</v>
      </c>
      <c r="B17" s="8" t="s">
        <v>45</v>
      </c>
      <c r="C17" s="9" t="s">
        <v>50</v>
      </c>
      <c r="D17" s="9">
        <v>10</v>
      </c>
      <c r="E17" s="1">
        <v>6.65</v>
      </c>
      <c r="F17" s="1">
        <v>66.5</v>
      </c>
      <c r="G17" s="1">
        <v>5</v>
      </c>
      <c r="H17" s="1">
        <v>7</v>
      </c>
      <c r="I17" s="1">
        <v>70</v>
      </c>
    </row>
    <row r="18" spans="1:9" x14ac:dyDescent="0.25">
      <c r="A18" s="3" t="s">
        <v>22</v>
      </c>
      <c r="B18" s="8" t="s">
        <v>46</v>
      </c>
      <c r="C18" s="9" t="s">
        <v>50</v>
      </c>
      <c r="D18" s="9">
        <v>130</v>
      </c>
      <c r="E18" s="1">
        <v>3.99</v>
      </c>
      <c r="F18" s="1">
        <v>518.70000000000005</v>
      </c>
      <c r="G18" s="1">
        <v>5</v>
      </c>
      <c r="H18" s="1">
        <v>4.2</v>
      </c>
      <c r="I18" s="1">
        <v>546</v>
      </c>
    </row>
    <row r="19" spans="1:9" x14ac:dyDescent="0.25">
      <c r="A19" s="3" t="s">
        <v>23</v>
      </c>
      <c r="B19" s="8" t="s">
        <v>47</v>
      </c>
      <c r="C19" s="9" t="s">
        <v>50</v>
      </c>
      <c r="D19" s="9">
        <v>5</v>
      </c>
      <c r="E19" s="1">
        <v>23.75</v>
      </c>
      <c r="F19" s="1">
        <v>118.75</v>
      </c>
      <c r="G19" s="1">
        <v>5</v>
      </c>
      <c r="H19" s="1">
        <v>25</v>
      </c>
      <c r="I19" s="1">
        <v>125</v>
      </c>
    </row>
    <row r="20" spans="1:9" x14ac:dyDescent="0.25">
      <c r="A20" s="3" t="s">
        <v>24</v>
      </c>
      <c r="B20" s="8" t="s">
        <v>142</v>
      </c>
      <c r="C20" s="9" t="s">
        <v>50</v>
      </c>
      <c r="D20" s="9">
        <v>2</v>
      </c>
      <c r="E20" s="1">
        <v>16</v>
      </c>
      <c r="F20" s="1">
        <v>32</v>
      </c>
      <c r="G20" s="1">
        <v>5</v>
      </c>
      <c r="H20" s="1">
        <v>16.8</v>
      </c>
      <c r="I20" s="1">
        <v>33.6</v>
      </c>
    </row>
    <row r="21" spans="1:9" x14ac:dyDescent="0.25">
      <c r="A21" s="3" t="s">
        <v>25</v>
      </c>
      <c r="B21" s="8" t="s">
        <v>141</v>
      </c>
      <c r="C21" s="9" t="s">
        <v>50</v>
      </c>
      <c r="D21" s="9">
        <v>2</v>
      </c>
      <c r="E21" s="1">
        <v>21.85</v>
      </c>
      <c r="F21" s="1">
        <v>43.7</v>
      </c>
      <c r="G21" s="1">
        <v>5</v>
      </c>
      <c r="H21" s="1">
        <v>23</v>
      </c>
      <c r="I21" s="1">
        <v>26</v>
      </c>
    </row>
    <row r="22" spans="1:9" x14ac:dyDescent="0.25">
      <c r="A22" s="3" t="s">
        <v>26</v>
      </c>
      <c r="B22" s="8" t="s">
        <v>143</v>
      </c>
      <c r="C22" s="9" t="s">
        <v>50</v>
      </c>
      <c r="D22" s="9">
        <v>2</v>
      </c>
      <c r="E22" s="1">
        <v>29.45</v>
      </c>
      <c r="F22" s="1">
        <v>58.9</v>
      </c>
      <c r="G22" s="1">
        <v>5</v>
      </c>
      <c r="H22" s="1">
        <v>31</v>
      </c>
      <c r="I22" s="1">
        <v>62</v>
      </c>
    </row>
    <row r="23" spans="1:9" x14ac:dyDescent="0.25">
      <c r="A23" s="3" t="s">
        <v>27</v>
      </c>
      <c r="B23" s="8" t="s">
        <v>48</v>
      </c>
      <c r="C23" s="9" t="s">
        <v>50</v>
      </c>
      <c r="D23" s="9">
        <v>15</v>
      </c>
      <c r="E23" s="1">
        <v>4.08</v>
      </c>
      <c r="F23" s="1">
        <v>61.2</v>
      </c>
      <c r="G23" s="1">
        <v>5</v>
      </c>
      <c r="H23" s="1">
        <v>4.3</v>
      </c>
      <c r="I23" s="1">
        <v>64.5</v>
      </c>
    </row>
    <row r="24" spans="1:9" x14ac:dyDescent="0.25">
      <c r="A24" s="3" t="s">
        <v>28</v>
      </c>
      <c r="B24" s="8" t="s">
        <v>138</v>
      </c>
      <c r="C24" s="9" t="s">
        <v>51</v>
      </c>
      <c r="D24" s="9">
        <v>3</v>
      </c>
      <c r="E24" s="1">
        <v>3.8</v>
      </c>
      <c r="F24" s="1">
        <v>11.4</v>
      </c>
      <c r="G24" s="1">
        <v>5</v>
      </c>
      <c r="H24" s="1">
        <v>4</v>
      </c>
      <c r="I24" s="1">
        <v>12</v>
      </c>
    </row>
    <row r="25" spans="1:9" x14ac:dyDescent="0.25">
      <c r="A25" s="3" t="s">
        <v>144</v>
      </c>
      <c r="B25" s="8" t="s">
        <v>49</v>
      </c>
      <c r="C25" s="9" t="s">
        <v>50</v>
      </c>
      <c r="D25" s="9">
        <v>5</v>
      </c>
      <c r="E25" s="1">
        <v>4.5999999999999996</v>
      </c>
      <c r="F25" s="1">
        <v>23</v>
      </c>
      <c r="G25" s="1">
        <v>5</v>
      </c>
      <c r="H25" s="1">
        <v>4.83</v>
      </c>
      <c r="I25" s="1">
        <v>24.15</v>
      </c>
    </row>
    <row r="26" spans="1:9" x14ac:dyDescent="0.25">
      <c r="A26" s="3" t="s">
        <v>145</v>
      </c>
      <c r="B26" s="8" t="s">
        <v>139</v>
      </c>
      <c r="C26" s="9" t="s">
        <v>50</v>
      </c>
      <c r="D26" s="9">
        <v>85</v>
      </c>
      <c r="E26" s="1">
        <v>7.5</v>
      </c>
      <c r="F26" s="1">
        <v>637.5</v>
      </c>
      <c r="G26" s="1">
        <v>5</v>
      </c>
      <c r="H26" s="1">
        <v>7.87</v>
      </c>
      <c r="I26" s="1">
        <v>669</v>
      </c>
    </row>
    <row r="27" spans="1:9" x14ac:dyDescent="0.25">
      <c r="A27" s="3" t="s">
        <v>146</v>
      </c>
      <c r="B27" s="8" t="s">
        <v>52</v>
      </c>
      <c r="C27" s="9" t="s">
        <v>50</v>
      </c>
      <c r="D27" s="9">
        <v>5</v>
      </c>
      <c r="E27" s="1">
        <v>7</v>
      </c>
      <c r="F27" s="1">
        <v>35</v>
      </c>
      <c r="G27" s="1">
        <v>5</v>
      </c>
      <c r="H27" s="1">
        <v>7.35</v>
      </c>
      <c r="I27" s="1">
        <v>36.75</v>
      </c>
    </row>
    <row r="28" spans="1:9" x14ac:dyDescent="0.25">
      <c r="A28" s="1"/>
      <c r="B28" s="20" t="s">
        <v>7</v>
      </c>
      <c r="C28" s="21"/>
      <c r="D28" s="22"/>
      <c r="E28" s="7"/>
      <c r="F28" s="7">
        <f>SUM(F4:F27)</f>
        <v>3855.62</v>
      </c>
      <c r="G28" s="1"/>
      <c r="H28" s="7"/>
      <c r="I28" s="7">
        <f>SUM(I4:I27)</f>
        <v>4035.55</v>
      </c>
    </row>
    <row r="29" spans="1:9" x14ac:dyDescent="0.25">
      <c r="A29" s="23" t="s">
        <v>30</v>
      </c>
      <c r="B29" s="24"/>
      <c r="C29" s="24"/>
      <c r="D29" s="25"/>
      <c r="F29" s="7"/>
    </row>
  </sheetData>
  <mergeCells count="4">
    <mergeCell ref="A1:I1"/>
    <mergeCell ref="A2:I2"/>
    <mergeCell ref="B28:D28"/>
    <mergeCell ref="A29:D29"/>
  </mergeCells>
  <phoneticPr fontId="3" type="noConversion"/>
  <pageMargins left="0.7" right="0.7" top="0.75" bottom="0.75" header="0.3" footer="0.3"/>
  <pageSetup paperSize="9" orientation="landscape" r:id="rId1"/>
  <headerFooter>
    <oddHeader>&amp;L&amp;"Arial,Normalny"&amp;10CUW.261.1.2.2021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 nr 1</vt:lpstr>
      <vt:lpstr>SP nr 2</vt:lpstr>
      <vt:lpstr>SP Ustjanowa Górna</vt:lpstr>
      <vt:lpstr>SP Ropienka</vt:lpstr>
      <vt:lpstr>SP Wojtkowa</vt:lpstr>
      <vt:lpstr>Przedszkole nr 1</vt:lpstr>
      <vt:lpstr>Przedszkole nr 2</vt:lpstr>
      <vt:lpstr>Żłobek Miejski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Rafmix</cp:lastModifiedBy>
  <cp:lastPrinted>2021-06-25T07:50:23Z</cp:lastPrinted>
  <dcterms:created xsi:type="dcterms:W3CDTF">2021-06-11T10:53:44Z</dcterms:created>
  <dcterms:modified xsi:type="dcterms:W3CDTF">2021-07-14T21:13:03Z</dcterms:modified>
</cp:coreProperties>
</file>