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ZETARGI 2024\8. Remont dachu w Szkole Podstawowej w Gaworzycach\"/>
    </mc:Choice>
  </mc:AlternateContent>
  <xr:revisionPtr revIDLastSave="0" documentId="13_ncr:1_{7106B34D-64A7-461D-A8C9-51B52FC8C49C}" xr6:coauthVersionLast="47" xr6:coauthVersionMax="47" xr10:uidLastSave="{00000000-0000-0000-0000-000000000000}"/>
  <bookViews>
    <workbookView xWindow="-120" yWindow="-120" windowWidth="29040" windowHeight="15990" xr2:uid="{34EC32B7-7419-4300-9337-7AB1F83DAAF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33" i="1"/>
  <c r="K33" i="1" s="1"/>
  <c r="J18" i="1"/>
  <c r="K18" i="1" s="1"/>
  <c r="J10" i="1"/>
  <c r="K10" i="1" s="1"/>
  <c r="J28" i="1"/>
  <c r="K28" i="1" s="1"/>
  <c r="J27" i="1"/>
  <c r="K27" i="1" s="1"/>
  <c r="K9" i="1"/>
  <c r="J17" i="1"/>
  <c r="K17" i="1" s="1"/>
  <c r="J32" i="1"/>
  <c r="K32" i="1" s="1"/>
  <c r="J24" i="1"/>
  <c r="K24" i="1" s="1"/>
  <c r="K14" i="1"/>
  <c r="J23" i="1"/>
  <c r="K23" i="1" s="1"/>
  <c r="I19" i="1"/>
  <c r="J19" i="1" s="1"/>
  <c r="K19" i="1" s="1"/>
  <c r="I31" i="1" l="1"/>
  <c r="I30" i="1"/>
  <c r="J30" i="1" s="1"/>
  <c r="K30" i="1" s="1"/>
  <c r="I26" i="1"/>
  <c r="J26" i="1" s="1"/>
  <c r="I21" i="1"/>
  <c r="J21" i="1" s="1"/>
  <c r="I20" i="1"/>
  <c r="J20" i="1" s="1"/>
  <c r="I16" i="1"/>
  <c r="I22" i="1"/>
  <c r="J22" i="1" s="1"/>
  <c r="I13" i="1"/>
  <c r="I11" i="1"/>
  <c r="I12" i="1" l="1"/>
  <c r="J12" i="1" s="1"/>
  <c r="K12" i="1" s="1"/>
  <c r="J31" i="1"/>
  <c r="K31" i="1" s="1"/>
  <c r="I29" i="1"/>
  <c r="J29" i="1" s="1"/>
  <c r="K29" i="1" s="1"/>
  <c r="K22" i="1"/>
  <c r="K20" i="1"/>
  <c r="K26" i="1"/>
  <c r="K21" i="1"/>
  <c r="J16" i="1"/>
  <c r="K16" i="1" s="1"/>
  <c r="J13" i="1"/>
  <c r="K13" i="1" s="1"/>
  <c r="J11" i="1"/>
  <c r="J8" i="1" l="1"/>
  <c r="J34" i="1" s="1"/>
  <c r="I34" i="1"/>
  <c r="K11" i="1"/>
  <c r="K8" i="1" l="1"/>
  <c r="K34" i="1" s="1"/>
  <c r="I36" i="1"/>
  <c r="I35" i="1"/>
</calcChain>
</file>

<file path=xl/sharedStrings.xml><?xml version="1.0" encoding="utf-8"?>
<sst xmlns="http://schemas.openxmlformats.org/spreadsheetml/2006/main" count="87" uniqueCount="59">
  <si>
    <t>Lp.</t>
  </si>
  <si>
    <t>Opis robót</t>
  </si>
  <si>
    <t>Jedn. miary</t>
  </si>
  <si>
    <t>Obmiar</t>
  </si>
  <si>
    <t>Koszt jedn.</t>
  </si>
  <si>
    <t>Wartość netto</t>
  </si>
  <si>
    <t>Wartość brutto</t>
  </si>
  <si>
    <t>1.</t>
  </si>
  <si>
    <t>Podatek VAT [23%]</t>
  </si>
  <si>
    <t>Razem: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</si>
  <si>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</si>
  <si>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</si>
  <si>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</si>
  <si>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</si>
  <si>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</si>
  <si>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</si>
  <si>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</si>
  <si>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</si>
  <si>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</si>
  <si>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</si>
  <si>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</si>
  <si>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</si>
  <si>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</si>
  <si>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</si>
  <si>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m2</t>
  </si>
  <si>
    <t>17.</t>
  </si>
  <si>
    <t>18.</t>
  </si>
  <si>
    <t>19.</t>
  </si>
  <si>
    <t>20.</t>
  </si>
  <si>
    <t>21.</t>
  </si>
  <si>
    <t>22.</t>
  </si>
  <si>
    <t>23.</t>
  </si>
  <si>
    <t>Wartość kosztorysowa robót bez podatku VAT:</t>
  </si>
  <si>
    <t>Podatek VAT [23%]:</t>
  </si>
  <si>
    <t>Ogółem wartość kosztorysowa robót:</t>
  </si>
  <si>
    <t>I. ETAP 5</t>
  </si>
  <si>
    <t>II. ETAP 6</t>
  </si>
  <si>
    <t>III. ETAP 7</t>
  </si>
  <si>
    <t>mb</t>
  </si>
  <si>
    <t>Wykonanie obróbek ogniomurków</t>
  </si>
  <si>
    <t>1 kpl</t>
  </si>
  <si>
    <t>Wykonanie obróbek ogniomurów</t>
  </si>
  <si>
    <t xml:space="preserve">Rozbiórka wraz z montażem  (w tym wykonanie pomiarów) kompletnej instalacji odgromowej. </t>
  </si>
  <si>
    <t>Remont betonowych czap kominowych</t>
  </si>
  <si>
    <t>Rusztowania zewnętrzne, rurowe o wysikości do 10 m wraz z wykonaniem zabezpieczeń nad wejściami i czasem pracy rusztowań. DO KAŻEGO ETAPU</t>
  </si>
  <si>
    <t xml:space="preserve">Wykonanie obróbek ogniomurków </t>
  </si>
  <si>
    <t>Roboty remontowe dekarskie . Wszystkie elementy więźby dachowej, łaty, kontrłaty, deski, stare i nowe należy zabezpieczyć biochronnie i ogniochronnie. Rozbiórka wraz z montażem  (w tym wykonanie pomiarów) kompletnej instalacji odgromowej.  Naprawa i uzupełnienie obróbek blacharskich przy istniejących oknach dachowych, naprawa, uzupełnienie i uszczelnienie orynnowania i podbitki.</t>
  </si>
  <si>
    <t>Pokrycie blachą modułową układana "na rąbek" w kolorze grafitowym gr. min 6 mm. (Uwaga - w razie konieczności wymagana wymiana ocieplenia z wełny mineralnej)</t>
  </si>
  <si>
    <t>5.</t>
  </si>
  <si>
    <t>Roboty remontowe dekarskie . Wszystkie elementy więźby dachowej, łaty, kontrłaty, deski, stare i nowe należy zabezpieczyć biochronnie i ogniochronnie. Rozbiórka wraz z montażem  (w tym wykonanie pomiarów) kompletnej instalacji odgromowej.  W razie konieczności naprawa i uzupełnienie obróbek blacharskich przy istniejących oknach dachowych, naprawa, uzupełnienie i uszczelnienie orynnowania i podbitki.</t>
  </si>
  <si>
    <t>Pokrycie blachą modułową układaną "na rąbek" w kolorze grafitowym gr. min 6 mm. (Uwaga - w razie konieczności wymagana wymiana ocieplenia z wełny mineralnej).</t>
  </si>
  <si>
    <t>Pokrycie papą termozgrzewalną (płyta OSB -3 ,gr.  25 mm pióro-spust, papa podkładowa 4mm, papa termozgrzewalna 5,2 mm, kominki wentylacyjne systemowe  do papy, kliny profilujące przy obróbkach kominów i podściankach).</t>
  </si>
  <si>
    <t xml:space="preserve">Rusztowania zewnętrzne, rurowe o wysikości do 10 m wraz z wykonaniem zabezpieczeń nad wejściami i czasem pracy rusztowań. </t>
  </si>
  <si>
    <t>Wykonanie obróbek blacharskich wraz z kominami i wyprawkami elewacyjnymi oraz uszczelnieniem silikonem.</t>
  </si>
  <si>
    <t>Wykonanie obróbek blacharskich z blachy gr. min 6 mm w kolorze grafitowym  wraz z kominami i wyprawkami elewacyjnymi oraz uszczelnieniem silikonem.</t>
  </si>
  <si>
    <t>Roboty remontowe dekarskie . Wszystkie elementy więźby dachowej, łaty, kontrłaty, deski, stare i nowe należy zabezpieczyć biochronnie i ogniochronnie.  Naprawa i uzupełnienie obróbek blacharskich przy istniejących oknach dachowych, naprawa, uzupełnienie i uszczelnienie orynnowania i podbitki.</t>
  </si>
  <si>
    <t>Rozbiórka starego pokrycia dachowego z blachy nie nadającej się do użytku wraz z wszelkimi elementami więźby dachowej wraz z wywozem i  utylizacją na składowisko odpadów. Blacha nadająca się do ponownego użytku do zeskładowania w miejsce wskazane przez Zamawiącego (teren gminy).</t>
  </si>
  <si>
    <t>Rozbiórka starego pokrycia dachowego z blachy nie nadającej się do użytku wraz z utylizacją zg. Z przepisami wraz z niezbędnymi elementy więźby dachowej. Blacha nadająca się do ponownego użytku do zeskładowania w miejsce wskazane przez Zamawiącego (teren gminy).</t>
  </si>
  <si>
    <t>Przedmiar robót dla zadania  „Remont Szkoły Podstawowej w Gaworzycach (pokrycie dachowe)”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</si>
</sst>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2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4" fontId="3" fillId="0" borderId="1" xfId="0" applyNumberFormat="1" applyFont="1" applyBorder="1" applyAlignment="1">
      <alignment vertical="center" wrapText="1"/>
    </xf>
    <xf numFmtId="44" fontId="0" fillId="0" borderId="1" xfId="0" applyNumberFormat="1" applyBorder="1" applyAlignment="1">
      <alignment vertical="center" wrapText="1"/>
    </xf>
    <xf numFmtId="44" fontId="2" fillId="0" borderId="1" xfId="0" applyNumberFormat="1" applyFont="1" applyBorder="1" applyAlignment="1">
      <alignment vertical="center" wrapText="1"/>
    </xf>
    <xf numFmtId="4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44" fontId="2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49A31-5715-42EA-AEBD-472A789DAD52}">
  <sheetPr>
    <pageSetUpPr fitToPage="1"/>
  </sheetPr>
  <dimension ref="D2:L61"/>
  <sheetViews>
    <sheetView tabSelected="1" topLeftCell="B23" workbookViewId="0">
      <selection activeCell="E26" sqref="E26:E33"/>
    </sheetView>
  </sheetViews>
  <sheetFormatPr defaultRowHeight="15" x14ac:dyDescent="0.25"/>
  <cols>
    <col min="1" max="1" width="6.7109375" customWidth="1"/>
    <col min="2" max="2" width="4" customWidth="1"/>
    <col min="3" max="3" width="3" customWidth="1"/>
    <col min="4" max="4" width="4.85546875" style="11" customWidth="1"/>
    <col min="5" max="5" width="58.7109375" style="7" customWidth="1"/>
    <col min="6" max="6" width="9.140625" style="10" customWidth="1"/>
    <col min="7" max="7" width="12.42578125" style="7" customWidth="1"/>
    <col min="8" max="10" width="15.7109375" style="7" customWidth="1"/>
    <col min="11" max="11" width="15.7109375" style="1" customWidth="1"/>
    <col min="14" max="14" width="11.85546875" customWidth="1"/>
  </cols>
  <sheetData>
    <row r="2" spans="4:12" ht="15" customHeight="1" x14ac:dyDescent="0.25">
      <c r="D2" s="21" t="s">
        <v>58</v>
      </c>
      <c r="E2" s="21"/>
      <c r="F2" s="21"/>
      <c r="G2" s="21"/>
      <c r="H2" s="21"/>
      <c r="I2" s="21"/>
      <c r="J2" s="21"/>
      <c r="K2" s="21"/>
    </row>
    <row r="3" spans="4:12" ht="15" customHeight="1" x14ac:dyDescent="0.25">
      <c r="D3" s="21"/>
      <c r="E3" s="21"/>
      <c r="F3" s="21"/>
      <c r="G3" s="21"/>
      <c r="H3" s="21"/>
      <c r="I3" s="21"/>
      <c r="J3" s="21"/>
      <c r="K3" s="21"/>
    </row>
    <row r="4" spans="4:12" ht="31.5" x14ac:dyDescent="0.25"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8</v>
      </c>
      <c r="K4" s="6" t="s">
        <v>6</v>
      </c>
    </row>
    <row r="5" spans="4:12" ht="15.75" x14ac:dyDescent="0.25"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</row>
    <row r="6" spans="4:12" ht="28.5" customHeight="1" x14ac:dyDescent="0.25"/>
    <row r="7" spans="4:12" ht="28.5" customHeight="1" x14ac:dyDescent="0.25">
      <c r="D7" s="22" t="s">
        <v>35</v>
      </c>
      <c r="E7" s="22"/>
      <c r="F7" s="22"/>
      <c r="G7" s="22"/>
      <c r="H7" s="22"/>
      <c r="I7" s="22"/>
      <c r="J7" s="22"/>
      <c r="K7" s="22"/>
    </row>
    <row r="8" spans="4:12" ht="79.5" customHeight="1" x14ac:dyDescent="0.25">
      <c r="D8" s="9" t="s">
        <v>7</v>
      </c>
      <c r="E8" s="26" t="s">
        <v>56</v>
      </c>
      <c r="F8" s="13" t="s">
        <v>24</v>
      </c>
      <c r="G8" s="18">
        <v>565</v>
      </c>
      <c r="H8" s="17">
        <v>0</v>
      </c>
      <c r="I8" s="14"/>
      <c r="J8" s="14">
        <f t="shared" ref="J8:J13" si="0">ROUND(I8*0.23,2)</f>
        <v>0</v>
      </c>
      <c r="K8" s="15">
        <f t="shared" ref="K8:K14" si="1">I8+J8</f>
        <v>0</v>
      </c>
    </row>
    <row r="9" spans="4:12" ht="112.5" customHeight="1" x14ac:dyDescent="0.25">
      <c r="D9" s="9" t="s">
        <v>10</v>
      </c>
      <c r="E9" s="25" t="s">
        <v>49</v>
      </c>
      <c r="F9" s="9" t="s">
        <v>40</v>
      </c>
      <c r="G9" s="3"/>
      <c r="H9" s="3"/>
      <c r="I9" s="19">
        <v>0</v>
      </c>
      <c r="J9" s="14">
        <v>0</v>
      </c>
      <c r="K9" s="15">
        <f t="shared" si="1"/>
        <v>0</v>
      </c>
      <c r="L9" s="4"/>
    </row>
    <row r="10" spans="4:12" ht="32.25" customHeight="1" x14ac:dyDescent="0.25">
      <c r="D10" s="9" t="s">
        <v>11</v>
      </c>
      <c r="E10" s="26" t="s">
        <v>42</v>
      </c>
      <c r="F10" s="9" t="s">
        <v>40</v>
      </c>
      <c r="G10" s="3"/>
      <c r="H10" s="3"/>
      <c r="I10" s="19">
        <v>0</v>
      </c>
      <c r="J10" s="14">
        <f t="shared" si="0"/>
        <v>0</v>
      </c>
      <c r="K10" s="15">
        <f t="shared" si="1"/>
        <v>0</v>
      </c>
      <c r="L10" s="4"/>
    </row>
    <row r="11" spans="4:12" ht="47.25" customHeight="1" x14ac:dyDescent="0.25">
      <c r="D11" s="9" t="s">
        <v>12</v>
      </c>
      <c r="E11" s="25" t="s">
        <v>50</v>
      </c>
      <c r="F11" s="9" t="s">
        <v>24</v>
      </c>
      <c r="G11" s="12">
        <v>565</v>
      </c>
      <c r="H11" s="14">
        <v>0</v>
      </c>
      <c r="I11" s="14">
        <f>ROUND(G11*H11,2)</f>
        <v>0</v>
      </c>
      <c r="J11" s="14">
        <f t="shared" si="0"/>
        <v>0</v>
      </c>
      <c r="K11" s="15">
        <f t="shared" si="1"/>
        <v>0</v>
      </c>
    </row>
    <row r="12" spans="4:12" ht="51.75" customHeight="1" x14ac:dyDescent="0.25">
      <c r="D12" s="9" t="s">
        <v>48</v>
      </c>
      <c r="E12" s="25" t="s">
        <v>54</v>
      </c>
      <c r="F12" s="9" t="s">
        <v>38</v>
      </c>
      <c r="G12" s="12">
        <v>260</v>
      </c>
      <c r="H12" s="14">
        <v>0</v>
      </c>
      <c r="I12" s="14">
        <f>ROUND(G12*H12,2)</f>
        <v>0</v>
      </c>
      <c r="J12" s="14">
        <f t="shared" si="0"/>
        <v>0</v>
      </c>
      <c r="K12" s="15">
        <f t="shared" si="1"/>
        <v>0</v>
      </c>
    </row>
    <row r="13" spans="4:12" ht="15.75" x14ac:dyDescent="0.25">
      <c r="D13" s="9" t="s">
        <v>13</v>
      </c>
      <c r="E13" s="25" t="s">
        <v>41</v>
      </c>
      <c r="F13" s="9" t="s">
        <v>38</v>
      </c>
      <c r="G13" s="12">
        <v>46</v>
      </c>
      <c r="H13" s="14">
        <v>0</v>
      </c>
      <c r="I13" s="14">
        <f>ROUND(G13*H13,2)</f>
        <v>0</v>
      </c>
      <c r="J13" s="14">
        <f t="shared" si="0"/>
        <v>0</v>
      </c>
      <c r="K13" s="15">
        <f t="shared" si="1"/>
        <v>0</v>
      </c>
    </row>
    <row r="14" spans="4:12" ht="47.25" x14ac:dyDescent="0.25">
      <c r="D14" s="9" t="s">
        <v>14</v>
      </c>
      <c r="E14" s="25" t="s">
        <v>52</v>
      </c>
      <c r="F14" s="9" t="s">
        <v>40</v>
      </c>
      <c r="G14" s="12"/>
      <c r="H14" s="14"/>
      <c r="I14" s="14">
        <v>0</v>
      </c>
      <c r="J14" s="14">
        <f>ROUND(I14*0.23,2)</f>
        <v>0</v>
      </c>
      <c r="K14" s="15">
        <f t="shared" si="1"/>
        <v>0</v>
      </c>
    </row>
    <row r="15" spans="4:12" ht="30.75" customHeight="1" x14ac:dyDescent="0.25">
      <c r="D15" s="22" t="s">
        <v>36</v>
      </c>
      <c r="E15" s="22"/>
      <c r="F15" s="22"/>
      <c r="G15" s="22"/>
      <c r="H15" s="22"/>
      <c r="I15" s="22"/>
      <c r="J15" s="22"/>
      <c r="K15" s="22"/>
    </row>
    <row r="16" spans="4:12" ht="81" customHeight="1" x14ac:dyDescent="0.25">
      <c r="D16" s="9" t="s">
        <v>15</v>
      </c>
      <c r="E16" s="28" t="s">
        <v>56</v>
      </c>
      <c r="F16" s="9" t="s">
        <v>24</v>
      </c>
      <c r="G16" s="12">
        <v>317</v>
      </c>
      <c r="H16" s="14">
        <v>0</v>
      </c>
      <c r="I16" s="14">
        <f t="shared" ref="I16:I19" si="2">ROUND(G16*H16,2)</f>
        <v>0</v>
      </c>
      <c r="J16" s="14">
        <f t="shared" ref="J16:J33" si="3">ROUND(I16*0.23,2)</f>
        <v>0</v>
      </c>
      <c r="K16" s="15">
        <f t="shared" ref="K16:K19" si="4">I16+J16</f>
        <v>0</v>
      </c>
    </row>
    <row r="17" spans="4:12" ht="114" customHeight="1" x14ac:dyDescent="0.25">
      <c r="D17" s="9" t="s">
        <v>16</v>
      </c>
      <c r="E17" s="29" t="s">
        <v>46</v>
      </c>
      <c r="F17" s="9" t="s">
        <v>40</v>
      </c>
      <c r="G17" s="3"/>
      <c r="H17" s="3"/>
      <c r="I17" s="19">
        <v>0</v>
      </c>
      <c r="J17" s="14">
        <f t="shared" si="3"/>
        <v>0</v>
      </c>
      <c r="K17" s="15">
        <f t="shared" si="4"/>
        <v>0</v>
      </c>
      <c r="L17" s="4"/>
    </row>
    <row r="18" spans="4:12" ht="43.5" customHeight="1" x14ac:dyDescent="0.25">
      <c r="D18" s="9" t="s">
        <v>17</v>
      </c>
      <c r="E18" s="28" t="s">
        <v>42</v>
      </c>
      <c r="F18" s="9" t="s">
        <v>40</v>
      </c>
      <c r="G18" s="3"/>
      <c r="H18" s="3"/>
      <c r="I18" s="19">
        <v>0</v>
      </c>
      <c r="J18" s="14">
        <f t="shared" si="3"/>
        <v>0</v>
      </c>
      <c r="K18" s="15">
        <f t="shared" si="4"/>
        <v>0</v>
      </c>
      <c r="L18" s="4"/>
    </row>
    <row r="19" spans="4:12" ht="66.75" customHeight="1" x14ac:dyDescent="0.25">
      <c r="D19" s="9" t="s">
        <v>18</v>
      </c>
      <c r="E19" s="28" t="s">
        <v>51</v>
      </c>
      <c r="F19" s="13" t="s">
        <v>24</v>
      </c>
      <c r="G19" s="20">
        <v>150</v>
      </c>
      <c r="H19" s="14">
        <v>0</v>
      </c>
      <c r="I19" s="14">
        <f t="shared" si="2"/>
        <v>0</v>
      </c>
      <c r="J19" s="14">
        <f t="shared" si="3"/>
        <v>0</v>
      </c>
      <c r="K19" s="15">
        <f t="shared" si="4"/>
        <v>0</v>
      </c>
    </row>
    <row r="20" spans="4:12" ht="55.5" customHeight="1" x14ac:dyDescent="0.25">
      <c r="D20" s="9" t="s">
        <v>19</v>
      </c>
      <c r="E20" s="27" t="s">
        <v>47</v>
      </c>
      <c r="F20" s="9" t="s">
        <v>24</v>
      </c>
      <c r="G20" s="12">
        <v>167</v>
      </c>
      <c r="H20" s="14">
        <v>0</v>
      </c>
      <c r="I20" s="14">
        <f>ROUND(G20*H20,2)</f>
        <v>0</v>
      </c>
      <c r="J20" s="14">
        <f>ROUND(I20*0.23,2)</f>
        <v>0</v>
      </c>
      <c r="K20" s="15">
        <f>I20+J20</f>
        <v>0</v>
      </c>
    </row>
    <row r="21" spans="4:12" ht="51" customHeight="1" x14ac:dyDescent="0.25">
      <c r="D21" s="9" t="s">
        <v>20</v>
      </c>
      <c r="E21" s="27" t="s">
        <v>54</v>
      </c>
      <c r="F21" s="9" t="s">
        <v>38</v>
      </c>
      <c r="G21" s="12">
        <v>188</v>
      </c>
      <c r="H21" s="14">
        <v>0</v>
      </c>
      <c r="I21" s="14">
        <f>ROUND(G21*H21,2)</f>
        <v>0</v>
      </c>
      <c r="J21" s="14">
        <f>ROUND(I21*0.23,2)</f>
        <v>0</v>
      </c>
      <c r="K21" s="15">
        <f>I21+J21</f>
        <v>0</v>
      </c>
    </row>
    <row r="22" spans="4:12" ht="15.75" customHeight="1" x14ac:dyDescent="0.25">
      <c r="D22" s="9" t="s">
        <v>21</v>
      </c>
      <c r="E22" s="27" t="s">
        <v>39</v>
      </c>
      <c r="F22" s="9" t="s">
        <v>38</v>
      </c>
      <c r="G22" s="12">
        <v>36</v>
      </c>
      <c r="H22" s="14">
        <v>0</v>
      </c>
      <c r="I22" s="14">
        <f>ROUND(G22*H22,2)</f>
        <v>0</v>
      </c>
      <c r="J22" s="14">
        <f>ROUND(I22*0.23,2)</f>
        <v>0</v>
      </c>
      <c r="K22" s="15">
        <f>I22+J22</f>
        <v>0</v>
      </c>
    </row>
    <row r="23" spans="4:12" ht="31.5" customHeight="1" x14ac:dyDescent="0.25">
      <c r="D23" s="9" t="s">
        <v>22</v>
      </c>
      <c r="E23" s="27" t="s">
        <v>43</v>
      </c>
      <c r="F23" s="9" t="s">
        <v>40</v>
      </c>
      <c r="G23" s="12"/>
      <c r="H23" s="14"/>
      <c r="I23" s="14">
        <v>0</v>
      </c>
      <c r="J23" s="14">
        <f>ROUND(I23*0.23,2)</f>
        <v>0</v>
      </c>
      <c r="K23" s="15">
        <f>I23+J23</f>
        <v>0</v>
      </c>
    </row>
    <row r="24" spans="4:12" ht="31.5" customHeight="1" x14ac:dyDescent="0.25">
      <c r="D24" s="9" t="s">
        <v>23</v>
      </c>
      <c r="E24" s="27" t="s">
        <v>44</v>
      </c>
      <c r="F24" s="9" t="s">
        <v>40</v>
      </c>
      <c r="G24" s="12"/>
      <c r="H24" s="14"/>
      <c r="I24" s="14">
        <v>0</v>
      </c>
      <c r="J24" s="14">
        <f>ROUND(I24*0.23,2)</f>
        <v>0</v>
      </c>
      <c r="K24" s="15">
        <f>I24+J24</f>
        <v>0</v>
      </c>
    </row>
    <row r="25" spans="4:12" ht="31.5" customHeight="1" x14ac:dyDescent="0.25">
      <c r="D25" s="22" t="s">
        <v>37</v>
      </c>
      <c r="E25" s="22"/>
      <c r="F25" s="22"/>
      <c r="G25" s="22"/>
      <c r="H25" s="22"/>
      <c r="I25" s="22"/>
      <c r="J25" s="22"/>
      <c r="K25" s="22"/>
    </row>
    <row r="26" spans="4:12" ht="77.25" customHeight="1" x14ac:dyDescent="0.25">
      <c r="D26" s="9" t="s">
        <v>25</v>
      </c>
      <c r="E26" s="31" t="s">
        <v>57</v>
      </c>
      <c r="F26" s="9" t="s">
        <v>24</v>
      </c>
      <c r="G26" s="12">
        <v>295</v>
      </c>
      <c r="H26" s="14">
        <v>0</v>
      </c>
      <c r="I26" s="14">
        <f t="shared" ref="I26:I30" si="5">ROUND(G26*H26,2)</f>
        <v>0</v>
      </c>
      <c r="J26" s="14">
        <f t="shared" si="3"/>
        <v>0</v>
      </c>
      <c r="K26" s="15">
        <f t="shared" ref="K26:K30" si="6">I26+J26</f>
        <v>0</v>
      </c>
    </row>
    <row r="27" spans="4:12" ht="78.75" customHeight="1" x14ac:dyDescent="0.25">
      <c r="D27" s="9" t="s">
        <v>26</v>
      </c>
      <c r="E27" s="31" t="s">
        <v>55</v>
      </c>
      <c r="F27" s="13" t="s">
        <v>40</v>
      </c>
      <c r="G27" s="8"/>
      <c r="H27" s="8"/>
      <c r="I27" s="19">
        <v>0</v>
      </c>
      <c r="J27" s="14">
        <f t="shared" si="3"/>
        <v>0</v>
      </c>
      <c r="K27" s="15">
        <f t="shared" si="6"/>
        <v>0</v>
      </c>
    </row>
    <row r="28" spans="4:12" ht="33" customHeight="1" x14ac:dyDescent="0.25">
      <c r="D28" s="9" t="s">
        <v>27</v>
      </c>
      <c r="E28" s="31" t="s">
        <v>42</v>
      </c>
      <c r="F28" s="13" t="s">
        <v>40</v>
      </c>
      <c r="G28" s="8"/>
      <c r="H28" s="8"/>
      <c r="I28" s="19">
        <v>0</v>
      </c>
      <c r="J28" s="14">
        <f t="shared" si="3"/>
        <v>0</v>
      </c>
      <c r="K28" s="15">
        <f t="shared" si="6"/>
        <v>0</v>
      </c>
    </row>
    <row r="29" spans="4:12" ht="55.5" customHeight="1" x14ac:dyDescent="0.25">
      <c r="D29" s="9" t="s">
        <v>28</v>
      </c>
      <c r="E29" s="30" t="s">
        <v>47</v>
      </c>
      <c r="F29" s="9" t="s">
        <v>24</v>
      </c>
      <c r="G29" s="12">
        <v>295</v>
      </c>
      <c r="H29" s="14">
        <v>0</v>
      </c>
      <c r="I29" s="14">
        <f t="shared" si="5"/>
        <v>0</v>
      </c>
      <c r="J29" s="14">
        <f t="shared" si="3"/>
        <v>0</v>
      </c>
      <c r="K29" s="15">
        <f t="shared" si="6"/>
        <v>0</v>
      </c>
    </row>
    <row r="30" spans="4:12" ht="31.5" customHeight="1" x14ac:dyDescent="0.25">
      <c r="D30" s="9" t="s">
        <v>29</v>
      </c>
      <c r="E30" s="30" t="s">
        <v>53</v>
      </c>
      <c r="F30" s="9" t="s">
        <v>38</v>
      </c>
      <c r="G30" s="12">
        <v>150</v>
      </c>
      <c r="H30" s="14">
        <v>0</v>
      </c>
      <c r="I30" s="14">
        <f t="shared" si="5"/>
        <v>0</v>
      </c>
      <c r="J30" s="14">
        <f t="shared" si="3"/>
        <v>0</v>
      </c>
      <c r="K30" s="15">
        <f t="shared" si="6"/>
        <v>0</v>
      </c>
    </row>
    <row r="31" spans="4:12" ht="15.75" customHeight="1" x14ac:dyDescent="0.25">
      <c r="D31" s="9" t="s">
        <v>30</v>
      </c>
      <c r="E31" s="30" t="s">
        <v>45</v>
      </c>
      <c r="F31" s="9" t="s">
        <v>38</v>
      </c>
      <c r="G31" s="12">
        <v>72</v>
      </c>
      <c r="H31" s="14">
        <v>0</v>
      </c>
      <c r="I31" s="14">
        <f t="shared" ref="I31" si="7">ROUND(G31*H31,2)</f>
        <v>0</v>
      </c>
      <c r="J31" s="14">
        <f t="shared" si="3"/>
        <v>0</v>
      </c>
      <c r="K31" s="15">
        <f t="shared" ref="K31:K33" si="8">I31+J31</f>
        <v>0</v>
      </c>
    </row>
    <row r="32" spans="4:12" ht="30.75" customHeight="1" x14ac:dyDescent="0.25">
      <c r="D32" s="9" t="s">
        <v>31</v>
      </c>
      <c r="E32" s="30" t="s">
        <v>43</v>
      </c>
      <c r="F32" s="9" t="s">
        <v>40</v>
      </c>
      <c r="G32" s="12"/>
      <c r="H32" s="14"/>
      <c r="I32" s="14">
        <v>0</v>
      </c>
      <c r="J32" s="14">
        <f t="shared" si="3"/>
        <v>0</v>
      </c>
      <c r="K32" s="15">
        <f t="shared" si="8"/>
        <v>0</v>
      </c>
    </row>
    <row r="33" spans="4:11" ht="30.75" customHeight="1" x14ac:dyDescent="0.25">
      <c r="D33" s="9"/>
      <c r="E33" s="30" t="s">
        <v>44</v>
      </c>
      <c r="F33" s="9" t="s">
        <v>40</v>
      </c>
      <c r="G33" s="12"/>
      <c r="H33" s="14"/>
      <c r="I33" s="14">
        <v>0</v>
      </c>
      <c r="J33" s="14">
        <f t="shared" si="3"/>
        <v>0</v>
      </c>
      <c r="K33" s="15">
        <f t="shared" si="8"/>
        <v>0</v>
      </c>
    </row>
    <row r="34" spans="4:11" ht="27.75" customHeight="1" x14ac:dyDescent="0.25">
      <c r="D34" s="22" t="s">
        <v>9</v>
      </c>
      <c r="E34" s="22"/>
      <c r="F34" s="22"/>
      <c r="G34" s="22"/>
      <c r="H34" s="22"/>
      <c r="I34" s="16">
        <f>SUM(I8:I14)+SUM(I16:I24)+SUM(I26:I33)</f>
        <v>0</v>
      </c>
      <c r="J34" s="16">
        <f>SUM(J8:J14)+SUM(J16:J24)+SUM(J26:J33)</f>
        <v>0</v>
      </c>
      <c r="K34" s="16">
        <f>SUM(K8:K14)+SUM(K16:K24)+SUM(K26:K33)</f>
        <v>0</v>
      </c>
    </row>
    <row r="35" spans="4:11" ht="20.100000000000001" customHeight="1" x14ac:dyDescent="0.25">
      <c r="D35" s="23" t="s">
        <v>32</v>
      </c>
      <c r="E35" s="23"/>
      <c r="F35" s="23"/>
      <c r="G35" s="23"/>
      <c r="H35" s="23"/>
      <c r="I35" s="24">
        <f>I34</f>
        <v>0</v>
      </c>
      <c r="J35" s="24"/>
      <c r="K35" s="24"/>
    </row>
    <row r="36" spans="4:11" ht="20.100000000000001" customHeight="1" x14ac:dyDescent="0.25">
      <c r="D36" s="23" t="s">
        <v>33</v>
      </c>
      <c r="E36" s="23"/>
      <c r="F36" s="23"/>
      <c r="G36" s="23"/>
      <c r="H36" s="23"/>
      <c r="I36" s="24">
        <f>J34</f>
        <v>0</v>
      </c>
      <c r="J36" s="24"/>
      <c r="K36" s="24"/>
    </row>
    <row r="37" spans="4:11" ht="20.100000000000001" customHeight="1" x14ac:dyDescent="0.25">
      <c r="D37" s="23" t="s">
        <v>34</v>
      </c>
      <c r="E37" s="23"/>
      <c r="F37" s="23"/>
      <c r="G37" s="23"/>
      <c r="H37" s="23"/>
      <c r="I37" s="24"/>
      <c r="J37" s="24"/>
      <c r="K37" s="24"/>
    </row>
    <row r="38" spans="4:11" ht="15.75" x14ac:dyDescent="0.25">
      <c r="D38" s="5"/>
      <c r="E38" s="4"/>
      <c r="F38" s="5"/>
      <c r="G38" s="4"/>
      <c r="H38" s="4"/>
      <c r="I38" s="4"/>
      <c r="J38" s="4"/>
    </row>
    <row r="39" spans="4:11" ht="15.75" x14ac:dyDescent="0.25">
      <c r="D39" s="5"/>
      <c r="E39" s="4"/>
      <c r="F39" s="5"/>
      <c r="G39" s="4"/>
      <c r="H39" s="4"/>
      <c r="I39" s="4"/>
      <c r="J39" s="4"/>
    </row>
    <row r="40" spans="4:11" ht="15.75" x14ac:dyDescent="0.25">
      <c r="D40" s="5"/>
      <c r="E40" s="4"/>
      <c r="F40" s="5"/>
      <c r="G40" s="4"/>
      <c r="H40" s="4"/>
      <c r="I40" s="4"/>
      <c r="J40" s="4"/>
    </row>
    <row r="41" spans="4:11" ht="15.75" x14ac:dyDescent="0.25">
      <c r="D41" s="5"/>
      <c r="E41" s="4"/>
      <c r="F41" s="5"/>
      <c r="G41" s="4"/>
      <c r="H41" s="4"/>
      <c r="I41" s="4"/>
      <c r="J41" s="4"/>
    </row>
    <row r="42" spans="4:11" ht="15.75" x14ac:dyDescent="0.25">
      <c r="D42" s="5"/>
      <c r="E42" s="4"/>
      <c r="F42" s="5"/>
      <c r="G42" s="4"/>
      <c r="H42" s="4"/>
      <c r="I42" s="4"/>
      <c r="J42" s="4"/>
    </row>
    <row r="43" spans="4:11" ht="15.75" x14ac:dyDescent="0.25">
      <c r="D43" s="5"/>
      <c r="E43" s="4"/>
      <c r="F43" s="5"/>
      <c r="G43" s="4"/>
      <c r="H43" s="4"/>
      <c r="I43" s="4"/>
      <c r="J43" s="4"/>
    </row>
    <row r="44" spans="4:11" ht="15.75" x14ac:dyDescent="0.25">
      <c r="D44" s="5"/>
      <c r="E44" s="4"/>
      <c r="F44" s="5"/>
      <c r="G44" s="4"/>
      <c r="H44" s="4"/>
      <c r="I44" s="4"/>
      <c r="J44" s="4"/>
    </row>
    <row r="45" spans="4:11" ht="15.75" x14ac:dyDescent="0.25">
      <c r="D45" s="5"/>
      <c r="E45" s="4"/>
      <c r="F45" s="5"/>
      <c r="G45" s="4"/>
      <c r="H45" s="4"/>
      <c r="I45" s="4"/>
      <c r="J45" s="4"/>
    </row>
    <row r="46" spans="4:11" ht="15.75" x14ac:dyDescent="0.25">
      <c r="D46" s="5"/>
      <c r="E46" s="4"/>
      <c r="F46" s="5"/>
      <c r="G46" s="4"/>
      <c r="H46" s="4"/>
      <c r="I46" s="4"/>
      <c r="J46" s="4"/>
    </row>
    <row r="47" spans="4:11" x14ac:dyDescent="0.25">
      <c r="D47" s="10"/>
      <c r="E47" s="2"/>
      <c r="G47" s="2"/>
      <c r="H47" s="2"/>
      <c r="I47" s="2"/>
      <c r="J47" s="2"/>
    </row>
    <row r="48" spans="4:11" x14ac:dyDescent="0.25">
      <c r="D48" s="10"/>
      <c r="E48" s="2"/>
      <c r="G48" s="2"/>
      <c r="H48" s="2"/>
      <c r="I48" s="2"/>
      <c r="J48" s="2"/>
    </row>
    <row r="49" spans="4:10" x14ac:dyDescent="0.25">
      <c r="D49" s="10"/>
      <c r="E49" s="2"/>
      <c r="G49" s="2"/>
      <c r="H49" s="2"/>
      <c r="I49" s="2"/>
      <c r="J49" s="2"/>
    </row>
    <row r="50" spans="4:10" x14ac:dyDescent="0.25">
      <c r="D50" s="10"/>
      <c r="E50" s="2"/>
      <c r="G50" s="2"/>
      <c r="H50" s="2"/>
      <c r="I50" s="2"/>
      <c r="J50" s="2"/>
    </row>
    <row r="51" spans="4:10" x14ac:dyDescent="0.25">
      <c r="D51" s="10"/>
      <c r="E51" s="2"/>
      <c r="G51" s="2"/>
      <c r="H51" s="2"/>
      <c r="I51" s="2"/>
      <c r="J51" s="2"/>
    </row>
    <row r="52" spans="4:10" x14ac:dyDescent="0.25">
      <c r="D52" s="10"/>
      <c r="E52" s="2"/>
      <c r="G52" s="2"/>
      <c r="H52" s="2"/>
      <c r="I52" s="2"/>
      <c r="J52" s="2"/>
    </row>
    <row r="53" spans="4:10" x14ac:dyDescent="0.25">
      <c r="D53" s="10"/>
      <c r="E53" s="2"/>
      <c r="G53" s="2"/>
      <c r="H53" s="2"/>
      <c r="I53" s="2"/>
      <c r="J53" s="2"/>
    </row>
    <row r="54" spans="4:10" x14ac:dyDescent="0.25">
      <c r="D54" s="10"/>
      <c r="E54" s="2"/>
      <c r="G54" s="2"/>
      <c r="H54" s="2"/>
      <c r="I54" s="2"/>
      <c r="J54" s="2"/>
    </row>
    <row r="55" spans="4:10" x14ac:dyDescent="0.25">
      <c r="D55" s="10"/>
      <c r="E55" s="2"/>
      <c r="G55" s="2"/>
      <c r="H55" s="2"/>
      <c r="I55" s="2"/>
      <c r="J55" s="2"/>
    </row>
    <row r="56" spans="4:10" x14ac:dyDescent="0.25">
      <c r="D56" s="10"/>
      <c r="E56" s="2"/>
      <c r="G56" s="2"/>
      <c r="H56" s="2"/>
      <c r="I56" s="2"/>
      <c r="J56" s="2"/>
    </row>
    <row r="57" spans="4:10" x14ac:dyDescent="0.25">
      <c r="D57" s="10"/>
      <c r="E57" s="2"/>
      <c r="G57" s="2"/>
      <c r="H57" s="2"/>
      <c r="I57" s="2"/>
      <c r="J57" s="2"/>
    </row>
    <row r="58" spans="4:10" x14ac:dyDescent="0.25">
      <c r="D58" s="10"/>
      <c r="E58" s="2"/>
      <c r="G58" s="2"/>
      <c r="H58" s="2"/>
      <c r="I58" s="2"/>
      <c r="J58" s="2"/>
    </row>
    <row r="59" spans="4:10" x14ac:dyDescent="0.25">
      <c r="D59" s="10"/>
      <c r="E59" s="2"/>
      <c r="G59" s="2"/>
      <c r="H59" s="2"/>
      <c r="I59" s="2"/>
      <c r="J59" s="2"/>
    </row>
    <row r="60" spans="4:10" x14ac:dyDescent="0.25">
      <c r="D60" s="10"/>
      <c r="E60" s="2"/>
      <c r="G60" s="2"/>
      <c r="H60" s="2"/>
      <c r="I60" s="2"/>
      <c r="J60" s="2"/>
    </row>
    <row r="61" spans="4:10" x14ac:dyDescent="0.25">
      <c r="D61" s="10"/>
      <c r="E61" s="2"/>
      <c r="G61" s="2"/>
      <c r="H61" s="2"/>
      <c r="I61" s="2"/>
      <c r="J61" s="2"/>
    </row>
  </sheetData>
  <mergeCells count="11">
    <mergeCell ref="D35:H35"/>
    <mergeCell ref="D36:H36"/>
    <mergeCell ref="D37:H37"/>
    <mergeCell ref="I35:K35"/>
    <mergeCell ref="I36:K36"/>
    <mergeCell ref="I37:K37"/>
    <mergeCell ref="D2:K3"/>
    <mergeCell ref="D7:K7"/>
    <mergeCell ref="D34:H34"/>
    <mergeCell ref="D15:K15"/>
    <mergeCell ref="D25:K25"/>
  </mergeCells>
  <phoneticPr fontId="4" type="noConversion"/>
  <pageMargins left="0.70866141732283472" right="0.70866141732283472" top="0.94488188976377963" bottom="0.9448818897637796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Magdalena Kruczek</cp:lastModifiedBy>
  <cp:lastPrinted>2020-12-04T07:55:05Z</cp:lastPrinted>
  <dcterms:created xsi:type="dcterms:W3CDTF">2020-12-03T16:07:56Z</dcterms:created>
  <dcterms:modified xsi:type="dcterms:W3CDTF">2024-09-02T10:07:05Z</dcterms:modified>
</cp:coreProperties>
</file>