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A87DD625-F89F-4ED8-888D-78F492F0D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zór oferty" sheetId="3" r:id="rId1"/>
  </sheets>
  <definedNames>
    <definedName name="_xlnm.Print_Area" localSheetId="0">'wzór oferty'!$A$2:$P$80</definedName>
  </definedNames>
  <calcPr calcId="191029"/>
</workbook>
</file>

<file path=xl/calcChain.xml><?xml version="1.0" encoding="utf-8"?>
<calcChain xmlns="http://schemas.openxmlformats.org/spreadsheetml/2006/main">
  <c r="C42" i="3" l="1"/>
  <c r="D42" i="3" l="1"/>
  <c r="D43" i="3" s="1"/>
  <c r="E42" i="3"/>
  <c r="E43" i="3" s="1"/>
  <c r="F42" i="3"/>
  <c r="F43" i="3" s="1"/>
  <c r="G42" i="3"/>
  <c r="G43" i="3" s="1"/>
  <c r="H42" i="3"/>
  <c r="H43" i="3" s="1"/>
  <c r="I42" i="3"/>
  <c r="I43" i="3" s="1"/>
  <c r="J42" i="3"/>
  <c r="J43" i="3" s="1"/>
  <c r="K42" i="3"/>
  <c r="K43" i="3" s="1"/>
  <c r="L42" i="3"/>
  <c r="L43" i="3" s="1"/>
  <c r="M42" i="3"/>
  <c r="M43" i="3" s="1"/>
  <c r="N42" i="3"/>
  <c r="N43" i="3" s="1"/>
  <c r="C43" i="3" l="1"/>
  <c r="O40" i="3" s="1"/>
  <c r="D19" i="3"/>
  <c r="D20" i="3" s="1"/>
  <c r="E19" i="3"/>
  <c r="E20" i="3" s="1"/>
  <c r="F19" i="3"/>
  <c r="F20" i="3" s="1"/>
  <c r="G19" i="3"/>
  <c r="G20" i="3" s="1"/>
  <c r="H19" i="3"/>
  <c r="H20" i="3" s="1"/>
  <c r="I19" i="3"/>
  <c r="I20" i="3" s="1"/>
  <c r="J19" i="3"/>
  <c r="J20" i="3" s="1"/>
  <c r="K19" i="3"/>
  <c r="K20" i="3" s="1"/>
  <c r="L19" i="3"/>
  <c r="L20" i="3" s="1"/>
  <c r="M19" i="3"/>
  <c r="M20" i="3" s="1"/>
  <c r="N19" i="3"/>
  <c r="N20" i="3" s="1"/>
  <c r="C19" i="3"/>
  <c r="C20" i="3" s="1"/>
  <c r="O17" i="3" l="1"/>
</calcChain>
</file>

<file path=xl/sharedStrings.xml><?xml version="1.0" encoding="utf-8"?>
<sst xmlns="http://schemas.openxmlformats.org/spreadsheetml/2006/main" count="117" uniqueCount="68">
  <si>
    <t xml:space="preserve">Termin realizacji: </t>
  </si>
  <si>
    <t>Czasookres świadczenia usługi</t>
  </si>
  <si>
    <t>FORMULARZ OFERTOWY</t>
  </si>
  <si>
    <t>Liczba pracowników                        (2 zmiany)</t>
  </si>
  <si>
    <t>Zamawiający:</t>
  </si>
  <si>
    <t>Przedmiot zamówienia</t>
  </si>
  <si>
    <t>Wykonawca:</t>
  </si>
  <si>
    <t>1.</t>
  </si>
  <si>
    <t>Nazwa i adres Wykonawcy</t>
  </si>
  <si>
    <t>2.</t>
  </si>
  <si>
    <t>NIP</t>
  </si>
  <si>
    <t>3.</t>
  </si>
  <si>
    <t>REGON</t>
  </si>
  <si>
    <t>4.</t>
  </si>
  <si>
    <t>Nr telefonu/fax</t>
  </si>
  <si>
    <t>5.</t>
  </si>
  <si>
    <t>Email</t>
  </si>
  <si>
    <t>Termin realizacji przedmiotu zamówienia</t>
  </si>
  <si>
    <t>Cena</t>
  </si>
  <si>
    <t>Cyfrowo:</t>
  </si>
  <si>
    <t>Słownie:</t>
  </si>
  <si>
    <t>Termin płatności faktur</t>
  </si>
  <si>
    <t>………………………………………………………………………………………………………….</t>
  </si>
  <si>
    <t>Złożenie oferty</t>
  </si>
  <si>
    <t xml:space="preserve">Ofertę niniejszą składamy na </t>
  </si>
  <si>
    <t>kolejno ponumerowanych stronach.</t>
  </si>
  <si>
    <t>(miejscowość)</t>
  </si>
  <si>
    <t>Podpis i pieczęć Wykonawcy lub osoby upoważnionej do podpisania niniejszej oferty w imieniu Wykonawcy</t>
  </si>
  <si>
    <t>Szacowana liczba zmian</t>
  </si>
  <si>
    <t>Szacowana liczba roboczogodzin w miesiącu</t>
  </si>
  <si>
    <t>Szacunkowa łączna ilość rgh</t>
  </si>
  <si>
    <t xml:space="preserve">
</t>
  </si>
  <si>
    <t>2021 rok</t>
  </si>
  <si>
    <t>…................................................................................</t>
  </si>
  <si>
    <t>Załącznikami  do niniejszej oferty są:</t>
  </si>
  <si>
    <t>2022 rok</t>
  </si>
  <si>
    <t>XI 2021</t>
  </si>
  <si>
    <t>XII 2021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</si>
  <si>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</si>
  <si>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</si>
  <si>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</si>
  <si>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</si>
  <si>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</si>
  <si>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</si>
  <si>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</si>
  <si>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</si>
  <si>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</si>
  <si>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12 miesięcy od dnia podpisania umowy</t>
  </si>
  <si>
    <t>dni od daty dostarczenia przez Wykonawcę prawidłowo wystawionej faktury</t>
  </si>
  <si>
    <t>Zadanie 1. Zakład/Instalacja zlokalizowany w Julkowie gm. Skierniewice</t>
  </si>
  <si>
    <t>Zadanie 2. Zakład/Instalacja zlokalizowany w Gotartowie gm. Kluczbork</t>
  </si>
  <si>
    <t>X 2022</t>
  </si>
  <si>
    <t>, dnia</t>
  </si>
  <si>
    <r>
      <t xml:space="preserve">Cena ofertowa </t>
    </r>
    <r>
      <rPr>
        <b/>
        <sz val="10"/>
        <color theme="1"/>
        <rFont val="Verdana"/>
        <family val="2"/>
        <charset val="238"/>
      </rPr>
      <t>1 [rgh]</t>
    </r>
    <r>
      <rPr>
        <sz val="10"/>
        <color theme="1"/>
        <rFont val="Verdana"/>
        <family val="2"/>
        <charset val="238"/>
      </rPr>
      <t xml:space="preserve"> odpadu </t>
    </r>
    <r>
      <rPr>
        <b/>
        <sz val="10"/>
        <color theme="1"/>
        <rFont val="Verdana"/>
        <family val="2"/>
        <charset val="238"/>
      </rPr>
      <t xml:space="preserve">netto </t>
    </r>
    <r>
      <rPr>
        <sz val="10"/>
        <color theme="1"/>
        <rFont val="Verdana"/>
        <family val="2"/>
        <charset val="238"/>
      </rPr>
      <t>[PLN]</t>
    </r>
  </si>
  <si>
    <r>
      <t xml:space="preserve">Cena ofertowa </t>
    </r>
    <r>
      <rPr>
        <b/>
        <sz val="10"/>
        <color theme="1"/>
        <rFont val="Verdana"/>
        <family val="2"/>
        <charset val="238"/>
      </rPr>
      <t>1 [rgh]</t>
    </r>
    <r>
      <rPr>
        <sz val="10"/>
        <color theme="1"/>
        <rFont val="Verdana"/>
        <family val="2"/>
        <charset val="238"/>
      </rPr>
      <t xml:space="preserve"> odpadu</t>
    </r>
    <r>
      <rPr>
        <b/>
        <sz val="10"/>
        <color theme="1"/>
        <rFont val="Verdana"/>
        <family val="2"/>
        <charset val="238"/>
      </rPr>
      <t xml:space="preserve"> brutto</t>
    </r>
    <r>
      <rPr>
        <sz val="10"/>
        <color theme="1"/>
        <rFont val="Verdana"/>
        <family val="2"/>
        <charset val="238"/>
      </rPr>
      <t xml:space="preserve"> [PLN]</t>
    </r>
  </si>
  <si>
    <r>
      <rPr>
        <b/>
        <sz val="10"/>
        <color theme="1"/>
        <rFont val="Verdana"/>
        <family val="2"/>
        <charset val="238"/>
      </rPr>
      <t>Szacunkowa wartość przedmiotu zamówienia netto,</t>
    </r>
    <r>
      <rPr>
        <sz val="10"/>
        <color theme="1"/>
        <rFont val="Verdana"/>
        <family val="2"/>
        <charset val="238"/>
      </rPr>
      <t xml:space="preserve">                                                                                      [PLN] dla 105 248 rgh</t>
    </r>
  </si>
  <si>
    <r>
      <rPr>
        <b/>
        <sz val="10"/>
        <rFont val="Verdana"/>
        <family val="2"/>
        <charset val="238"/>
      </rPr>
      <t>Szacunkowa wartość przedmiotu zamówienia brutto,</t>
    </r>
    <r>
      <rPr>
        <sz val="10"/>
        <rFont val="Verdana"/>
        <family val="2"/>
        <charset val="238"/>
      </rPr>
      <t xml:space="preserve">                                                                                    [PLN] dla 105 248 rgh</t>
    </r>
  </si>
  <si>
    <r>
      <rPr>
        <b/>
        <sz val="10"/>
        <color theme="1"/>
        <rFont val="Verdana"/>
        <family val="2"/>
        <charset val="238"/>
      </rPr>
      <t>Szacunkowa wartość przedmiotu zamówienia netto,</t>
    </r>
    <r>
      <rPr>
        <sz val="10"/>
        <color theme="1"/>
        <rFont val="Verdana"/>
        <family val="2"/>
        <charset val="238"/>
      </rPr>
      <t xml:space="preserve">                                                                                      [PLN] dla 75 647 rgh</t>
    </r>
  </si>
  <si>
    <r>
      <rPr>
        <b/>
        <sz val="10"/>
        <rFont val="Verdana"/>
        <family val="2"/>
        <charset val="238"/>
      </rPr>
      <t>Szacunkowa wartość przedmiotu zamówienia brutto,</t>
    </r>
    <r>
      <rPr>
        <sz val="10"/>
        <rFont val="Verdana"/>
        <family val="2"/>
        <charset val="238"/>
      </rPr>
      <t xml:space="preserve">                                                                                    [PLN] dla 75 647 rgh</t>
    </r>
  </si>
  <si>
    <r>
      <rPr>
        <b/>
        <sz val="10"/>
        <color theme="1"/>
        <rFont val="Verdana"/>
        <family val="2"/>
        <charset val="238"/>
      </rPr>
      <t>"EKO-REGION" sp. z o. o.</t>
    </r>
    <r>
      <rPr>
        <sz val="10"/>
        <color theme="1"/>
        <rFont val="Verdana"/>
        <family val="2"/>
        <charset val="238"/>
      </rPr>
      <t>, z/s w Bełchatowie, ul. Bawełniana 18, 97-400 Bełchatów</t>
    </r>
  </si>
  <si>
    <t xml:space="preserve">Dzienna szacowana liczba roboczogodzin </t>
  </si>
  <si>
    <t>Szacowana liczba dni roboczych           w danym miesiącu</t>
  </si>
  <si>
    <t>Podatek VAT 23%</t>
  </si>
  <si>
    <t>Dzienna szacowana liczba roboczogodzin</t>
  </si>
  <si>
    <t>Szacowana liczba dni roboczych  w danym miesiącu</t>
  </si>
  <si>
    <t>wykonanie usługi doczyszczania odpadów oraz wykonania prac porządkowych realizowanych za pomocą środków zapewnionych przez Wykonawcę na terenie Zakładów zarządzanych przez Spółkę ”EKO-REGION” z/s w Bełchatowie  tj. Zakładu/Instalacji w Julkowie oraz Zakładu/Instalacji w Gotartowie.</t>
  </si>
  <si>
    <t>…................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</si>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</sst>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i/>
      <u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3" borderId="3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9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/>
    <xf numFmtId="0" fontId="9" fillId="0" borderId="49" xfId="0" applyFont="1" applyBorder="1"/>
    <xf numFmtId="0" fontId="5" fillId="0" borderId="49" xfId="0" applyFont="1" applyBorder="1"/>
    <xf numFmtId="0" fontId="5" fillId="0" borderId="50" xfId="0" applyFont="1" applyBorder="1"/>
    <xf numFmtId="0" fontId="6" fillId="0" borderId="48" xfId="0" applyFont="1" applyBorder="1"/>
    <xf numFmtId="0" fontId="6" fillId="0" borderId="0" xfId="0" applyFont="1" applyBorder="1"/>
    <xf numFmtId="0" fontId="2" fillId="0" borderId="6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56" xfId="0" applyFont="1" applyFill="1" applyBorder="1" applyAlignment="1">
      <alignment horizontal="left" vertical="center"/>
    </xf>
    <xf numFmtId="0" fontId="8" fillId="4" borderId="55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9" fillId="0" borderId="5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4" borderId="39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37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center"/>
    </xf>
    <xf numFmtId="0" fontId="12" fillId="3" borderId="62" xfId="0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3" borderId="51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59</xdr:row>
      <xdr:rowOff>0</xdr:rowOff>
    </xdr:from>
    <xdr:to>
      <xdr:col>15</xdr:col>
      <xdr:colOff>190500</xdr:colOff>
      <xdr:row>67</xdr:row>
      <xdr:rowOff>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6687" y="22455187"/>
          <a:ext cx="15597188" cy="7489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zapoznaliśmy się ze Specyfikacją Warunków Zamówienia (zwanej dalej SWZ) i projektem umowy i nie wnosimy do niej zastrzeżeń oraz, że zdobyliśmy konieczne informacje do  przygotowania  oferty.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akceptujemy warunki określone w SWZ i w projekcie umowy. W przypadku wybrania naszej oferty zobowiązujemy się do podpisania umowy na warunkach zawartych w SWZ, 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w</a:t>
          </a:r>
          <a:r>
            <a:rPr lang="pl-PL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miejscu i w terminie wskazanym przez Zamawiającego. 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w cenie oferty zostały uwzględnione wszystkie koszty wykonania zamówienia.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pl-PL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228600" lvl="0" indent="-228600">
            <a:buFont typeface="+mj-lt"/>
            <a:buAutoNum type="arabicPeriod"/>
          </a:pPr>
          <a: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uważamy się za związanych niniejszą ofertą na czas wskazany w SWZ.</a:t>
          </a:r>
          <a:br>
            <a:rPr lang="pl-PL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pl-PL" sz="10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Należy</a:t>
          </a:r>
          <a:r>
            <a:rPr lang="pl-PL" sz="10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zaznaczyć!</a:t>
          </a:r>
          <a:endParaRPr lang="pl-PL" sz="10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Oświadczamy, że przedsiębiorstwo jest (proszę zaznaczyć/podkreślić właściwe):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mikroprzedsiębiorstwem – przedsiębiorstwo, które zatrudnia mniej niż 10 osób i którego roczny obrót lub roczna suma bilansowa nie przekracza 2 milionów EUR;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małym przedsiębiorstwem – przedsiębiorstwo, które zatrudnia mniej niż 50 osób i którego roczny obrót lub roczna suma bilansowa nie przekracza 10 milionów EUR; 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średnim przedsiębiorstwem – przedsiębiorstwo, które nie jest mikroprzedsiębiorstwami ani małymi przedsiębiorstwami i które zatrudnia mniej niż 250 osób i którego roczny obrót nie przekracza 50 milionów EUR lub roczna suma bilansowa nie przekracza       43 milionów EUR.</a:t>
          </a:r>
        </a:p>
        <a:p>
          <a:r>
            <a:rPr lang="pl-PL" sz="1000" b="1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</a:t>
          </a:r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lang="pl-PL" sz="1000" b="0" i="0" u="none" strike="noStrike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inny rodzaj przedsiębiorstwa.  </a:t>
          </a:r>
        </a:p>
        <a:p>
          <a:r>
            <a:rPr lang="pl-PL" sz="1000" b="0" i="0" u="none" strike="noStrike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Zalecenie Komisji z dnia 6 maja 2003 r. dotyczące definicji mikroprzedsiębiorstw oraz małych i średnich przedsiębiorstw (Dz. U. L 124 z 20.5.2003, s. 36).</a:t>
          </a:r>
          <a:r>
            <a:rPr lang="pl-PL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			</a:t>
          </a:r>
        </a:p>
        <a:p>
          <a:r>
            <a:rPr lang="pl-PL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							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topLeftCell="A58" zoomScaleNormal="100" zoomScaleSheetLayoutView="40" workbookViewId="0">
      <selection activeCell="E9" sqref="E9:P9"/>
    </sheetView>
  </sheetViews>
  <sheetFormatPr defaultRowHeight="15" x14ac:dyDescent="0.25"/>
  <cols>
    <col min="1" max="1" width="3.42578125" customWidth="1"/>
    <col min="2" max="2" width="30.140625" customWidth="1"/>
    <col min="3" max="3" width="14.28515625" customWidth="1"/>
    <col min="4" max="4" width="16" customWidth="1"/>
    <col min="5" max="5" width="16.28515625" customWidth="1"/>
    <col min="6" max="13" width="13.7109375" customWidth="1"/>
    <col min="14" max="14" width="13.5703125" customWidth="1"/>
    <col min="15" max="15" width="17.42578125" customWidth="1"/>
    <col min="16" max="16" width="17" customWidth="1"/>
  </cols>
  <sheetData>
    <row r="1" spans="1:16" ht="15.75" thickBot="1" x14ac:dyDescent="0.3">
      <c r="N1" t="s">
        <v>67</v>
      </c>
    </row>
    <row r="2" spans="1:16" ht="35.25" customHeight="1" thickBot="1" x14ac:dyDescent="0.3">
      <c r="A2" s="27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7"/>
      <c r="P2" s="98"/>
    </row>
    <row r="3" spans="1:16" ht="38.25" customHeight="1" thickBot="1" x14ac:dyDescent="0.3">
      <c r="A3" s="56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9"/>
    </row>
    <row r="4" spans="1:16" ht="36" customHeight="1" thickBot="1" x14ac:dyDescent="0.3">
      <c r="A4" s="74" t="s">
        <v>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52.5" customHeight="1" thickBot="1" x14ac:dyDescent="0.3">
      <c r="A5" s="122" t="s">
        <v>5</v>
      </c>
      <c r="B5" s="123"/>
      <c r="C5" s="124" t="s">
        <v>65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ht="42" customHeight="1" thickBot="1" x14ac:dyDescent="0.3">
      <c r="A6" s="77" t="s">
        <v>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ht="37.5" customHeight="1" x14ac:dyDescent="0.25">
      <c r="A7" s="29" t="s">
        <v>7</v>
      </c>
      <c r="B7" s="80" t="s">
        <v>8</v>
      </c>
      <c r="C7" s="80"/>
      <c r="D7" s="80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29"/>
    </row>
    <row r="8" spans="1:16" ht="36.75" customHeight="1" x14ac:dyDescent="0.25">
      <c r="A8" s="30" t="s">
        <v>9</v>
      </c>
      <c r="B8" s="81" t="s">
        <v>10</v>
      </c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  <c r="P8" s="84"/>
    </row>
    <row r="9" spans="1:16" ht="37.5" customHeight="1" x14ac:dyDescent="0.25">
      <c r="A9" s="30" t="s">
        <v>11</v>
      </c>
      <c r="B9" s="81" t="s">
        <v>12</v>
      </c>
      <c r="C9" s="81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84"/>
    </row>
    <row r="10" spans="1:16" ht="37.5" customHeight="1" x14ac:dyDescent="0.25">
      <c r="A10" s="30" t="s">
        <v>13</v>
      </c>
      <c r="B10" s="81" t="s">
        <v>14</v>
      </c>
      <c r="C10" s="8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4"/>
    </row>
    <row r="11" spans="1:16" ht="37.5" customHeight="1" thickBot="1" x14ac:dyDescent="0.3">
      <c r="A11" s="30" t="s">
        <v>15</v>
      </c>
      <c r="B11" s="81" t="s">
        <v>16</v>
      </c>
      <c r="C11" s="81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84"/>
    </row>
    <row r="12" spans="1:16" ht="40.5" customHeight="1" thickBot="1" x14ac:dyDescent="0.3">
      <c r="A12" s="61" t="s">
        <v>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ht="34.5" customHeight="1" thickBot="1" x14ac:dyDescent="0.3">
      <c r="A13" s="85" t="s">
        <v>17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1:16" s="1" customFormat="1" ht="37.5" customHeight="1" thickBot="1" x14ac:dyDescent="0.3">
      <c r="A14" s="64"/>
      <c r="B14" s="65"/>
      <c r="C14" s="72" t="s">
        <v>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60" t="s">
        <v>30</v>
      </c>
      <c r="P14" s="60" t="s">
        <v>3</v>
      </c>
    </row>
    <row r="15" spans="1:16" s="1" customFormat="1" ht="35.25" customHeight="1" thickBot="1" x14ac:dyDescent="0.3">
      <c r="A15" s="66"/>
      <c r="B15" s="67"/>
      <c r="C15" s="93" t="s">
        <v>32</v>
      </c>
      <c r="D15" s="94"/>
      <c r="E15" s="95" t="s">
        <v>35</v>
      </c>
      <c r="F15" s="94"/>
      <c r="G15" s="94"/>
      <c r="H15" s="94"/>
      <c r="I15" s="94"/>
      <c r="J15" s="94"/>
      <c r="K15" s="94"/>
      <c r="L15" s="94"/>
      <c r="M15" s="94"/>
      <c r="N15" s="96"/>
      <c r="O15" s="60"/>
      <c r="P15" s="60"/>
    </row>
    <row r="16" spans="1:16" s="1" customFormat="1" ht="46.5" customHeight="1" thickBot="1" x14ac:dyDescent="0.3">
      <c r="A16" s="68"/>
      <c r="B16" s="69"/>
      <c r="C16" s="4" t="s">
        <v>36</v>
      </c>
      <c r="D16" s="5" t="s">
        <v>37</v>
      </c>
      <c r="E16" s="6" t="s">
        <v>38</v>
      </c>
      <c r="F16" s="7" t="s">
        <v>39</v>
      </c>
      <c r="G16" s="4" t="s">
        <v>40</v>
      </c>
      <c r="H16" s="8" t="s">
        <v>41</v>
      </c>
      <c r="I16" s="8" t="s">
        <v>42</v>
      </c>
      <c r="J16" s="5" t="s">
        <v>43</v>
      </c>
      <c r="K16" s="5" t="s">
        <v>44</v>
      </c>
      <c r="L16" s="5" t="s">
        <v>45</v>
      </c>
      <c r="M16" s="5" t="s">
        <v>46</v>
      </c>
      <c r="N16" s="9" t="s">
        <v>51</v>
      </c>
      <c r="O16" s="92"/>
      <c r="P16" s="60"/>
    </row>
    <row r="17" spans="1:16" s="1" customFormat="1" ht="40.5" customHeight="1" x14ac:dyDescent="0.25">
      <c r="A17" s="70" t="s">
        <v>28</v>
      </c>
      <c r="B17" s="71"/>
      <c r="C17" s="11">
        <v>2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49">
        <v>2</v>
      </c>
      <c r="O17" s="165">
        <f>SUM(C20:N20)</f>
        <v>105248</v>
      </c>
      <c r="P17" s="168">
        <v>52</v>
      </c>
    </row>
    <row r="18" spans="1:16" ht="42" customHeight="1" thickBot="1" x14ac:dyDescent="0.3">
      <c r="A18" s="88" t="s">
        <v>61</v>
      </c>
      <c r="B18" s="89"/>
      <c r="C18" s="13">
        <v>20</v>
      </c>
      <c r="D18" s="14">
        <v>22</v>
      </c>
      <c r="E18" s="14">
        <v>20</v>
      </c>
      <c r="F18" s="14">
        <v>20</v>
      </c>
      <c r="G18" s="14">
        <v>23</v>
      </c>
      <c r="H18" s="14">
        <v>20</v>
      </c>
      <c r="I18" s="14">
        <v>21</v>
      </c>
      <c r="J18" s="14">
        <v>21</v>
      </c>
      <c r="K18" s="14">
        <v>21</v>
      </c>
      <c r="L18" s="14">
        <v>22</v>
      </c>
      <c r="M18" s="14">
        <v>22</v>
      </c>
      <c r="N18" s="25">
        <v>21</v>
      </c>
      <c r="O18" s="166"/>
      <c r="P18" s="169"/>
    </row>
    <row r="19" spans="1:16" ht="38.25" customHeight="1" thickBot="1" x14ac:dyDescent="0.3">
      <c r="A19" s="90" t="s">
        <v>60</v>
      </c>
      <c r="B19" s="91"/>
      <c r="C19" s="48">
        <f>C17*8*26</f>
        <v>416</v>
      </c>
      <c r="D19" s="48">
        <f t="shared" ref="D19:N19" si="0">D17*8*26</f>
        <v>416</v>
      </c>
      <c r="E19" s="48">
        <f t="shared" si="0"/>
        <v>416</v>
      </c>
      <c r="F19" s="48">
        <f t="shared" si="0"/>
        <v>416</v>
      </c>
      <c r="G19" s="48">
        <f t="shared" si="0"/>
        <v>416</v>
      </c>
      <c r="H19" s="48">
        <f t="shared" si="0"/>
        <v>416</v>
      </c>
      <c r="I19" s="48">
        <f t="shared" si="0"/>
        <v>416</v>
      </c>
      <c r="J19" s="48">
        <f t="shared" si="0"/>
        <v>416</v>
      </c>
      <c r="K19" s="48">
        <f t="shared" si="0"/>
        <v>416</v>
      </c>
      <c r="L19" s="48">
        <f t="shared" si="0"/>
        <v>416</v>
      </c>
      <c r="M19" s="48">
        <f t="shared" si="0"/>
        <v>416</v>
      </c>
      <c r="N19" s="48">
        <f t="shared" si="0"/>
        <v>416</v>
      </c>
      <c r="O19" s="166"/>
      <c r="P19" s="169"/>
    </row>
    <row r="20" spans="1:16" ht="39.75" customHeight="1" thickBot="1" x14ac:dyDescent="0.3">
      <c r="A20" s="90" t="s">
        <v>29</v>
      </c>
      <c r="B20" s="91"/>
      <c r="C20" s="50">
        <f>C19*C18</f>
        <v>8320</v>
      </c>
      <c r="D20" s="50">
        <f t="shared" ref="D20:N20" si="1">D19*D18</f>
        <v>9152</v>
      </c>
      <c r="E20" s="50">
        <f t="shared" si="1"/>
        <v>8320</v>
      </c>
      <c r="F20" s="50">
        <f t="shared" si="1"/>
        <v>8320</v>
      </c>
      <c r="G20" s="50">
        <f t="shared" si="1"/>
        <v>9568</v>
      </c>
      <c r="H20" s="50">
        <f t="shared" si="1"/>
        <v>8320</v>
      </c>
      <c r="I20" s="50">
        <f t="shared" si="1"/>
        <v>8736</v>
      </c>
      <c r="J20" s="50">
        <f t="shared" si="1"/>
        <v>8736</v>
      </c>
      <c r="K20" s="50">
        <f t="shared" si="1"/>
        <v>8736</v>
      </c>
      <c r="L20" s="50">
        <f t="shared" si="1"/>
        <v>9152</v>
      </c>
      <c r="M20" s="50">
        <f t="shared" si="1"/>
        <v>9152</v>
      </c>
      <c r="N20" s="50">
        <f t="shared" si="1"/>
        <v>8736</v>
      </c>
      <c r="O20" s="167"/>
      <c r="P20" s="170"/>
    </row>
    <row r="21" spans="1:16" s="3" customFormat="1" ht="40.5" customHeight="1" thickBot="1" x14ac:dyDescent="0.3">
      <c r="A21" s="115" t="s">
        <v>0</v>
      </c>
      <c r="B21" s="116"/>
      <c r="C21" s="130" t="s">
        <v>47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/>
      <c r="P21" s="132"/>
    </row>
    <row r="22" spans="1:16" s="3" customFormat="1" ht="32.25" customHeight="1" thickBot="1" x14ac:dyDescent="0.3">
      <c r="A22" s="117" t="s">
        <v>18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s="3" customFormat="1" ht="30" customHeight="1" x14ac:dyDescent="0.25">
      <c r="A23" s="133">
        <v>1</v>
      </c>
      <c r="B23" s="120" t="s">
        <v>53</v>
      </c>
      <c r="C23" s="15" t="s">
        <v>19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4"/>
    </row>
    <row r="24" spans="1:16" s="3" customFormat="1" ht="36" customHeight="1" x14ac:dyDescent="0.25">
      <c r="A24" s="134"/>
      <c r="B24" s="121"/>
      <c r="C24" s="16" t="s">
        <v>20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08"/>
    </row>
    <row r="25" spans="1:16" s="3" customFormat="1" ht="34.5" customHeight="1" x14ac:dyDescent="0.25">
      <c r="A25" s="134"/>
      <c r="B25" s="31" t="s">
        <v>62</v>
      </c>
      <c r="C25" s="17" t="s">
        <v>19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08"/>
    </row>
    <row r="26" spans="1:16" s="3" customFormat="1" ht="35.25" customHeight="1" x14ac:dyDescent="0.25">
      <c r="A26" s="134"/>
      <c r="B26" s="121" t="s">
        <v>54</v>
      </c>
      <c r="C26" s="16" t="s">
        <v>19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8"/>
    </row>
    <row r="27" spans="1:16" s="3" customFormat="1" ht="38.25" customHeight="1" thickBot="1" x14ac:dyDescent="0.3">
      <c r="A27" s="135"/>
      <c r="B27" s="146"/>
      <c r="C27" s="18" t="s">
        <v>20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45"/>
    </row>
    <row r="28" spans="1:16" s="3" customFormat="1" ht="36" customHeight="1" x14ac:dyDescent="0.25">
      <c r="A28" s="136">
        <v>2</v>
      </c>
      <c r="B28" s="139" t="s">
        <v>55</v>
      </c>
      <c r="C28" s="19" t="s">
        <v>19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4"/>
    </row>
    <row r="29" spans="1:16" s="3" customFormat="1" ht="34.5" customHeight="1" x14ac:dyDescent="0.25">
      <c r="A29" s="137"/>
      <c r="B29" s="140"/>
      <c r="C29" s="20" t="s">
        <v>20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8"/>
    </row>
    <row r="30" spans="1:16" s="3" customFormat="1" ht="34.5" customHeight="1" x14ac:dyDescent="0.25">
      <c r="A30" s="137"/>
      <c r="B30" s="21" t="s">
        <v>62</v>
      </c>
      <c r="C30" s="17" t="s">
        <v>19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8"/>
    </row>
    <row r="31" spans="1:16" s="3" customFormat="1" ht="34.5" customHeight="1" x14ac:dyDescent="0.25">
      <c r="A31" s="137"/>
      <c r="B31" s="141" t="s">
        <v>56</v>
      </c>
      <c r="C31" s="22" t="s">
        <v>19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11"/>
    </row>
    <row r="32" spans="1:16" s="3" customFormat="1" ht="39" customHeight="1" thickBot="1" x14ac:dyDescent="0.3">
      <c r="A32" s="138"/>
      <c r="B32" s="142"/>
      <c r="C32" s="23" t="s">
        <v>20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105"/>
    </row>
    <row r="33" spans="1:16" s="3" customFormat="1" ht="39" customHeight="1" thickBot="1" x14ac:dyDescent="0.3">
      <c r="A33" s="77" t="s">
        <v>21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</row>
    <row r="34" spans="1:16" s="3" customFormat="1" ht="45" customHeight="1" thickBot="1" x14ac:dyDescent="0.3">
      <c r="A34" s="189" t="s">
        <v>22</v>
      </c>
      <c r="B34" s="190"/>
      <c r="C34" s="190"/>
      <c r="D34" s="190"/>
      <c r="E34" s="160" t="s">
        <v>48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</row>
    <row r="35" spans="1:16" s="3" customFormat="1" ht="46.5" customHeight="1" x14ac:dyDescent="0.25">
      <c r="A35" s="99" t="s">
        <v>50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02"/>
    </row>
    <row r="36" spans="1:16" s="3" customFormat="1" ht="47.25" customHeight="1" thickBot="1" x14ac:dyDescent="0.3">
      <c r="A36" s="177" t="s">
        <v>17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9"/>
    </row>
    <row r="37" spans="1:16" s="3" customFormat="1" ht="36" customHeight="1" thickBot="1" x14ac:dyDescent="0.3">
      <c r="A37" s="180"/>
      <c r="B37" s="181"/>
      <c r="C37" s="182" t="s">
        <v>1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95"/>
      <c r="O37" s="188" t="s">
        <v>30</v>
      </c>
      <c r="P37" s="184" t="s">
        <v>3</v>
      </c>
    </row>
    <row r="38" spans="1:16" s="3" customFormat="1" ht="18" customHeight="1" x14ac:dyDescent="0.25">
      <c r="A38" s="66"/>
      <c r="B38" s="67"/>
      <c r="C38" s="186" t="s">
        <v>32</v>
      </c>
      <c r="D38" s="186"/>
      <c r="E38" s="187" t="s">
        <v>35</v>
      </c>
      <c r="F38" s="186"/>
      <c r="G38" s="186"/>
      <c r="H38" s="186"/>
      <c r="I38" s="186"/>
      <c r="J38" s="186"/>
      <c r="K38" s="186"/>
      <c r="L38" s="186"/>
      <c r="M38" s="186"/>
      <c r="N38" s="186"/>
      <c r="O38" s="60"/>
      <c r="P38" s="185"/>
    </row>
    <row r="39" spans="1:16" s="2" customFormat="1" ht="27.75" customHeight="1" thickBot="1" x14ac:dyDescent="0.3">
      <c r="A39" s="68"/>
      <c r="B39" s="69"/>
      <c r="C39" s="53" t="s">
        <v>36</v>
      </c>
      <c r="D39" s="10" t="s">
        <v>37</v>
      </c>
      <c r="E39" s="10" t="s">
        <v>38</v>
      </c>
      <c r="F39" s="10" t="s">
        <v>39</v>
      </c>
      <c r="G39" s="10" t="s">
        <v>40</v>
      </c>
      <c r="H39" s="10" t="s">
        <v>41</v>
      </c>
      <c r="I39" s="10" t="s">
        <v>42</v>
      </c>
      <c r="J39" s="10" t="s">
        <v>43</v>
      </c>
      <c r="K39" s="10" t="s">
        <v>44</v>
      </c>
      <c r="L39" s="10" t="s">
        <v>45</v>
      </c>
      <c r="M39" s="10" t="s">
        <v>46</v>
      </c>
      <c r="N39" s="52" t="s">
        <v>51</v>
      </c>
      <c r="O39" s="92"/>
      <c r="P39" s="185"/>
    </row>
    <row r="40" spans="1:16" s="2" customFormat="1" ht="30" customHeight="1" thickBot="1" x14ac:dyDescent="0.3">
      <c r="A40" s="151" t="s">
        <v>28</v>
      </c>
      <c r="B40" s="152"/>
      <c r="C40" s="50">
        <v>2</v>
      </c>
      <c r="D40" s="14">
        <v>2</v>
      </c>
      <c r="E40" s="14">
        <v>2</v>
      </c>
      <c r="F40" s="14">
        <v>2</v>
      </c>
      <c r="G40" s="14">
        <v>2</v>
      </c>
      <c r="H40" s="14">
        <v>2</v>
      </c>
      <c r="I40" s="14">
        <v>2</v>
      </c>
      <c r="J40" s="14">
        <v>2</v>
      </c>
      <c r="K40" s="14">
        <v>2</v>
      </c>
      <c r="L40" s="14">
        <v>2</v>
      </c>
      <c r="M40" s="14">
        <v>2</v>
      </c>
      <c r="N40" s="24">
        <v>2</v>
      </c>
      <c r="O40" s="171">
        <f>SUM(C43:N43)</f>
        <v>75647</v>
      </c>
      <c r="P40" s="174">
        <v>46</v>
      </c>
    </row>
    <row r="41" spans="1:16" s="2" customFormat="1" ht="30" customHeight="1" thickBot="1" x14ac:dyDescent="0.3">
      <c r="A41" s="151" t="s">
        <v>64</v>
      </c>
      <c r="B41" s="152"/>
      <c r="C41" s="50">
        <v>20</v>
      </c>
      <c r="D41" s="14">
        <v>22</v>
      </c>
      <c r="E41" s="14">
        <v>20</v>
      </c>
      <c r="F41" s="14">
        <v>20</v>
      </c>
      <c r="G41" s="14">
        <v>23</v>
      </c>
      <c r="H41" s="14">
        <v>20</v>
      </c>
      <c r="I41" s="14">
        <v>21</v>
      </c>
      <c r="J41" s="14">
        <v>21</v>
      </c>
      <c r="K41" s="14">
        <v>21</v>
      </c>
      <c r="L41" s="14">
        <v>22</v>
      </c>
      <c r="M41" s="14">
        <v>22</v>
      </c>
      <c r="N41" s="25">
        <v>21</v>
      </c>
      <c r="O41" s="172"/>
      <c r="P41" s="175"/>
    </row>
    <row r="42" spans="1:16" s="2" customFormat="1" ht="30" customHeight="1" thickBot="1" x14ac:dyDescent="0.3">
      <c r="A42" s="151" t="s">
        <v>63</v>
      </c>
      <c r="B42" s="152"/>
      <c r="C42" s="50">
        <f>C40*6.5*23</f>
        <v>299</v>
      </c>
      <c r="D42" s="50">
        <f t="shared" ref="D42:N42" si="2">D40*6.5*23</f>
        <v>299</v>
      </c>
      <c r="E42" s="50">
        <f t="shared" si="2"/>
        <v>299</v>
      </c>
      <c r="F42" s="50">
        <f t="shared" si="2"/>
        <v>299</v>
      </c>
      <c r="G42" s="50">
        <f t="shared" si="2"/>
        <v>299</v>
      </c>
      <c r="H42" s="50">
        <f t="shared" si="2"/>
        <v>299</v>
      </c>
      <c r="I42" s="50">
        <f t="shared" si="2"/>
        <v>299</v>
      </c>
      <c r="J42" s="50">
        <f t="shared" si="2"/>
        <v>299</v>
      </c>
      <c r="K42" s="50">
        <f t="shared" si="2"/>
        <v>299</v>
      </c>
      <c r="L42" s="50">
        <f t="shared" si="2"/>
        <v>299</v>
      </c>
      <c r="M42" s="50">
        <f t="shared" si="2"/>
        <v>299</v>
      </c>
      <c r="N42" s="51">
        <f t="shared" si="2"/>
        <v>299</v>
      </c>
      <c r="O42" s="172"/>
      <c r="P42" s="175"/>
    </row>
    <row r="43" spans="1:16" s="2" customFormat="1" ht="30" customHeight="1" thickBot="1" x14ac:dyDescent="0.3">
      <c r="A43" s="151" t="s">
        <v>29</v>
      </c>
      <c r="B43" s="152"/>
      <c r="C43" s="50">
        <f>C42*C41</f>
        <v>5980</v>
      </c>
      <c r="D43" s="14">
        <f t="shared" ref="D43:N43" si="3">D42*D41</f>
        <v>6578</v>
      </c>
      <c r="E43" s="14">
        <f t="shared" si="3"/>
        <v>5980</v>
      </c>
      <c r="F43" s="14">
        <f t="shared" si="3"/>
        <v>5980</v>
      </c>
      <c r="G43" s="14">
        <f t="shared" si="3"/>
        <v>6877</v>
      </c>
      <c r="H43" s="14">
        <f t="shared" si="3"/>
        <v>5980</v>
      </c>
      <c r="I43" s="14">
        <f t="shared" si="3"/>
        <v>6279</v>
      </c>
      <c r="J43" s="14">
        <f t="shared" si="3"/>
        <v>6279</v>
      </c>
      <c r="K43" s="14">
        <f t="shared" si="3"/>
        <v>6279</v>
      </c>
      <c r="L43" s="14">
        <f t="shared" si="3"/>
        <v>6578</v>
      </c>
      <c r="M43" s="14">
        <f t="shared" si="3"/>
        <v>6578</v>
      </c>
      <c r="N43" s="24">
        <f t="shared" si="3"/>
        <v>6279</v>
      </c>
      <c r="O43" s="173"/>
      <c r="P43" s="176"/>
    </row>
    <row r="44" spans="1:16" s="2" customFormat="1" ht="30" customHeight="1" thickBot="1" x14ac:dyDescent="0.3">
      <c r="A44" s="115" t="s">
        <v>0</v>
      </c>
      <c r="B44" s="116"/>
      <c r="C44" s="147" t="s">
        <v>47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9"/>
      <c r="P44" s="150"/>
    </row>
    <row r="45" spans="1:16" ht="22.5" customHeight="1" thickBot="1" x14ac:dyDescent="0.3">
      <c r="A45" s="117" t="s">
        <v>18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9"/>
    </row>
    <row r="46" spans="1:16" ht="30" customHeight="1" x14ac:dyDescent="0.25">
      <c r="A46" s="133">
        <v>1</v>
      </c>
      <c r="B46" s="120" t="s">
        <v>53</v>
      </c>
      <c r="C46" s="15" t="s">
        <v>19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3"/>
      <c r="P46" s="114"/>
    </row>
    <row r="47" spans="1:16" ht="30" customHeight="1" x14ac:dyDescent="0.25">
      <c r="A47" s="134"/>
      <c r="B47" s="121"/>
      <c r="C47" s="16" t="s">
        <v>20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8"/>
    </row>
    <row r="48" spans="1:16" ht="30" customHeight="1" x14ac:dyDescent="0.25">
      <c r="A48" s="134"/>
      <c r="B48" s="31" t="s">
        <v>62</v>
      </c>
      <c r="C48" s="17" t="s">
        <v>19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08"/>
    </row>
    <row r="49" spans="1:16" ht="30" customHeight="1" x14ac:dyDescent="0.25">
      <c r="A49" s="134"/>
      <c r="B49" s="121" t="s">
        <v>54</v>
      </c>
      <c r="C49" s="16" t="s">
        <v>19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108"/>
    </row>
    <row r="50" spans="1:16" ht="30" customHeight="1" thickBot="1" x14ac:dyDescent="0.3">
      <c r="A50" s="135"/>
      <c r="B50" s="146"/>
      <c r="C50" s="18" t="s">
        <v>20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45"/>
    </row>
    <row r="51" spans="1:16" ht="30" customHeight="1" x14ac:dyDescent="0.25">
      <c r="A51" s="136">
        <v>2</v>
      </c>
      <c r="B51" s="139" t="s">
        <v>57</v>
      </c>
      <c r="C51" s="19" t="s">
        <v>19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14"/>
    </row>
    <row r="52" spans="1:16" ht="30" customHeight="1" x14ac:dyDescent="0.25">
      <c r="A52" s="137"/>
      <c r="B52" s="140"/>
      <c r="C52" s="20" t="s">
        <v>20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08"/>
    </row>
    <row r="53" spans="1:16" ht="30" customHeight="1" x14ac:dyDescent="0.25">
      <c r="A53" s="137"/>
      <c r="B53" s="21" t="s">
        <v>62</v>
      </c>
      <c r="C53" s="17" t="s">
        <v>19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08"/>
    </row>
    <row r="54" spans="1:16" ht="30" customHeight="1" x14ac:dyDescent="0.25">
      <c r="A54" s="137"/>
      <c r="B54" s="141" t="s">
        <v>58</v>
      </c>
      <c r="C54" s="22" t="s">
        <v>19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11"/>
    </row>
    <row r="55" spans="1:16" ht="30" customHeight="1" thickBot="1" x14ac:dyDescent="0.3">
      <c r="A55" s="138"/>
      <c r="B55" s="142"/>
      <c r="C55" s="23" t="s">
        <v>20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  <c r="P55" s="105"/>
    </row>
    <row r="56" spans="1:16" ht="22.5" customHeight="1" x14ac:dyDescent="0.25">
      <c r="A56" s="157" t="s">
        <v>21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6" ht="27" customHeight="1" thickBot="1" x14ac:dyDescent="0.3">
      <c r="A57" s="163" t="s">
        <v>22</v>
      </c>
      <c r="B57" s="164"/>
      <c r="C57" s="164"/>
      <c r="D57" s="164"/>
      <c r="E57" s="160" t="s">
        <v>48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1"/>
    </row>
    <row r="58" spans="1:16" ht="20.25" customHeight="1" x14ac:dyDescent="0.25">
      <c r="A58" s="162" t="s">
        <v>23</v>
      </c>
      <c r="B58" s="162"/>
      <c r="C58" s="162"/>
      <c r="D58" s="162"/>
      <c r="E58" s="16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30" customHeight="1" x14ac:dyDescent="0.25">
      <c r="A59" s="153" t="s">
        <v>24</v>
      </c>
      <c r="B59" s="153"/>
      <c r="C59" s="33" t="s">
        <v>66</v>
      </c>
      <c r="D59" s="34" t="s">
        <v>25</v>
      </c>
      <c r="E59" s="35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30" customHeight="1" x14ac:dyDescent="0.25">
      <c r="A60" s="36"/>
      <c r="B60" s="37" t="s">
        <v>31</v>
      </c>
      <c r="C60" s="38"/>
      <c r="D60" s="39"/>
      <c r="E60" s="4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30" customHeight="1" x14ac:dyDescent="0.25">
      <c r="A61" s="36"/>
      <c r="B61" s="36"/>
      <c r="C61" s="38"/>
      <c r="D61" s="39"/>
      <c r="E61" s="4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30" customHeight="1" x14ac:dyDescent="0.25">
      <c r="A62" s="36"/>
      <c r="B62" s="36"/>
      <c r="C62" s="38"/>
      <c r="D62" s="39"/>
      <c r="E62" s="4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30" customHeight="1" x14ac:dyDescent="0.25">
      <c r="A63" s="36"/>
      <c r="B63" s="36"/>
      <c r="C63" s="38"/>
      <c r="D63" s="39"/>
      <c r="E63" s="4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30" customHeight="1" x14ac:dyDescent="0.25">
      <c r="A64" s="36"/>
      <c r="B64" s="36"/>
      <c r="C64" s="38"/>
      <c r="D64" s="39"/>
      <c r="E64" s="4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30" customHeight="1" x14ac:dyDescent="0.25">
      <c r="A65" s="36"/>
      <c r="B65" s="36"/>
      <c r="C65" s="38"/>
      <c r="D65" s="39"/>
      <c r="E65" s="4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30" customHeight="1" x14ac:dyDescent="0.25">
      <c r="A66" s="36"/>
      <c r="B66" s="36"/>
      <c r="C66" s="38"/>
      <c r="D66" s="39"/>
      <c r="E66" s="40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57.75" customHeight="1" x14ac:dyDescent="0.25">
      <c r="A67" s="36"/>
      <c r="B67" s="36"/>
      <c r="C67" s="38"/>
      <c r="D67" s="39"/>
      <c r="E67" s="4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22.5" customHeight="1" x14ac:dyDescent="0.25">
      <c r="A68" s="154" t="s">
        <v>34</v>
      </c>
      <c r="B68" s="155"/>
      <c r="C68" s="155"/>
      <c r="D68" s="155"/>
      <c r="E68" s="156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24.75" customHeight="1" x14ac:dyDescent="0.25">
      <c r="A69" s="41">
        <v>1</v>
      </c>
      <c r="B69" s="42"/>
      <c r="C69" s="43"/>
      <c r="D69" s="44"/>
      <c r="E69" s="44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24.75" customHeight="1" x14ac:dyDescent="0.25">
      <c r="A70" s="41">
        <v>2</v>
      </c>
      <c r="B70" s="45"/>
      <c r="C70" s="45"/>
      <c r="D70" s="45"/>
      <c r="E70" s="45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24.75" customHeight="1" x14ac:dyDescent="0.25">
      <c r="A71" s="41">
        <v>3</v>
      </c>
      <c r="B71" s="45"/>
      <c r="C71" s="45"/>
      <c r="D71" s="45"/>
      <c r="E71" s="45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2"/>
      <c r="B72" s="46"/>
      <c r="C72" s="26" t="s">
        <v>52</v>
      </c>
      <c r="D72" s="46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 customHeight="1" x14ac:dyDescent="0.25">
      <c r="A73" s="32"/>
      <c r="B73" s="26" t="s">
        <v>26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54" t="s">
        <v>33</v>
      </c>
      <c r="N73" s="54"/>
      <c r="O73" s="54"/>
      <c r="P73" s="32"/>
    </row>
    <row r="74" spans="1:16" ht="1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55" t="s">
        <v>27</v>
      </c>
      <c r="N74" s="55"/>
      <c r="O74" s="55"/>
      <c r="P74" s="32"/>
    </row>
    <row r="75" spans="1:16" x14ac:dyDescent="0.25">
      <c r="A75" s="32"/>
      <c r="B75" s="47"/>
      <c r="C75" s="40"/>
      <c r="D75" s="32"/>
      <c r="E75" s="32"/>
      <c r="F75" s="32"/>
      <c r="G75" s="32"/>
      <c r="H75" s="32"/>
      <c r="I75" s="32"/>
      <c r="J75" s="32"/>
      <c r="K75" s="32"/>
      <c r="L75" s="32"/>
      <c r="M75" s="55"/>
      <c r="N75" s="55"/>
      <c r="O75" s="55"/>
      <c r="P75" s="32"/>
    </row>
    <row r="76" spans="1:16" ht="15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55"/>
      <c r="N76" s="55"/>
      <c r="O76" s="55"/>
      <c r="P76" s="32"/>
    </row>
    <row r="77" spans="1:16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55"/>
      <c r="N77" s="55"/>
      <c r="O77" s="55"/>
      <c r="P77" s="32"/>
    </row>
  </sheetData>
  <mergeCells count="93">
    <mergeCell ref="A20:B20"/>
    <mergeCell ref="O17:O20"/>
    <mergeCell ref="P17:P20"/>
    <mergeCell ref="A43:B43"/>
    <mergeCell ref="O40:O43"/>
    <mergeCell ref="P40:P43"/>
    <mergeCell ref="A36:P36"/>
    <mergeCell ref="A37:B39"/>
    <mergeCell ref="C37:N37"/>
    <mergeCell ref="P37:P39"/>
    <mergeCell ref="C38:D38"/>
    <mergeCell ref="E38:N38"/>
    <mergeCell ref="E34:P34"/>
    <mergeCell ref="O37:O39"/>
    <mergeCell ref="B26:B27"/>
    <mergeCell ref="A34:D34"/>
    <mergeCell ref="A59:B59"/>
    <mergeCell ref="A68:E68"/>
    <mergeCell ref="A51:A55"/>
    <mergeCell ref="B51:B52"/>
    <mergeCell ref="D51:P51"/>
    <mergeCell ref="D52:P52"/>
    <mergeCell ref="D53:P53"/>
    <mergeCell ref="B54:B55"/>
    <mergeCell ref="D54:P54"/>
    <mergeCell ref="A56:P56"/>
    <mergeCell ref="E57:P57"/>
    <mergeCell ref="A58:E58"/>
    <mergeCell ref="D55:P55"/>
    <mergeCell ref="A57:D57"/>
    <mergeCell ref="A44:B44"/>
    <mergeCell ref="C44:P44"/>
    <mergeCell ref="A45:P45"/>
    <mergeCell ref="A40:B40"/>
    <mergeCell ref="A41:B41"/>
    <mergeCell ref="A42:B42"/>
    <mergeCell ref="A46:A50"/>
    <mergeCell ref="B46:B47"/>
    <mergeCell ref="D46:P46"/>
    <mergeCell ref="D47:P47"/>
    <mergeCell ref="D48:P48"/>
    <mergeCell ref="B49:B50"/>
    <mergeCell ref="D49:P49"/>
    <mergeCell ref="D50:P50"/>
    <mergeCell ref="A23:A27"/>
    <mergeCell ref="A28:A32"/>
    <mergeCell ref="B28:B29"/>
    <mergeCell ref="B31:B32"/>
    <mergeCell ref="A33:P33"/>
    <mergeCell ref="D23:P23"/>
    <mergeCell ref="D24:P24"/>
    <mergeCell ref="D25:P25"/>
    <mergeCell ref="D26:P26"/>
    <mergeCell ref="D27:P27"/>
    <mergeCell ref="O2:P2"/>
    <mergeCell ref="A35:P35"/>
    <mergeCell ref="D32:P32"/>
    <mergeCell ref="D29:P29"/>
    <mergeCell ref="D30:P30"/>
    <mergeCell ref="D31:P31"/>
    <mergeCell ref="D28:P28"/>
    <mergeCell ref="A21:B21"/>
    <mergeCell ref="A22:P22"/>
    <mergeCell ref="B23:B24"/>
    <mergeCell ref="A5:B5"/>
    <mergeCell ref="C5:P5"/>
    <mergeCell ref="E7:P7"/>
    <mergeCell ref="E8:P8"/>
    <mergeCell ref="E9:P9"/>
    <mergeCell ref="C21:P21"/>
    <mergeCell ref="E11:P11"/>
    <mergeCell ref="A13:P13"/>
    <mergeCell ref="A18:B18"/>
    <mergeCell ref="A19:B19"/>
    <mergeCell ref="O14:O16"/>
    <mergeCell ref="C15:D15"/>
    <mergeCell ref="E15:N15"/>
    <mergeCell ref="M73:O73"/>
    <mergeCell ref="M74:O77"/>
    <mergeCell ref="A3:P3"/>
    <mergeCell ref="P14:P16"/>
    <mergeCell ref="A12:P12"/>
    <mergeCell ref="A14:B16"/>
    <mergeCell ref="A17:B17"/>
    <mergeCell ref="C14:N14"/>
    <mergeCell ref="A4:P4"/>
    <mergeCell ref="A6:P6"/>
    <mergeCell ref="B7:D7"/>
    <mergeCell ref="B8:D8"/>
    <mergeCell ref="B9:D9"/>
    <mergeCell ref="B10:D10"/>
    <mergeCell ref="B11:D11"/>
    <mergeCell ref="E10:P10"/>
  </mergeCells>
  <printOptions horizontalCentered="1"/>
  <pageMargins left="0" right="0" top="0" bottom="0.39370078740157483" header="0.31496062992125984" footer="0.31496062992125984"/>
  <pageSetup paperSize="9" scale="45" fitToHeight="2" orientation="landscape" r:id="rId1"/>
  <headerFooter>
    <oddFooter>&amp;C[VERTE]&amp;R&amp;P/&amp;N</oddFooter>
  </headerFooter>
  <colBreaks count="1" manualBreakCount="1">
    <brk id="2" min="1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oferty</vt:lpstr>
      <vt:lpstr>'wzór oferty'!Obszar_wydruku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2021-07-26T09:08:09Z</dcterms:modified>
</cp:coreProperties>
</file>