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192.168.0.246\mecenas\Przetargi\Postępowania przetargowe\ODCZYNNIKI LABOLATORIUM\2024\MIKROBIOLOGIA II\Załączniki na stronę zmiana 1\"/>
    </mc:Choice>
  </mc:AlternateContent>
  <xr:revisionPtr revIDLastSave="0" documentId="13_ncr:1_{565BE864-603B-4EFD-AAAC-44905A624208}" xr6:coauthVersionLast="47" xr6:coauthVersionMax="47" xr10:uidLastSave="{00000000-0000-0000-0000-000000000000}"/>
  <bookViews>
    <workbookView xWindow="11895" yWindow="360" windowWidth="15900" windowHeight="14850" tabRatio="500" firstSheet="7" activeTab="7" xr2:uid="{00000000-000D-0000-FFFF-FFFF00000000}"/>
  </bookViews>
  <sheets>
    <sheet name="OPZ" sheetId="1" r:id="rId1"/>
    <sheet name="Zał. 1.0" sheetId="2" r:id="rId2"/>
    <sheet name="Zał. 1.1" sheetId="3" r:id="rId3"/>
    <sheet name="Zał. 1.2" sheetId="4" r:id="rId4"/>
    <sheet name="Zał. 1.3" sheetId="5" r:id="rId5"/>
    <sheet name="Zał. 1.4" sheetId="6" r:id="rId6"/>
    <sheet name="Zał. 1.5" sheetId="7" r:id="rId7"/>
    <sheet name="Zał. 1.6" sheetId="8" r:id="rId8"/>
    <sheet name="Zał. 1.7" sheetId="9" r:id="rId9"/>
    <sheet name="Zał.1.8" sheetId="10" r:id="rId10"/>
    <sheet name="Zał. 2.0" sheetId="11" r:id="rId11"/>
    <sheet name="Zał. 2.1" sheetId="12" r:id="rId12"/>
    <sheet name="Zał. 2.2" sheetId="13" r:id="rId13"/>
    <sheet name="Zał. 3.0" sheetId="17" r:id="rId14"/>
    <sheet name="Zał. 4.0" sheetId="15" r:id="rId15"/>
    <sheet name="Zał. 5.0" sheetId="16" r:id="rId16"/>
  </sheets>
  <definedNames>
    <definedName name="_xlnm.Print_Area" localSheetId="0">OPZ!$A$1:$B$45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F5" i="17" l="1"/>
  <c r="D5" i="17"/>
  <c r="F4" i="17"/>
  <c r="D4" i="17"/>
  <c r="F5" i="15"/>
  <c r="G6" i="11"/>
  <c r="E6" i="11"/>
</calcChain>
</file>

<file path=xl/sharedStrings.xml><?xml version="1.0" encoding="utf-8"?>
<sst xmlns="http://schemas.openxmlformats.org/spreadsheetml/2006/main" count="807" uniqueCount="558">
  <si>
    <t>OPIS PRZEDMIOTU ZAMÓWIENIA</t>
  </si>
  <si>
    <t xml:space="preserve">Pakiet nr 1 (Zał. 1.X) składa się z 5 części: </t>
  </si>
  <si>
    <t>1. Dzierżawa analizatora mikrobiologicznego do inkubacji, odczytu testów identyfikacyjnych i antybiogramowych wraz z gotowymi podłożami na płytkach.</t>
  </si>
  <si>
    <t>z1.1</t>
  </si>
  <si>
    <t>z1.2, z1.3, z1.4, z1.5</t>
  </si>
  <si>
    <t>z1.6</t>
  </si>
  <si>
    <t>z1.7</t>
  </si>
  <si>
    <t>5. Dzierżawa analizatora mikrobiologicznego do posiewów krwi i podłoży hodowlanych.</t>
  </si>
  <si>
    <t>z1.8</t>
  </si>
  <si>
    <t>Pakiet nr 2 (Zał. 2.X) składa się z 2 części:</t>
  </si>
  <si>
    <t>1. Dzierżawa analizatora multiplex PCR do diagnostyki molekularnej w systemie zamkniętym.</t>
  </si>
  <si>
    <t>z2.0</t>
  </si>
  <si>
    <t>z2.1, z 2.2</t>
  </si>
  <si>
    <t xml:space="preserve">Pakiet nr 3 (Zał. 3.X) składa się z 1 części: </t>
  </si>
  <si>
    <t>1. Sukcesywna dostawa odczynników do detekcji patogenów.</t>
  </si>
  <si>
    <r>
      <rPr>
        <sz val="10"/>
        <color rgb="FF000000"/>
        <rFont val="Calibri"/>
        <family val="2"/>
        <charset val="238"/>
      </rPr>
      <t>1.</t>
    </r>
    <r>
      <rPr>
        <sz val="7"/>
        <color rgb="FF000000"/>
        <rFont val="Calibri"/>
        <family val="2"/>
        <charset val="238"/>
      </rPr>
      <t xml:space="preserve">   </t>
    </r>
    <r>
      <rPr>
        <sz val="9"/>
        <color rgb="FF000000"/>
        <rFont val="Calibri"/>
        <family val="2"/>
        <charset val="238"/>
      </rPr>
      <t>Brak określenia TAK (jeżeli oferowany parametr jest identyczny z parametrem wymaganym) lub brak opisu konkretnego oferowanego parametru w kolumnie „Parametr oferowany” będzie traktowany jako brak danego parametru w oferowanym sprzęcie lub innego wymogu wymaganego przez Zamawiającego. Niespełnienie któregokolwiek z parametrów spowoduje odrzucenie oferty.  Wartości podane w rubryce "WYMOGI GRANICZNE" stanowią nieprzekraczalne minimum, którego niespełnienie spowoduje odrzucenie oferty.</t>
    </r>
  </si>
  <si>
    <r>
      <rPr>
        <sz val="9"/>
        <color rgb="FF000000"/>
        <rFont val="Calibri"/>
        <family val="2"/>
        <charset val="238"/>
      </rPr>
      <t>2.</t>
    </r>
    <r>
      <rPr>
        <sz val="7"/>
        <color rgb="FF000000"/>
        <rFont val="Calibri"/>
        <family val="2"/>
        <charset val="238"/>
      </rPr>
      <t xml:space="preserve">   </t>
    </r>
    <r>
      <rPr>
        <sz val="9"/>
        <color rgb="FF000000"/>
        <rFont val="Calibri"/>
        <family val="2"/>
        <charset val="238"/>
      </rPr>
      <t>Zamawiający wyraża zgodę na podwykonawstwo  – (do max. 15% WARTOŚCI brutto ZAMÓWIENIA) – W przypadku zaistnienia podwykonawstwa - Zamawiający wymaga złożenia wykazu podwykonawców – po dokonaniu wyboru najkorzystniejszej oferty – przed podpisaniem umowy.</t>
    </r>
  </si>
  <si>
    <r>
      <rPr>
        <sz val="9"/>
        <color rgb="FF000000"/>
        <rFont val="Calibri"/>
        <family val="2"/>
        <charset val="238"/>
      </rPr>
      <t>3.</t>
    </r>
    <r>
      <rPr>
        <sz val="7"/>
        <color rgb="FF000000"/>
        <rFont val="Calibri"/>
        <family val="2"/>
        <charset val="238"/>
      </rPr>
      <t xml:space="preserve">   </t>
    </r>
    <r>
      <rPr>
        <sz val="9"/>
        <color rgb="FF000000"/>
        <rFont val="Calibri"/>
        <family val="2"/>
        <charset val="238"/>
      </rPr>
      <t>W przypadku konieczności realizacji wymogów przy współudziale Podwykonawcy, Wykonawca ma obowiązek wskazania zakresu zamówień realizowanych przez Podwykonawcę oraz wskazać wartość tych zamówień j/w - netto i brutto</t>
    </r>
  </si>
  <si>
    <r>
      <rPr>
        <sz val="9"/>
        <color rgb="FF000000"/>
        <rFont val="Calibri"/>
        <family val="2"/>
        <charset val="238"/>
      </rPr>
      <t xml:space="preserve">• </t>
    </r>
    <r>
      <rPr>
        <sz val="10"/>
        <color rgb="FF000000"/>
        <rFont val="Calibri"/>
        <family val="2"/>
        <charset val="238"/>
      </rPr>
      <t>analizatora mikrobiologicznego do identyfikacji i lekowrażliwości drobnoustrojów wraz z UPS,</t>
    </r>
  </si>
  <si>
    <r>
      <rPr>
        <sz val="9"/>
        <color rgb="FF000000"/>
        <rFont val="Calibri"/>
        <family val="2"/>
        <charset val="238"/>
      </rPr>
      <t xml:space="preserve">• </t>
    </r>
    <r>
      <rPr>
        <sz val="10"/>
        <color rgb="FF000000"/>
        <rFont val="Calibri"/>
        <family val="2"/>
        <charset val="238"/>
      </rPr>
      <t>2 szaf chłodniczych,</t>
    </r>
  </si>
  <si>
    <r>
      <rPr>
        <sz val="9"/>
        <color rgb="FF000000"/>
        <rFont val="Calibri"/>
        <family val="2"/>
        <charset val="238"/>
      </rPr>
      <t xml:space="preserve">• </t>
    </r>
    <r>
      <rPr>
        <sz val="10"/>
        <color rgb="FF000000"/>
        <rFont val="Calibri"/>
        <family val="2"/>
        <charset val="238"/>
      </rPr>
      <t>aparatu do barwienia preparatów,</t>
    </r>
  </si>
  <si>
    <t>• analizatora mikrobiologicznego do posiewów krwi i podłoży hodowlanych,</t>
  </si>
  <si>
    <t>• analizatora multiplex PCR do diagnostyki molekularnej w systemie zamkniętym</t>
  </si>
  <si>
    <t>• sprzętu komputerowego wraz z drukarkami do obsługi analizatorów</t>
  </si>
  <si>
    <t>Dostawa sprzętu i instalacja musi być przeprowadzona po wcześniejszym ustaleniu z Kierownikiem Laboratorium. Wymagane jest, aby Wykonawca dostarczył oferowany sprzęt sukcesywnie i zgodnie z poniższymi wymaganiami:</t>
  </si>
  <si>
    <r>
      <rPr>
        <sz val="9"/>
        <color rgb="FF000000"/>
        <rFont val="Calibri"/>
        <family val="2"/>
        <charset val="238"/>
      </rPr>
      <t>•</t>
    </r>
    <r>
      <rPr>
        <sz val="7"/>
        <color rgb="FF000000"/>
        <rFont val="Calibri"/>
        <family val="2"/>
        <charset val="238"/>
      </rPr>
      <t xml:space="preserve">    </t>
    </r>
    <r>
      <rPr>
        <sz val="10"/>
        <color rgb="FF000000"/>
        <rFont val="Calibri"/>
        <family val="2"/>
        <charset val="238"/>
      </rPr>
      <t>Podłączenie zainstalowanego analizatora mikrobiologicznego do identyfikacji i lekowrażliwości do systemu informatycznego w terminie instalacji sprzętu.</t>
    </r>
  </si>
  <si>
    <r>
      <rPr>
        <sz val="9"/>
        <color rgb="FF000000"/>
        <rFont val="Calibri"/>
        <family val="2"/>
        <charset val="238"/>
      </rPr>
      <t>•</t>
    </r>
    <r>
      <rPr>
        <sz val="7"/>
        <color rgb="FF000000"/>
        <rFont val="Calibri"/>
        <family val="2"/>
        <charset val="238"/>
      </rPr>
      <t xml:space="preserve">    </t>
    </r>
    <r>
      <rPr>
        <sz val="10"/>
        <color rgb="FF000000"/>
        <rFont val="Calibri"/>
        <family val="2"/>
        <charset val="238"/>
      </rPr>
      <t>Sprzęt musi być zainstalowany i zwalidowany w terminie do 4 tygodni od daty podpisania najkorzystniejszej umowy i dostarczenia do Zamawiającego.</t>
    </r>
  </si>
  <si>
    <r>
      <rPr>
        <sz val="9"/>
        <color rgb="FF000000"/>
        <rFont val="Calibri"/>
        <family val="2"/>
        <charset val="238"/>
      </rPr>
      <t>•</t>
    </r>
    <r>
      <rPr>
        <sz val="7"/>
        <color rgb="FF000000"/>
        <rFont val="Calibri"/>
        <family val="2"/>
        <charset val="238"/>
      </rPr>
      <t xml:space="preserve">    </t>
    </r>
    <r>
      <rPr>
        <sz val="10"/>
        <color rgb="FF000000"/>
        <rFont val="Calibri"/>
        <family val="2"/>
        <charset val="238"/>
      </rPr>
      <t>Szkolenie personelu musi być przeprowadzone bezpośrednio po instalacji sprzętu, w okresie do 2 tygodni od dnia dostawy sprzętu.</t>
    </r>
  </si>
  <si>
    <r>
      <rPr>
        <sz val="9"/>
        <color rgb="FF000000"/>
        <rFont val="Calibri"/>
        <family val="2"/>
        <charset val="238"/>
      </rPr>
      <t>•</t>
    </r>
    <r>
      <rPr>
        <sz val="7"/>
        <color rgb="FF000000"/>
        <rFont val="Calibri"/>
        <family val="2"/>
        <charset val="238"/>
      </rPr>
      <t xml:space="preserve">    </t>
    </r>
    <r>
      <rPr>
        <sz val="10"/>
        <color rgb="FF000000"/>
        <rFont val="Calibri"/>
        <family val="2"/>
        <charset val="238"/>
      </rPr>
      <t>Termin dostawy, instalacji i szkolenia, musi być ustalony z kierownikiem Pracowni Mikrobiologicznej.</t>
    </r>
  </si>
  <si>
    <t xml:space="preserve"> WYMOGI GRANICZNE DLA PAKIETU NR 1:</t>
  </si>
  <si>
    <t>WYMOGI GRANICZNE DLA ODCZYNNIKÓW</t>
  </si>
  <si>
    <r>
      <rPr>
        <sz val="10"/>
        <color rgb="FF000000"/>
        <rFont val="Calibri"/>
        <family val="2"/>
        <charset val="238"/>
      </rPr>
      <t xml:space="preserve">1.   Posiadanie wszystkich odczynników do badań wymaganych jako warunek graniczny, przedstawionych w załączniku 1.2 </t>
    </r>
    <r>
      <rPr>
        <i/>
        <sz val="10"/>
        <color rgb="FF000000"/>
        <rFont val="Calibri"/>
        <family val="2"/>
        <charset val="238"/>
      </rPr>
      <t>Warunki graniczne - wykaz asortymentu</t>
    </r>
  </si>
  <si>
    <r>
      <rPr>
        <sz val="10"/>
        <color rgb="FF000000"/>
        <rFont val="Calibri"/>
        <family val="2"/>
        <charset val="238"/>
      </rPr>
      <t xml:space="preserve">2.   </t>
    </r>
    <r>
      <rPr>
        <b/>
        <sz val="10"/>
        <color rgb="FF000000"/>
        <rFont val="Calibri"/>
        <family val="2"/>
        <charset val="238"/>
      </rPr>
      <t xml:space="preserve">Odczynniki </t>
    </r>
    <r>
      <rPr>
        <sz val="10"/>
        <color rgb="FF000000"/>
        <rFont val="Calibri"/>
        <family val="2"/>
        <charset val="238"/>
      </rPr>
      <t>muszą spełniać wymogi ustawy  z dnia 7 kwietnia 2022 roku  o wyrobach medycznych ( Dz. U. z 2022r., poz. 974 z późń. zm. ) i Rozporządzenia Parlamentu i Rady UE 2017/745 z dnia 5 kwietnia 2017r. w sprawie wyrobów medycznych, zmiany Dyrektywy 2001/83/WE, Rozporządzenia (WE) r 178/2002 i Rozporządzenia (WE) nr 1223/2009 oraz uchylenia dyrektyw Rady 90/385/EWG i 93/42/EWG.</t>
    </r>
  </si>
  <si>
    <r>
      <rPr>
        <sz val="10"/>
        <color rgb="FF000000"/>
        <rFont val="Calibri"/>
        <family val="2"/>
        <charset val="238"/>
      </rPr>
      <t xml:space="preserve">3.   Wykonawca musi posiadać system zarządzania jakością </t>
    </r>
    <r>
      <rPr>
        <b/>
        <sz val="10"/>
        <color rgb="FF000000"/>
        <rFont val="Calibri"/>
        <family val="2"/>
        <charset val="238"/>
      </rPr>
      <t xml:space="preserve">ISO 9001 </t>
    </r>
    <r>
      <rPr>
        <sz val="10"/>
        <color rgb="FF000000"/>
        <rFont val="Calibri"/>
        <family val="2"/>
        <charset val="238"/>
      </rPr>
      <t xml:space="preserve">oraz Certyfikat </t>
    </r>
    <r>
      <rPr>
        <b/>
        <sz val="10"/>
        <color rgb="FF000000"/>
        <rFont val="Calibri"/>
        <family val="2"/>
        <charset val="238"/>
      </rPr>
      <t xml:space="preserve">ISO 13485 </t>
    </r>
    <r>
      <rPr>
        <sz val="10"/>
        <color rgb="FF000000"/>
        <rFont val="Calibri"/>
        <family val="2"/>
        <charset val="238"/>
      </rPr>
      <t xml:space="preserve">na produkcję podłoży i odczynników – </t>
    </r>
    <r>
      <rPr>
        <b/>
        <sz val="10"/>
        <color rgb="FF000000"/>
        <rFont val="Calibri"/>
        <family val="2"/>
        <charset val="238"/>
      </rPr>
      <t>oświadczenie musi być dostarczone na  wezwanie po wybraniu najkorzystniejszej oferty.</t>
    </r>
  </si>
  <si>
    <r>
      <rPr>
        <sz val="10"/>
        <color rgb="FF000000"/>
        <rFont val="Calibri"/>
        <family val="2"/>
        <charset val="238"/>
      </rPr>
      <t xml:space="preserve">4.   Instrukcje odczynnikowe w języku polskim – dotyczy pozycji 1-49 w załączniku 1.2 </t>
    </r>
    <r>
      <rPr>
        <i/>
        <sz val="10"/>
        <color rgb="FF000000"/>
        <rFont val="Calibri"/>
        <family val="2"/>
        <charset val="238"/>
      </rPr>
      <t>Warunki graniczne - wykaz asortymentu</t>
    </r>
    <r>
      <rPr>
        <sz val="10"/>
        <color rgb="FF000000"/>
        <rFont val="Calibri"/>
        <family val="2"/>
        <charset val="238"/>
      </rPr>
      <t>–  dostępne  w języku polskim na stronie internetowej Wykonawcy</t>
    </r>
  </si>
  <si>
    <r>
      <rPr>
        <sz val="10"/>
        <color rgb="FF000000"/>
        <rFont val="Calibri"/>
        <family val="2"/>
        <charset val="238"/>
      </rPr>
      <t xml:space="preserve">5.   Do oferty przetargowej musi być dostarczony Wykaz substancji niebezpiecznych i substancji niesklasyfikowanych jako niebezpieczne zgodnie ze wzorem w załączniku 1.4 </t>
    </r>
    <r>
      <rPr>
        <i/>
        <sz val="10"/>
        <color rgb="FF000000"/>
        <rFont val="Calibri"/>
        <family val="2"/>
        <charset val="238"/>
      </rPr>
      <t>Klasyfikacja odczynników.</t>
    </r>
  </si>
  <si>
    <t>6.   Odczynniki muszą posiadać karty charakterystyki substancji niebezpiecznych zgodne z Ustawą z dnia 25.02.2011 r. o substancjach chemicznych i ich mieszaninach ( Dz. U. nr 63 poz. 322) i muszą być dostarczone do 7 dni po wyborze najkorzystniejszej oferty.</t>
  </si>
  <si>
    <t>7.   W przypadku, gdy odczynnik nie jest sklasyfikowany do grupy odczynników niebezpiecznych, Wykonawca zobowiązany jest do przedstawienia oświadczenia.</t>
  </si>
  <si>
    <t>9. Wymagane jest, aby podłoża stosowane do oznaczania lekowrażliwości oraz  panele antybiogramowe były zgodne w konfiguracji z zaleceniami EUCAST oraz CLSI</t>
  </si>
  <si>
    <t>10.    Podłoża gotowe na płytkach muszą:</t>
  </si>
  <si>
    <t>• posiadać minimalny termin ważności - 5 tygodni</t>
  </si>
  <si>
    <t>• posiadać żebra wentylacyjne,</t>
  </si>
  <si>
    <t>• posiadać świadectwo kontroli jakości dołączone do każdej partii dostarczanych produktów zawierające ( lub możliwość ściągnięcia ze strony internetowej Wykonawcy):</t>
  </si>
  <si>
    <t>* ocenę właściwości fizyko-chemicznych: pH, kolor, objętość podłoża lub waga płytki, jednolita konsystencja, jednakowa grubość warstwy podłoża na całej powierzchni płytki, kontrolę biologiczną z wykazem szczepów kontrolnych z kolekcji ATCC lub równoważnej.</t>
  </si>
  <si>
    <t>• w przypadku podłoża Mueller-Hinton mieć wymaganą grubość warstwy agaru 3,5 do  4,5 mm i dodatkowo kontrolę stężenia tyminy i tymidyny,</t>
  </si>
  <si>
    <t>• być oznaczone czytelnym nadrukiem zawierającym informację minimum: nazwa podłoża, seria, godzina rozlania, termin ważności,</t>
  </si>
  <si>
    <t>• być zabezpieczone (dotyczy każdej partii płytek) dodatkowym opakowaniem zewnętrznym, na którym umieszczone są informacje minimum: nazwa podłoża, seria, nr katalogowy, termin ważności, ilość.</t>
  </si>
  <si>
    <t>WYMOGI GRANICZNE DLA DOSTAWY ODCZYNNIKÓW:</t>
  </si>
  <si>
    <t>WYMOGI GRANICZNE DLA KOSZTÓW:</t>
  </si>
  <si>
    <t>• wszystkie odczynniki, kalibratory i inne niezbędne do wykonania badania,</t>
  </si>
  <si>
    <t>• elementy zużywalne do bezpośredniej pracy z oferowanym sprzętem.</t>
  </si>
  <si>
    <t>2.  Ilość opakowań przewidywana na okres trzech lat dla określonej liczby oznaczeń musi zostać obliczona z zaokrągleniem do jednego opakowania w górę</t>
  </si>
  <si>
    <t>3. W przypadku, gdy określona w ofercie Wykonawcy ilość kalibratorów, elementów zużywalnych, będzie mniejsza niż zaplanowano w specyfikacji przetargowej, Wykonawca pokryje pozostałe koszty, niezbędne do pracy z analizatorem.</t>
  </si>
  <si>
    <t>4. W celu określenia kosztów całkowitych oferowanych odczynników, Wykonawca musi określić wszystkie niezbędne odczynniki, które muszą być zakupione do wykonania analiz przedstawionych w poniższym pakiecie.</t>
  </si>
  <si>
    <t>WYMOGI GRANICZNE DLA SERWISOWANIA:</t>
  </si>
  <si>
    <t>2.  Czas reakcji serwisu na uszkodzenie analizatorów do 24 h w dni robocze, naprawa w ciągu kolejnych 48 h w dni robocze  od momentu zgłoszenia awarii. W przypadku braku możliwości naprawy - wymiana analizatora / dostarczenie nowego sprzętu - do 7 dni od dnia zgłoszenia awarii.</t>
  </si>
  <si>
    <t>3. W przypadku awarii analizatorów, Wykonawca pokryje koszty badań wykonanych w innym wskazanym przez Zleceniodawcę laboratorium, wraz z przesyłką tychże badań, od momentu zaistnienia awarii do czasu zakończenia.</t>
  </si>
  <si>
    <t>4. Wykonawca musi przedstawić harmonogram przeglądów serwisowych oferowanych analizatorów ( całego sprzętu podlegającego dzierżawie ) - liczony w miesiącach od daty podpisania umowy. Harmonogram Wykonawca musi złożyć w terminie 4 dni kalendarzowych od dnia zawarcia umowy.</t>
  </si>
  <si>
    <t>5. W okresie dzierżawy analizatory, inny sprzęt techniczny oraz elektroniczny , serwisowany będzie przez Wykonawcę bezpłatnie.</t>
  </si>
  <si>
    <t>6.Przeglądy serwisowe zgodne z wymaganiami producenta, naprawy w tym dojazd do Zamawiającego – koszt po stronie Wykonawcy.</t>
  </si>
  <si>
    <t>Załącznik 1.1</t>
  </si>
  <si>
    <t>Wymogi graniczne dla analizatora mikrobiologicznego do inkubacji, odczytu testów identyfikacyjnych i antybiogramowych z UPS</t>
  </si>
  <si>
    <t>l.p.</t>
  </si>
  <si>
    <t>Wymogi graniczne</t>
  </si>
  <si>
    <t>PARAMETR OFEROWANY</t>
  </si>
  <si>
    <t>Wypełnia Wykonawca poprzez wpisanie TAK (jeżeli oferowany parametr jest identyczny z parametrem wymaganym) lub opis konkretnego oferowanego parametru</t>
  </si>
  <si>
    <t>Analizator fabrycznie nowy, wyprodukowany nie wcześniej niż 2023, wraz z monitorem, drukarką i UPS.</t>
  </si>
  <si>
    <t>Podać</t>
  </si>
  <si>
    <t>Podać nazwę analizatora, producenta, rok produkcji.</t>
  </si>
  <si>
    <t>Wartość netto:....................................</t>
  </si>
  <si>
    <t>Wartość brutto:....................................</t>
  </si>
  <si>
    <t>Wykonawca musi przedstawić oświadczenie, że zaproponowany analizator spełnia wymogi ustawy o  wyrobach medycznych ( Dz.U. z 2022r., poz. 974 z późń. zm. ) i Rozporządzenia Parlamentu i Rady UE 2017/745 z dnia 5 kwietnia 2017r. w sprawie wyrobów medycznych, zmiany Dyrektywy 2001/83/WE, Rozporządzenia (WE) r 178/2002 i Rozporządzenia (WE) nr 1223/2009 oraz uchylenia dyrektyw Rady 90/385/EWG i 93/42/EWG.</t>
  </si>
  <si>
    <t>Dostarczyć na wezwanie po wyborze najkorzystniejszej oferty</t>
  </si>
  <si>
    <t>Program ekspercki, interpretujący uzyskane wyniki zgodnie z zaleceniami EUCAST.</t>
  </si>
  <si>
    <t>W pełni automatyczna procedura badań (dotyczy napełniania testów, inkubacji, odczytu wyników i usuwania testów po zakończonym odczycie).</t>
  </si>
  <si>
    <t>System złożony z modułu inkubacyjno-pomiarowego, komputera z monitorem i drukarką oraz UPS.</t>
  </si>
  <si>
    <t>Szerokie możliwości diagnostyczne :</t>
  </si>
  <si>
    <t>a) identyfikacja następujących drobnoustrojów (min. 400 gatunków):</t>
  </si>
  <si>
    <r>
      <rPr>
        <sz val="10"/>
        <color rgb="FF000000"/>
        <rFont val="Arial"/>
        <family val="2"/>
        <charset val="238"/>
      </rPr>
      <t>1.</t>
    </r>
    <r>
      <rPr>
        <sz val="7"/>
        <color rgb="FF000000"/>
        <rFont val="Times New Roman"/>
        <family val="1"/>
        <charset val="238"/>
      </rPr>
      <t xml:space="preserve">   </t>
    </r>
    <r>
      <rPr>
        <sz val="10"/>
        <color rgb="FF000000"/>
        <rFont val="Arial"/>
        <family val="2"/>
        <charset val="238"/>
      </rPr>
      <t>Bakterie Gram - ujemne</t>
    </r>
  </si>
  <si>
    <r>
      <rPr>
        <sz val="10"/>
        <color rgb="FF000000"/>
        <rFont val="Arial"/>
        <family val="2"/>
        <charset val="238"/>
      </rPr>
      <t>2.</t>
    </r>
    <r>
      <rPr>
        <sz val="7"/>
        <color rgb="FF000000"/>
        <rFont val="Times New Roman"/>
        <family val="1"/>
        <charset val="238"/>
      </rPr>
      <t xml:space="preserve">   </t>
    </r>
    <r>
      <rPr>
        <sz val="10"/>
        <color rgb="FF000000"/>
        <rFont val="Arial"/>
        <family val="2"/>
        <charset val="238"/>
      </rPr>
      <t>Bakterie Gram - dodatnie</t>
    </r>
  </si>
  <si>
    <r>
      <rPr>
        <sz val="10"/>
        <color rgb="FF000000"/>
        <rFont val="Arial"/>
        <family val="2"/>
        <charset val="238"/>
      </rPr>
      <t>3.</t>
    </r>
    <r>
      <rPr>
        <sz val="7"/>
        <color rgb="FF000000"/>
        <rFont val="Times New Roman"/>
        <family val="1"/>
        <charset val="238"/>
      </rPr>
      <t xml:space="preserve">   </t>
    </r>
    <r>
      <rPr>
        <sz val="10"/>
        <color rgb="FF000000"/>
        <rFont val="Arial"/>
        <family val="2"/>
        <charset val="238"/>
      </rPr>
      <t>Z rodziny  Neisseria, Haemophilus</t>
    </r>
  </si>
  <si>
    <r>
      <rPr>
        <sz val="10"/>
        <color rgb="FF000000"/>
        <rFont val="Arial"/>
        <family val="2"/>
        <charset val="238"/>
      </rPr>
      <t>4.</t>
    </r>
    <r>
      <rPr>
        <sz val="7"/>
        <color rgb="FF000000"/>
        <rFont val="Times New Roman"/>
        <family val="1"/>
        <charset val="238"/>
      </rPr>
      <t xml:space="preserve">   </t>
    </r>
    <r>
      <rPr>
        <sz val="10"/>
        <color rgb="FF000000"/>
        <rFont val="Arial"/>
        <family val="2"/>
        <charset val="238"/>
      </rPr>
      <t>Bakterie beztlenowe i Corynebacterium</t>
    </r>
  </si>
  <si>
    <r>
      <rPr>
        <sz val="10"/>
        <color rgb="FF000000"/>
        <rFont val="Arial"/>
        <family val="2"/>
        <charset val="238"/>
      </rPr>
      <t>5.</t>
    </r>
    <r>
      <rPr>
        <sz val="7"/>
        <color rgb="FF000000"/>
        <rFont val="Times New Roman"/>
        <family val="1"/>
        <charset val="238"/>
      </rPr>
      <t xml:space="preserve">   </t>
    </r>
    <r>
      <rPr>
        <sz val="10"/>
        <color rgb="FF000000"/>
        <rFont val="Arial"/>
        <family val="2"/>
        <charset val="238"/>
      </rPr>
      <t>Grzyby z rodzaju Candida</t>
    </r>
  </si>
  <si>
    <t>b) możliwość oznaczenia lekowrażliwości:</t>
  </si>
  <si>
    <r>
      <rPr>
        <sz val="10"/>
        <color rgb="FF000000"/>
        <rFont val="Arial"/>
        <family val="2"/>
        <charset val="238"/>
      </rPr>
      <t>1.</t>
    </r>
    <r>
      <rPr>
        <sz val="7"/>
        <color rgb="FF000000"/>
        <rFont val="Times New Roman"/>
        <family val="1"/>
        <charset val="238"/>
      </rPr>
      <t xml:space="preserve">   </t>
    </r>
    <r>
      <rPr>
        <sz val="10"/>
        <color rgb="FF000000"/>
        <rFont val="Arial"/>
        <family val="2"/>
        <charset val="238"/>
      </rPr>
      <t>Bakterii Gram - ujemnych</t>
    </r>
  </si>
  <si>
    <r>
      <rPr>
        <sz val="10"/>
        <color rgb="FF000000"/>
        <rFont val="Arial"/>
        <family val="2"/>
        <charset val="238"/>
      </rPr>
      <t>2.</t>
    </r>
    <r>
      <rPr>
        <sz val="7"/>
        <color rgb="FF000000"/>
        <rFont val="Times New Roman"/>
        <family val="1"/>
        <charset val="238"/>
      </rPr>
      <t xml:space="preserve">   </t>
    </r>
    <r>
      <rPr>
        <sz val="10"/>
        <color rgb="FF000000"/>
        <rFont val="Arial"/>
        <family val="2"/>
        <charset val="238"/>
      </rPr>
      <t>Bakterii Gram - dodatnich</t>
    </r>
  </si>
  <si>
    <r>
      <rPr>
        <sz val="10"/>
        <color rgb="FF000000"/>
        <rFont val="Arial"/>
        <family val="2"/>
        <charset val="238"/>
      </rPr>
      <t>3.</t>
    </r>
    <r>
      <rPr>
        <sz val="7"/>
        <color rgb="FF000000"/>
        <rFont val="Times New Roman"/>
        <family val="1"/>
        <charset val="238"/>
      </rPr>
      <t xml:space="preserve">   </t>
    </r>
    <r>
      <rPr>
        <sz val="10"/>
        <color rgb="FF000000"/>
        <rFont val="Arial"/>
        <family val="2"/>
        <charset val="238"/>
      </rPr>
      <t>Grzybów drożdżopodobnych</t>
    </r>
  </si>
  <si>
    <t>Specjalne urządzenie do pomiaru gęstości zawiesiny bakteryjnej. 2 sztuki</t>
  </si>
  <si>
    <t>Urządzenia dodatkowe ( jeżeli wymagane do obsługi analizatora ) obsługujące dwa stanowiska robocze.</t>
  </si>
  <si>
    <t>Możliwość identyfikacji mechanizmów oporności jak: HLAR, VRE, MLSb, ESBL, AmpC, MRSA, MRSE oraz informacja o podejrzeniu produkcji karbapenemaz.przez system ekspertowy</t>
  </si>
  <si>
    <t>Średni czas identyfikacji i oznaczania lekowrażliwości dla większości drobnoustrojów 6 - 8 godzin.</t>
  </si>
  <si>
    <t xml:space="preserve">Testy bezpieczne dla użytkownika, całkowicie szczelne po napełnieniu, bez możliwości rozlania lub wycieku materiału zakaźnego. </t>
  </si>
  <si>
    <t>Wprowadzanie danych o numerze badania czytnikiem kodów paskowych.</t>
  </si>
  <si>
    <t>Wyposażony w  urządzenie podtrzymujące napięcie o mocy stosownej do zaoferowanego aparatu – UPS.</t>
  </si>
  <si>
    <t>Testy identyfikacyjne i antybiogramowe z nadrukowanymi fabrycznie kodami kreskowymi pozwalającymi na połączenie karty z numerem pacjenta, zarejestrowanym w bazie danych.</t>
  </si>
  <si>
    <t>Interpretacja  przez Zaawansowany System Expertowy, przedstawiona graficznie.</t>
  </si>
  <si>
    <t>Alarmowanie o nietypowych wzorach oporności.</t>
  </si>
  <si>
    <t>Dołączenie do oferty przetargowej minimum 3 referencji użytkowników oferowanego aparatu.</t>
  </si>
  <si>
    <t>Pojemność analizatora min. 60 miejsc.</t>
  </si>
  <si>
    <t>DRUKARKA</t>
  </si>
  <si>
    <t>Certyfikat przeglądu technicznego dopuszczający aparat do eksploatacji.</t>
  </si>
  <si>
    <t>Parametry oceniane dla analizatora mikrobiologicznego do inkubacji, odczytu testów identyfikacyjnych i antybiogramowych z UPS</t>
  </si>
  <si>
    <t>L.p</t>
  </si>
  <si>
    <t>Wymogi oceniane</t>
  </si>
  <si>
    <t>Opis / tak / nie</t>
  </si>
  <si>
    <t>Ilość punktów</t>
  </si>
  <si>
    <t>W pełni automatyczna procedura badań (dotyczy napełniania testów, inkubacji, inokulacji zawiesiny, odczytu wyników i usuwania testów po zakończonym odczycie).</t>
  </si>
  <si>
    <t>NIE = 0</t>
  </si>
  <si>
    <t>Testy identyfikacyjne i antybiogramowe, oddzielne, indywidualnie pakowane.</t>
  </si>
  <si>
    <t>TAK = 10</t>
  </si>
  <si>
    <t>Testy automatycznie zamykane w systemie, bez udziału użytkownika, bez możliwości kontaktu z materiałem zakaźnym.</t>
  </si>
  <si>
    <t>Kolorymetryczna metoda identyfikacji.</t>
  </si>
  <si>
    <t>Brak dodatkowych odczynników do wywołania reakcji barwnych.</t>
  </si>
  <si>
    <t>Załącznik 1.2 Wymogi graniczne - wykaz asortymentu:</t>
  </si>
  <si>
    <t>Lp</t>
  </si>
  <si>
    <t>Wykaz parametrów oznaczanych</t>
  </si>
  <si>
    <t>Przewidywana ilość oznaczeń    na trzy lata</t>
  </si>
  <si>
    <t>I Diagnostyka bakterii Gram ujemnych (-)</t>
  </si>
  <si>
    <t>Podłoże transportowe do bakterii tlenowych i beztlenowych (zestaw z wymazówką)</t>
  </si>
  <si>
    <t>Agar Columbia + 5% krwinki barana</t>
  </si>
  <si>
    <t>Agar MacConkey z fioletem krystalicznym</t>
  </si>
  <si>
    <t>Bulion seleninowy</t>
  </si>
  <si>
    <t>Podłoże dwudzielne chromogenne do bezpośredniej identyfikacji E.coli, Enterococcus, KES /Columbia CNA</t>
  </si>
  <si>
    <t>Podłoże chromogenne  do bezpośredniej identyfikacji  E.coli, Enterococcus i KES</t>
  </si>
  <si>
    <t>Podłoże dwudzielne chromogenne do izolacji szczepów ESBL/VRE</t>
  </si>
  <si>
    <t>Podłoże dwudzielne chromogenne przesiewowe do izolacji szczepów wytwarzających CARBA/OXA-48</t>
  </si>
  <si>
    <t>Agar czekoladowy Haemophilus</t>
  </si>
  <si>
    <t>Agar Mueller-Hinton do badań lekowrażliowości</t>
  </si>
  <si>
    <t>Testy do automatycznej identyfikacji pałeczek Gram ujemnych</t>
  </si>
  <si>
    <t>Testy do automatycznego wykonywania antybiogramów pałeczek Gram ujemnych (wymienić wszystkie typy)</t>
  </si>
  <si>
    <t>Bulion typtozowo-sojowy</t>
  </si>
  <si>
    <t>Bulion Brain Heart</t>
  </si>
  <si>
    <t>Testy do identyfikacji bakterii z rodzaju Neisseria i Haemophilus</t>
  </si>
  <si>
    <t>Podłoże chromogenne do wykrywania oporności na kolistynę u Enterobacteriales</t>
  </si>
  <si>
    <t xml:space="preserve">Podłoże chromogenne do izolacji Salmonella i Shigella </t>
  </si>
  <si>
    <t>Agar Hektoen do izolacji Salmonella i Shigella</t>
  </si>
  <si>
    <t>Agar czekoladowy + Poly vitex</t>
  </si>
  <si>
    <t>Podłoża agarowe do oceny czystości badanej powierzchni</t>
  </si>
  <si>
    <t>II Diagnostyka bakterii Gram dodatnich (+)</t>
  </si>
  <si>
    <t>Todd-Hewitt bulion</t>
  </si>
  <si>
    <t>Podłoże chromogenne do identyfikacji Staphylococcus aureus</t>
  </si>
  <si>
    <t>Columbia CNA +5% krwinki barana</t>
  </si>
  <si>
    <t>Podłoże dwudzielne chromogenne do bezpośredniej identyfikacji S.aureus/podłoże chromogenne do bezpośredniej identyfikacji S.aureus opornych na metycylinę</t>
  </si>
  <si>
    <t>Podłoże chromogenne do identyfikacji Streptococcus agalactiae</t>
  </si>
  <si>
    <t>Podłoże do hodowli Gardnerella vaginalis</t>
  </si>
  <si>
    <t>Mueller Hinton agar +5% krwinki końskie +20 mg/l NAD</t>
  </si>
  <si>
    <t>Testy do identyfikacji bakterii Gram dodatnich</t>
  </si>
  <si>
    <t>Testy do wykonywania antybiogramów dla bakterii Gram dodatnich (wymienić wszystkie typy)</t>
  </si>
  <si>
    <t>III Diagnostyka bakterii beztlenowych</t>
  </si>
  <si>
    <t>Bulion Schaedlera + vit K3</t>
  </si>
  <si>
    <t>Podłoże Schaedlera z 5% krwią baranią z neomycyną i wankomycyną</t>
  </si>
  <si>
    <t>Podłoże chromogenne do izolacji Clostridium difficile</t>
  </si>
  <si>
    <t>Testy do automatycznej identyfikacji bakterii rosnących w warunkach beztlenowych</t>
  </si>
  <si>
    <t>Agar Brucela z krwią</t>
  </si>
  <si>
    <t>IV Diagnostyka grzybów</t>
  </si>
  <si>
    <t>Podłoże chromogenne do identyfikacji Candida albicans</t>
  </si>
  <si>
    <t>Bulion Sabourouda</t>
  </si>
  <si>
    <t>Testy do  identyfikacji grzybów</t>
  </si>
  <si>
    <t>Testy do  wykonania mykogramów</t>
  </si>
  <si>
    <t>Podłoże RPMI</t>
  </si>
  <si>
    <t>V Inne testy</t>
  </si>
  <si>
    <t>Testy wskaźnikowe do kontroli wytwarzania atmosfery beztlenowej.</t>
  </si>
  <si>
    <t>System do wytworzenia atmosfery beztlenowej</t>
  </si>
  <si>
    <t>System do wytworzenia atmosfery mikroaerofilnej</t>
  </si>
  <si>
    <r>
      <rPr>
        <sz val="10"/>
        <color rgb="FF000000"/>
        <rFont val="Arial"/>
        <family val="2"/>
        <charset val="238"/>
      </rPr>
      <t>System do wytwarzania atmosfery bogatej w CO</t>
    </r>
    <r>
      <rPr>
        <vertAlign val="subscript"/>
        <sz val="10"/>
        <color rgb="FF000000"/>
        <rFont val="Arial"/>
        <family val="2"/>
        <charset val="238"/>
      </rPr>
      <t>2</t>
    </r>
  </si>
  <si>
    <t>Safranina  do automatycznego barwienia metodą Grama</t>
  </si>
  <si>
    <t>10500 ml</t>
  </si>
  <si>
    <t>Jodyna do automatycznego barwienia metodą Grama</t>
  </si>
  <si>
    <t>Fliolet krystaliczny do automatycznego barwienia metodą Grama</t>
  </si>
  <si>
    <t>VI Podłoża hodowlane do posiewów krwi.</t>
  </si>
  <si>
    <t>Podłoże do posiewów krwi  w warunkach tlenowych dla dorosłych  z mieszaniną hamującą działanie antybiotyków</t>
  </si>
  <si>
    <t>Podłoża do posiewów krwi dla dzieci</t>
  </si>
  <si>
    <t>Podłoże do posiewów krwi  w warunkach beztlenowych dla dorosłych  z mieszaniną hamującą działanie antybiotyków</t>
  </si>
  <si>
    <t>Nakładka do przesiewu na płytki dodatnich hodowli z krwi</t>
  </si>
  <si>
    <t>VII Kontrola zewnątrz-laboratoryjna</t>
  </si>
  <si>
    <t>Posiew moczu – identyfikacja, lekowrażliwość raz w roku nr sprawdzianu 5065 lub równoważna</t>
  </si>
  <si>
    <t>Posiew krwi – identyfikacja i lekowrażliwość raz w roku nr sprawdzianu 5100 lub równoważna</t>
  </si>
  <si>
    <t>Hodowla i wykrywanie wieloopornych szczepów bakterii MRSA, raz do roku nr sprawdzianu 5071 lub równoważna</t>
  </si>
  <si>
    <t>Bezpośrednie barwienie mikrobiologiczne jeden raz w roku nr sprawdzianu 5050 lub równoważna</t>
  </si>
  <si>
    <t>Hodowla i wykrywanie wieloopornych szczepów bakterii Gram ujemne pałeczki raz do roku nr sprawdzianu 5073 lub równoważna</t>
  </si>
  <si>
    <t>Wymaz z gardła jeden raz w roku nr sprawdzianu 5140 lub równoważna.</t>
  </si>
  <si>
    <t>Posiew płynu mózgowo-rdzeniowego jeden raz w roku nr sprawdzianu 5150 lub równoważna</t>
  </si>
  <si>
    <t>Posiew kału, jeden raz w roku nr sprawdzianu 5190 lub równoważna.</t>
  </si>
  <si>
    <t>Streptococcus agalactiae jeden raz w roku nr sprawdzianu 5594 lub równoważna.</t>
  </si>
  <si>
    <t>Załącznik 1.3 Wymogi graniczne - opis asortymentu:</t>
  </si>
  <si>
    <t>Wymóg graniczny dla asortymentu</t>
  </si>
  <si>
    <t>I Diagnostyka bakterii Gram (-)</t>
  </si>
  <si>
    <t>Podłoże transportowe do bakterii tlenowych i beztlenowych</t>
  </si>
  <si>
    <t>Gotowy do użycia zestaw  zawierający podłoże transportowe i jałową wymazówkę, służący do pobierania oraz transportu drobnoustrojów tlenowych i beztlenowych</t>
  </si>
  <si>
    <t>Podłoże do izolacji bakterii o zwiększonych wymaganiach odżywczych oraz określania typu hemolizy.</t>
  </si>
  <si>
    <t>Płytki o średnicy 9 cm</t>
  </si>
  <si>
    <t>Podłoże do izolacji pałeczek Gram ujemnych, do różnicowania na laktozo- dodatnie i laktozo- ujemne.</t>
  </si>
  <si>
    <t>Bulion do namnażania Salmonella i Shigella.</t>
  </si>
  <si>
    <t>Bulion w sterylnej probówce do natychmiastowego użycia.</t>
  </si>
  <si>
    <t>Podłoże chromogenne  do bezpośredniej identyfikacji E.coli,Enterococcus, KES /Columbia CNA</t>
  </si>
  <si>
    <t>Podłoża na płytce dwudzielnej. Podłoże chromogenne do hodowli bakterii z moczu oraz bezpośredniej identyfikacji E.coli, Enterococcus i KES/ Wybiórcza hodowla i różnicowanie hemolizy bakterii Gram dodatnich.</t>
  </si>
  <si>
    <t>Płytki o średnicy 9 cm.</t>
  </si>
  <si>
    <t>Podłoże chromogenne  do bezpośredniej identyfikacji  E.coli, Enterococcus i KES.</t>
  </si>
  <si>
    <t>Podłoże chromogenne do hodowli bakterii z moczu oraz bezpośredniej identyfikacji E.coli, Enterococcus i KES.</t>
  </si>
  <si>
    <t>Podłoże dwudzielne chromogenne do badań przesiewowych szczepów z rodziny Enterobacteriaceae wytwarzających β-laktamazy o rozszerzonym spektrum/ podłoże chromogenne do wykrywania szczepów Enterococcus opornych na wankomycynę.</t>
  </si>
  <si>
    <t>Podłoże dwudzielne chromogenne do izolacji szczepów wytwarzających karbapenemazy.</t>
  </si>
  <si>
    <t>Podłoże wybiórcze do izolacji Haemophilus.</t>
  </si>
  <si>
    <t>Agar Mueller -Hinton do badań lekowrażliwości metodą pasków z gradientem stężeń antybiotyków</t>
  </si>
  <si>
    <t>Podłoże do wykonywania lekowrażliwości bakterii metodą pasków z gradientem stężeń antybiotyków.</t>
  </si>
  <si>
    <t>Płytki o średnicy  9 cm.</t>
  </si>
  <si>
    <t>Testy zamknięte, bezpieczne przy opracowywaniu, automatycznie napełniane w  analizatorze</t>
  </si>
  <si>
    <t>Testy do automatycznego wykonywania antybiogramów pałeczek Gram ujemnych ( należy wymienić wszystkie rodzaje )</t>
  </si>
  <si>
    <t>Testy o szerokim spektrum antybiotyków, możliwość wyboru różnych zestawów antybiotyków, w tym na szczepy wielooporne. Zamknięte, bezpieczne przy opracowywaniu materiału, napełniane automatycznie w analizatorze.</t>
  </si>
  <si>
    <t>Podłoże w probówkach, gotowe do użycia.</t>
  </si>
  <si>
    <t>Bulion Brain- Heart</t>
  </si>
  <si>
    <t>Testy  identyfikacji bakterii z rodzaju Neisseria i Haemophilus</t>
  </si>
  <si>
    <t>Testy do automatycznej identyfikacji bakterii z rodzaju Neisseria i Haemophilus</t>
  </si>
  <si>
    <t>Podłoże chromogenne do wykrywania oporności na kolistyę</t>
  </si>
  <si>
    <t>Podłoże chromogenne do badań przesiewowych oraz potwierdzenia oporności na kolistynę.</t>
  </si>
  <si>
    <t>Podłoże chromogenne do identyfikacji Salmonella</t>
  </si>
  <si>
    <t xml:space="preserve">Płytki dwudzielne do wybiórczej izolacji szczepów Salmonella i Shigella
Płytki o średnicy 9 cm
</t>
  </si>
  <si>
    <t xml:space="preserve">Agar Hektoen do izolacji Salmonella i Shigella </t>
  </si>
  <si>
    <t>Podłoże do izolacji Salmonella i Shigella    Płytki o średnicy 9 cm</t>
  </si>
  <si>
    <t>Agar czekoladowy + Poly Vitex</t>
  </si>
  <si>
    <t>Podłoże do hodowli szczepów o wysokich wymaganiach odżywczych  z rodzaju Hamophillus i Neisseria. Płytki o średnicy 9 cm</t>
  </si>
  <si>
    <t>Podłoże na płytkach do monitorowania skażenia powierzchni w środowisku szpitalnym. Płytki o średnicy 5,5 cm</t>
  </si>
  <si>
    <t>II Diagnostyka bakterii Gram dodatnich</t>
  </si>
  <si>
    <t>Todd-Hewith bulion</t>
  </si>
  <si>
    <t>Podłoże w probówkach, gotowe do użycia. Wybiórcze wzbogacone do namnażania paciorkowców grupy B</t>
  </si>
  <si>
    <t>Wybiórcza izolacja gronkowców wraz z bezpośrednią identyfikacją Stahylococcus aureus.</t>
  </si>
  <si>
    <t>Wybiórcza hodowla i różnicowanie hemolizy bakterii Gram dodatnich.</t>
  </si>
  <si>
    <t>Podłoże dwudzielne chromogenne do bezpośredniej identyfikacji S.aureus/ podłoże chromogenne do bezpośredniej identyfikacji S.aureus opornych na metycylinę MRSA</t>
  </si>
  <si>
    <t>Podłoże dwudzielne chromogenne do bezpośredniej identyfikacji S.aureus​/ podłoże chromogenne do bezpośredniej identyfikacji S.aureus opornych na metycylinę MRSA.</t>
  </si>
  <si>
    <t>Do badań przesiewowych w kierunku Streptococcus gr. B.</t>
  </si>
  <si>
    <t>Podłoże do hodowli  Gardnerella vaginalis.</t>
  </si>
  <si>
    <t>Podłoże do wykonywania antybiogramów dla bakterii o zwiększonych wymaganiach odżywczych.</t>
  </si>
  <si>
    <t>Testy do  identyfikacji bakterii Gram dodatnich</t>
  </si>
  <si>
    <t>Testy do automatycznej identyfikacji bakterii Gram dodatnich.</t>
  </si>
  <si>
    <t>W pełni bezpieczne, zamknięte, napełniane automatycznie w systemie.</t>
  </si>
  <si>
    <t>Testy do wykonywania antybiogramów dla bakterii Gram dodatnich. ( należy wymienić wszystkie typy)</t>
  </si>
  <si>
    <t>Testy do automatycznego wykonywania antybiogramów o szerokim spektrum antybiotyków dla bakterii Gram dodatnich. Możliwość wyboru testów z różnym składem antybiotyków. W pełni bezpieczne, zamknięte, napełniane automatycznie w systemie.</t>
  </si>
  <si>
    <t>Bulion Schaedlera z vit. K3</t>
  </si>
  <si>
    <t>Bulion do hodowli bakterii beztlenowych. W probówkach, gotowy do użycia.</t>
  </si>
  <si>
    <t>Podłoże do wybiórczej izolacji bakterii beztlenowych.</t>
  </si>
  <si>
    <t>Podłoże chromogenne do izolacji Clostridium difficile.</t>
  </si>
  <si>
    <t>Testy do automatycznej identyfikacji bakterii rosnących w warunkach beztlenowych.</t>
  </si>
  <si>
    <t>Agar Brucella z krwią</t>
  </si>
  <si>
    <t>Podłoże do izolacji bakterii beztlenowych z materiałów klinicznych i do określania wartości MIC dla beztlenowców przy użyciu pasków z gradientem stężeń leków przeciwbakteryjnych Płytki o średnicy 9 cm</t>
  </si>
  <si>
    <t>Podłoże z substratem chromogennym do izolacji i identyfikacji Candida albicans.</t>
  </si>
  <si>
    <t>Bulion do wybiórczego namnażania grzybów w probówkach, gotowy do użycia.</t>
  </si>
  <si>
    <t>Testy do automatycznej identyfikacji grzybów. W pełni bezpieczne, zamknięte, napełniane automatycznie w systemie.</t>
  </si>
  <si>
    <t>Testy do wykonania mykogramów</t>
  </si>
  <si>
    <t>Testy do wykonania mykogramów i odczytu automatycznego.</t>
  </si>
  <si>
    <t>Podłoże do wykonania  mykogramów metodą pasków z gradientem stężeń antymykotyków.</t>
  </si>
  <si>
    <t xml:space="preserve">Testy wskaźnikowe </t>
  </si>
  <si>
    <t>Testy wskaźnikowe do wykrywania atmosfery beztlenowej</t>
  </si>
  <si>
    <t>Zestaw torebka, generator i klips do hodowli bakterii w atmosferze beztlenowej</t>
  </si>
  <si>
    <t>Zestaw torebka, generator i klips do hodowli bakterii w atmosferze mikroaerofilnej</t>
  </si>
  <si>
    <r>
      <rPr>
        <sz val="10"/>
        <color rgb="FF000000"/>
        <rFont val="Arial"/>
        <family val="2"/>
        <charset val="238"/>
      </rPr>
      <t>Zestaw torebka, generator i klips do hodowli bakterii w atmosferze bogatej w CO</t>
    </r>
    <r>
      <rPr>
        <vertAlign val="subscript"/>
        <sz val="10"/>
        <color rgb="FF000000"/>
        <rFont val="Arial"/>
        <family val="2"/>
        <charset val="238"/>
      </rPr>
      <t>2</t>
    </r>
  </si>
  <si>
    <t>Safranina do barwienia metodą Grama</t>
  </si>
  <si>
    <t>Odczynniki do barwienia metodą Grama w systemie automatycznym, gwarantujący szybkie i wystandaryzowane barwienie, bezpieczny dla operatora.</t>
  </si>
  <si>
    <t>Fiolet krystaliczny do barwienia metodą Grama</t>
  </si>
  <si>
    <t xml:space="preserve">Jodyna do barwienia metodą Grama </t>
  </si>
  <si>
    <t xml:space="preserve">VI Podłoża hodowlane do posiewów krwi </t>
  </si>
  <si>
    <t>Podłoże do posiewów krwi w warunkach tlenowych dla dorosłych  z mieszaniną hamującą działanie antybiotyków</t>
  </si>
  <si>
    <t>Podłoże do namnażania i wykrywania mikroorganizmów tlenowych i względnie beztlenowych  ( bakterie i grzyby ) we krwi . Butelki plastikowe , nietłukące.</t>
  </si>
  <si>
    <t>Podłoże do namnażania i wykrywania mikroorganizmów tlenowych i względnie beztlenowych  ( bakterie i grzyby ) w małych objętościach krwi . Butelki plastikowe , nietłukące.</t>
  </si>
  <si>
    <t>Podłoże do posiewów krwi w warunkach beztlenowych dla dorosłych  z mieszaniną hamującą działanie antybiotyków</t>
  </si>
  <si>
    <t>Podłoże do namnażania i wykrywania mikroorganizmów beztlenowych  ( bakterie i grzyby ) we krwi . Butelki plastikowe , nietłukące.</t>
  </si>
  <si>
    <t>Nakładka kompatybilna z zaoferowanymi butelkami</t>
  </si>
  <si>
    <t>Załącznik 1.4 Klasyfikacja odczynników:</t>
  </si>
  <si>
    <t>Wykonawca ma obowiązek wypełnić poniższą tabelę dla każdego odczynnika.</t>
  </si>
  <si>
    <t>Nazwa odczynnika</t>
  </si>
  <si>
    <t>Nr katalogowy</t>
  </si>
  <si>
    <t>Klasyfikacja odczynników</t>
  </si>
  <si>
    <t>niebezpieczne</t>
  </si>
  <si>
    <t>bezpieczne</t>
  </si>
  <si>
    <t>Załącznik 1.5 FORMULARZ CENOWY</t>
  </si>
  <si>
    <t>Formularz cenowy – w przypadku gdy ilości opakowań nie odpowiadają ilości asortymentu zaplanowanej przez Zamawiającego należy zaokrąglić ilość opakowań do 1 pełnego w górę.</t>
  </si>
  <si>
    <t>Rodzaj asortymentu</t>
  </si>
  <si>
    <t>Przewidywana ilość asortymentu na trzy lata (sztuka)</t>
  </si>
  <si>
    <t>Przewidywana  ilość opakowań na wyszczególnioną ilość asortymentu</t>
  </si>
  <si>
    <t>Ilość asortymentu w opakowaniu</t>
  </si>
  <si>
    <t>Cena jednego oznaczenia brutto</t>
  </si>
  <si>
    <t>Cena opakowania netto</t>
  </si>
  <si>
    <t>Wartość netto (ilość opakowań x cena netto opakowania</t>
  </si>
  <si>
    <t>Nazwa własna</t>
  </si>
  <si>
    <t>Podłoże dwudzielne  chromogenne  do bezpośredniej identyfikacji  E.coli, Enterococcus, KES /Columbia CNA</t>
  </si>
  <si>
    <t>Testy do automatycznego wykonywania antybiogramów pałeczek Gram ujemnych ( wymienić wszystkie typy)</t>
  </si>
  <si>
    <t>Testy do  identyfikacji bakterii z rodzaju Neisseria i Haemophilus</t>
  </si>
  <si>
    <t>Agar czekoladowy +Poly Vitex</t>
  </si>
  <si>
    <t xml:space="preserve">Podłoża agarowe do oceny czystości  badanej powierzchni </t>
  </si>
  <si>
    <t>Testy do wykonywania antybiogramów dla bakterii Gram dodatnich. ( wymienić wszystkie typy)</t>
  </si>
  <si>
    <t>Podłoże  Schaedlera z 5% krwią baranią z neomycyną i wankomycyną</t>
  </si>
  <si>
    <t xml:space="preserve">Safranina do automatycznego  barwienia metodą Grama </t>
  </si>
  <si>
    <t xml:space="preserve">Lugol do auromatycznego barwienia metodą Grama </t>
  </si>
  <si>
    <t xml:space="preserve">Fiolet krystaliczny do auromatycznego barwienia metodą Grama </t>
  </si>
  <si>
    <t>VI Podłoża hodowlane do posiewów krwi i płynów ustrojowych</t>
  </si>
  <si>
    <t>Ilość</t>
  </si>
  <si>
    <t>Wartość netto</t>
  </si>
  <si>
    <t>Wartość brutto</t>
  </si>
  <si>
    <t>RAZEM</t>
  </si>
  <si>
    <t>W tabeli nr 9 należy uzupełnić dane to jest:</t>
  </si>
  <si>
    <t>Warunki graniczne</t>
  </si>
  <si>
    <t>Podać nazwę sprzętu, producenta, rok produkcji.</t>
  </si>
  <si>
    <t>Szafa chłodnicza wymiary zewnętrzne  ok.740x860x2000 – drzwi przeszklone ,Zakres temperatury zakres temperatury +2/+10º w tym otoczenia +25º  obudowa biała</t>
  </si>
  <si>
    <t>Witryna chłodnicza musi być dedykowana do pracy w laboratorium.</t>
  </si>
  <si>
    <t xml:space="preserve">Musi posiadać: </t>
  </si>
  <si>
    <t>- minimum 4 półki z możliwością regulacji</t>
  </si>
  <si>
    <t>- przeszklone drzwi</t>
  </si>
  <si>
    <t>- zamek</t>
  </si>
  <si>
    <t>- alarm dźwiękowy wysokiej i niskiej temperatury</t>
  </si>
  <si>
    <t>- automatyczne odszranianie</t>
  </si>
  <si>
    <t>- automatyczne odparowywanie kondensatu</t>
  </si>
  <si>
    <t>- kółka z blokadą</t>
  </si>
  <si>
    <t>Cyfrowy wskaźnik temperatury na zewnątrz</t>
  </si>
  <si>
    <t>Instrukcja obsługi w języku polskim dostarczona w dniu dostawy sprzętu.</t>
  </si>
  <si>
    <t>Nazwa sprzętu</t>
  </si>
  <si>
    <t xml:space="preserve">Oczyszczacz powietrza </t>
  </si>
  <si>
    <t>Zamawiający wymaga aparatu do oczyszczania powietrza – fabrycznie nowego, wyprodukowane nie wcześniej niż w 2023 r.</t>
  </si>
  <si>
    <t>Podać nazwę oczyszczacza , producenta, rok produkcji.</t>
  </si>
  <si>
    <t>Wartość brutto....................................</t>
  </si>
  <si>
    <t>Oczyszczacz powinien posiadać 3-stopniowy system filtracji powietrza.</t>
  </si>
  <si>
    <t>Oczyszczacz powietrza dla powierzchni 78m2.</t>
  </si>
  <si>
    <t>Wymiary oczyszczacza nie większe niż 400 x 700 x 1500.</t>
  </si>
  <si>
    <t>Konserwacja ,naprawa , wymiana filtrów – po stronie Oferenta.</t>
  </si>
  <si>
    <t xml:space="preserve">Wytrząsarka typu Vortex </t>
  </si>
  <si>
    <t>Praca w trybie dotykowym i ciągłym</t>
  </si>
  <si>
    <t>Prędkość wytrząsania regulowana do co najmniej 2500 obr./min.</t>
  </si>
  <si>
    <t>Konstrukcja nóżek zabezpieczająca przed wibracjami</t>
  </si>
  <si>
    <t>Załącznik 1.7</t>
  </si>
  <si>
    <t xml:space="preserve"> Wymogi graniczne dla aparatu do barwienia preparatów:</t>
  </si>
  <si>
    <t>Aparat do barwienia preparatów.</t>
  </si>
  <si>
    <t>Zamawiający dopuszcza aparat używany wyprodukowany nie wcześniej niż 2020.</t>
  </si>
  <si>
    <t>System napylania odczynników na preparaty, następnie automatyczne utrwalanie preparatów.</t>
  </si>
  <si>
    <t>Dowolne programowanie:</t>
  </si>
  <si>
    <t>A) dozowania objętości jodyny i fioletu krystalicznego,</t>
  </si>
  <si>
    <t>B) sposób odbarwiania i dobarwiania odczynnikiem kontrastowym,</t>
  </si>
  <si>
    <t>C) dostosowane do grubości preparatu i definiowane przez użytkownika.</t>
  </si>
  <si>
    <t>Informacja o postępie procesu barwienia dostępna na ekranie.</t>
  </si>
  <si>
    <t>Aparat umożliwiający śledzenie daty ważności odczynników oraz monitorowanie ich zużycia.</t>
  </si>
  <si>
    <t>Całkowity cykl barwienia trwający nie dłużej niż 7 minut.</t>
  </si>
  <si>
    <t>Po wykonaniu barwienia preparaty muszą być suche i gotowe do oglądania pod mikroskopem.</t>
  </si>
  <si>
    <t>Odczynniki stosowane do barwienia gotowe do użycia, przechowywane w szczelnie zamkniętych pojemnikach.</t>
  </si>
  <si>
    <t>Bezpieczna utylizacja odpadów.</t>
  </si>
  <si>
    <t>Szczelne połączenie każdego odczynnika z aparatem, niezależny dla niego pojemnik, rurka zasilająca, pompa i dysza natryskująca.</t>
  </si>
  <si>
    <t>Pojemność min. 10 preparatów.</t>
  </si>
  <si>
    <t>Monitorowanie napełnienia pojemnika na odpady.</t>
  </si>
  <si>
    <t>Szczelne połączenie pojemnika na odpady z aparatem.</t>
  </si>
  <si>
    <t>Parametry oceniane dla aparatu do barwienia preparatów</t>
  </si>
  <si>
    <t xml:space="preserve">Opis / tak / nie </t>
  </si>
  <si>
    <t>Śledzenie daty ważności odczynników oraz monitorowanie ich zużycia.</t>
  </si>
  <si>
    <t>Pojemność większa niż 10 preparatów.</t>
  </si>
  <si>
    <t>Załącznik 1.8 Warunki graniczne dla analizatora do posiewu krwi i podłoży hodowlanych.</t>
  </si>
  <si>
    <t>Zamawiający dopuszcza aparat używany, wyprodukowany nie wcześniej niż po styczniu 2019 r.</t>
  </si>
  <si>
    <t>Podać nazwę analizatora , producenta, rok produkcji.</t>
  </si>
  <si>
    <t>Wykonawca musi przedstawić oświadczenie że zaproponowany analizator spełnia wymogi ustawy o  wyrobach medycznych ( Dz.U. z 2022r., poz. 974 z późń. zm. ) i Rozporządzenia Parlamentu i Rady UE 2017/745 z dnia 5 kwietnia 2017r. w sprawie wyrobów medycznych, zmiany Dyrektywy 2001/83/WE, Rozporządzenia (WE) r 178/2002 i Rozporządzenia (WE) nr 1223/2009 oraz uchylenia dyrektyw Rady 90/385/EWG i 93/42/EWG.</t>
  </si>
  <si>
    <t>Hodowla i detekcja wzrostu w obrębie jednego aparatu, podłoża oraz aparat wytwarzane przez tego samego producenta.</t>
  </si>
  <si>
    <t>Ilość miejsc w aparacie – nie mniej niż 120 miejsc pomiarowych.</t>
  </si>
  <si>
    <t>Aparat z wbudowanym komputerem i ekranem dotykowym, z oprogramowaniem w wersji graficznej ( posługujący się ikonami).</t>
  </si>
  <si>
    <t>Możliwość posiewu małych objętości krwi minimum 0,5 ml, potwierdzone informacją w instrukcji producenta.</t>
  </si>
  <si>
    <t>Aparat z oprogramowaniem dającym następujące możliwości:</t>
  </si>
  <si>
    <t>a) wprowadzanie danych o pacjencie, takich jak: nazwisko, imię, numer badania, data i czas włożenia do aparatu oraz wynik i czas jego otrzymania.</t>
  </si>
  <si>
    <t>b) możliwość podglądu prób: krzywych przebiegu reakcji, prób dodatnich.</t>
  </si>
  <si>
    <t>Podgląd i wydruk wykresu próby w trakcie inkubacji.</t>
  </si>
  <si>
    <t>Swobodny dostęp do cel pomiarowych zdefiniowany przez użytkownika, a nie przez aparat, w tym możliwość wyłączenia pojedynczej celi pomiarowej w razie awarii.</t>
  </si>
  <si>
    <t>Zabezpieczenie danych przed przed ich utratą poprzez zgrywanie na zewnętrzny nośnik.</t>
  </si>
  <si>
    <t>Czułość analityczna/ próg wykrywalności : poniżej 6 CFU/butelkę potwierdzone informacją w instrukcji producenta.</t>
  </si>
  <si>
    <t>Instrukcja obsługi w języku polskim.</t>
  </si>
  <si>
    <t>Dostępne podłoża dla dorosłych do hodowli bakterii tlenowych i beztlenowych oraz dla dzieci.</t>
  </si>
  <si>
    <t>Dostępne podłoża dla pacjentów w trakcie antybiotykoterapii.</t>
  </si>
  <si>
    <t>Podłoża hodowlane stanowią jednocześnie podłoża transportowe. Nie ma konieczności stosowania dodatkowych podłoży transportowych.</t>
  </si>
  <si>
    <t>Butelki zwalidowane przez Eucast pod względem możliwości wykonywania antybiogramu bezpośrednio z dodatniej butelki z posiewu krwi (zgodnie z protokołem dostępnym z stronie Eucast).</t>
  </si>
  <si>
    <t>Butelki nietłukące się z tworzywa sztucznego nie ulegające pęknięciu i odłamaniu w czasie obsługi i w czasie kontaktu z materiałem zakaźnym podczas pobierania go od pacjenta.</t>
  </si>
  <si>
    <t>Butelki lekkie o ciężarze poniżej 80 g ze względu na koszty utylizacji za kg.</t>
  </si>
  <si>
    <t>Wprowadzanie danych o numerze badania czytnikiem kodów kreskowych.</t>
  </si>
  <si>
    <t>Możliwość preinkubacji pobieranych materiałów przed włożeniem do aparatu- potwierdzone informacją w instrukcji producenta.</t>
  </si>
  <si>
    <t>Możliwość hodowli bakterii i grzybów w jednym podłożu.</t>
  </si>
  <si>
    <t>Jednoznaczne określenie w oprogramowaniu statusu butelek anonimowych ( określenie jako butelki pozytywne i butelki negatywne.</t>
  </si>
  <si>
    <t>Maksymalna /optymalna objętość krwi w mililitrach jednakowa dla wszystkich butelek oferowanych dla pacjentów dorosłych.</t>
  </si>
  <si>
    <t>Do przesiewania butelek dodatnich dostępne plastikowe nasadku z bezigłową końcówką i nakładką z filtrem.</t>
  </si>
  <si>
    <t>Jeden z algorytmów odczytu wzrostu drobnoustrojów progowy dający możliwość odczytu dodatniej próbki na wejściu.</t>
  </si>
  <si>
    <t>Etykieta z polem do opisu i odrywalną częścią kodu pozwalajacą  na wklejenie do książki laboratoryjnej.</t>
  </si>
  <si>
    <t>Drukarka laserowa monochromatyczna , bez specjalnych wymagań.</t>
  </si>
  <si>
    <t>Dzierżawa analizatora multiplex PCR do diagnostyki molekularnej w systemie zamkniętym</t>
  </si>
  <si>
    <t>Lp.</t>
  </si>
  <si>
    <t>Przedmiot dzierżawy</t>
  </si>
  <si>
    <t>Wartość netto 5=3x4</t>
  </si>
  <si>
    <t>Stawka     VAT (%)</t>
  </si>
  <si>
    <t>Numer katalogowy</t>
  </si>
  <si>
    <t>1.</t>
  </si>
  <si>
    <t>Razem
Netto:</t>
  </si>
  <si>
    <t>Razem
Brutto:</t>
  </si>
  <si>
    <t>WYMOGI GRANICZNE DLA ANALIZATORA DO WIELOPARAMETROWEGO PCR</t>
  </si>
  <si>
    <t>Tabela nr 2 Parametry graniczna dla analizatora PCR</t>
  </si>
  <si>
    <t>Parametr</t>
  </si>
  <si>
    <t>na wezwanie Zamawiającego</t>
  </si>
  <si>
    <t>Analizator w pełni zautomatyzowany do wieloparametrowego PCR (Multiplex PCR) min. 3 miejsca pomiarowe wraz z zestawem komputerowym z oprogramowaniem, czytnikiem kodów kreskowych, UPS i drukarką.</t>
  </si>
  <si>
    <t>Analizator zapewniający zintegrowaną izolację DNA, amplifikację i detekcję w jednym procesie bez konieczności przenoszenia próbki w obrębie analizatora lub/i do innych urządzeń.</t>
  </si>
  <si>
    <t>Cały proces badania (izolacja DNA, amplifikacja, detekcja) przeprowadzany w systemie zamkniętym i w pełni zautomatyzowanym.</t>
  </si>
  <si>
    <t>Możliwość wykonania badania bezpośrednio z próbki pobranej od pacjenta: plwocina, popłuczyny pęcherzykowo-oskrzelikowe, aspiraty tchawicze, wymaz z nosogardzieli, kał, płyn mózgowo-rdzeniowy, płyn stawowy bez wstępnej ekstrakcji DNA.</t>
  </si>
  <si>
    <t>Możliwość wykonania badania bezpośrednio z dodatniego posiewu krwi bez wstępnej ekstrakcji DNA.</t>
  </si>
  <si>
    <t>Maksymalny czas wykonania analizy do 90 minut.</t>
  </si>
  <si>
    <t>Analizator nie wymaga spełniania kryteriów lokalowych dla pracowni biologii molekularnej.</t>
  </si>
  <si>
    <t>Wlymóg przesyłania wyniku badania z aparatu do laboratoryjnego systemu informatycznego</t>
  </si>
  <si>
    <t>Oferent zapewnia bezpłatne szkolenie personelu z zakresu obsługi zainstalowanego systemu oraz technik pobierania materiału z zastosowaniem testów</t>
  </si>
  <si>
    <t>Testy w formie zestawów wykorzystujących metodę multiplex PCR do jednoczesnego wykrywania wielu patogenów i genów oporności na antybiotyki.</t>
  </si>
  <si>
    <t>Certyfikat przeglądu technicznego dopuszczający aparat do eksploatacji</t>
  </si>
  <si>
    <t xml:space="preserve">Załącznik 2.2 WYMOGI GRANICZNE DLA SERWISOWANIA ANALIZATORA DO WIELOPARAMETROWEGO PCR </t>
  </si>
  <si>
    <t>L.p.</t>
  </si>
  <si>
    <t xml:space="preserve">Warunki Serwisu </t>
  </si>
  <si>
    <t>Potwierdzenie spełnienia warunków granicznych (TAK/NIE)</t>
  </si>
  <si>
    <t xml:space="preserve">Okres gwarancji minimum 36 miesięcy. </t>
  </si>
  <si>
    <t>Bezpłatna obsługa serwisowa w języku polskim, gwarantowana w dni robocze, od poniedziałku do piątku w godzinach od 9-19. Inżynier serwisowy obecny na terenie Polski. Dla awarii krytycznych czas reakcji serwisowej nie dłuższy niż 24h, w przypadku braku możliwości naprawy urządzenia przed 72h, dostawca zobowiązuje się dostarczyć sprzęt typu back-up przynajmniej z jednym modułem.Status awarii (krytyczna, nie-krytyczna) reakcji definiuje Zamawiający.</t>
  </si>
  <si>
    <t>Koszty dostawy odczynników ponosi Wykonawca.</t>
  </si>
  <si>
    <t xml:space="preserve">W okresie gwarancji w ramach zaoferowanej ceny Wykonawca przeprowadzi okresowe przeglądy techniczne przedmiotów zamówienia w ilości i zakresie zgodnym z wymogami określonymi w dokumentacji technicznej łącznie z wymianą wszystkich części i materiałów eksploatacyjnych niezbędnych do wykonania przeglądu. </t>
  </si>
  <si>
    <t>W okresie gwarancji Wykonawca do napraw i przeglądów będzie używał wyłącznie nowych części zamiennych.</t>
  </si>
  <si>
    <t>Wykonawca w ramach umowy zapewnia doradztwo aplikacyjne dotyczące zaoferowanych testów.</t>
  </si>
  <si>
    <t>Załącznik 2.1 DOSTAWA TESTÓW DIAGNOSTYCZNYCH WYKORZYSTUJĄCYCH TECHNIKĘ MULTIPLEX PCR</t>
  </si>
  <si>
    <t>Przedmiot zamówienia</t>
  </si>
  <si>
    <t>Jednostka miary</t>
  </si>
  <si>
    <t>Żądana ilość testów na 36  m-cy</t>
  </si>
  <si>
    <t>Wielkość opakowania handlowego
(ilość jm w opakowaniu)</t>
  </si>
  <si>
    <t>Ilość opakowań handlowych
6=4/5</t>
  </si>
  <si>
    <t xml:space="preserve">   Cena 
jednostkowa netto za opakowanie handlowe</t>
  </si>
  <si>
    <t>Wartość netto 8=6x7</t>
  </si>
  <si>
    <r>
      <rPr>
        <b/>
        <sz val="10"/>
        <color rgb="FF000000"/>
        <rFont val="Calibri"/>
        <family val="2"/>
        <charset val="238"/>
      </rPr>
      <t xml:space="preserve">Wartość brutto </t>
    </r>
    <r>
      <rPr>
        <b/>
        <sz val="10"/>
        <rFont val="Calibri"/>
        <family val="2"/>
        <charset val="238"/>
      </rPr>
      <t xml:space="preserve"> 10=8+9</t>
    </r>
  </si>
  <si>
    <t>Cena jednostkowa brutto  za opakowanie handlowe
11=10/6</t>
  </si>
  <si>
    <t>test</t>
  </si>
  <si>
    <t>Choroby układu oddechowego ( multiplex) – wykrywanie kwasów nukleinowych  - jeden raz w roku. Nr kontroli 5300</t>
  </si>
  <si>
    <t>Patogenne bakterie kałowe (multiplex) – wykrywanie kwasów nukleinowych  - jeden raz w roku. Nr kontroli 5191</t>
  </si>
  <si>
    <t>Wirusowe choroby przewodu pokarmowego (multiplex) wykrywanie kwasów nuklinowych, jeden raz w roku  Nr kontroli 5304</t>
  </si>
  <si>
    <t>Zapalenie opon mózgowych i mózgu – multiplex – wykrywanie kwasów nukleinowych - jeden raz w roku. Nr kontroli 5303</t>
  </si>
  <si>
    <t>Multiplexowe metody diagnozowania sepsy (jeden raz w roku nr kontroli 5100 lub równoważny)</t>
  </si>
  <si>
    <t>WARUNKI GRANICZNE dla dostawy odczynników  do wieloparametrowego analizatora PCR</t>
  </si>
  <si>
    <t xml:space="preserve">Warunki dostaw </t>
  </si>
  <si>
    <t xml:space="preserve">Termin realizacji dostawy od wpłynięcia zamówienia:    
maksymalnie 5 dni roboczych,
maksymalnie 3 dni w trybie „CITO” od poniedziałku do piątku.
</t>
  </si>
  <si>
    <t>Wykonawca będzie informował Zamawiającego o zmianach w realizacji zamówienia.</t>
  </si>
  <si>
    <t>Transport na koszt Wykonawcy.</t>
  </si>
  <si>
    <t xml:space="preserve">Wykonawca zobowiązuje się do zapłacenia kary umownej w przypadku niedotrzymania ustalonego terminu dostawy. </t>
  </si>
  <si>
    <t>Tabela nr 1  Wymóg graniczny – posiadanie w asortymencie</t>
  </si>
  <si>
    <t>Nazwa asortymetnu</t>
  </si>
  <si>
    <t xml:space="preserve">PARAMETR OFEROWANY
</t>
  </si>
  <si>
    <t>I TESTY</t>
  </si>
  <si>
    <t>II KONTROLA ZEWNĄTRZLABORATORYJNA</t>
  </si>
  <si>
    <t xml:space="preserve"> KLASYFIKACJA ODCZYNNIKÓW – Wykonawca ma obowiązek wypełnić poniższą tabelę dla każdego odczynnika wg poniższego wzoru</t>
  </si>
  <si>
    <t>Tabela nr  3</t>
  </si>
  <si>
    <t>X PARAMETRY OCENIANE</t>
  </si>
  <si>
    <t>Tab.4</t>
  </si>
  <si>
    <t>Opis:  tak / nie</t>
  </si>
  <si>
    <t>Parametry oceniane dla testów</t>
  </si>
  <si>
    <t>Panele  wykrywające  więcej niż ilość patogenów  i mechanizmów oporności wymienione w parametrach granicznych</t>
  </si>
  <si>
    <t>Podać:______</t>
  </si>
  <si>
    <t>WARUNKI GRANICZNE:</t>
  </si>
  <si>
    <t>Mieszaniny reakcyjne wszystkich zestawów zawierają kontrolę wewnętrzną (IC) do oceny obecności kwasów nukleinowych w teście</t>
  </si>
  <si>
    <t>Widma emisji barwników reporterowych użytych do znakowania sond molekularnych możliwe do detekcji na czterokanałowym  termocyklerze z filtrami dla FAM (470-510 nm), HEX (530-565 nm), ROX (585-620 nm), Cy5 (630-665 nm)</t>
  </si>
  <si>
    <t>Dla odczynników w formie zliofilizowanej konieczne jest ich fabryczne umiejscowienie w probówkach o przezroczystych ściankach, umożliwiające detekcję fluorescencji przez ściankę probówki, ze względu na specyfikę ścieżki optycznej termocyklera wykorzystywanego do badań</t>
  </si>
  <si>
    <t>Termin realizacji dostawy od wpłynięcia zamówienia maksymalnie 5 dni roboczych</t>
  </si>
  <si>
    <t>Transport na suchym lodzie</t>
  </si>
  <si>
    <t>W przypadku przekroczenia ustalonego terminu dostawy, zamawiający ma prawo do zamówienia odczynników, materiałów zużywalnych, usług i sprzętu u innego dostawcy.</t>
  </si>
  <si>
    <r>
      <rPr>
        <sz val="12"/>
        <color rgb="FF000000"/>
        <rFont val="Calibri"/>
        <family val="2"/>
        <charset val="1"/>
      </rPr>
      <t xml:space="preserve">Zestaw do ekstrakcji wirusowego RNA metodą kulek magnetycznych, </t>
    </r>
    <r>
      <rPr>
        <sz val="12"/>
        <color rgb="FF000000"/>
        <rFont val="Calibri"/>
        <family val="2"/>
        <charset val="238"/>
      </rPr>
      <t>kompatybilny z urządzeniem Lab-Aid 824s firmy Zeesan.</t>
    </r>
  </si>
  <si>
    <t>pasek z odczynnikami</t>
  </si>
  <si>
    <r>
      <rPr>
        <sz val="12"/>
        <color rgb="FF000000"/>
        <rFont val="Calibri"/>
        <family val="2"/>
        <charset val="1"/>
      </rPr>
      <t xml:space="preserve">Zestaw do ekstrakcji wirusowego RNA metodą kulek magnetycznych, </t>
    </r>
    <r>
      <rPr>
        <sz val="12"/>
        <color rgb="FF000000"/>
        <rFont val="Calibri"/>
        <family val="2"/>
        <charset val="238"/>
      </rPr>
      <t>kompatybilny z urządzeniem Lab-Aid 824s firmy Zeesan.</t>
    </r>
    <r>
      <rPr>
        <sz val="12"/>
        <color rgb="FF000000"/>
        <rFont val="Calibri"/>
        <family val="2"/>
        <charset val="1"/>
      </rPr>
      <t xml:space="preserve"> </t>
    </r>
  </si>
  <si>
    <r>
      <rPr>
        <sz val="12"/>
        <color rgb="FF000000"/>
        <rFont val="Calibri"/>
        <family val="2"/>
        <charset val="1"/>
      </rPr>
      <t xml:space="preserve">Pozwalają na uzyskanie stężeń </t>
    </r>
    <r>
      <rPr>
        <sz val="12"/>
        <color rgb="FF000000"/>
        <rFont val="Calibri"/>
        <family val="2"/>
        <charset val="238"/>
      </rPr>
      <t>kwasów nukleinowych</t>
    </r>
    <r>
      <rPr>
        <sz val="12"/>
        <color rgb="FF000000"/>
        <rFont val="Calibri"/>
        <family val="2"/>
        <charset val="1"/>
      </rPr>
      <t xml:space="preserve"> w zakresie 2-100 ng/µl.</t>
    </r>
  </si>
  <si>
    <r>
      <rPr>
        <sz val="12"/>
        <color rgb="FF000000"/>
        <rFont val="Calibri"/>
        <family val="2"/>
        <charset val="1"/>
      </rPr>
      <t xml:space="preserve">Zawiera wszystkie odczynniki </t>
    </r>
    <r>
      <rPr>
        <sz val="12"/>
        <color rgb="FF000000"/>
        <rFont val="Calibri"/>
        <family val="2"/>
        <charset val="238"/>
      </rPr>
      <t xml:space="preserve">niezbędne </t>
    </r>
    <r>
      <rPr>
        <sz val="12"/>
        <color rgb="FF000000"/>
        <rFont val="Calibri"/>
        <family val="2"/>
        <charset val="1"/>
      </rPr>
      <t>do przeprowadzenia protokołu ekstrakcji kwasów nukleinowych, takie jak Dithiothreitol (DTT) czy Proteinazę K.</t>
    </r>
  </si>
  <si>
    <t>Termin realizacji dostawy od wpłynięcia zamówienia maksymalnie 5 dni roboczych.</t>
  </si>
  <si>
    <t>Wymóg dwukierunkowej transmisji danych i komunikacji z laboratoryjnym systemem informatycznym posiadanym przez Zamawiającego.</t>
  </si>
  <si>
    <t>Podłączenie systemu do LIS po stronie Oferenta</t>
  </si>
  <si>
    <t>Zestawy certyfikowane IVDR - zgodnie z rozporządzeniami Parlamentu Europejskiego.</t>
  </si>
  <si>
    <t>Analizator i oferowane zestawy są certyfikowane do badań in vitro IVDR (zgodnie z rozporządzeniami Parlamentu Europejskiego).</t>
  </si>
  <si>
    <t>Dzierżawa analizatora multiplex PCR do identyfikacji drobnoustrojów in vitro w systemie panelowym, posiadający certyfikat IVDR, z możliwością rozbudowy o kolejne moduły</t>
  </si>
  <si>
    <t>Częstotliwość odczytu min. 1h</t>
  </si>
  <si>
    <t>Elektroniczny system rejestracji temperatury i wilgotności</t>
  </si>
  <si>
    <t>Bateria podtrzymująca pracę czujnika.</t>
  </si>
  <si>
    <t>Dożywotnia licencja/subskrypcja na dostęp do danych archiwalnych.</t>
  </si>
  <si>
    <t>Certyfikacja w medycynie (Certyfikaty wzorcowania).</t>
  </si>
  <si>
    <t>Komunikacja po WiFi.</t>
  </si>
  <si>
    <t>Monitorowanie temperatury i wilgotności w pomieszczeniu.</t>
  </si>
  <si>
    <t>W przypadku braku połączenia WiFi czujnik powinien zapisać wyniki odczytów do momentu ponownego połączenia z WiFi.</t>
  </si>
  <si>
    <t>Generowanie raportów zgodnych z zaleceniami np.: SANEPID-u.</t>
  </si>
  <si>
    <t>Załącznik 4.0 Zestawy do automatycznej ekstrakcji kwasów nukleinowych:</t>
  </si>
  <si>
    <t>1. Sukcesywna dostawa odczynników do automatycznej ekstrakcji kwasów nukleinowych</t>
  </si>
  <si>
    <t>z3.0</t>
  </si>
  <si>
    <t>z4.0</t>
  </si>
  <si>
    <t>Przedmiotem zamówienia jest kompleksowe wyposażenie pracowni mikrobiologicznej na okres 36 miesięcy, na który składają się 4 pakiety.</t>
  </si>
  <si>
    <t>Historia pomiarów min. 30 000.</t>
  </si>
  <si>
    <t>Wysyłanie na mail i/lub sms alertów o przekroczeniu żądanych temperatur.</t>
  </si>
  <si>
    <r>
      <t>•</t>
    </r>
    <r>
      <rPr>
        <sz val="7"/>
        <color rgb="FF000000"/>
        <rFont val="Calibri"/>
        <family val="2"/>
        <charset val="238"/>
      </rPr>
      <t xml:space="preserve">    </t>
    </r>
    <r>
      <rPr>
        <sz val="10"/>
        <color rgb="FF000000"/>
        <rFont val="Calibri"/>
        <family val="2"/>
        <charset val="238"/>
      </rPr>
      <t>Wymagane jest, aby każdorazowo przy zmianie oprogramowania (Upgrade) Wykonawca przeprowadził szkolenie pracowników Pracowni Mikrobiologicznej.</t>
    </r>
  </si>
  <si>
    <t xml:space="preserve">Pakiet nr 4 (Zał. 4.X) składa się z 1 części: </t>
  </si>
  <si>
    <t>•    Dostawca aparatu zobowiązuje się do dostarczenia sześciu blatów roboczych o regulowanej wysokości wraz z szufladami wysuwanymi pod blatem (każdy wraz z podblatową szafką/szufladą), na których zostanie zainstalowany analizator. Blaty robocze winny być osadzone na stelażu stalowym i kółkach. Wymiary pojedynczego blatu to: 78 cm głębokość; 120 cm szerokość,  kolor biały.</t>
  </si>
  <si>
    <t xml:space="preserve">Pakiet nr 5 (Zał. 5.X) składa się z 1 części: </t>
  </si>
  <si>
    <t>z5.0</t>
  </si>
  <si>
    <t>4. Dzierżawa elektronicznego systemu rejestracji temperatury i wilgotności składający się z 6 czujników temperatury I wilgotności wraz z certyfikatem wzorcowania.</t>
  </si>
  <si>
    <r>
      <rPr>
        <b/>
        <sz val="11"/>
        <color rgb="FF000000"/>
        <rFont val="Calibri"/>
        <family val="2"/>
        <charset val="238"/>
      </rPr>
      <t>ZAŁĄCZNIK 5.0</t>
    </r>
    <r>
      <rPr>
        <sz val="11"/>
        <color rgb="FF000000"/>
        <rFont val="Calibri"/>
        <family val="2"/>
        <charset val="238"/>
      </rPr>
      <t>: Dzierżawa elektronicznego systemu rejestracji temperatury i wilgotności składający się z 6 czujników temperatury I wilgotności wraz z certyfikatem wzorcowania.</t>
    </r>
  </si>
  <si>
    <t>3. Dzierżawa 2 szaf chłodniczych, 3 lodówko – zamrażarek i oczyszczacza powietrza, 2 urządzeń typu VORTEX.</t>
  </si>
  <si>
    <t>Załącznik 1.6 Warunki graniczne dla sprzętu chłodniczego i oczyszczacza powietrza i wytrząsarek typu VORTEX:</t>
  </si>
  <si>
    <t>ZAKRES___________________________________________________________________</t>
  </si>
  <si>
    <t>WARTOŚĆ NETTO ORAZ WARTOŚĆ BRUTTO (w zł) __________________________________________________________________________</t>
  </si>
  <si>
    <r>
      <t>4.</t>
    </r>
    <r>
      <rPr>
        <sz val="7"/>
        <color rgb="FF000000"/>
        <rFont val="Calibri"/>
        <family val="2"/>
        <charset val="238"/>
      </rPr>
      <t xml:space="preserve">   </t>
    </r>
    <r>
      <rPr>
        <sz val="10"/>
        <color rgb="FF000000"/>
        <rFont val="Calibri"/>
        <family val="2"/>
        <charset val="238"/>
      </rPr>
      <t>W ramach dzierżawy wymagana jest dostawa, zainstalowanie, przeszkolenie personelu i serwisowanie:</t>
    </r>
  </si>
  <si>
    <t>6. Opłaty dzierżawne za sprzęt zostaną naliczone dopiero po instalacji sprzętu i przeszkoleniu personelu Zamawiającego.</t>
  </si>
  <si>
    <t>2. Sukcesywne dostawy odczynników wraz z zapewnieniem kontroli zewnątrzlaboratoryjnych.</t>
  </si>
  <si>
    <t>2. Sukcesywna dostawa testów do identyfikacji patogenów przy wykorzystaniu techniki  multiplex PCR wraz z zapewnieniem kontroli zewnątrzlaboratoryjnych.</t>
  </si>
  <si>
    <t>VII Części eksploatacyjne i materiały zużywalne do analizatorów</t>
  </si>
  <si>
    <t>VIII  Dzierżawa sprzętu</t>
  </si>
  <si>
    <t>1.  W celu określenia kosztów całkowitych Wykonawca musi podać:</t>
  </si>
  <si>
    <t>7. W incydentalnym przypadku gdy Wykonawca nie posiada asortymentu zgodnie ze specyfikacją umowy i nie może przesłać go do 5 dni, za zgodą Zamawiającego, prześle równoważny asortyment najpóźniej do 24 godzin po terminie.</t>
  </si>
  <si>
    <t>8. Jeżeli Wykonawca nie zrealizuje zamówienia do 5 dni roboczych i nie prześle równoważnego asortymentu najpóźniej do 24 godzin po terminie, zostanie obciążony karą finansową.</t>
  </si>
  <si>
    <t>1. Termin realizacji zamówienia na odczynniki, kalibratory  i elementy zużywalne do 5 dni roboczych od daty złożenia zamówienia za pomocą  e-mail.</t>
  </si>
  <si>
    <t>3.  W incydentalnym przypadku gdy Wykonawca nie posiada asortymentu zgodnie ze specyfikacją umowy i nie może go przesłać do 5 dni roboczych, za zgodą Zamawiającego prześle równoważny asortyment najpóźniej do 24 godzin po terminie.</t>
  </si>
  <si>
    <t>4.  Transport na koszt Wykonawcy.</t>
  </si>
  <si>
    <t>5.  Wykonawca będzie informował Zamawiającego  o zmianach w realizacji zamówienia  (zmiany zamówionych ilości i ustalonych terminów).</t>
  </si>
  <si>
    <t>6.  W przypadku okresowych braków asortymentowych ze strony Wykonawcy  - jeśli Wykonawca nie będzie posiadał odczynników z wymaganym terminem ważności i Zamawiający celem realizacji swych zadań - zmuszony zostanie do skorzystania z odczynnika z datą ważności zaoferowaną przez Wykonawcę,  - w terminie 14 dni przed upływem daty ważności odczynników j/w - dostarczy nowe opakowanie odczynników z datą ważności – korygując fakturę o ilości oznaczeń niewykorzystane przez Zamawiającego.</t>
  </si>
  <si>
    <t>1. Koszt   wszystkich materiałów zużywalnych  niezbędnych do wykonania przeglądu serwisowego, awarii, konserwacji dzierżawionego sprzętu poniesie Wykonawca.</t>
  </si>
  <si>
    <t>Wymóg dwukierunkowej komunikacji z laboratoryjnym systemem informatycznym do obsługi Pracowni mikrobiologicznej.</t>
  </si>
  <si>
    <t>Stawka  VAT (określona w  %)</t>
  </si>
  <si>
    <t>Przewidywana wartość zamówienia (ilość opakowań x cena)</t>
  </si>
  <si>
    <t>Stawka VAT (określona w %)</t>
  </si>
  <si>
    <r>
      <t xml:space="preserve">Podłoże dwudzielne </t>
    </r>
    <r>
      <rPr>
        <sz val="8"/>
        <color rgb="FF000000"/>
        <rFont val="Times New Roman"/>
        <family val="1"/>
        <charset val="238"/>
      </rPr>
      <t>chromogenne</t>
    </r>
    <r>
      <rPr>
        <sz val="8"/>
        <color rgb="FF000000"/>
        <rFont val="Arial"/>
        <family val="2"/>
        <charset val="238"/>
      </rPr>
      <t xml:space="preserve"> przesiewowe do izolacji szczepów wytwarzających CARBA/OXA-48</t>
    </r>
  </si>
  <si>
    <r>
      <t>System do wytwarzania atmosfery bogatej w CO</t>
    </r>
    <r>
      <rPr>
        <vertAlign val="subscript"/>
        <sz val="8"/>
        <color rgb="FF000000"/>
        <rFont val="Arial"/>
        <family val="2"/>
        <charset val="238"/>
      </rPr>
      <t>2</t>
    </r>
  </si>
  <si>
    <r>
      <t>1.</t>
    </r>
    <r>
      <rPr>
        <sz val="8"/>
        <color rgb="FF000000"/>
        <rFont val="Times New Roman"/>
        <family val="1"/>
        <charset val="238"/>
      </rPr>
      <t xml:space="preserve">   </t>
    </r>
    <r>
      <rPr>
        <sz val="8"/>
        <color rgb="FF000000"/>
        <rFont val="Arial"/>
        <family val="2"/>
        <charset val="238"/>
      </rPr>
      <t>Poszczególnym rodzajom badań należy przyporządkować nazwę odczynników służących do wykonania posiewu, identyfikacji i lekooporności.</t>
    </r>
  </si>
  <si>
    <r>
      <t>2.</t>
    </r>
    <r>
      <rPr>
        <sz val="8"/>
        <color rgb="FF000000"/>
        <rFont val="Times New Roman"/>
        <family val="1"/>
        <charset val="238"/>
      </rPr>
      <t xml:space="preserve">   </t>
    </r>
    <r>
      <rPr>
        <sz val="8"/>
        <color rgb="FF000000"/>
        <rFont val="Arial"/>
        <family val="2"/>
        <charset val="238"/>
      </rPr>
      <t>*- należy wskazać wszystkie części niezbędne do pracy analizatorów oraz sprzętu dodatkowego np.  denzytometru oraz ich kontroli, biorąc pod uwagę ilość zaplanowanych badań i wliczyć ją w całkowitą wartość oferty. W przypadku zaniżenia asortymentu lub nie wskazanie tychże kosztów Wykonawca dostarczy je na własny koszt i pokryje koszt płatności za dostarczony towar.</t>
    </r>
  </si>
  <si>
    <r>
      <t>Szafy chłodnicze nowe,</t>
    </r>
    <r>
      <rPr>
        <sz val="10"/>
        <color rgb="FF000000"/>
        <rFont val="Arial"/>
        <family val="2"/>
        <charset val="238"/>
      </rPr>
      <t xml:space="preserve"> wyprodukowane nie wcześniej niż w 2023 r.</t>
    </r>
  </si>
  <si>
    <r>
      <t xml:space="preserve">Lodówko-zamrażarki fabrycznie nowe,  wyprodukowane nie wcześniej niż 2023 </t>
    </r>
    <r>
      <rPr>
        <sz val="10"/>
        <color rgb="FF000000"/>
        <rFont val="Arial"/>
        <family val="2"/>
        <charset val="238"/>
      </rPr>
      <t xml:space="preserve">Podać nazwę sprzętu, producenta, rok produkcji.
Wartość netto:....................................
Wartość brutto:....................................
</t>
    </r>
  </si>
  <si>
    <r>
      <t xml:space="preserve">Wartość brutto (zł) </t>
    </r>
    <r>
      <rPr>
        <b/>
        <sz val="8"/>
        <rFont val="Arial"/>
        <family val="2"/>
        <charset val="238"/>
      </rPr>
      <t>7=5+6</t>
    </r>
  </si>
  <si>
    <t>Okres dzierżawy (m-ce)</t>
  </si>
  <si>
    <t>Cena 
jedn. netto (zł/j.m.)</t>
  </si>
  <si>
    <r>
      <t xml:space="preserve">Dopuszcza się analizator używany, wyprodukowany nie wcześniej niż </t>
    </r>
    <r>
      <rPr>
        <sz val="8"/>
        <color rgb="FF000000"/>
        <rFont val="Arial"/>
        <family val="2"/>
        <charset val="238"/>
      </rPr>
      <t xml:space="preserve"> 2021 r.
Podać nazwę analizatora , producenta, rok produkcji i inne wymagane
....................................................................
Wartość netto:.................................…
Wartość brutto....................................</t>
    </r>
  </si>
  <si>
    <r>
      <t xml:space="preserve">Cena jedn. brutto              </t>
    </r>
    <r>
      <rPr>
        <b/>
        <sz val="8"/>
        <rFont val="Arial"/>
        <family val="2"/>
        <charset val="238"/>
      </rPr>
      <t xml:space="preserve"> 8=7/3</t>
    </r>
  </si>
  <si>
    <t>Wykonawca w ramach umowy zapewni szkolenia podstawowe i przypominające dotyczące obsługi bieżącej i konserwacji urządzenia. Szkolenia tylko na wezwanie Zamawiającego zakończone uzyskaniem certyfikatów imiennych dla wszystkich osób przeszkolonych – według listy wskazanej przez Zamawiającego.</t>
  </si>
  <si>
    <r>
      <t xml:space="preserve">Wartość brutto </t>
    </r>
    <r>
      <rPr>
        <b/>
        <sz val="8"/>
        <rFont val="Arial"/>
        <family val="2"/>
        <charset val="238"/>
      </rPr>
      <t xml:space="preserve"> 10=8+9</t>
    </r>
  </si>
  <si>
    <r>
      <t xml:space="preserve">Testy diagnostyczne wykorzystujące technikę Multiplex PCR, służące do jednoczesnego oznaczania patogenów </t>
    </r>
    <r>
      <rPr>
        <b/>
        <sz val="8"/>
        <rFont val="Arial"/>
        <family val="2"/>
        <charset val="238"/>
      </rPr>
      <t>układu oddechowego</t>
    </r>
    <r>
      <rPr>
        <sz val="8"/>
        <rFont val="Arial"/>
        <family val="2"/>
        <charset val="238"/>
      </rPr>
      <t xml:space="preserve">: Adenowirus, Koronawirus HKU1, NL63,229E, OC43; MERS , wirus grypy typu A, AH1, AH1 2009, AH3, Wirus grypy B; ludzki metapneumowirus, Wirus paragrypy 1,2,3,4; Syncytialny wirus oddechowy; Rhinowirus/Enterowirus; Bordatella pertussis; Chlamydophila pneumoniae, Mycoplasma pneumoniae , Bordetella parapertussis, </t>
    </r>
    <r>
      <rPr>
        <sz val="8"/>
        <color rgb="FF000000"/>
        <rFont val="Arial"/>
        <family val="2"/>
        <charset val="238"/>
      </rPr>
      <t>SARS- CoV-2</t>
    </r>
  </si>
  <si>
    <r>
      <t>Testy diagnostyczne wykorzystujące technikę Multiplex PCR, służące do diagnostyki</t>
    </r>
    <r>
      <rPr>
        <b/>
        <sz val="8"/>
        <rFont val="Arial"/>
        <family val="2"/>
        <charset val="238"/>
      </rPr>
      <t xml:space="preserve"> zakażeń krwi</t>
    </r>
    <r>
      <rPr>
        <sz val="8"/>
        <rFont val="Arial"/>
        <family val="2"/>
        <charset val="238"/>
      </rPr>
      <t xml:space="preserve"> Wykrywające :kompleks Acinetobacter, Bacteroides fragilis , kompleks Enterobacter cloacae, Escherichia coli, Klebsiella aerogenes, Klebsiella oxytoca, Klebsiella penumoniae, Proteus,Salmonella, Serratia mercescens, Haemophilus influenzae, Neisseria meningitidis, Pseudomonas aeruginosa, Stenotrophomonas maltophilia, Enterococcus faecalis, Enterococcus faecium, Listeria monocytogenes, Staphylococcus aureus, Staphylococcus epidermidis, Staphylococcus lugdunensis, Streptococcus penumoniae, Streptococcus pyogenes, Streptococcus agalactiae, Candida albicans, Candida auris, Candida glabrata, Candida krusei, Candida parapsilosis, Candida tropicalis, Cryptococcus neoformans/gattii, geny oporności na antybiotyiki: karbapenemazy: IMP,KPC, NDM, OXA-48, VIM, oporność na kolistynę, CTX-M, mecA/C,mecA/C i MREJ ( MRSA),oporność na wankomycynę vanA/B</t>
    </r>
  </si>
  <si>
    <r>
      <t xml:space="preserve">Testy diagnostyczne wykorzystujące technikę Multiplex PCR, służące do jednoczesnego oznaczania patogenów </t>
    </r>
    <r>
      <rPr>
        <b/>
        <sz val="8"/>
        <color rgb="FF000000"/>
        <rFont val="Arial"/>
        <family val="2"/>
        <charset val="238"/>
      </rPr>
      <t>układu pokarmowego</t>
    </r>
    <r>
      <rPr>
        <sz val="8"/>
        <color rgb="FF000000"/>
        <rFont val="Arial"/>
        <family val="2"/>
        <charset val="238"/>
      </rPr>
      <t>: Campylobacter jejuni, Campylobacter coli, Campylobacter upsaliensis, toksyna A/B Clostridioides difficile, Plesiomonas shigelloides, Salmonella, Yersinia enterocolitica, Vibrio ( Vibrio cholerae,parahemolyticus, vulnificus,) Szczepy biegunkogenne Escherichia coli/Shigella, szczepy enteroagregacyjne EAEC,enteropatogenne  EPEC, szczepy enterotoksyczne ETEC, szczepy E.coli wytwarzającetoksyny typu Shiga( STEC), E.coli O157,Shigella/ enteroinwazyjne E.coli ( EIEC) , Cryptosporidium, Cyclospora cayetanensis, Entamoeba histolytica, Giardia lamblia, Adenowirus, Astrowirus, Norovirus GI/GII, Rotawirus, Sapowirus;</t>
    </r>
  </si>
  <si>
    <r>
      <t xml:space="preserve">Testy diagnostyczne, wykorzystujące technikę Multiplex PCR, służące do jednoczesnego oznaczania </t>
    </r>
    <r>
      <rPr>
        <b/>
        <sz val="8"/>
        <color rgb="FF000000"/>
        <rFont val="Arial"/>
        <family val="2"/>
        <charset val="238"/>
      </rPr>
      <t>patogenów w płynie mózgowo-rdzeniowym</t>
    </r>
    <r>
      <rPr>
        <sz val="8"/>
        <color rgb="FF000000"/>
        <rFont val="Arial"/>
        <family val="2"/>
        <charset val="238"/>
      </rPr>
      <t>: Wymagana jest identyfikacja bakterii: Escherichia coli K1, Hemophilius influenzae, Listeria monocytogenes, Neisseria meningitidis, Streptococcus agalactiae, Streptococcus pneumoniae oraz CMV, Enterowirus, HSV-1, HSV-2, HHV-6, Human parechowirus, VZV, Cryptococcus neoformans/gatti.</t>
    </r>
  </si>
  <si>
    <r>
      <t xml:space="preserve">Testy diagnostyczne, wykorzystujące technikę Multiplex PCR, służące do jednoczesnego oznaczania </t>
    </r>
    <r>
      <rPr>
        <b/>
        <sz val="8"/>
        <color rgb="FF000000"/>
        <rFont val="Arial"/>
        <family val="2"/>
        <charset val="238"/>
      </rPr>
      <t>patogenów  i genów  mechanizmów oporności bakterii powodujacych u pacjentow objawy zapalenia płuc</t>
    </r>
    <r>
      <rPr>
        <sz val="8"/>
        <color rgb="FF000000"/>
        <rFont val="Arial"/>
        <family val="2"/>
        <charset val="238"/>
      </rPr>
      <t xml:space="preserve"> ( Pneumonia ) w probkach BAL ( mini BAL ) , plwocina , aspiraty tchawicze  Bakterie ( wynik półilościowy ),  Acinetobacter calcoaceticus-baumannii complex,  Enterobacter cloacae complex ,  Escherichia coli,  Haemophilus influenzae,  Klebsiella aerogenes,  Klebsiella oxytoca,  Klebsiella pneumoniae group, Moraxella catarrhalis, Proteus spp. Pseudomonas aeruginosa,  Serratia marcescens,  Staphylococcus aureus,  Streptococcus agalactiae,  Streptococcus pneumoniae,  Streptococcus pyogenes,  atypowe bakterie ;   </t>
    </r>
    <r>
      <rPr>
        <sz val="8"/>
        <rFont val="Arial"/>
        <family val="2"/>
        <charset val="238"/>
      </rPr>
      <t>Chlamydophila pneumoniae</t>
    </r>
    <r>
      <rPr>
        <sz val="8"/>
        <color rgb="FF000000"/>
        <rFont val="Arial"/>
        <family val="2"/>
        <charset val="238"/>
      </rPr>
      <t>,   Legionella pneumophila,  Mycoplasma pneumoniae, Wirusy : Adenowirus ,  Coronavirus , Human Metapneumovirus   Human Rhinovirus/Enterovirus,  Influenza A,   Influenza B, Parainfluenza ,Respiratory Syncytial Virus , MERS Co-V Bakteryjne Geny oporności Methicillin resistance:● mecA/C i MREJ  Karbapenemazy : ● KPC ● NDM ● OXA-48  ● VIM ● IMP, ESBL: ● CTX-M</t>
    </r>
  </si>
  <si>
    <r>
      <t>Testy diagnostyczne, wykorzystujące technikę Multiplex PCR, służące do jednoczesnego oznaczania patogenów  i genów  mechanizmów oporności bakterii powodujących infekcje</t>
    </r>
    <r>
      <rPr>
        <b/>
        <sz val="8"/>
        <color rgb="FF000000"/>
        <rFont val="Arial"/>
        <family val="2"/>
        <charset val="238"/>
      </rPr>
      <t xml:space="preserve"> stawów w próbce płynu stawowego</t>
    </r>
    <r>
      <rPr>
        <sz val="8"/>
        <color rgb="FF000000"/>
        <rFont val="Arial"/>
        <family val="2"/>
        <charset val="238"/>
      </rPr>
      <t xml:space="preserve"> : Anaerococcus prevoti/vaginalis, Clostridium perfringens, Cutibacterium avidum/granulosum, Enterococcus faecalis, Enterococcus faecium, Finegoldia magna, Parviomonas micra, Peptoniphilus , Peptostreptococcus anaeroibius, Staphylococcus aureus, Staphylococcus lugdunensis, Streptococcus agalactie, Streptococcus pneumoniae, Streptococcus pyogenes, Bacteroides fragilis, Citrobacter, kompleks Enterobacter cloacae, Escherichia coli, Haemophilus influenzae, Kingella kingae, Klebsiella aerogenes, Klebsiella pneumoniae, Morganella morganii, Neisseria gonorrhoeae, Proteus, Pseudomonas aeruginosa, Salmonella, Serratia marcescens, Candida albicans, , geny oporności na antybiotyki : karbapenemazy,IMP,KPC,NDM,VIM, OXA 48,ESBL, CTX-M, oporność na metycylinę  mecA/C i MREJ (MRSA) , oporność na wankomycynę  vanA/B</t>
    </r>
  </si>
  <si>
    <t>Cena jedn. brutto za opak. handlowe
11=10/6</t>
  </si>
  <si>
    <t>Cena 
jedn. netto za opak. handlowe</t>
  </si>
  <si>
    <t>jm</t>
  </si>
  <si>
    <t>Wielkość opak. handlowego
(ilość jm w opak.)</t>
  </si>
  <si>
    <t>Ilość opak. handlowych
6=4/5</t>
  </si>
  <si>
    <t>Żądana ilość testów na 36   m-cy</t>
  </si>
  <si>
    <r>
      <t xml:space="preserve">Nazwa testu  
</t>
    </r>
    <r>
      <rPr>
        <sz val="8"/>
        <rFont val="Arial"/>
        <family val="2"/>
        <charset val="238"/>
      </rPr>
      <t>…………………….</t>
    </r>
  </si>
  <si>
    <r>
      <t xml:space="preserve">Nazwa testu
</t>
    </r>
    <r>
      <rPr>
        <sz val="8"/>
        <rFont val="Arial"/>
        <family val="2"/>
        <charset val="238"/>
      </rPr>
      <t>…………………….</t>
    </r>
  </si>
  <si>
    <r>
      <t>Testy diagnostyczne, wykorzystujące technikę Multiplex PCR, służące do jednoczesnego oznaczania patogenów  i genów  mechanizmów oporności bakterii powodujących infekcje</t>
    </r>
    <r>
      <rPr>
        <b/>
        <sz val="8"/>
        <rFont val="Arial"/>
        <family val="2"/>
        <charset val="238"/>
      </rPr>
      <t xml:space="preserve"> stawów w próbce płynu stawowego</t>
    </r>
    <r>
      <rPr>
        <sz val="8"/>
        <rFont val="Arial"/>
        <family val="2"/>
        <charset val="238"/>
      </rPr>
      <t xml:space="preserve"> : Anaerococcus prevoti/vaginalis, Clostridium perfringens, Cutibacterium avidum/granulosum, Enterococcus faecalis, Enterococcus faecium, Finegoldia magna, Parviomonas micra, Peptoniphilus , Peptostreptococcus anaeroibius, Staphylococcus aureus, Staphylococcus lugdunensis, Streptococcus agalactie, Streptococcus pneumoniae, Streptococcus pyogenes, Bacteroides fragilis, Citrobacter, kompleks Enterobacter cloacae, Escherichia coli, Haemophilus influenzae, Kingella kingae, Klebsiella aerogenes, Klebsiella pneumoniae, Morganella morganii, Neisseria gonorrhoeae, Proteus, Pseudomonas aeruginosa, Salmonella, Serratia marcescens, Candida albicans, , geny oporności na antybiotyki : karbapenemazy,IMP,KPC,NDM,VIM, OXA 48,ESBL, CTX-M, oporność na metycylinę  mecA/C i MREJ (MRSA) , oporność na wankomycynę  vanA/B</t>
    </r>
  </si>
  <si>
    <t>Zestaw do detekcji wirusa SARS-CoV-2 wykrywający obecność wirusa przez oznaczenie trzech regionów w jednej reakcji: gen E, orf1ab i genu N, w materiale z dróg oddechowych pochodzenia ludzkiego, takim jak wymazy z nosogardła, plwocina, aspirat z nosogardzieli, popłuczyny oskrzelowo-pęcherzykowe i próbki tkanek,  w oparciu o metodę real-time PCR</t>
  </si>
  <si>
    <t>Zestaw do detekcji wirusa SARS-CoV-2, grypy A i B, RSV A i B w materiale z dróg oddechowych pochodzenia ludzkiego, takim jak wymazy z nosogardła, plwocina, aspirat z nosogardzieli, popłuczyny oskrzelowo-pęcherzykowe i próbki tkanek, w oparciu o metodę real-time PCR</t>
  </si>
  <si>
    <r>
      <t>4. Dzierżawa a</t>
    </r>
    <r>
      <rPr>
        <sz val="10"/>
        <color rgb="FF000000"/>
        <rFont val="Calibri"/>
        <family val="2"/>
        <charset val="238"/>
      </rPr>
      <t>paratu do barwienia preparatów.</t>
    </r>
  </si>
  <si>
    <t>TAK = 5</t>
  </si>
  <si>
    <t>Cena jedn. brutto  za opak. handlowe
11=10/6</t>
  </si>
  <si>
    <r>
      <t xml:space="preserve">Wartość brutto </t>
    </r>
    <r>
      <rPr>
        <b/>
        <sz val="7.5"/>
        <rFont val="Arial"/>
        <family val="2"/>
        <charset val="238"/>
      </rPr>
      <t xml:space="preserve"> 10=8+9</t>
    </r>
  </si>
  <si>
    <t>Zamawiający dopuszcza wysokiej jakości testy diagnostyczne, produkowane w Europie, liofilizowane, umiejscowione w fiolkach, gdzie mix z 1 fiolki starcza na 24 reakcje (nie jest rozporcjowany do pojedynczych probówek), z terminem ważności zestawów 24 miesiące od daty produkcji, transportowane i przechowywane w temperaturze pokojowej zgodnie z udzielona odpowiedzia w dniu 11.09.2024 r.</t>
  </si>
  <si>
    <t>Załącznik 3.0 Odczynniki do detekcji patogenów zmiana 1:</t>
  </si>
  <si>
    <t>Tak=40
nie=0</t>
  </si>
  <si>
    <t>Załącznik 2.2  OPIS ASORTYMENTU - WYMÓG GRANICZNY zmiana 1</t>
  </si>
  <si>
    <t>2.  Możliwość zamówienia odczynników, kalibratorów  i elementów zużywalnych w trybie Cito - w terminie do 72godziny w dni robocze od daty złożenia zamówienia za pomocą e-mail.</t>
  </si>
  <si>
    <t>Zał nr 1.0 zmiana 1</t>
  </si>
  <si>
    <t>8.    Dla odczynników poza podłożami gotowymi, wymagany jest  termin ważności nie krótszy niż 6 miesięcy. Dla odczynników poza podłożami gotowymi, wymagany jest termin ważności nie krótszy niż 4-6 miesięcy</t>
  </si>
  <si>
    <r>
      <t>5.</t>
    </r>
    <r>
      <rPr>
        <sz val="7"/>
        <color rgb="FF000000"/>
        <rFont val="Calibri"/>
        <family val="2"/>
        <charset val="238"/>
      </rPr>
      <t xml:space="preserve">   </t>
    </r>
    <r>
      <rPr>
        <sz val="10"/>
        <color rgb="FF000000"/>
        <rFont val="Calibri"/>
        <family val="2"/>
        <charset val="238"/>
      </rPr>
      <t>Celem zabezpieczenia właściwego przechowywania odczynników, materiałów kontrolnych – Wykonawca dostarczy i wydzierżawi Zamawiającemu 2 witryny chłodnicze, oczyszczacz powietrza oraz 3 lodówko- zamrażarki  w terminie 4 tygodni od daty podpisania najkorzystniejszej umowy i dostarczenia do Zamawiającego.</t>
    </r>
  </si>
  <si>
    <t>Załącznik nr 2.0 zmiana 1</t>
  </si>
  <si>
    <t>PARAMETR OFEROWANY Wypełnia Wykonawca poprzez wpisanie TAK (jeżeli oferowany parametr jest identyczny z parametrem wymaganym) lub opis konkretnego oferowanego parametru</t>
  </si>
  <si>
    <t>Wymiary nie większe niż (SxGxW) 610x620x2100mmZamawiający dopuszcza wymiary: 597x654x2044</t>
  </si>
  <si>
    <t>Stosowana do różnych testów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</si>
</sst>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quot; zł&quot;"/>
  </numFmts>
  <fonts count="63" x14ac:knownFonts="1">
    <font>
      <sz val="11"/>
      <color rgb="FF000000"/>
      <name val="Calibri"/>
      <family val="2"/>
      <charset val="238"/>
    </font>
    <font>
      <b/>
      <sz val="12"/>
      <color rgb="FF000000"/>
      <name val="Tahoma"/>
      <family val="2"/>
      <charset val="238"/>
    </font>
    <font>
      <b/>
      <sz val="11"/>
      <color rgb="FF000000"/>
      <name val="Calibri"/>
      <family val="2"/>
      <charset val="238"/>
    </font>
    <font>
      <sz val="10"/>
      <color rgb="FF000000"/>
      <name val="Calibri"/>
      <family val="2"/>
      <charset val="238"/>
    </font>
    <font>
      <sz val="9"/>
      <color rgb="FF000000"/>
      <name val="Calibri"/>
      <family val="2"/>
      <charset val="238"/>
    </font>
    <font>
      <sz val="7"/>
      <color rgb="FF000000"/>
      <name val="Calibri"/>
      <family val="2"/>
      <charset val="238"/>
    </font>
    <font>
      <b/>
      <sz val="9"/>
      <color rgb="FF000000"/>
      <name val="Calibri"/>
      <family val="2"/>
      <charset val="238"/>
    </font>
    <font>
      <sz val="11"/>
      <color rgb="FF000000"/>
      <name val="Times New Roman"/>
      <family val="1"/>
      <charset val="238"/>
    </font>
    <font>
      <b/>
      <sz val="10"/>
      <color rgb="FF000000"/>
      <name val="Cambria"/>
      <family val="1"/>
      <charset val="238"/>
    </font>
    <font>
      <b/>
      <sz val="12"/>
      <color rgb="FF000000"/>
      <name val="Cambria"/>
      <family val="1"/>
      <charset val="238"/>
    </font>
    <font>
      <b/>
      <sz val="10"/>
      <color rgb="FF000000"/>
      <name val="Calibri"/>
      <family val="2"/>
      <charset val="238"/>
    </font>
    <font>
      <i/>
      <sz val="10"/>
      <color rgb="FF000000"/>
      <name val="Calibri"/>
      <family val="2"/>
      <charset val="238"/>
    </font>
    <font>
      <b/>
      <sz val="12"/>
      <color rgb="FF000000"/>
      <name val="Arial"/>
      <family val="2"/>
      <charset val="238"/>
    </font>
    <font>
      <b/>
      <sz val="10"/>
      <color rgb="FF000000"/>
      <name val="Arial"/>
      <family val="2"/>
      <charset val="238"/>
    </font>
    <font>
      <b/>
      <sz val="9"/>
      <color rgb="FFFF0000"/>
      <name val="Tahoma"/>
      <family val="2"/>
      <charset val="238"/>
    </font>
    <font>
      <sz val="10"/>
      <color rgb="FF000000"/>
      <name val="Arial"/>
      <family val="2"/>
      <charset val="238"/>
    </font>
    <font>
      <sz val="7"/>
      <color rgb="FF000000"/>
      <name val="Times New Roman"/>
      <family val="1"/>
      <charset val="238"/>
    </font>
    <font>
      <b/>
      <sz val="9"/>
      <color rgb="FF000000"/>
      <name val="Tahoma"/>
      <family val="2"/>
      <charset val="238"/>
    </font>
    <font>
      <sz val="9"/>
      <color rgb="FFFF0000"/>
      <name val="Tahoma"/>
      <family val="2"/>
      <charset val="238"/>
    </font>
    <font>
      <sz val="12"/>
      <color rgb="FF000000"/>
      <name val="Times New Roman"/>
      <family val="1"/>
      <charset val="238"/>
    </font>
    <font>
      <vertAlign val="subscript"/>
      <sz val="10"/>
      <color rgb="FF000000"/>
      <name val="Arial"/>
      <family val="2"/>
      <charset val="238"/>
    </font>
    <font>
      <sz val="10"/>
      <name val="Arial"/>
      <family val="2"/>
      <charset val="1"/>
    </font>
    <font>
      <sz val="10"/>
      <color rgb="FF000000"/>
      <name val="Arial"/>
      <family val="2"/>
      <charset val="1"/>
    </font>
    <font>
      <b/>
      <sz val="8"/>
      <color rgb="FFFF0000"/>
      <name val="Tahoma"/>
      <family val="2"/>
      <charset val="238"/>
    </font>
    <font>
      <b/>
      <i/>
      <sz val="10"/>
      <color rgb="FF000000"/>
      <name val="Arial"/>
      <family val="2"/>
      <charset val="238"/>
    </font>
    <font>
      <b/>
      <sz val="10"/>
      <color rgb="FFFF0000"/>
      <name val="Arial"/>
      <family val="2"/>
      <charset val="238"/>
    </font>
    <font>
      <b/>
      <sz val="10"/>
      <name val="Calibri"/>
      <family val="2"/>
      <charset val="238"/>
    </font>
    <font>
      <sz val="10"/>
      <name val="Calibri"/>
      <family val="2"/>
      <charset val="238"/>
    </font>
    <font>
      <sz val="12"/>
      <color rgb="FF000000"/>
      <name val="Calibri"/>
      <family val="2"/>
      <charset val="238"/>
    </font>
    <font>
      <u val="double"/>
      <sz val="11"/>
      <color rgb="FF000000"/>
      <name val="Calibri"/>
      <family val="2"/>
      <charset val="238"/>
    </font>
    <font>
      <b/>
      <sz val="12"/>
      <color rgb="FF000000"/>
      <name val="Calibri"/>
      <family val="2"/>
      <charset val="1"/>
    </font>
    <font>
      <b/>
      <sz val="14"/>
      <color rgb="FF000000"/>
      <name val="Cambria"/>
      <family val="1"/>
      <charset val="238"/>
    </font>
    <font>
      <b/>
      <sz val="10"/>
      <name val="Times New Roman"/>
      <family val="1"/>
      <charset val="238"/>
    </font>
    <font>
      <sz val="12"/>
      <color rgb="FF000000"/>
      <name val="Calibri"/>
      <family val="2"/>
      <charset val="1"/>
    </font>
    <font>
      <sz val="10"/>
      <color theme="1"/>
      <name val="Arial"/>
      <family val="2"/>
      <charset val="238"/>
    </font>
    <font>
      <sz val="9"/>
      <color theme="1"/>
      <name val="Calibri"/>
      <family val="2"/>
      <charset val="238"/>
    </font>
    <font>
      <b/>
      <i/>
      <sz val="8"/>
      <color rgb="FF000000"/>
      <name val="Arial"/>
      <family val="2"/>
      <charset val="238"/>
    </font>
    <font>
      <b/>
      <sz val="8"/>
      <color rgb="FF000000"/>
      <name val="Arial"/>
      <family val="2"/>
      <charset val="238"/>
    </font>
    <font>
      <sz val="8"/>
      <color rgb="FF000000"/>
      <name val="Arial"/>
      <family val="2"/>
      <charset val="238"/>
    </font>
    <font>
      <sz val="8"/>
      <color rgb="FF000000"/>
      <name val="Times New Roman"/>
      <family val="1"/>
      <charset val="238"/>
    </font>
    <font>
      <vertAlign val="subscript"/>
      <sz val="8"/>
      <color rgb="FF000000"/>
      <name val="Arial"/>
      <family val="2"/>
      <charset val="238"/>
    </font>
    <font>
      <sz val="8"/>
      <name val="Arial"/>
      <family val="2"/>
    </font>
    <font>
      <sz val="8"/>
      <color rgb="FF000000"/>
      <name val="Arial"/>
      <family val="2"/>
    </font>
    <font>
      <b/>
      <sz val="8"/>
      <color rgb="FF000000"/>
      <name val="Calibri"/>
      <family val="2"/>
      <charset val="238"/>
    </font>
    <font>
      <b/>
      <sz val="8"/>
      <color rgb="FFFF0000"/>
      <name val="Arial"/>
      <family val="2"/>
      <charset val="238"/>
    </font>
    <font>
      <sz val="8"/>
      <color rgb="FF000000"/>
      <name val="Calibri"/>
      <family val="2"/>
      <charset val="238"/>
    </font>
    <font>
      <b/>
      <sz val="8"/>
      <name val="Arial"/>
      <family val="2"/>
      <charset val="238"/>
    </font>
    <font>
      <sz val="8"/>
      <name val="Arial"/>
      <family val="2"/>
      <charset val="238"/>
    </font>
    <font>
      <u val="double"/>
      <sz val="8"/>
      <color rgb="FF000000"/>
      <name val="Arial"/>
      <family val="2"/>
      <charset val="238"/>
    </font>
    <font>
      <sz val="8"/>
      <name val="Calibri"/>
      <family val="2"/>
      <charset val="238"/>
    </font>
    <font>
      <b/>
      <sz val="8"/>
      <name val="Calibri"/>
      <family val="2"/>
      <charset val="238"/>
    </font>
    <font>
      <u/>
      <sz val="8"/>
      <name val="Arial"/>
      <family val="2"/>
      <charset val="238"/>
    </font>
    <font>
      <b/>
      <i/>
      <u val="double"/>
      <sz val="8"/>
      <color rgb="FF000000"/>
      <name val="Arial"/>
      <family val="2"/>
      <charset val="238"/>
    </font>
    <font>
      <b/>
      <u val="double"/>
      <sz val="8"/>
      <color rgb="FF000000"/>
      <name val="Arial"/>
      <family val="2"/>
      <charset val="238"/>
    </font>
    <font>
      <b/>
      <sz val="7.5"/>
      <color rgb="FF000000"/>
      <name val="Arial"/>
      <family val="2"/>
      <charset val="238"/>
    </font>
    <font>
      <b/>
      <sz val="7.5"/>
      <name val="Arial"/>
      <family val="2"/>
      <charset val="238"/>
    </font>
    <font>
      <sz val="7.5"/>
      <color rgb="FF000000"/>
      <name val="Arial"/>
      <family val="2"/>
      <charset val="238"/>
    </font>
    <font>
      <sz val="8"/>
      <color theme="9" tint="-0.249977111117893"/>
      <name val="Arial"/>
      <family val="2"/>
      <charset val="238"/>
    </font>
    <font>
      <b/>
      <sz val="8"/>
      <color theme="9" tint="-0.249977111117893"/>
      <name val="Arial"/>
      <family val="2"/>
      <charset val="238"/>
    </font>
    <font>
      <sz val="10"/>
      <color theme="9" tint="-0.249977111117893"/>
      <name val="Calibri"/>
      <family val="2"/>
      <charset val="238"/>
    </font>
    <font>
      <b/>
      <sz val="10"/>
      <color theme="9" tint="-0.249977111117893"/>
      <name val="Calibri"/>
      <family val="2"/>
      <charset val="238"/>
    </font>
    <font>
      <sz val="11"/>
      <color theme="9" tint="-0.249977111117893"/>
      <name val="Calibri"/>
      <family val="2"/>
      <charset val="238"/>
    </font>
    <font>
      <sz val="10"/>
      <color theme="9" tint="-0.249977111117893"/>
      <name val="Arial"/>
      <family val="2"/>
      <charset val="238"/>
    </font>
  </fonts>
  <fills count="9">
    <fill>
      <patternFill patternType="none"/>
    </fill>
    <fill>
      <patternFill patternType="gray125"/>
    </fill>
    <fill>
      <patternFill patternType="solid">
        <fgColor rgb="FFFFFFFF"/>
        <bgColor rgb="FFFFFFFE"/>
      </patternFill>
    </fill>
    <fill>
      <patternFill patternType="solid">
        <fgColor rgb="FFFFFFFE"/>
        <bgColor rgb="FFFFFFFF"/>
      </patternFill>
    </fill>
    <fill>
      <patternFill patternType="solid">
        <fgColor rgb="FFEEEEEE"/>
        <bgColor rgb="FFF2F2F2"/>
      </patternFill>
    </fill>
    <fill>
      <patternFill patternType="solid">
        <fgColor rgb="FFE6E6E6"/>
        <bgColor rgb="FFE7E6E6"/>
      </patternFill>
    </fill>
    <fill>
      <patternFill patternType="solid">
        <fgColor rgb="FFF2F2F2"/>
        <bgColor rgb="FFEEEEEE"/>
      </patternFill>
    </fill>
    <fill>
      <patternFill patternType="solid">
        <fgColor rgb="FFE7E6E6"/>
        <bgColor rgb="FFE6E6E6"/>
      </patternFill>
    </fill>
    <fill>
      <patternFill patternType="solid">
        <fgColor theme="0" tint="-0.14999847407452621"/>
        <bgColor indexed="64"/>
      </patternFill>
    </fill>
  </fills>
  <borders count="21">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bottom/>
      <diagonal/>
    </border>
    <border>
      <left style="medium">
        <color auto="1"/>
      </left>
      <right/>
      <top/>
      <bottom style="medium">
        <color auto="1"/>
      </bottom>
      <diagonal/>
    </border>
    <border>
      <left style="medium">
        <color auto="1"/>
      </left>
      <right/>
      <top style="medium">
        <color auto="1"/>
      </top>
      <bottom style="medium">
        <color auto="1"/>
      </bottom>
      <diagonal/>
    </border>
    <border>
      <left style="medium">
        <color auto="1"/>
      </left>
      <right style="medium">
        <color auto="1"/>
      </right>
      <top/>
      <bottom/>
      <diagonal/>
    </border>
    <border>
      <left style="medium">
        <color auto="1"/>
      </left>
      <right/>
      <top style="medium">
        <color auto="1"/>
      </top>
      <bottom/>
      <diagonal/>
    </border>
    <border>
      <left style="thin">
        <color auto="1"/>
      </left>
      <right style="thin">
        <color auto="1"/>
      </right>
      <top style="thin">
        <color auto="1"/>
      </top>
      <bottom style="thin">
        <color auto="1"/>
      </bottom>
      <diagonal/>
    </border>
    <border>
      <left/>
      <right/>
      <top/>
      <bottom style="medium">
        <color auto="1"/>
      </bottom>
      <diagonal/>
    </border>
    <border>
      <left style="hair">
        <color auto="1"/>
      </left>
      <right style="hair">
        <color auto="1"/>
      </right>
      <top style="hair">
        <color auto="1"/>
      </top>
      <bottom style="hair">
        <color auto="1"/>
      </bottom>
      <diagonal/>
    </border>
    <border>
      <left style="thin">
        <color auto="1"/>
      </left>
      <right style="thin">
        <color auto="1"/>
      </right>
      <top/>
      <bottom style="thin">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s>
  <cellStyleXfs count="1">
    <xf numFmtId="0" fontId="0" fillId="0" borderId="0"/>
  </cellStyleXfs>
  <cellXfs count="374">
    <xf numFmtId="0" fontId="0" fillId="0" borderId="0" xfId="0"/>
    <xf numFmtId="0" fontId="0" fillId="0" borderId="0" xfId="0" applyAlignment="1">
      <alignment wrapText="1"/>
    </xf>
    <xf numFmtId="0" fontId="2" fillId="0" borderId="0" xfId="0" applyFont="1" applyAlignment="1">
      <alignment vertical="top" wrapText="1"/>
    </xf>
    <xf numFmtId="0" fontId="2" fillId="0" borderId="0" xfId="0" applyFont="1" applyAlignment="1">
      <alignment wrapText="1"/>
    </xf>
    <xf numFmtId="0" fontId="0" fillId="3" borderId="0" xfId="0" applyFill="1"/>
    <xf numFmtId="0" fontId="3" fillId="0" borderId="0" xfId="0" applyFont="1" applyAlignment="1">
      <alignment horizontal="left" vertical="top" wrapText="1"/>
    </xf>
    <xf numFmtId="0" fontId="6" fillId="0" borderId="0" xfId="0" applyFont="1" applyAlignment="1">
      <alignment horizontal="left" vertical="top" wrapText="1"/>
    </xf>
    <xf numFmtId="0" fontId="4" fillId="0" borderId="0" xfId="0" applyFont="1" applyAlignment="1">
      <alignment vertical="top" wrapText="1"/>
    </xf>
    <xf numFmtId="0" fontId="7" fillId="0" borderId="0" xfId="0" applyFont="1"/>
    <xf numFmtId="0" fontId="3" fillId="0" borderId="0" xfId="0" applyFont="1" applyAlignment="1">
      <alignment vertical="top" wrapText="1"/>
    </xf>
    <xf numFmtId="0" fontId="3" fillId="0" borderId="0" xfId="0" applyFont="1"/>
    <xf numFmtId="0" fontId="8" fillId="0" borderId="0" xfId="0" applyFont="1" applyAlignment="1">
      <alignment vertical="top" wrapText="1"/>
    </xf>
    <xf numFmtId="0" fontId="9" fillId="0" borderId="0" xfId="0" applyFont="1" applyAlignment="1">
      <alignment vertical="top" wrapText="1"/>
    </xf>
    <xf numFmtId="0" fontId="3" fillId="2" borderId="0" xfId="0" applyFont="1" applyFill="1" applyAlignment="1">
      <alignment horizontal="left" vertical="top" wrapText="1"/>
    </xf>
    <xf numFmtId="0" fontId="3" fillId="0" borderId="0" xfId="0" applyFont="1" applyAlignment="1">
      <alignment wrapText="1"/>
    </xf>
    <xf numFmtId="0" fontId="14" fillId="4" borderId="2" xfId="0" applyFont="1" applyFill="1" applyBorder="1" applyAlignment="1">
      <alignment horizontal="center" vertical="top" wrapText="1"/>
    </xf>
    <xf numFmtId="0" fontId="14" fillId="4" borderId="3" xfId="0" applyFont="1" applyFill="1" applyBorder="1" applyAlignment="1">
      <alignment horizontal="center" vertical="top" wrapText="1"/>
    </xf>
    <xf numFmtId="0" fontId="15" fillId="0" borderId="1" xfId="0" applyFont="1" applyBorder="1" applyAlignment="1">
      <alignment horizontal="center" vertical="top" wrapText="1"/>
    </xf>
    <xf numFmtId="0" fontId="15" fillId="3" borderId="4" xfId="0" applyFont="1" applyFill="1" applyBorder="1" applyAlignment="1">
      <alignment vertical="top" wrapText="1"/>
    </xf>
    <xf numFmtId="0" fontId="15" fillId="0" borderId="1" xfId="0" applyFont="1" applyBorder="1" applyAlignment="1">
      <alignment vertical="top" wrapText="1"/>
    </xf>
    <xf numFmtId="0" fontId="15" fillId="0" borderId="4" xfId="0" applyFont="1" applyBorder="1" applyAlignment="1">
      <alignment vertical="top" wrapText="1"/>
    </xf>
    <xf numFmtId="0" fontId="15" fillId="0" borderId="5" xfId="0" applyFont="1" applyBorder="1" applyAlignment="1">
      <alignment vertical="top" wrapText="1"/>
    </xf>
    <xf numFmtId="0" fontId="15" fillId="0" borderId="5" xfId="0" applyFont="1" applyBorder="1" applyAlignment="1">
      <alignment horizontal="center" vertical="top" wrapText="1"/>
    </xf>
    <xf numFmtId="0" fontId="15" fillId="0" borderId="3" xfId="0" applyFont="1" applyBorder="1" applyAlignment="1">
      <alignment vertical="top" wrapText="1"/>
    </xf>
    <xf numFmtId="0" fontId="15" fillId="0" borderId="4" xfId="0" applyFont="1" applyBorder="1" applyAlignment="1">
      <alignment horizontal="left" vertical="top" wrapText="1"/>
    </xf>
    <xf numFmtId="0" fontId="15" fillId="0" borderId="5" xfId="0" applyFont="1" applyBorder="1" applyAlignment="1">
      <alignment horizontal="left" vertical="top" wrapText="1"/>
    </xf>
    <xf numFmtId="0" fontId="13" fillId="5" borderId="6" xfId="0" applyFont="1" applyFill="1" applyBorder="1" applyAlignment="1">
      <alignment horizontal="center" vertical="top" wrapText="1"/>
    </xf>
    <xf numFmtId="0" fontId="13" fillId="5" borderId="1" xfId="0" applyFont="1" applyFill="1" applyBorder="1" applyAlignment="1">
      <alignment horizontal="center" vertical="top" wrapText="1"/>
    </xf>
    <xf numFmtId="0" fontId="15" fillId="0" borderId="7" xfId="0" applyFont="1" applyBorder="1" applyAlignment="1">
      <alignment vertical="top" wrapText="1"/>
    </xf>
    <xf numFmtId="0" fontId="12" fillId="0" borderId="0" xfId="0" applyFont="1"/>
    <xf numFmtId="0" fontId="14" fillId="4" borderId="2" xfId="0" applyFont="1" applyFill="1" applyBorder="1" applyAlignment="1">
      <alignment horizontal="center" vertical="center" wrapText="1"/>
    </xf>
    <xf numFmtId="0" fontId="13" fillId="0" borderId="1" xfId="0" applyFont="1" applyBorder="1" applyAlignment="1">
      <alignment wrapText="1"/>
    </xf>
    <xf numFmtId="0" fontId="15" fillId="0" borderId="5" xfId="0" applyFont="1" applyBorder="1" applyAlignment="1">
      <alignment wrapText="1"/>
    </xf>
    <xf numFmtId="0" fontId="15" fillId="0" borderId="5" xfId="0" applyFont="1" applyBorder="1" applyAlignment="1">
      <alignment horizontal="center" wrapText="1"/>
    </xf>
    <xf numFmtId="0" fontId="19" fillId="0" borderId="3" xfId="0" applyFont="1" applyBorder="1" applyAlignment="1">
      <alignment wrapText="1"/>
    </xf>
    <xf numFmtId="0" fontId="15" fillId="2" borderId="6" xfId="0" applyFont="1" applyFill="1" applyBorder="1" applyAlignment="1">
      <alignment wrapText="1"/>
    </xf>
    <xf numFmtId="0" fontId="15" fillId="2" borderId="5" xfId="0" applyFont="1" applyFill="1" applyBorder="1" applyAlignment="1">
      <alignment horizontal="left" vertical="top" wrapText="1"/>
    </xf>
    <xf numFmtId="0" fontId="15" fillId="2" borderId="5" xfId="0" applyFont="1" applyFill="1" applyBorder="1" applyAlignment="1">
      <alignment horizontal="center" wrapText="1"/>
    </xf>
    <xf numFmtId="0" fontId="19" fillId="2" borderId="3" xfId="0" applyFont="1" applyFill="1" applyBorder="1" applyAlignment="1">
      <alignment wrapText="1"/>
    </xf>
    <xf numFmtId="0" fontId="15" fillId="0" borderId="1" xfId="0" applyFont="1" applyBorder="1" applyAlignment="1">
      <alignment horizontal="left" vertical="top" wrapText="1"/>
    </xf>
    <xf numFmtId="0" fontId="15" fillId="0" borderId="1" xfId="0" applyFont="1" applyBorder="1" applyAlignment="1">
      <alignment horizontal="center" wrapText="1"/>
    </xf>
    <xf numFmtId="0" fontId="15" fillId="0" borderId="8" xfId="0" applyFont="1" applyBorder="1" applyAlignment="1">
      <alignment horizontal="left" vertical="top" wrapText="1"/>
    </xf>
    <xf numFmtId="0" fontId="15" fillId="0" borderId="1" xfId="0" applyFont="1" applyBorder="1" applyAlignment="1">
      <alignment wrapText="1"/>
    </xf>
    <xf numFmtId="0" fontId="15" fillId="2" borderId="8" xfId="0" applyFont="1" applyFill="1" applyBorder="1" applyAlignment="1">
      <alignment horizontal="left" vertical="top" wrapText="1"/>
    </xf>
    <xf numFmtId="0" fontId="15" fillId="2" borderId="1" xfId="0" applyFont="1" applyFill="1" applyBorder="1" applyAlignment="1">
      <alignment wrapText="1"/>
    </xf>
    <xf numFmtId="0" fontId="15" fillId="2" borderId="1" xfId="0" applyFont="1" applyFill="1" applyBorder="1" applyAlignment="1">
      <alignment horizontal="left" vertical="top" wrapText="1"/>
    </xf>
    <xf numFmtId="0" fontId="19" fillId="0" borderId="1" xfId="0" applyFont="1" applyBorder="1" applyAlignment="1">
      <alignment wrapText="1"/>
    </xf>
    <xf numFmtId="0" fontId="21" fillId="0" borderId="1" xfId="0" applyFont="1" applyBorder="1" applyAlignment="1">
      <alignment wrapText="1"/>
    </xf>
    <xf numFmtId="0" fontId="15" fillId="0" borderId="3" xfId="0" applyFont="1" applyBorder="1" applyAlignment="1">
      <alignment horizontal="left" vertical="top" wrapText="1"/>
    </xf>
    <xf numFmtId="0" fontId="15" fillId="0" borderId="3" xfId="0" applyFont="1" applyBorder="1" applyAlignment="1">
      <alignment horizontal="center" wrapText="1"/>
    </xf>
    <xf numFmtId="0" fontId="15" fillId="0" borderId="2" xfId="0" applyFont="1" applyBorder="1" applyAlignment="1">
      <alignment horizontal="left" vertical="top" wrapText="1"/>
    </xf>
    <xf numFmtId="0" fontId="0" fillId="0" borderId="1" xfId="0" applyBorder="1" applyAlignment="1">
      <alignment wrapText="1"/>
    </xf>
    <xf numFmtId="0" fontId="15" fillId="0" borderId="1" xfId="0" applyFont="1" applyBorder="1" applyAlignment="1">
      <alignment horizontal="left" wrapText="1"/>
    </xf>
    <xf numFmtId="0" fontId="22" fillId="0" borderId="5" xfId="0" applyFont="1" applyBorder="1" applyAlignment="1">
      <alignment vertical="top" wrapText="1"/>
    </xf>
    <xf numFmtId="0" fontId="13" fillId="0" borderId="0" xfId="0" applyFont="1"/>
    <xf numFmtId="0" fontId="24" fillId="4" borderId="5" xfId="0" applyFont="1" applyFill="1" applyBorder="1" applyAlignment="1">
      <alignment horizontal="center" vertical="top" wrapText="1"/>
    </xf>
    <xf numFmtId="0" fontId="24" fillId="4" borderId="3" xfId="0" applyFont="1" applyFill="1" applyBorder="1" applyAlignment="1">
      <alignment horizontal="center" vertical="top" wrapText="1"/>
    </xf>
    <xf numFmtId="0" fontId="0" fillId="0" borderId="0" xfId="0" applyAlignment="1">
      <alignment horizontal="center" vertical="center"/>
    </xf>
    <xf numFmtId="0" fontId="15" fillId="0" borderId="1"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2" xfId="0" applyFont="1" applyBorder="1" applyAlignment="1">
      <alignment horizontal="center" vertical="center" wrapText="1"/>
    </xf>
    <xf numFmtId="0" fontId="2" fillId="0" borderId="0" xfId="0" applyFont="1" applyAlignment="1">
      <alignment horizontal="center" vertical="center"/>
    </xf>
    <xf numFmtId="0" fontId="15" fillId="0" borderId="0" xfId="0" applyFont="1"/>
    <xf numFmtId="0" fontId="13" fillId="0" borderId="4" xfId="0" applyFont="1" applyBorder="1" applyAlignment="1">
      <alignment vertical="top" wrapText="1"/>
    </xf>
    <xf numFmtId="0" fontId="15" fillId="3" borderId="5" xfId="0" applyFont="1" applyFill="1" applyBorder="1" applyAlignment="1">
      <alignment vertical="top" wrapText="1"/>
    </xf>
    <xf numFmtId="49" fontId="15" fillId="0" borderId="4" xfId="0" applyNumberFormat="1" applyFont="1" applyBorder="1" applyAlignment="1">
      <alignment vertical="top" wrapText="1"/>
    </xf>
    <xf numFmtId="0" fontId="0" fillId="0" borderId="5" xfId="0" applyBorder="1" applyAlignment="1">
      <alignment horizontal="left" vertical="top" wrapText="1"/>
    </xf>
    <xf numFmtId="0" fontId="0" fillId="0" borderId="3" xfId="0" applyBorder="1" applyAlignment="1">
      <alignment vertical="top" wrapText="1"/>
    </xf>
    <xf numFmtId="0" fontId="25" fillId="5" borderId="2" xfId="0" applyFont="1" applyFill="1" applyBorder="1" applyAlignment="1">
      <alignment horizontal="center" vertical="top" wrapText="1"/>
    </xf>
    <xf numFmtId="0" fontId="15" fillId="5" borderId="7" xfId="0" applyFont="1" applyFill="1" applyBorder="1" applyAlignment="1">
      <alignment vertical="top" wrapText="1"/>
    </xf>
    <xf numFmtId="0" fontId="25" fillId="5" borderId="3" xfId="0" applyFont="1" applyFill="1" applyBorder="1" applyAlignment="1">
      <alignment horizontal="center" vertical="top" wrapText="1"/>
    </xf>
    <xf numFmtId="0" fontId="15" fillId="2" borderId="5" xfId="0" applyFont="1" applyFill="1" applyBorder="1" applyAlignment="1">
      <alignment vertical="top" wrapText="1"/>
    </xf>
    <xf numFmtId="0" fontId="0" fillId="0" borderId="9" xfId="0" applyBorder="1"/>
    <xf numFmtId="0" fontId="10" fillId="0" borderId="9" xfId="0" applyFont="1" applyBorder="1" applyAlignment="1">
      <alignment horizontal="center" vertical="center" wrapText="1"/>
    </xf>
    <xf numFmtId="0" fontId="10" fillId="6" borderId="9" xfId="0" applyFont="1" applyFill="1" applyBorder="1" applyAlignment="1">
      <alignment vertical="center" wrapText="1"/>
    </xf>
    <xf numFmtId="0" fontId="26" fillId="0" borderId="9" xfId="0" applyFont="1" applyBorder="1" applyAlignment="1">
      <alignment horizontal="center" vertical="center" wrapText="1"/>
    </xf>
    <xf numFmtId="0" fontId="27" fillId="0" borderId="9" xfId="0" applyFont="1" applyBorder="1" applyAlignment="1">
      <alignment horizontal="center" vertical="center" wrapText="1"/>
    </xf>
    <xf numFmtId="164" fontId="3" fillId="0" borderId="9" xfId="0" applyNumberFormat="1" applyFont="1" applyBorder="1" applyAlignment="1">
      <alignment horizontal="center" vertical="center" wrapText="1"/>
    </xf>
    <xf numFmtId="0" fontId="26" fillId="0" borderId="0" xfId="0" applyFont="1" applyAlignment="1">
      <alignment vertical="center" wrapText="1"/>
    </xf>
    <xf numFmtId="0" fontId="10" fillId="0" borderId="0" xfId="0" applyFont="1" applyAlignment="1">
      <alignment vertical="center" wrapText="1"/>
    </xf>
    <xf numFmtId="0" fontId="3" fillId="0" borderId="0" xfId="0" applyFont="1" applyAlignment="1">
      <alignment horizontal="center" vertical="center" wrapText="1"/>
    </xf>
    <xf numFmtId="0" fontId="0" fillId="0" borderId="9" xfId="0" applyBorder="1" applyAlignment="1">
      <alignment horizontal="left" vertical="top" wrapText="1"/>
    </xf>
    <xf numFmtId="0" fontId="0" fillId="0" borderId="9" xfId="0" applyBorder="1" applyAlignment="1">
      <alignment vertical="top" wrapText="1"/>
    </xf>
    <xf numFmtId="0" fontId="31" fillId="0" borderId="0" xfId="0" applyFont="1"/>
    <xf numFmtId="0" fontId="10" fillId="6" borderId="9" xfId="0" applyFont="1" applyFill="1" applyBorder="1" applyAlignment="1">
      <alignment horizontal="center" vertical="center"/>
    </xf>
    <xf numFmtId="0" fontId="10" fillId="6" borderId="9" xfId="0" applyFont="1" applyFill="1" applyBorder="1" applyAlignment="1">
      <alignment horizontal="center" vertical="center" wrapText="1"/>
    </xf>
    <xf numFmtId="0" fontId="26" fillId="6" borderId="9" xfId="0" applyFont="1" applyFill="1" applyBorder="1" applyAlignment="1">
      <alignment horizontal="center" vertical="center" wrapText="1"/>
    </xf>
    <xf numFmtId="0" fontId="26" fillId="0" borderId="9" xfId="0" applyFont="1" applyBorder="1" applyAlignment="1">
      <alignment horizontal="center" vertical="top" wrapText="1"/>
    </xf>
    <xf numFmtId="0" fontId="10" fillId="0" borderId="9" xfId="0" applyFont="1" applyBorder="1" applyAlignment="1">
      <alignment horizontal="center" vertical="top" wrapText="1"/>
    </xf>
    <xf numFmtId="1" fontId="10" fillId="0" borderId="9" xfId="0" applyNumberFormat="1" applyFont="1" applyBorder="1" applyAlignment="1">
      <alignment horizontal="center" vertical="top" wrapText="1"/>
    </xf>
    <xf numFmtId="3" fontId="26" fillId="0" borderId="9" xfId="0" applyNumberFormat="1" applyFont="1" applyBorder="1" applyAlignment="1">
      <alignment horizontal="center" vertical="center" wrapText="1"/>
    </xf>
    <xf numFmtId="4" fontId="27" fillId="0" borderId="9" xfId="0" applyNumberFormat="1" applyFont="1" applyBorder="1" applyAlignment="1">
      <alignment horizontal="center" vertical="center" wrapText="1"/>
    </xf>
    <xf numFmtId="9" fontId="27" fillId="0" borderId="9" xfId="0" applyNumberFormat="1" applyFont="1" applyBorder="1" applyAlignment="1">
      <alignment horizontal="center" vertical="center" wrapText="1"/>
    </xf>
    <xf numFmtId="0" fontId="32" fillId="0" borderId="11" xfId="0" applyFont="1" applyBorder="1" applyAlignment="1">
      <alignment horizontal="center" vertical="top" wrapText="1"/>
    </xf>
    <xf numFmtId="4" fontId="26" fillId="0" borderId="12" xfId="0" applyNumberFormat="1" applyFont="1" applyBorder="1" applyAlignment="1">
      <alignment horizontal="center" vertical="top" wrapText="1"/>
    </xf>
    <xf numFmtId="4" fontId="26" fillId="0" borderId="12" xfId="0" applyNumberFormat="1" applyFont="1" applyBorder="1" applyAlignment="1">
      <alignment horizontal="center" vertical="center" wrapText="1"/>
    </xf>
    <xf numFmtId="4" fontId="26" fillId="0" borderId="0" xfId="0" applyNumberFormat="1" applyFont="1" applyAlignment="1">
      <alignment vertical="center"/>
    </xf>
    <xf numFmtId="0" fontId="29" fillId="0" borderId="0" xfId="0" applyFont="1"/>
    <xf numFmtId="0" fontId="33" fillId="0" borderId="9" xfId="0" applyFont="1" applyBorder="1" applyAlignment="1">
      <alignment vertical="center" wrapText="1"/>
    </xf>
    <xf numFmtId="3" fontId="27" fillId="0" borderId="9" xfId="0" applyNumberFormat="1" applyFont="1" applyBorder="1" applyAlignment="1">
      <alignment horizontal="center" vertical="center"/>
    </xf>
    <xf numFmtId="0" fontId="30" fillId="0" borderId="0" xfId="0" applyFont="1"/>
    <xf numFmtId="0" fontId="33" fillId="0" borderId="0" xfId="0" applyFont="1"/>
    <xf numFmtId="0" fontId="30" fillId="6" borderId="9" xfId="0" applyFont="1" applyFill="1" applyBorder="1" applyAlignment="1">
      <alignment horizontal="center" vertical="center" wrapText="1"/>
    </xf>
    <xf numFmtId="0" fontId="30" fillId="6" borderId="9" xfId="0" applyFont="1" applyFill="1" applyBorder="1" applyAlignment="1">
      <alignment vertical="center" wrapText="1"/>
    </xf>
    <xf numFmtId="0" fontId="33" fillId="0" borderId="9" xfId="0" applyFont="1" applyBorder="1" applyAlignment="1">
      <alignment horizontal="center" vertical="center" wrapText="1"/>
    </xf>
    <xf numFmtId="0" fontId="33" fillId="0" borderId="9" xfId="0" applyFont="1" applyBorder="1" applyAlignment="1">
      <alignment vertical="top" wrapText="1"/>
    </xf>
    <xf numFmtId="0" fontId="33" fillId="0" borderId="9" xfId="0" applyFont="1" applyBorder="1" applyAlignment="1">
      <alignment wrapText="1"/>
    </xf>
    <xf numFmtId="0" fontId="30" fillId="6" borderId="12" xfId="0" applyFont="1" applyFill="1" applyBorder="1" applyAlignment="1">
      <alignment horizontal="center" vertical="center" wrapText="1"/>
    </xf>
    <xf numFmtId="0" fontId="30" fillId="6" borderId="12" xfId="0" applyFont="1" applyFill="1" applyBorder="1" applyAlignment="1">
      <alignment vertical="center" wrapText="1"/>
    </xf>
    <xf numFmtId="0" fontId="0" fillId="0" borderId="9" xfId="0" applyBorder="1" applyAlignment="1">
      <alignment horizontal="left" vertical="center" wrapText="1"/>
    </xf>
    <xf numFmtId="0" fontId="1" fillId="0" borderId="8" xfId="0" applyFont="1" applyBorder="1" applyAlignment="1">
      <alignment vertical="top" wrapText="1"/>
    </xf>
    <xf numFmtId="0" fontId="0" fillId="0" borderId="13" xfId="0" applyBorder="1"/>
    <xf numFmtId="0" fontId="0" fillId="0" borderId="14" xfId="0" applyBorder="1"/>
    <xf numFmtId="0" fontId="2" fillId="0" borderId="4" xfId="0" applyFont="1" applyBorder="1"/>
    <xf numFmtId="0" fontId="3" fillId="0" borderId="4" xfId="0" applyFont="1" applyBorder="1" applyAlignment="1">
      <alignment horizontal="left" vertical="top" wrapText="1" indent="1"/>
    </xf>
    <xf numFmtId="0" fontId="0" fillId="0" borderId="14" xfId="0" applyBorder="1" applyAlignment="1">
      <alignment wrapText="1"/>
    </xf>
    <xf numFmtId="0" fontId="4" fillId="0" borderId="4" xfId="0" applyFont="1" applyBorder="1" applyAlignment="1">
      <alignment horizontal="left" vertical="top" wrapText="1" indent="1"/>
    </xf>
    <xf numFmtId="0" fontId="2" fillId="0" borderId="4" xfId="0" applyFont="1" applyBorder="1" applyAlignment="1">
      <alignment vertical="top" wrapText="1"/>
    </xf>
    <xf numFmtId="0" fontId="3" fillId="0" borderId="4" xfId="0" applyFont="1" applyBorder="1" applyAlignment="1">
      <alignment horizontal="left" wrapText="1" indent="1"/>
    </xf>
    <xf numFmtId="0" fontId="2" fillId="0" borderId="4" xfId="0" applyFont="1" applyBorder="1" applyAlignment="1">
      <alignment wrapText="1"/>
    </xf>
    <xf numFmtId="0" fontId="0" fillId="0" borderId="15" xfId="0" applyBorder="1"/>
    <xf numFmtId="0" fontId="0" fillId="0" borderId="9" xfId="0" applyBorder="1" applyAlignment="1">
      <alignment horizontal="left" vertical="top"/>
    </xf>
    <xf numFmtId="0" fontId="3" fillId="2" borderId="4" xfId="0" applyFont="1" applyFill="1" applyBorder="1" applyAlignment="1">
      <alignment horizontal="left" wrapText="1" indent="1"/>
    </xf>
    <xf numFmtId="0" fontId="0" fillId="0" borderId="4" xfId="0" applyBorder="1" applyAlignment="1">
      <alignment vertical="top" wrapText="1"/>
    </xf>
    <xf numFmtId="0" fontId="34" fillId="0" borderId="9" xfId="0" applyFont="1" applyBorder="1" applyAlignment="1">
      <alignment horizontal="left" vertical="top" wrapText="1"/>
    </xf>
    <xf numFmtId="0" fontId="13" fillId="0" borderId="5" xfId="0" applyFont="1" applyBorder="1" applyAlignment="1">
      <alignment vertical="top" wrapText="1"/>
    </xf>
    <xf numFmtId="0" fontId="4" fillId="0" borderId="10" xfId="0" applyFont="1" applyBorder="1" applyAlignment="1">
      <alignment horizontal="left" vertical="top" wrapText="1" indent="1"/>
    </xf>
    <xf numFmtId="0" fontId="3" fillId="2" borderId="0" xfId="0" applyFont="1" applyFill="1" applyAlignment="1">
      <alignment horizontal="left" wrapText="1" indent="1"/>
    </xf>
    <xf numFmtId="0" fontId="4" fillId="0" borderId="0" xfId="0" applyFont="1" applyAlignment="1">
      <alignment horizontal="center" vertical="center"/>
    </xf>
    <xf numFmtId="0" fontId="4" fillId="0" borderId="0" xfId="0" applyFont="1"/>
    <xf numFmtId="0" fontId="3" fillId="0" borderId="0" xfId="0" applyFont="1" applyAlignment="1">
      <alignment horizontal="left" vertical="top" wrapText="1" indent="3"/>
    </xf>
    <xf numFmtId="0" fontId="3" fillId="0" borderId="0" xfId="0" applyFont="1" applyAlignment="1">
      <alignment horizontal="left" vertical="top" wrapText="1" indent="2"/>
    </xf>
    <xf numFmtId="0" fontId="3" fillId="0" borderId="0" xfId="0" applyFont="1" applyAlignment="1">
      <alignment horizontal="left" vertical="top" wrapText="1" indent="1"/>
    </xf>
    <xf numFmtId="0" fontId="18" fillId="4" borderId="3" xfId="0" applyFont="1" applyFill="1" applyBorder="1" applyAlignment="1">
      <alignment horizontal="center" vertical="center" wrapText="1"/>
    </xf>
    <xf numFmtId="0" fontId="21" fillId="0" borderId="1" xfId="0" applyFont="1" applyBorder="1" applyAlignment="1">
      <alignment vertical="top" wrapText="1"/>
    </xf>
    <xf numFmtId="0" fontId="21" fillId="2" borderId="1" xfId="0" applyFont="1" applyFill="1" applyBorder="1" applyAlignment="1">
      <alignment vertical="top" wrapText="1"/>
    </xf>
    <xf numFmtId="0" fontId="23" fillId="4" borderId="3" xfId="0" applyFont="1" applyFill="1" applyBorder="1" applyAlignment="1">
      <alignment horizontal="center" vertical="center" wrapText="1"/>
    </xf>
    <xf numFmtId="0" fontId="36" fillId="0" borderId="3" xfId="0" applyFont="1" applyBorder="1" applyAlignment="1">
      <alignment horizontal="center" vertical="center" wrapText="1"/>
    </xf>
    <xf numFmtId="0" fontId="36" fillId="0" borderId="5" xfId="0" applyFont="1" applyBorder="1" applyAlignment="1">
      <alignment horizontal="center" vertical="center" wrapText="1"/>
    </xf>
    <xf numFmtId="0" fontId="38" fillId="0" borderId="1" xfId="0" applyFont="1" applyBorder="1" applyAlignment="1">
      <alignment horizontal="left" vertical="top" wrapText="1"/>
    </xf>
    <xf numFmtId="0" fontId="38" fillId="0" borderId="1" xfId="0" applyFont="1" applyBorder="1" applyAlignment="1">
      <alignment horizontal="center" vertical="top" wrapText="1"/>
    </xf>
    <xf numFmtId="0" fontId="38" fillId="0" borderId="1" xfId="0" applyFont="1" applyBorder="1" applyAlignment="1">
      <alignment horizontal="center" vertical="center" wrapText="1"/>
    </xf>
    <xf numFmtId="0" fontId="38" fillId="0" borderId="5" xfId="0" applyFont="1" applyBorder="1" applyAlignment="1">
      <alignment horizontal="center" vertical="center" wrapText="1"/>
    </xf>
    <xf numFmtId="0" fontId="38" fillId="0" borderId="1" xfId="0" applyFont="1" applyBorder="1" applyAlignment="1">
      <alignment horizontal="left" vertical="center" wrapText="1"/>
    </xf>
    <xf numFmtId="0" fontId="38" fillId="0" borderId="5" xfId="0" applyFont="1" applyBorder="1" applyAlignment="1">
      <alignment horizontal="left" vertical="center" wrapText="1"/>
    </xf>
    <xf numFmtId="0" fontId="38" fillId="0" borderId="5" xfId="0" applyFont="1" applyBorder="1" applyAlignment="1">
      <alignment horizontal="left" vertical="top" wrapText="1"/>
    </xf>
    <xf numFmtId="0" fontId="38" fillId="0" borderId="2" xfId="0" applyFont="1" applyBorder="1" applyAlignment="1">
      <alignment horizontal="center" vertical="center" wrapText="1"/>
    </xf>
    <xf numFmtId="0" fontId="38" fillId="0" borderId="2" xfId="0" applyFont="1" applyBorder="1" applyAlignment="1">
      <alignment horizontal="left" vertical="center" wrapText="1"/>
    </xf>
    <xf numFmtId="0" fontId="42" fillId="0" borderId="1" xfId="0" applyFont="1" applyBorder="1" applyAlignment="1">
      <alignment horizontal="center" vertical="center" wrapText="1"/>
    </xf>
    <xf numFmtId="0" fontId="41" fillId="0" borderId="1" xfId="0" applyFont="1" applyBorder="1" applyAlignment="1">
      <alignment horizontal="left" vertical="center" wrapText="1"/>
    </xf>
    <xf numFmtId="0" fontId="44" fillId="5" borderId="3" xfId="0" applyFont="1" applyFill="1" applyBorder="1" applyAlignment="1">
      <alignment horizontal="center" vertical="top" wrapText="1"/>
    </xf>
    <xf numFmtId="0" fontId="44" fillId="5" borderId="2" xfId="0" applyFont="1" applyFill="1" applyBorder="1" applyAlignment="1">
      <alignment horizontal="center" vertical="top" wrapText="1"/>
    </xf>
    <xf numFmtId="0" fontId="44" fillId="4" borderId="3" xfId="0" applyFont="1" applyFill="1" applyBorder="1" applyAlignment="1">
      <alignment horizontal="center" vertical="center" wrapText="1"/>
    </xf>
    <xf numFmtId="0" fontId="44" fillId="4" borderId="2" xfId="0" applyFont="1" applyFill="1" applyBorder="1" applyAlignment="1">
      <alignment horizontal="center" vertical="center" wrapText="1"/>
    </xf>
    <xf numFmtId="0" fontId="38" fillId="0" borderId="9" xfId="0" applyFont="1" applyBorder="1" applyAlignment="1">
      <alignment horizontal="left"/>
    </xf>
    <xf numFmtId="0" fontId="38" fillId="0" borderId="9" xfId="0" applyFont="1" applyBorder="1" applyAlignment="1">
      <alignment horizontal="left" vertical="center" wrapText="1"/>
    </xf>
    <xf numFmtId="0" fontId="44" fillId="4" borderId="2" xfId="0" applyFont="1" applyFill="1" applyBorder="1" applyAlignment="1">
      <alignment horizontal="center" vertical="top" wrapText="1"/>
    </xf>
    <xf numFmtId="0" fontId="44" fillId="4" borderId="3" xfId="0" applyFont="1" applyFill="1" applyBorder="1" applyAlignment="1">
      <alignment horizontal="center" vertical="top" wrapText="1"/>
    </xf>
    <xf numFmtId="0" fontId="38" fillId="0" borderId="1" xfId="0" applyFont="1" applyBorder="1" applyAlignment="1">
      <alignment vertical="top" wrapText="1"/>
    </xf>
    <xf numFmtId="0" fontId="38" fillId="0" borderId="7" xfId="0" applyFont="1" applyBorder="1" applyAlignment="1">
      <alignment vertical="top" wrapText="1"/>
    </xf>
    <xf numFmtId="0" fontId="38" fillId="0" borderId="3" xfId="0" applyFont="1" applyBorder="1" applyAlignment="1">
      <alignment horizontal="left" wrapText="1"/>
    </xf>
    <xf numFmtId="0" fontId="38" fillId="0" borderId="3" xfId="0" applyFont="1" applyBorder="1" applyAlignment="1">
      <alignment vertical="top" wrapText="1"/>
    </xf>
    <xf numFmtId="0" fontId="37" fillId="5" borderId="6" xfId="0" applyFont="1" applyFill="1" applyBorder="1" applyAlignment="1">
      <alignment horizontal="center" wrapText="1"/>
    </xf>
    <xf numFmtId="0" fontId="37" fillId="5" borderId="1" xfId="0" applyFont="1" applyFill="1" applyBorder="1" applyAlignment="1">
      <alignment horizontal="center" wrapText="1"/>
    </xf>
    <xf numFmtId="0" fontId="38" fillId="0" borderId="5" xfId="0" applyFont="1" applyBorder="1" applyAlignment="1">
      <alignment horizontal="center" vertical="top" wrapText="1"/>
    </xf>
    <xf numFmtId="0" fontId="38" fillId="0" borderId="5" xfId="0" applyFont="1" applyBorder="1" applyAlignment="1">
      <alignment vertical="top" wrapText="1"/>
    </xf>
    <xf numFmtId="0" fontId="38" fillId="0" borderId="8" xfId="0" applyFont="1" applyBorder="1" applyAlignment="1">
      <alignment vertical="top" wrapText="1"/>
    </xf>
    <xf numFmtId="0" fontId="38" fillId="0" borderId="4" xfId="0" applyFont="1" applyBorder="1" applyAlignment="1">
      <alignment vertical="top" wrapText="1"/>
    </xf>
    <xf numFmtId="0" fontId="38" fillId="0" borderId="2" xfId="0" applyFont="1" applyBorder="1" applyAlignment="1">
      <alignment horizontal="center" vertical="top" wrapText="1"/>
    </xf>
    <xf numFmtId="0" fontId="38" fillId="0" borderId="2" xfId="0" applyFont="1" applyBorder="1" applyAlignment="1">
      <alignment vertical="top" wrapText="1"/>
    </xf>
    <xf numFmtId="0" fontId="38" fillId="0" borderId="6" xfId="0" applyFont="1" applyBorder="1" applyAlignment="1">
      <alignment horizontal="center" vertical="top" wrapText="1"/>
    </xf>
    <xf numFmtId="0" fontId="38" fillId="0" borderId="6" xfId="0" applyFont="1" applyBorder="1" applyAlignment="1">
      <alignment vertical="top" wrapText="1"/>
    </xf>
    <xf numFmtId="0" fontId="23" fillId="0" borderId="2" xfId="0" applyFont="1" applyBorder="1" applyAlignment="1">
      <alignment horizontal="center" wrapText="1"/>
    </xf>
    <xf numFmtId="0" fontId="23" fillId="0" borderId="3" xfId="0" applyFont="1" applyBorder="1" applyAlignment="1">
      <alignment horizontal="center" vertical="center" wrapText="1"/>
    </xf>
    <xf numFmtId="0" fontId="38" fillId="3" borderId="4" xfId="0" applyFont="1" applyFill="1" applyBorder="1" applyAlignment="1">
      <alignment vertical="top" wrapText="1"/>
    </xf>
    <xf numFmtId="0" fontId="38" fillId="0" borderId="4" xfId="0" applyFont="1" applyBorder="1" applyAlignment="1">
      <alignment vertical="top"/>
    </xf>
    <xf numFmtId="0" fontId="38" fillId="0" borderId="5" xfId="0" applyFont="1" applyBorder="1" applyAlignment="1">
      <alignment vertical="top"/>
    </xf>
    <xf numFmtId="0" fontId="38" fillId="0" borderId="3" xfId="0" applyFont="1" applyBorder="1" applyAlignment="1">
      <alignment horizontal="left" vertical="top" wrapText="1"/>
    </xf>
    <xf numFmtId="0" fontId="45" fillId="0" borderId="3" xfId="0" applyFont="1" applyBorder="1" applyAlignment="1">
      <alignment vertical="top" wrapText="1"/>
    </xf>
    <xf numFmtId="0" fontId="45" fillId="0" borderId="1" xfId="0" applyFont="1" applyBorder="1" applyAlignment="1">
      <alignment vertical="top" wrapText="1"/>
    </xf>
    <xf numFmtId="0" fontId="38" fillId="0" borderId="2" xfId="0" applyFont="1" applyBorder="1" applyAlignment="1">
      <alignment horizontal="left" vertical="top" wrapText="1"/>
    </xf>
    <xf numFmtId="0" fontId="45" fillId="0" borderId="2" xfId="0" applyFont="1" applyBorder="1" applyAlignment="1">
      <alignment vertical="top" wrapText="1"/>
    </xf>
    <xf numFmtId="0" fontId="38" fillId="0" borderId="4" xfId="0" applyFont="1" applyBorder="1" applyAlignment="1">
      <alignment wrapText="1"/>
    </xf>
    <xf numFmtId="0" fontId="38" fillId="0" borderId="6" xfId="0" applyFont="1" applyBorder="1" applyAlignment="1">
      <alignment horizontal="left" vertical="top" wrapText="1"/>
    </xf>
    <xf numFmtId="0" fontId="37" fillId="0" borderId="9" xfId="0" applyFont="1" applyBorder="1" applyAlignment="1">
      <alignment horizontal="center" vertical="center"/>
    </xf>
    <xf numFmtId="0" fontId="37" fillId="0" borderId="9" xfId="0" applyFont="1" applyBorder="1" applyAlignment="1">
      <alignment horizontal="center" vertical="center" wrapText="1"/>
    </xf>
    <xf numFmtId="0" fontId="37" fillId="6" borderId="9" xfId="0" applyFont="1" applyFill="1" applyBorder="1" applyAlignment="1">
      <alignment horizontal="center" vertical="center" wrapText="1"/>
    </xf>
    <xf numFmtId="0" fontId="46" fillId="0" borderId="9" xfId="0" applyFont="1" applyBorder="1" applyAlignment="1">
      <alignment horizontal="center" vertical="center" wrapText="1"/>
    </xf>
    <xf numFmtId="1" fontId="37" fillId="0" borderId="9" xfId="0" applyNumberFormat="1" applyFont="1" applyBorder="1" applyAlignment="1">
      <alignment horizontal="center" vertical="center" wrapText="1"/>
    </xf>
    <xf numFmtId="0" fontId="38" fillId="0" borderId="0" xfId="0" applyFont="1"/>
    <xf numFmtId="0" fontId="38" fillId="0" borderId="0" xfId="0" applyFont="1" applyAlignment="1">
      <alignment horizontal="left" vertical="top"/>
    </xf>
    <xf numFmtId="0" fontId="47" fillId="0" borderId="0" xfId="0" applyFont="1" applyAlignment="1">
      <alignment vertical="top" wrapText="1"/>
    </xf>
    <xf numFmtId="0" fontId="48" fillId="0" borderId="0" xfId="0" applyFont="1"/>
    <xf numFmtId="0" fontId="38" fillId="0" borderId="9" xfId="0" applyFont="1" applyBorder="1" applyAlignment="1">
      <alignment horizontal="left" vertical="top" wrapText="1"/>
    </xf>
    <xf numFmtId="0" fontId="38" fillId="0" borderId="9" xfId="0" applyFont="1" applyBorder="1" applyAlignment="1">
      <alignment vertical="top" wrapText="1"/>
    </xf>
    <xf numFmtId="0" fontId="38" fillId="0" borderId="9" xfId="0" applyFont="1" applyBorder="1" applyAlignment="1">
      <alignment horizontal="left" vertical="top"/>
    </xf>
    <xf numFmtId="0" fontId="47" fillId="0" borderId="9" xfId="0" applyFont="1" applyBorder="1" applyAlignment="1">
      <alignment vertical="top" wrapText="1"/>
    </xf>
    <xf numFmtId="0" fontId="38" fillId="0" borderId="9" xfId="0" applyFont="1" applyBorder="1" applyAlignment="1">
      <alignment horizontal="center" wrapText="1"/>
    </xf>
    <xf numFmtId="0" fontId="38" fillId="0" borderId="9" xfId="0" applyFont="1" applyBorder="1" applyAlignment="1">
      <alignment horizontal="center"/>
    </xf>
    <xf numFmtId="0" fontId="10" fillId="0" borderId="0" xfId="0" applyFont="1"/>
    <xf numFmtId="0" fontId="49" fillId="0" borderId="9" xfId="0" applyFont="1" applyBorder="1" applyAlignment="1">
      <alignment horizontal="center" vertical="center" wrapText="1"/>
    </xf>
    <xf numFmtId="0" fontId="45" fillId="2" borderId="9" xfId="0" applyFont="1" applyFill="1" applyBorder="1" applyAlignment="1">
      <alignment horizontal="left" vertical="center" wrapText="1"/>
    </xf>
    <xf numFmtId="0" fontId="45" fillId="0" borderId="9" xfId="0" applyFont="1" applyBorder="1" applyAlignment="1">
      <alignment horizontal="center" vertical="center" wrapText="1"/>
    </xf>
    <xf numFmtId="2" fontId="45" fillId="0" borderId="9" xfId="0" applyNumberFormat="1" applyFont="1" applyBorder="1" applyAlignment="1">
      <alignment horizontal="center" vertical="center" wrapText="1"/>
    </xf>
    <xf numFmtId="164" fontId="45" fillId="0" borderId="9" xfId="0" applyNumberFormat="1" applyFont="1" applyBorder="1" applyAlignment="1">
      <alignment horizontal="center" vertical="center" wrapText="1"/>
    </xf>
    <xf numFmtId="9" fontId="45" fillId="0" borderId="9" xfId="0" applyNumberFormat="1" applyFont="1" applyBorder="1" applyAlignment="1">
      <alignment horizontal="center" vertical="center" wrapText="1"/>
    </xf>
    <xf numFmtId="4" fontId="45" fillId="0" borderId="9" xfId="0" applyNumberFormat="1" applyFont="1" applyBorder="1" applyAlignment="1">
      <alignment horizontal="center" vertical="center" wrapText="1"/>
    </xf>
    <xf numFmtId="0" fontId="43" fillId="0" borderId="9" xfId="0" applyFont="1" applyBorder="1" applyAlignment="1">
      <alignment horizontal="center" vertical="center" wrapText="1"/>
    </xf>
    <xf numFmtId="0" fontId="50" fillId="0" borderId="0" xfId="0" applyFont="1" applyAlignment="1">
      <alignment vertical="center" wrapText="1"/>
    </xf>
    <xf numFmtId="0" fontId="43" fillId="0" borderId="0" xfId="0" applyFont="1" applyAlignment="1">
      <alignment vertical="center" wrapText="1"/>
    </xf>
    <xf numFmtId="0" fontId="45" fillId="0" borderId="0" xfId="0" applyFont="1" applyAlignment="1">
      <alignment horizontal="center" vertical="center" wrapText="1"/>
    </xf>
    <xf numFmtId="4" fontId="50" fillId="0" borderId="9" xfId="0" applyNumberFormat="1" applyFont="1" applyBorder="1" applyAlignment="1">
      <alignment horizontal="center" vertical="top" wrapText="1"/>
    </xf>
    <xf numFmtId="4" fontId="50" fillId="0" borderId="9" xfId="0" applyNumberFormat="1" applyFont="1" applyBorder="1" applyAlignment="1">
      <alignment horizontal="right" vertical="center" wrapText="1"/>
    </xf>
    <xf numFmtId="4" fontId="50" fillId="0" borderId="9" xfId="0" applyNumberFormat="1" applyFont="1" applyBorder="1" applyAlignment="1">
      <alignment horizontal="right" vertical="center"/>
    </xf>
    <xf numFmtId="4" fontId="45" fillId="0" borderId="0" xfId="0" applyNumberFormat="1" applyFont="1" applyAlignment="1">
      <alignment vertical="center" wrapText="1"/>
    </xf>
    <xf numFmtId="0" fontId="45" fillId="0" borderId="0" xfId="0" applyFont="1" applyAlignment="1">
      <alignment wrapText="1"/>
    </xf>
    <xf numFmtId="0" fontId="45" fillId="0" borderId="0" xfId="0" applyFont="1"/>
    <xf numFmtId="0" fontId="38" fillId="0" borderId="0" xfId="0" applyFont="1" applyAlignment="1">
      <alignment wrapText="1"/>
    </xf>
    <xf numFmtId="0" fontId="38" fillId="0" borderId="12" xfId="0" applyFont="1" applyBorder="1" applyAlignment="1">
      <alignment horizontal="left" vertical="top"/>
    </xf>
    <xf numFmtId="0" fontId="37" fillId="6" borderId="9" xfId="0" applyFont="1" applyFill="1" applyBorder="1" applyAlignment="1">
      <alignment horizontal="center" vertical="center"/>
    </xf>
    <xf numFmtId="0" fontId="46" fillId="6" borderId="9" xfId="0" applyFont="1" applyFill="1" applyBorder="1" applyAlignment="1">
      <alignment horizontal="center" vertical="center" wrapText="1"/>
    </xf>
    <xf numFmtId="0" fontId="37" fillId="6" borderId="9" xfId="0" applyFont="1" applyFill="1" applyBorder="1" applyAlignment="1">
      <alignment vertical="center" wrapText="1"/>
    </xf>
    <xf numFmtId="0" fontId="46" fillId="0" borderId="9" xfId="0" applyFont="1" applyBorder="1" applyAlignment="1">
      <alignment horizontal="center" vertical="top" wrapText="1"/>
    </xf>
    <xf numFmtId="0" fontId="47" fillId="0" borderId="9" xfId="0" applyFont="1" applyBorder="1" applyAlignment="1">
      <alignment horizontal="center" vertical="center" wrapText="1"/>
    </xf>
    <xf numFmtId="3" fontId="46" fillId="0" borderId="9" xfId="0" applyNumberFormat="1" applyFont="1" applyBorder="1" applyAlignment="1">
      <alignment horizontal="center" vertical="center" wrapText="1"/>
    </xf>
    <xf numFmtId="0" fontId="47" fillId="0" borderId="9" xfId="0" applyFont="1" applyBorder="1" applyAlignment="1">
      <alignment horizontal="center" vertical="center"/>
    </xf>
    <xf numFmtId="4" fontId="47" fillId="0" borderId="9" xfId="0" applyNumberFormat="1" applyFont="1" applyBorder="1" applyAlignment="1">
      <alignment horizontal="center" vertical="center" wrapText="1"/>
    </xf>
    <xf numFmtId="164" fontId="38" fillId="0" borderId="9" xfId="0" applyNumberFormat="1" applyFont="1" applyBorder="1" applyAlignment="1">
      <alignment horizontal="center" vertical="center" wrapText="1"/>
    </xf>
    <xf numFmtId="9" fontId="47" fillId="0" borderId="9" xfId="0" applyNumberFormat="1" applyFont="1" applyBorder="1" applyAlignment="1">
      <alignment horizontal="center" vertical="center" wrapText="1"/>
    </xf>
    <xf numFmtId="0" fontId="46" fillId="0" borderId="0" xfId="0" applyFont="1" applyAlignment="1">
      <alignment vertical="center" wrapText="1"/>
    </xf>
    <xf numFmtId="0" fontId="37" fillId="0" borderId="0" xfId="0" applyFont="1" applyAlignment="1">
      <alignment vertical="center" wrapText="1"/>
    </xf>
    <xf numFmtId="0" fontId="38" fillId="0" borderId="0" xfId="0" applyFont="1" applyAlignment="1">
      <alignment horizontal="center" vertical="center" wrapText="1"/>
    </xf>
    <xf numFmtId="4" fontId="46" fillId="0" borderId="12" xfId="0" applyNumberFormat="1" applyFont="1" applyBorder="1" applyAlignment="1">
      <alignment horizontal="center" vertical="top" wrapText="1"/>
    </xf>
    <xf numFmtId="4" fontId="46" fillId="0" borderId="12" xfId="0" applyNumberFormat="1" applyFont="1" applyBorder="1" applyAlignment="1">
      <alignment horizontal="center" vertical="center" wrapText="1"/>
    </xf>
    <xf numFmtId="4" fontId="46" fillId="0" borderId="0" xfId="0" applyNumberFormat="1" applyFont="1" applyAlignment="1">
      <alignment vertical="center"/>
    </xf>
    <xf numFmtId="0" fontId="47" fillId="0" borderId="12" xfId="0" applyFont="1" applyBorder="1" applyAlignment="1">
      <alignment horizontal="center" vertical="center" wrapText="1"/>
    </xf>
    <xf numFmtId="164" fontId="38" fillId="0" borderId="12" xfId="0" applyNumberFormat="1" applyFont="1" applyBorder="1" applyAlignment="1">
      <alignment horizontal="center" vertical="center" wrapText="1"/>
    </xf>
    <xf numFmtId="0" fontId="37" fillId="0" borderId="0" xfId="0" applyFont="1" applyAlignment="1">
      <alignment vertical="top" wrapText="1"/>
    </xf>
    <xf numFmtId="0" fontId="48" fillId="0" borderId="9" xfId="0" applyFont="1" applyBorder="1"/>
    <xf numFmtId="0" fontId="38" fillId="0" borderId="9" xfId="0" applyFont="1" applyBorder="1"/>
    <xf numFmtId="0" fontId="37" fillId="5" borderId="9" xfId="0" applyFont="1" applyFill="1" applyBorder="1" applyAlignment="1">
      <alignment horizontal="center" vertical="center" wrapText="1"/>
    </xf>
    <xf numFmtId="0" fontId="38" fillId="0" borderId="9" xfId="0" applyFont="1" applyBorder="1" applyAlignment="1">
      <alignment horizontal="center" vertical="center" wrapText="1"/>
    </xf>
    <xf numFmtId="0" fontId="52" fillId="7" borderId="9" xfId="0" applyFont="1" applyFill="1" applyBorder="1" applyAlignment="1">
      <alignment horizontal="center" vertical="center"/>
    </xf>
    <xf numFmtId="0" fontId="53" fillId="7" borderId="9" xfId="0" applyFont="1" applyFill="1" applyBorder="1" applyAlignment="1">
      <alignment horizontal="center" vertical="center"/>
    </xf>
    <xf numFmtId="0" fontId="37" fillId="5" borderId="9" xfId="0" applyFont="1" applyFill="1" applyBorder="1" applyAlignment="1">
      <alignment horizontal="center"/>
    </xf>
    <xf numFmtId="0" fontId="46" fillId="0" borderId="0" xfId="0" applyFont="1" applyAlignment="1">
      <alignment vertical="top" wrapText="1"/>
    </xf>
    <xf numFmtId="0" fontId="38" fillId="0" borderId="0" xfId="0" applyFont="1" applyAlignment="1">
      <alignment horizontal="center" vertical="top" wrapText="1"/>
    </xf>
    <xf numFmtId="4" fontId="26" fillId="0" borderId="0" xfId="0" applyNumberFormat="1" applyFont="1" applyAlignment="1">
      <alignment horizontal="center" vertical="top" wrapText="1"/>
    </xf>
    <xf numFmtId="4" fontId="26" fillId="0" borderId="0" xfId="0" applyNumberFormat="1" applyFont="1" applyAlignment="1">
      <alignment horizontal="center" vertical="center" wrapText="1"/>
    </xf>
    <xf numFmtId="164" fontId="3" fillId="0" borderId="0" xfId="0" applyNumberFormat="1" applyFont="1" applyAlignment="1">
      <alignment horizontal="center" vertical="center" wrapText="1"/>
    </xf>
    <xf numFmtId="0" fontId="38" fillId="0" borderId="9" xfId="0" applyFont="1" applyBorder="1" applyAlignment="1">
      <alignment horizontal="center" vertical="center"/>
    </xf>
    <xf numFmtId="0" fontId="38" fillId="0" borderId="9" xfId="0" applyFont="1" applyBorder="1" applyAlignment="1">
      <alignment horizontal="center" vertical="top" wrapText="1"/>
    </xf>
    <xf numFmtId="0" fontId="47" fillId="0" borderId="9" xfId="0" applyFont="1" applyBorder="1" applyAlignment="1">
      <alignment horizontal="center" vertical="top" wrapText="1"/>
    </xf>
    <xf numFmtId="1" fontId="38" fillId="0" borderId="9" xfId="0" applyNumberFormat="1" applyFont="1" applyBorder="1" applyAlignment="1">
      <alignment horizontal="center" vertical="top" wrapText="1"/>
    </xf>
    <xf numFmtId="1" fontId="38" fillId="0" borderId="9" xfId="0" applyNumberFormat="1" applyFont="1" applyBorder="1" applyAlignment="1">
      <alignment horizontal="center" vertical="center"/>
    </xf>
    <xf numFmtId="4" fontId="47" fillId="0" borderId="9" xfId="0" applyNumberFormat="1" applyFont="1" applyBorder="1" applyAlignment="1">
      <alignment horizontal="center" vertical="top" wrapText="1"/>
    </xf>
    <xf numFmtId="164" fontId="38" fillId="0" borderId="9" xfId="0" applyNumberFormat="1" applyFont="1" applyBorder="1" applyAlignment="1">
      <alignment horizontal="center" vertical="top" wrapText="1"/>
    </xf>
    <xf numFmtId="164" fontId="38" fillId="0" borderId="12" xfId="0" applyNumberFormat="1" applyFont="1" applyBorder="1" applyAlignment="1">
      <alignment horizontal="center" vertical="top" wrapText="1"/>
    </xf>
    <xf numFmtId="4" fontId="46" fillId="0" borderId="0" xfId="0" applyNumberFormat="1" applyFont="1" applyAlignment="1">
      <alignment vertical="top"/>
    </xf>
    <xf numFmtId="0" fontId="38" fillId="0" borderId="0" xfId="0" applyFont="1" applyAlignment="1">
      <alignment vertical="top" wrapText="1"/>
    </xf>
    <xf numFmtId="0" fontId="54" fillId="6" borderId="9" xfId="0" applyFont="1" applyFill="1" applyBorder="1" applyAlignment="1">
      <alignment horizontal="center" vertical="top"/>
    </xf>
    <xf numFmtId="0" fontId="54" fillId="6" borderId="9" xfId="0" applyFont="1" applyFill="1" applyBorder="1" applyAlignment="1">
      <alignment horizontal="center" vertical="center" wrapText="1"/>
    </xf>
    <xf numFmtId="0" fontId="54" fillId="6" borderId="9" xfId="0" applyFont="1" applyFill="1" applyBorder="1" applyAlignment="1">
      <alignment horizontal="center" vertical="top" wrapText="1"/>
    </xf>
    <xf numFmtId="0" fontId="55" fillId="6" borderId="9" xfId="0" applyFont="1" applyFill="1" applyBorder="1" applyAlignment="1">
      <alignment horizontal="center" vertical="top" wrapText="1"/>
    </xf>
    <xf numFmtId="0" fontId="56" fillId="0" borderId="0" xfId="0" applyFont="1"/>
    <xf numFmtId="0" fontId="4" fillId="0" borderId="0" xfId="0" applyFont="1" applyAlignment="1">
      <alignment horizontal="left" vertical="top" wrapText="1"/>
    </xf>
    <xf numFmtId="0" fontId="3" fillId="0" borderId="0" xfId="0" applyFont="1" applyAlignment="1">
      <alignment horizontal="left" vertical="top" wrapText="1"/>
    </xf>
    <xf numFmtId="0" fontId="35" fillId="0" borderId="0" xfId="0" applyFont="1" applyAlignment="1">
      <alignment horizontal="left" wrapText="1"/>
    </xf>
    <xf numFmtId="0" fontId="12" fillId="0" borderId="0" xfId="0" applyFont="1" applyAlignment="1">
      <alignment vertical="top" wrapText="1"/>
    </xf>
    <xf numFmtId="0" fontId="13" fillId="4" borderId="1" xfId="0" applyFont="1" applyFill="1" applyBorder="1" applyAlignment="1">
      <alignment vertical="top" wrapText="1"/>
    </xf>
    <xf numFmtId="0" fontId="15" fillId="0" borderId="1" xfId="0" applyFont="1" applyBorder="1" applyAlignment="1">
      <alignment horizontal="center" vertical="top" wrapText="1"/>
    </xf>
    <xf numFmtId="0" fontId="15" fillId="0" borderId="1" xfId="0" applyFont="1" applyBorder="1" applyAlignment="1">
      <alignment vertical="top" wrapText="1"/>
    </xf>
    <xf numFmtId="0" fontId="17" fillId="4" borderId="1" xfId="0" applyFont="1" applyFill="1" applyBorder="1" applyAlignment="1">
      <alignment horizontal="center" vertical="center" wrapText="1"/>
    </xf>
    <xf numFmtId="0" fontId="13" fillId="0" borderId="1" xfId="0" applyFont="1" applyBorder="1" applyAlignment="1">
      <alignment wrapText="1"/>
    </xf>
    <xf numFmtId="0" fontId="13" fillId="2" borderId="1" xfId="0" applyFont="1" applyFill="1" applyBorder="1" applyAlignment="1">
      <alignment wrapText="1"/>
    </xf>
    <xf numFmtId="0" fontId="10" fillId="2" borderId="9" xfId="0" applyFont="1" applyFill="1" applyBorder="1" applyAlignment="1">
      <alignment wrapText="1"/>
    </xf>
    <xf numFmtId="0" fontId="13" fillId="0" borderId="1" xfId="0" applyFont="1" applyBorder="1" applyAlignment="1">
      <alignment horizontal="left" vertical="top" wrapText="1"/>
    </xf>
    <xf numFmtId="0" fontId="15" fillId="0" borderId="1" xfId="0" applyFont="1" applyBorder="1" applyAlignment="1">
      <alignment horizontal="left" vertical="top" wrapText="1"/>
    </xf>
    <xf numFmtId="0" fontId="2" fillId="2" borderId="1" xfId="0" applyFont="1" applyFill="1" applyBorder="1" applyAlignment="1">
      <alignment wrapText="1"/>
    </xf>
    <xf numFmtId="0" fontId="2" fillId="0" borderId="10" xfId="0" applyFont="1" applyBorder="1" applyAlignment="1">
      <alignment wrapText="1"/>
    </xf>
    <xf numFmtId="0" fontId="24" fillId="4" borderId="1" xfId="0" applyFont="1" applyFill="1" applyBorder="1" applyAlignment="1">
      <alignment horizontal="center" vertical="top" wrapText="1"/>
    </xf>
    <xf numFmtId="0" fontId="13" fillId="0" borderId="0" xfId="0" applyFont="1" applyAlignment="1">
      <alignment horizontal="left" vertical="top" wrapText="1"/>
    </xf>
    <xf numFmtId="0" fontId="37" fillId="0" borderId="0" xfId="0" applyFont="1" applyAlignment="1">
      <alignment horizontal="center" vertical="center" wrapText="1"/>
    </xf>
    <xf numFmtId="0" fontId="36" fillId="0" borderId="1" xfId="0" applyFont="1" applyBorder="1" applyAlignment="1">
      <alignment horizontal="center" vertical="center" wrapText="1"/>
    </xf>
    <xf numFmtId="0" fontId="38" fillId="0" borderId="0" xfId="0" applyFont="1" applyAlignment="1">
      <alignment horizontal="left" vertical="center" wrapText="1"/>
    </xf>
    <xf numFmtId="0" fontId="15" fillId="0" borderId="1" xfId="0" applyFont="1" applyBorder="1" applyAlignment="1">
      <alignment horizontal="center" vertical="center" wrapText="1"/>
    </xf>
    <xf numFmtId="0" fontId="36" fillId="0" borderId="2" xfId="0" applyFont="1" applyBorder="1" applyAlignment="1">
      <alignment horizontal="center" vertical="center" wrapText="1"/>
    </xf>
    <xf numFmtId="0" fontId="36" fillId="0" borderId="3" xfId="0" applyFont="1" applyBorder="1" applyAlignment="1">
      <alignment horizontal="center" vertical="center" wrapText="1"/>
    </xf>
    <xf numFmtId="0" fontId="37" fillId="0" borderId="3" xfId="0" applyFont="1" applyBorder="1" applyAlignment="1">
      <alignment horizontal="center" vertical="center" wrapText="1"/>
    </xf>
    <xf numFmtId="0" fontId="43" fillId="0" borderId="3" xfId="0" applyFont="1" applyBorder="1" applyAlignment="1">
      <alignment horizontal="center" vertical="center" wrapText="1"/>
    </xf>
    <xf numFmtId="0" fontId="37" fillId="0" borderId="1" xfId="0" applyFont="1" applyBorder="1" applyAlignment="1">
      <alignment horizontal="center" vertical="center" wrapText="1"/>
    </xf>
    <xf numFmtId="0" fontId="13" fillId="0" borderId="5" xfId="0" applyFont="1" applyBorder="1" applyAlignment="1">
      <alignment vertical="top" wrapText="1"/>
    </xf>
    <xf numFmtId="0" fontId="13" fillId="5" borderId="1" xfId="0" applyFont="1" applyFill="1" applyBorder="1" applyAlignment="1">
      <alignment horizontal="center" vertical="center" wrapText="1"/>
    </xf>
    <xf numFmtId="0" fontId="15" fillId="5" borderId="1" xfId="0" applyFont="1" applyFill="1" applyBorder="1" applyAlignment="1">
      <alignment horizontal="center" vertical="top" wrapText="1"/>
    </xf>
    <xf numFmtId="0" fontId="13" fillId="0" borderId="0" xfId="0" applyFont="1" applyAlignment="1">
      <alignment wrapText="1"/>
    </xf>
    <xf numFmtId="0" fontId="37" fillId="4" borderId="1" xfId="0" applyFont="1" applyFill="1" applyBorder="1" applyAlignment="1">
      <alignment horizontal="center" vertical="center" wrapText="1"/>
    </xf>
    <xf numFmtId="0" fontId="37" fillId="0" borderId="0" xfId="0" applyFont="1" applyAlignment="1">
      <alignment horizontal="center"/>
    </xf>
    <xf numFmtId="0" fontId="37" fillId="0" borderId="0" xfId="0" applyFont="1" applyAlignment="1">
      <alignment horizontal="left"/>
    </xf>
    <xf numFmtId="0" fontId="38" fillId="0" borderId="1" xfId="0" applyFont="1" applyBorder="1" applyAlignment="1">
      <alignment vertical="top" wrapText="1"/>
    </xf>
    <xf numFmtId="0" fontId="38" fillId="0" borderId="1" xfId="0" applyFont="1" applyBorder="1" applyAlignment="1">
      <alignment horizontal="center" vertical="top" wrapText="1"/>
    </xf>
    <xf numFmtId="0" fontId="37" fillId="0" borderId="0" xfId="0" applyFont="1" applyAlignment="1">
      <alignment wrapText="1"/>
    </xf>
    <xf numFmtId="0" fontId="13" fillId="0" borderId="0" xfId="0" applyFont="1" applyAlignment="1">
      <alignment vertical="center" wrapText="1"/>
    </xf>
    <xf numFmtId="0" fontId="37" fillId="0" borderId="1" xfId="0" applyFont="1" applyBorder="1" applyAlignment="1">
      <alignment vertical="center" wrapText="1"/>
    </xf>
    <xf numFmtId="0" fontId="38" fillId="0" borderId="1" xfId="0" applyFont="1" applyBorder="1" applyAlignment="1">
      <alignment horizontal="left" vertical="top" wrapText="1"/>
    </xf>
    <xf numFmtId="0" fontId="45" fillId="0" borderId="1" xfId="0" applyFont="1" applyBorder="1" applyAlignment="1">
      <alignment vertical="top" wrapText="1"/>
    </xf>
    <xf numFmtId="0" fontId="38" fillId="0" borderId="2" xfId="0" applyFont="1" applyBorder="1" applyAlignment="1">
      <alignment horizontal="left" vertical="top" wrapText="1"/>
    </xf>
    <xf numFmtId="0" fontId="45" fillId="0" borderId="2" xfId="0" applyFont="1" applyBorder="1" applyAlignment="1">
      <alignment vertical="top" wrapText="1"/>
    </xf>
    <xf numFmtId="0" fontId="38" fillId="0" borderId="9" xfId="0" applyFont="1" applyBorder="1" applyAlignment="1">
      <alignment horizontal="left" vertical="top" wrapText="1"/>
    </xf>
    <xf numFmtId="0" fontId="0" fillId="0" borderId="9" xfId="0" applyBorder="1" applyAlignment="1">
      <alignment horizontal="center"/>
    </xf>
    <xf numFmtId="0" fontId="38" fillId="0" borderId="9" xfId="0" applyFont="1" applyBorder="1" applyAlignment="1">
      <alignment horizontal="left" vertical="center" wrapText="1"/>
    </xf>
    <xf numFmtId="0" fontId="38" fillId="0" borderId="16" xfId="0" applyFont="1" applyBorder="1" applyAlignment="1">
      <alignment horizontal="left" vertical="top" wrapText="1"/>
    </xf>
    <xf numFmtId="0" fontId="38" fillId="0" borderId="17" xfId="0" applyFont="1" applyBorder="1" applyAlignment="1">
      <alignment horizontal="left" vertical="top" wrapText="1"/>
    </xf>
    <xf numFmtId="0" fontId="38" fillId="0" borderId="18" xfId="0" applyFont="1" applyBorder="1" applyAlignment="1">
      <alignment horizontal="left" vertical="top" wrapText="1"/>
    </xf>
    <xf numFmtId="0" fontId="47" fillId="0" borderId="16" xfId="0" applyFont="1" applyBorder="1" applyAlignment="1">
      <alignment horizontal="left" vertical="top" wrapText="1"/>
    </xf>
    <xf numFmtId="0" fontId="47" fillId="0" borderId="17" xfId="0" applyFont="1" applyBorder="1" applyAlignment="1">
      <alignment horizontal="left" vertical="top" wrapText="1"/>
    </xf>
    <xf numFmtId="0" fontId="47" fillId="0" borderId="18" xfId="0" applyFont="1" applyBorder="1" applyAlignment="1">
      <alignment horizontal="left" vertical="top" wrapText="1"/>
    </xf>
    <xf numFmtId="0" fontId="37" fillId="6" borderId="9" xfId="0" applyFont="1" applyFill="1" applyBorder="1" applyAlignment="1">
      <alignment horizontal="center" vertical="center" wrapText="1"/>
    </xf>
    <xf numFmtId="0" fontId="37" fillId="8" borderId="9" xfId="0" applyFont="1" applyFill="1" applyBorder="1" applyAlignment="1">
      <alignment horizontal="center" vertical="center" wrapText="1"/>
    </xf>
    <xf numFmtId="0" fontId="38" fillId="0" borderId="9" xfId="0" applyFont="1" applyBorder="1" applyAlignment="1">
      <alignment horizontal="center" vertical="center"/>
    </xf>
    <xf numFmtId="0" fontId="37" fillId="0" borderId="0" xfId="0" applyFont="1" applyAlignment="1">
      <alignment horizontal="left" vertical="center" wrapText="1"/>
    </xf>
    <xf numFmtId="0" fontId="38" fillId="0" borderId="16" xfId="0" applyFont="1" applyBorder="1" applyAlignment="1">
      <alignment horizontal="center" vertical="center"/>
    </xf>
    <xf numFmtId="0" fontId="38" fillId="0" borderId="17" xfId="0" applyFont="1" applyBorder="1" applyAlignment="1">
      <alignment horizontal="center" vertical="center"/>
    </xf>
    <xf numFmtId="0" fontId="38" fillId="0" borderId="18" xfId="0" applyFont="1" applyBorder="1" applyAlignment="1">
      <alignment horizontal="center" vertical="center"/>
    </xf>
    <xf numFmtId="0" fontId="47" fillId="0" borderId="16" xfId="0" applyFont="1" applyBorder="1" applyAlignment="1">
      <alignment horizontal="left" vertical="center" wrapText="1"/>
    </xf>
    <xf numFmtId="0" fontId="47" fillId="0" borderId="17" xfId="0" applyFont="1" applyBorder="1" applyAlignment="1">
      <alignment horizontal="left" vertical="center" wrapText="1"/>
    </xf>
    <xf numFmtId="0" fontId="47" fillId="0" borderId="18" xfId="0" applyFont="1" applyBorder="1" applyAlignment="1">
      <alignment horizontal="left" vertical="center" wrapText="1"/>
    </xf>
    <xf numFmtId="0" fontId="13" fillId="0" borderId="0" xfId="0" applyFont="1" applyAlignment="1">
      <alignment horizontal="left"/>
    </xf>
    <xf numFmtId="0" fontId="15" fillId="0" borderId="0" xfId="0" applyFont="1" applyAlignment="1">
      <alignment horizontal="left"/>
    </xf>
    <xf numFmtId="0" fontId="38" fillId="0" borderId="9" xfId="0" applyFont="1" applyBorder="1" applyAlignment="1">
      <alignment horizontal="center" wrapText="1"/>
    </xf>
    <xf numFmtId="0" fontId="38" fillId="0" borderId="9" xfId="0" applyFont="1" applyBorder="1" applyAlignment="1">
      <alignment horizontal="center" vertical="top" wrapText="1"/>
    </xf>
    <xf numFmtId="0" fontId="37" fillId="0" borderId="19" xfId="0" applyFont="1" applyBorder="1" applyAlignment="1">
      <alignment horizontal="left" vertical="top" wrapText="1"/>
    </xf>
    <xf numFmtId="0" fontId="38" fillId="0" borderId="16" xfId="0" applyFont="1" applyBorder="1" applyAlignment="1">
      <alignment horizontal="left" vertical="center" wrapText="1"/>
    </xf>
    <xf numFmtId="0" fontId="38" fillId="0" borderId="18" xfId="0" applyFont="1" applyBorder="1" applyAlignment="1">
      <alignment horizontal="left" vertical="center" wrapText="1"/>
    </xf>
    <xf numFmtId="0" fontId="38" fillId="0" borderId="9" xfId="0" applyFont="1" applyBorder="1" applyAlignment="1">
      <alignment horizontal="center" vertical="center" wrapText="1"/>
    </xf>
    <xf numFmtId="0" fontId="37" fillId="8" borderId="9" xfId="0" applyFont="1" applyFill="1" applyBorder="1" applyAlignment="1">
      <alignment horizontal="center" wrapText="1"/>
    </xf>
    <xf numFmtId="0" fontId="37" fillId="5" borderId="9" xfId="0" applyFont="1" applyFill="1" applyBorder="1" applyAlignment="1">
      <alignment horizontal="center" vertical="center" wrapText="1"/>
    </xf>
    <xf numFmtId="0" fontId="37" fillId="5" borderId="9" xfId="0" applyFont="1" applyFill="1" applyBorder="1" applyAlignment="1">
      <alignment horizontal="center" wrapText="1"/>
    </xf>
    <xf numFmtId="0" fontId="53" fillId="7" borderId="20" xfId="0" applyFont="1" applyFill="1" applyBorder="1" applyAlignment="1">
      <alignment horizontal="center" vertical="center"/>
    </xf>
    <xf numFmtId="0" fontId="53" fillId="7" borderId="12" xfId="0" applyFont="1" applyFill="1" applyBorder="1" applyAlignment="1">
      <alignment horizontal="center" vertical="center"/>
    </xf>
    <xf numFmtId="0" fontId="51" fillId="0" borderId="0" xfId="0" applyFont="1" applyAlignment="1">
      <alignment horizontal="center" wrapText="1"/>
    </xf>
    <xf numFmtId="0" fontId="37" fillId="8" borderId="16" xfId="0" applyFont="1" applyFill="1" applyBorder="1" applyAlignment="1">
      <alignment horizontal="center"/>
    </xf>
    <xf numFmtId="0" fontId="37" fillId="8" borderId="17" xfId="0" applyFont="1" applyFill="1" applyBorder="1" applyAlignment="1">
      <alignment horizontal="center"/>
    </xf>
    <xf numFmtId="0" fontId="37" fillId="8" borderId="18" xfId="0" applyFont="1" applyFill="1" applyBorder="1" applyAlignment="1">
      <alignment horizontal="center"/>
    </xf>
    <xf numFmtId="0" fontId="53" fillId="7" borderId="9" xfId="0" applyFont="1" applyFill="1" applyBorder="1" applyAlignment="1">
      <alignment horizontal="center" vertical="center"/>
    </xf>
    <xf numFmtId="0" fontId="37" fillId="6" borderId="16" xfId="0" applyFont="1" applyFill="1" applyBorder="1" applyAlignment="1">
      <alignment horizontal="center" vertical="center" wrapText="1"/>
    </xf>
    <xf numFmtId="0" fontId="37" fillId="6" borderId="18" xfId="0" applyFont="1" applyFill="1" applyBorder="1" applyAlignment="1">
      <alignment horizontal="center" vertical="center" wrapText="1"/>
    </xf>
    <xf numFmtId="0" fontId="38" fillId="0" borderId="16" xfId="0" applyFont="1" applyBorder="1" applyAlignment="1">
      <alignment horizontal="center" wrapText="1"/>
    </xf>
    <xf numFmtId="0" fontId="38" fillId="0" borderId="18" xfId="0" applyFont="1" applyBorder="1" applyAlignment="1">
      <alignment horizontal="center" wrapText="1"/>
    </xf>
    <xf numFmtId="0" fontId="28" fillId="0" borderId="16" xfId="0" applyFont="1" applyBorder="1" applyAlignment="1">
      <alignment horizontal="center" wrapText="1"/>
    </xf>
    <xf numFmtId="0" fontId="28" fillId="0" borderId="18" xfId="0" applyFont="1" applyBorder="1" applyAlignment="1">
      <alignment horizontal="center" wrapText="1"/>
    </xf>
    <xf numFmtId="0" fontId="37" fillId="0" borderId="0" xfId="0" applyFont="1" applyAlignment="1">
      <alignment vertical="top" wrapText="1"/>
    </xf>
    <xf numFmtId="0" fontId="13" fillId="0" borderId="6" xfId="0" applyFont="1" applyBorder="1" applyAlignment="1">
      <alignment vertical="top" wrapText="1"/>
    </xf>
    <xf numFmtId="0" fontId="13" fillId="0" borderId="8" xfId="0" applyFont="1" applyBorder="1" applyAlignment="1">
      <alignment vertical="top" wrapText="1"/>
    </xf>
    <xf numFmtId="0" fontId="13" fillId="0" borderId="1" xfId="0" applyFont="1" applyBorder="1" applyAlignment="1">
      <alignment vertical="top" wrapText="1"/>
    </xf>
    <xf numFmtId="0" fontId="0" fillId="0" borderId="0" xfId="0" applyAlignment="1">
      <alignment wrapText="1"/>
    </xf>
    <xf numFmtId="0" fontId="58" fillId="0" borderId="0" xfId="0" applyFont="1" applyAlignment="1">
      <alignment horizontal="left" vertical="center" wrapText="1"/>
    </xf>
    <xf numFmtId="0" fontId="30" fillId="0" borderId="19" xfId="0" applyFont="1" applyBorder="1" applyAlignment="1">
      <alignment horizontal="left" vertical="top" wrapText="1"/>
    </xf>
    <xf numFmtId="0" fontId="58" fillId="0" borderId="9" xfId="0" applyFont="1" applyBorder="1" applyAlignment="1">
      <alignment horizontal="center"/>
    </xf>
    <xf numFmtId="0" fontId="58" fillId="0" borderId="9" xfId="0" applyFont="1" applyBorder="1" applyAlignment="1">
      <alignment wrapText="1"/>
    </xf>
    <xf numFmtId="0" fontId="58" fillId="0" borderId="9" xfId="0" applyFont="1" applyBorder="1"/>
    <xf numFmtId="0" fontId="60" fillId="0" borderId="0" xfId="0" applyFont="1" applyAlignment="1">
      <alignment vertical="top" wrapText="1"/>
    </xf>
    <xf numFmtId="0" fontId="59" fillId="0" borderId="0" xfId="0" applyFont="1" applyAlignment="1">
      <alignment horizontal="left" vertical="top" wrapText="1"/>
    </xf>
    <xf numFmtId="0" fontId="59" fillId="0" borderId="0" xfId="0" applyFont="1"/>
    <xf numFmtId="0" fontId="61" fillId="0" borderId="0" xfId="0" applyFont="1"/>
    <xf numFmtId="0" fontId="57" fillId="5" borderId="9" xfId="0" applyFont="1" applyFill="1" applyBorder="1" applyAlignment="1">
      <alignment horizontal="center" vertical="center"/>
    </xf>
    <xf numFmtId="0" fontId="57" fillId="5" borderId="9" xfId="0" applyFont="1" applyFill="1" applyBorder="1" applyAlignment="1">
      <alignment horizontal="center" vertical="center"/>
    </xf>
    <xf numFmtId="0" fontId="57" fillId="8" borderId="9" xfId="0" applyFont="1" applyFill="1" applyBorder="1" applyAlignment="1">
      <alignment horizontal="center" vertical="center" wrapText="1"/>
    </xf>
    <xf numFmtId="0" fontId="61" fillId="0" borderId="5" xfId="0" applyFont="1" applyBorder="1" applyAlignment="1">
      <alignment horizontal="left" vertical="top" wrapText="1"/>
    </xf>
    <xf numFmtId="0" fontId="62" fillId="0" borderId="5" xfId="0" applyFont="1" applyBorder="1" applyAlignment="1">
      <alignment horizontal="left" wrapText="1"/>
    </xf>
    <xf numFmtId="0" fontId="61" fillId="0" borderId="3" xfId="0" applyFont="1" applyBorder="1" applyAlignment="1">
      <alignment vertical="top" wrapText="1"/>
    </xf>
    <xf numFmtId="0" fontId="57" fillId="0" borderId="9" xfId="0" applyFont="1" applyBorder="1" applyAlignment="1">
      <alignment horizontal="left"/>
    </xf>
    <xf numFmtId="0" fontId="57" fillId="0" borderId="9" xfId="0" applyFont="1" applyBorder="1" applyAlignment="1">
      <alignment horizontal="left" vertical="center" wrapText="1"/>
    </xf>
    <xf numFmtId="0" fontId="61" fillId="0" borderId="9" xfId="0" applyFont="1" applyBorder="1"/>
  </cellXfs>
  <cellStyles count="1">
    <cellStyle name="Normalny" xfId="0" builtinId="0"/>
  </cellStyles>
  <dxfs count="0"/>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FE"/>
      <rgbColor rgb="FFEEEEEE"/>
      <rgbColor rgb="FF660066"/>
      <rgbColor rgb="FFFF8080"/>
      <rgbColor rgb="FF0066CC"/>
      <rgbColor rgb="FFE7E6E6"/>
      <rgbColor rgb="FF000080"/>
      <rgbColor rgb="FFFF00FF"/>
      <rgbColor rgb="FFFFFF00"/>
      <rgbColor rgb="FF00FFFF"/>
      <rgbColor rgb="FF800080"/>
      <rgbColor rgb="FF800000"/>
      <rgbColor rgb="FF008080"/>
      <rgbColor rgb="FF0000FF"/>
      <rgbColor rgb="FF00CCFF"/>
      <rgbColor rgb="FFF2F2F2"/>
      <rgbColor rgb="FFE6E6E6"/>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64"/>
  <sheetViews>
    <sheetView view="pageBreakPreview" topLeftCell="A25" zoomScale="98" zoomScaleNormal="98" zoomScaleSheetLayoutView="98" workbookViewId="0">
      <selection activeCell="A48" sqref="A48"/>
    </sheetView>
  </sheetViews>
  <sheetFormatPr defaultColWidth="8.7109375" defaultRowHeight="15" x14ac:dyDescent="0.25"/>
  <cols>
    <col min="1" max="1" width="70" customWidth="1"/>
    <col min="2" max="2" width="18.140625" customWidth="1"/>
  </cols>
  <sheetData>
    <row r="1" spans="1:2" ht="17.25" customHeight="1" x14ac:dyDescent="0.25">
      <c r="A1" s="111" t="s">
        <v>0</v>
      </c>
      <c r="B1" s="112"/>
    </row>
    <row r="2" spans="1:2" ht="36.75" customHeight="1" x14ac:dyDescent="0.25">
      <c r="A2" s="124" t="s">
        <v>479</v>
      </c>
      <c r="B2" s="113"/>
    </row>
    <row r="3" spans="1:2" x14ac:dyDescent="0.25">
      <c r="A3" s="114" t="s">
        <v>1</v>
      </c>
      <c r="B3" s="113"/>
    </row>
    <row r="4" spans="1:2" ht="25.5" x14ac:dyDescent="0.25">
      <c r="A4" s="115" t="s">
        <v>2</v>
      </c>
      <c r="B4" s="113" t="s">
        <v>3</v>
      </c>
    </row>
    <row r="5" spans="1:2" ht="30.75" customHeight="1" x14ac:dyDescent="0.25">
      <c r="A5" s="115" t="s">
        <v>495</v>
      </c>
      <c r="B5" s="116" t="s">
        <v>4</v>
      </c>
    </row>
    <row r="6" spans="1:2" ht="30" customHeight="1" x14ac:dyDescent="0.25">
      <c r="A6" s="115" t="s">
        <v>489</v>
      </c>
      <c r="B6" s="113" t="s">
        <v>5</v>
      </c>
    </row>
    <row r="7" spans="1:2" x14ac:dyDescent="0.25">
      <c r="A7" s="117" t="s">
        <v>542</v>
      </c>
      <c r="B7" s="113" t="s">
        <v>6</v>
      </c>
    </row>
    <row r="8" spans="1:2" ht="24" x14ac:dyDescent="0.25">
      <c r="A8" s="117" t="s">
        <v>7</v>
      </c>
      <c r="B8" s="113" t="s">
        <v>8</v>
      </c>
    </row>
    <row r="9" spans="1:2" x14ac:dyDescent="0.25">
      <c r="A9" s="115"/>
      <c r="B9" s="113"/>
    </row>
    <row r="10" spans="1:2" x14ac:dyDescent="0.25">
      <c r="A10" s="118" t="s">
        <v>9</v>
      </c>
      <c r="B10" s="113"/>
    </row>
    <row r="11" spans="1:2" ht="27" customHeight="1" x14ac:dyDescent="0.25">
      <c r="A11" s="119" t="s">
        <v>10</v>
      </c>
      <c r="B11" s="113" t="s">
        <v>11</v>
      </c>
    </row>
    <row r="12" spans="1:2" ht="27.75" customHeight="1" x14ac:dyDescent="0.25">
      <c r="A12" s="119" t="s">
        <v>496</v>
      </c>
      <c r="B12" s="113" t="s">
        <v>12</v>
      </c>
    </row>
    <row r="13" spans="1:2" x14ac:dyDescent="0.25">
      <c r="A13" s="119"/>
      <c r="B13" s="113"/>
    </row>
    <row r="14" spans="1:2" x14ac:dyDescent="0.25">
      <c r="A14" s="120" t="s">
        <v>13</v>
      </c>
      <c r="B14" s="113"/>
    </row>
    <row r="15" spans="1:2" x14ac:dyDescent="0.25">
      <c r="A15" s="123" t="s">
        <v>14</v>
      </c>
      <c r="B15" s="113" t="s">
        <v>477</v>
      </c>
    </row>
    <row r="16" spans="1:2" x14ac:dyDescent="0.25">
      <c r="A16" s="120"/>
      <c r="B16" s="113"/>
    </row>
    <row r="17" spans="1:4" x14ac:dyDescent="0.25">
      <c r="A17" s="120" t="s">
        <v>483</v>
      </c>
      <c r="B17" s="113"/>
    </row>
    <row r="18" spans="1:4" ht="26.25" x14ac:dyDescent="0.25">
      <c r="A18" s="123" t="s">
        <v>476</v>
      </c>
      <c r="B18" s="113" t="s">
        <v>478</v>
      </c>
    </row>
    <row r="19" spans="1:4" x14ac:dyDescent="0.25">
      <c r="A19" s="128"/>
      <c r="B19" s="113"/>
    </row>
    <row r="20" spans="1:4" x14ac:dyDescent="0.25">
      <c r="A20" s="3" t="s">
        <v>485</v>
      </c>
      <c r="B20" s="113"/>
    </row>
    <row r="21" spans="1:4" ht="55.5" customHeight="1" thickBot="1" x14ac:dyDescent="0.3">
      <c r="A21" s="127" t="s">
        <v>487</v>
      </c>
      <c r="B21" s="121" t="s">
        <v>486</v>
      </c>
    </row>
    <row r="22" spans="1:4" ht="8.25" customHeight="1" x14ac:dyDescent="0.25">
      <c r="B22" s="4"/>
      <c r="C22" s="4"/>
      <c r="D22" s="4"/>
    </row>
    <row r="23" spans="1:4" ht="71.25" customHeight="1" x14ac:dyDescent="0.25">
      <c r="A23" s="267" t="s">
        <v>15</v>
      </c>
      <c r="B23" s="267"/>
    </row>
    <row r="24" spans="1:4" ht="41.25" customHeight="1" x14ac:dyDescent="0.25">
      <c r="A24" s="266" t="s">
        <v>16</v>
      </c>
      <c r="B24" s="266"/>
    </row>
    <row r="25" spans="1:4" ht="39.75" customHeight="1" x14ac:dyDescent="0.25">
      <c r="A25" s="266" t="s">
        <v>17</v>
      </c>
      <c r="B25" s="266"/>
    </row>
    <row r="26" spans="1:4" x14ac:dyDescent="0.25">
      <c r="A26" s="6" t="s">
        <v>491</v>
      </c>
    </row>
    <row r="27" spans="1:4" ht="24" x14ac:dyDescent="0.25">
      <c r="A27" s="6" t="s">
        <v>492</v>
      </c>
    </row>
    <row r="28" spans="1:4" ht="19.5" customHeight="1" x14ac:dyDescent="0.25">
      <c r="A28" s="267" t="s">
        <v>493</v>
      </c>
      <c r="B28" s="267"/>
    </row>
    <row r="29" spans="1:4" ht="18.75" customHeight="1" x14ac:dyDescent="0.25">
      <c r="A29" s="266" t="s">
        <v>18</v>
      </c>
      <c r="B29" s="266"/>
    </row>
    <row r="30" spans="1:4" x14ac:dyDescent="0.25">
      <c r="A30" s="266" t="s">
        <v>19</v>
      </c>
      <c r="B30" s="266"/>
    </row>
    <row r="31" spans="1:4" x14ac:dyDescent="0.25">
      <c r="A31" s="266" t="s">
        <v>20</v>
      </c>
      <c r="B31" s="266"/>
    </row>
    <row r="32" spans="1:4" x14ac:dyDescent="0.25">
      <c r="A32" s="266" t="s">
        <v>21</v>
      </c>
      <c r="B32" s="266"/>
    </row>
    <row r="33" spans="1:2" x14ac:dyDescent="0.25">
      <c r="A33" s="266" t="s">
        <v>22</v>
      </c>
      <c r="B33" s="266"/>
    </row>
    <row r="34" spans="1:2" x14ac:dyDescent="0.25">
      <c r="A34" s="266" t="s">
        <v>23</v>
      </c>
      <c r="B34" s="266"/>
    </row>
    <row r="35" spans="1:2" x14ac:dyDescent="0.25">
      <c r="A35" s="7"/>
    </row>
    <row r="36" spans="1:2" ht="38.25" customHeight="1" x14ac:dyDescent="0.25">
      <c r="A36" s="267" t="s">
        <v>24</v>
      </c>
      <c r="B36" s="267"/>
    </row>
    <row r="37" spans="1:2" ht="25.5" customHeight="1" x14ac:dyDescent="0.25">
      <c r="A37" s="266" t="s">
        <v>25</v>
      </c>
      <c r="B37" s="266"/>
    </row>
    <row r="38" spans="1:2" ht="25.5" customHeight="1" x14ac:dyDescent="0.25">
      <c r="A38" s="266" t="s">
        <v>26</v>
      </c>
      <c r="B38" s="266"/>
    </row>
    <row r="39" spans="1:2" ht="25.5" customHeight="1" x14ac:dyDescent="0.25">
      <c r="A39" s="266" t="s">
        <v>27</v>
      </c>
      <c r="B39" s="266"/>
    </row>
    <row r="40" spans="1:2" ht="18.75" customHeight="1" x14ac:dyDescent="0.25">
      <c r="A40" s="266" t="s">
        <v>28</v>
      </c>
      <c r="B40" s="266"/>
    </row>
    <row r="41" spans="1:2" ht="25.5" customHeight="1" x14ac:dyDescent="0.25">
      <c r="A41" s="266" t="s">
        <v>482</v>
      </c>
      <c r="B41" s="266"/>
    </row>
    <row r="42" spans="1:2" ht="52.5" customHeight="1" x14ac:dyDescent="0.25">
      <c r="A42" s="268" t="s">
        <v>484</v>
      </c>
      <c r="B42" s="268"/>
    </row>
    <row r="43" spans="1:2" x14ac:dyDescent="0.25">
      <c r="A43" s="7"/>
    </row>
    <row r="44" spans="1:2" ht="51" customHeight="1" x14ac:dyDescent="0.25">
      <c r="A44" s="267" t="s">
        <v>553</v>
      </c>
      <c r="B44" s="267"/>
    </row>
    <row r="45" spans="1:2" ht="24" customHeight="1" x14ac:dyDescent="0.25">
      <c r="A45" s="266" t="s">
        <v>494</v>
      </c>
      <c r="B45" s="266"/>
    </row>
    <row r="46" spans="1:2" x14ac:dyDescent="0.25">
      <c r="A46" s="7"/>
    </row>
    <row r="47" spans="1:2" x14ac:dyDescent="0.25">
      <c r="A47" s="7"/>
    </row>
    <row r="48" spans="1:2" x14ac:dyDescent="0.25">
      <c r="A48" s="7"/>
    </row>
    <row r="49" spans="1:4" x14ac:dyDescent="0.25">
      <c r="A49" s="7"/>
      <c r="D49" s="8"/>
    </row>
    <row r="50" spans="1:4" x14ac:dyDescent="0.25">
      <c r="A50" s="7"/>
    </row>
    <row r="51" spans="1:4" x14ac:dyDescent="0.25">
      <c r="A51" s="9"/>
    </row>
    <row r="52" spans="1:4" x14ac:dyDescent="0.25">
      <c r="A52" s="5"/>
    </row>
    <row r="53" spans="1:4" x14ac:dyDescent="0.25">
      <c r="A53" s="7"/>
    </row>
    <row r="54" spans="1:4" x14ac:dyDescent="0.25">
      <c r="A54" s="7"/>
    </row>
    <row r="55" spans="1:4" x14ac:dyDescent="0.25">
      <c r="A55" s="7"/>
    </row>
    <row r="56" spans="1:4" x14ac:dyDescent="0.25">
      <c r="A56" s="7"/>
    </row>
    <row r="57" spans="1:4" x14ac:dyDescent="0.25">
      <c r="A57" s="7"/>
    </row>
    <row r="58" spans="1:4" x14ac:dyDescent="0.25">
      <c r="A58" s="7"/>
    </row>
    <row r="59" spans="1:4" x14ac:dyDescent="0.25">
      <c r="A59" s="7"/>
    </row>
    <row r="60" spans="1:4" x14ac:dyDescent="0.25">
      <c r="A60" s="7"/>
    </row>
    <row r="61" spans="1:4" x14ac:dyDescent="0.25">
      <c r="A61" s="7"/>
    </row>
    <row r="62" spans="1:4" x14ac:dyDescent="0.25">
      <c r="A62" s="5"/>
    </row>
    <row r="63" spans="1:4" x14ac:dyDescent="0.25">
      <c r="A63" s="7"/>
    </row>
    <row r="64" spans="1:4" x14ac:dyDescent="0.25">
      <c r="A64" s="7"/>
    </row>
  </sheetData>
  <mergeCells count="19">
    <mergeCell ref="A45:B45"/>
    <mergeCell ref="A38:B38"/>
    <mergeCell ref="A39:B39"/>
    <mergeCell ref="A40:B40"/>
    <mergeCell ref="A41:B41"/>
    <mergeCell ref="A42:B42"/>
    <mergeCell ref="A44:B44"/>
    <mergeCell ref="A37:B37"/>
    <mergeCell ref="A23:B23"/>
    <mergeCell ref="A24:B24"/>
    <mergeCell ref="A25:B25"/>
    <mergeCell ref="A28:B28"/>
    <mergeCell ref="A29:B29"/>
    <mergeCell ref="A30:B30"/>
    <mergeCell ref="A31:B31"/>
    <mergeCell ref="A32:B32"/>
    <mergeCell ref="A33:B33"/>
    <mergeCell ref="A34:B34"/>
    <mergeCell ref="A36:B36"/>
  </mergeCells>
  <pageMargins left="0.51181102362204722" right="0.51181102362204722" top="0.74803149606299213" bottom="0.74803149606299213" header="0.51181102362204722" footer="0.51181102362204722"/>
  <pageSetup paperSize="9" firstPageNumber="0"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39"/>
  <sheetViews>
    <sheetView view="pageBreakPreview" zoomScale="98" zoomScaleNormal="100" zoomScaleSheetLayoutView="98" workbookViewId="0">
      <selection activeCell="C4" sqref="C4"/>
    </sheetView>
  </sheetViews>
  <sheetFormatPr defaultColWidth="8.7109375" defaultRowHeight="15" x14ac:dyDescent="0.25"/>
  <cols>
    <col min="1" max="1" width="4.28515625" customWidth="1"/>
    <col min="2" max="2" width="61.140625" customWidth="1"/>
    <col min="3" max="3" width="21.7109375" customWidth="1"/>
  </cols>
  <sheetData>
    <row r="1" spans="1:3" ht="25.5" customHeight="1" x14ac:dyDescent="0.25">
      <c r="A1" s="302" t="s">
        <v>348</v>
      </c>
      <c r="B1" s="302"/>
      <c r="C1" s="302"/>
    </row>
    <row r="2" spans="1:3" x14ac:dyDescent="0.25">
      <c r="A2" s="1"/>
      <c r="B2" s="1"/>
      <c r="C2" s="1"/>
    </row>
    <row r="3" spans="1:3" ht="13.5" customHeight="1" x14ac:dyDescent="0.25">
      <c r="A3" s="303" t="s">
        <v>62</v>
      </c>
      <c r="B3" s="291" t="s">
        <v>63</v>
      </c>
      <c r="C3" s="173" t="s">
        <v>64</v>
      </c>
    </row>
    <row r="4" spans="1:3" ht="78" customHeight="1" x14ac:dyDescent="0.25">
      <c r="A4" s="303"/>
      <c r="B4" s="291"/>
      <c r="C4" s="174" t="s">
        <v>65</v>
      </c>
    </row>
    <row r="5" spans="1:3" ht="24" customHeight="1" x14ac:dyDescent="0.25">
      <c r="A5" s="304">
        <v>1</v>
      </c>
      <c r="B5" s="175" t="s">
        <v>349</v>
      </c>
      <c r="C5" s="299" t="s">
        <v>67</v>
      </c>
    </row>
    <row r="6" spans="1:3" x14ac:dyDescent="0.25">
      <c r="A6" s="304"/>
      <c r="B6" s="176" t="s">
        <v>350</v>
      </c>
      <c r="C6" s="299"/>
    </row>
    <row r="7" spans="1:3" ht="15.75" thickBot="1" x14ac:dyDescent="0.3">
      <c r="A7" s="304"/>
      <c r="B7" s="176" t="s">
        <v>69</v>
      </c>
      <c r="C7" s="299"/>
    </row>
    <row r="8" spans="1:3" ht="15.75" thickBot="1" x14ac:dyDescent="0.3">
      <c r="A8" s="304"/>
      <c r="B8" s="177" t="s">
        <v>316</v>
      </c>
      <c r="C8" s="299"/>
    </row>
    <row r="9" spans="1:3" ht="72" customHeight="1" x14ac:dyDescent="0.25">
      <c r="A9" s="146">
        <v>2</v>
      </c>
      <c r="B9" s="166" t="s">
        <v>351</v>
      </c>
      <c r="C9" s="178" t="s">
        <v>72</v>
      </c>
    </row>
    <row r="10" spans="1:3" ht="22.5" x14ac:dyDescent="0.25">
      <c r="A10" s="146">
        <v>3</v>
      </c>
      <c r="B10" s="166" t="s">
        <v>352</v>
      </c>
      <c r="C10" s="179"/>
    </row>
    <row r="11" spans="1:3" x14ac:dyDescent="0.25">
      <c r="A11" s="146">
        <v>4</v>
      </c>
      <c r="B11" s="166" t="s">
        <v>353</v>
      </c>
      <c r="C11" s="179"/>
    </row>
    <row r="12" spans="1:3" ht="22.5" x14ac:dyDescent="0.25">
      <c r="A12" s="146">
        <v>5</v>
      </c>
      <c r="B12" s="166" t="s">
        <v>354</v>
      </c>
      <c r="C12" s="179"/>
    </row>
    <row r="13" spans="1:3" ht="25.5" customHeight="1" x14ac:dyDescent="0.25">
      <c r="A13" s="146">
        <v>6</v>
      </c>
      <c r="B13" s="166" t="s">
        <v>355</v>
      </c>
      <c r="C13" s="179"/>
    </row>
    <row r="14" spans="1:3" x14ac:dyDescent="0.25">
      <c r="A14" s="304">
        <v>7</v>
      </c>
      <c r="B14" s="168" t="s">
        <v>356</v>
      </c>
      <c r="C14" s="305"/>
    </row>
    <row r="15" spans="1:3" ht="22.5" x14ac:dyDescent="0.25">
      <c r="A15" s="304"/>
      <c r="B15" s="168" t="s">
        <v>357</v>
      </c>
      <c r="C15" s="305"/>
    </row>
    <row r="16" spans="1:3" x14ac:dyDescent="0.25">
      <c r="A16" s="304"/>
      <c r="B16" s="166" t="s">
        <v>358</v>
      </c>
      <c r="C16" s="305"/>
    </row>
    <row r="17" spans="1:3" x14ac:dyDescent="0.25">
      <c r="A17" s="146">
        <v>8</v>
      </c>
      <c r="B17" s="166" t="s">
        <v>359</v>
      </c>
      <c r="C17" s="179"/>
    </row>
    <row r="18" spans="1:3" ht="22.5" x14ac:dyDescent="0.25">
      <c r="A18" s="146">
        <v>9</v>
      </c>
      <c r="B18" s="166" t="s">
        <v>461</v>
      </c>
      <c r="C18" s="179"/>
    </row>
    <row r="19" spans="1:3" ht="26.25" customHeight="1" x14ac:dyDescent="0.25">
      <c r="A19" s="146">
        <v>10</v>
      </c>
      <c r="B19" s="166" t="s">
        <v>360</v>
      </c>
      <c r="C19" s="179"/>
    </row>
    <row r="20" spans="1:3" ht="22.5" x14ac:dyDescent="0.25">
      <c r="A20" s="146">
        <v>11</v>
      </c>
      <c r="B20" s="166" t="s">
        <v>361</v>
      </c>
      <c r="C20" s="179"/>
    </row>
    <row r="21" spans="1:3" ht="26.25" customHeight="1" x14ac:dyDescent="0.25">
      <c r="A21" s="146">
        <v>12</v>
      </c>
      <c r="B21" s="166" t="s">
        <v>362</v>
      </c>
      <c r="C21" s="179"/>
    </row>
    <row r="22" spans="1:3" x14ac:dyDescent="0.25">
      <c r="A22" s="146">
        <v>13</v>
      </c>
      <c r="B22" s="166" t="s">
        <v>363</v>
      </c>
      <c r="C22" s="179"/>
    </row>
    <row r="23" spans="1:3" ht="22.5" x14ac:dyDescent="0.25">
      <c r="A23" s="146">
        <v>14</v>
      </c>
      <c r="B23" s="166" t="s">
        <v>364</v>
      </c>
      <c r="C23" s="179"/>
    </row>
    <row r="24" spans="1:3" x14ac:dyDescent="0.25">
      <c r="A24" s="146">
        <v>15</v>
      </c>
      <c r="B24" s="166" t="s">
        <v>365</v>
      </c>
      <c r="C24" s="179"/>
    </row>
    <row r="25" spans="1:3" ht="13.9" customHeight="1" x14ac:dyDescent="0.25">
      <c r="A25" s="306">
        <v>16</v>
      </c>
      <c r="B25" s="299" t="s">
        <v>366</v>
      </c>
      <c r="C25" s="307"/>
    </row>
    <row r="26" spans="1:3" ht="10.5" customHeight="1" x14ac:dyDescent="0.25">
      <c r="A26" s="306"/>
      <c r="B26" s="299"/>
      <c r="C26" s="307"/>
    </row>
    <row r="27" spans="1:3" ht="34.5" x14ac:dyDescent="0.25">
      <c r="A27" s="181">
        <v>17</v>
      </c>
      <c r="B27" s="183" t="s">
        <v>367</v>
      </c>
      <c r="C27" s="182"/>
    </row>
    <row r="28" spans="1:3" ht="36.75" customHeight="1" x14ac:dyDescent="0.25">
      <c r="A28" s="184">
        <v>18</v>
      </c>
      <c r="B28" s="172" t="s">
        <v>368</v>
      </c>
      <c r="C28" s="180"/>
    </row>
    <row r="29" spans="1:3" ht="17.25" customHeight="1" x14ac:dyDescent="0.25">
      <c r="A29" s="146">
        <v>19</v>
      </c>
      <c r="B29" s="166" t="s">
        <v>369</v>
      </c>
      <c r="C29" s="179"/>
    </row>
    <row r="30" spans="1:3" ht="19.5" customHeight="1" x14ac:dyDescent="0.25">
      <c r="A30" s="146">
        <v>20</v>
      </c>
      <c r="B30" s="166" t="s">
        <v>370</v>
      </c>
      <c r="C30" s="179"/>
    </row>
    <row r="31" spans="1:3" ht="29.25" customHeight="1" x14ac:dyDescent="0.25">
      <c r="A31" s="146">
        <v>21</v>
      </c>
      <c r="B31" s="166" t="s">
        <v>371</v>
      </c>
      <c r="C31" s="179"/>
    </row>
    <row r="32" spans="1:3" x14ac:dyDescent="0.25">
      <c r="A32" s="146">
        <v>22</v>
      </c>
      <c r="B32" s="166" t="s">
        <v>372</v>
      </c>
      <c r="C32" s="179"/>
    </row>
    <row r="33" spans="1:3" ht="24.75" customHeight="1" x14ac:dyDescent="0.25">
      <c r="A33" s="146">
        <v>23</v>
      </c>
      <c r="B33" s="166" t="s">
        <v>373</v>
      </c>
      <c r="C33" s="179"/>
    </row>
    <row r="34" spans="1:3" ht="22.5" x14ac:dyDescent="0.25">
      <c r="A34" s="146">
        <v>24</v>
      </c>
      <c r="B34" s="166" t="s">
        <v>374</v>
      </c>
      <c r="C34" s="179"/>
    </row>
    <row r="35" spans="1:3" ht="29.25" customHeight="1" x14ac:dyDescent="0.25">
      <c r="A35" s="146">
        <v>25</v>
      </c>
      <c r="B35" s="166" t="s">
        <v>375</v>
      </c>
      <c r="C35" s="179"/>
    </row>
    <row r="36" spans="1:3" ht="26.25" customHeight="1" x14ac:dyDescent="0.25">
      <c r="A36" s="146">
        <v>26</v>
      </c>
      <c r="B36" s="166" t="s">
        <v>376</v>
      </c>
      <c r="C36" s="179"/>
    </row>
    <row r="37" spans="1:3" ht="24.75" customHeight="1" x14ac:dyDescent="0.25">
      <c r="A37" s="146">
        <v>27</v>
      </c>
      <c r="B37" s="166" t="s">
        <v>377</v>
      </c>
      <c r="C37" s="179"/>
    </row>
    <row r="38" spans="1:3" ht="23.25" customHeight="1" x14ac:dyDescent="0.25">
      <c r="A38" s="146">
        <v>28</v>
      </c>
      <c r="B38" s="166" t="s">
        <v>100</v>
      </c>
      <c r="C38" s="179"/>
    </row>
    <row r="39" spans="1:3" ht="20.25" customHeight="1" x14ac:dyDescent="0.25">
      <c r="A39" s="146">
        <v>29</v>
      </c>
      <c r="B39" s="166" t="s">
        <v>378</v>
      </c>
      <c r="C39" s="179"/>
    </row>
  </sheetData>
  <mergeCells count="10">
    <mergeCell ref="A14:A16"/>
    <mergeCell ref="C14:C16"/>
    <mergeCell ref="A25:A26"/>
    <mergeCell ref="B25:B26"/>
    <mergeCell ref="C25:C26"/>
    <mergeCell ref="A1:C1"/>
    <mergeCell ref="A3:A4"/>
    <mergeCell ref="B3:B4"/>
    <mergeCell ref="A5:A8"/>
    <mergeCell ref="C5:C8"/>
  </mergeCells>
  <pageMargins left="0.7" right="0.7" top="0.75" bottom="0.75" header="0.51180555555555496" footer="0.51180555555555496"/>
  <pageSetup paperSize="9" scale="80" firstPageNumber="0"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35"/>
  <sheetViews>
    <sheetView view="pageBreakPreview" zoomScaleNormal="100" zoomScaleSheetLayoutView="100" workbookViewId="0">
      <selection activeCell="A10" sqref="A10:XFD10"/>
    </sheetView>
  </sheetViews>
  <sheetFormatPr defaultColWidth="8.7109375" defaultRowHeight="15" x14ac:dyDescent="0.25"/>
  <cols>
    <col min="1" max="1" width="4.140625" customWidth="1"/>
    <col min="2" max="2" width="37.85546875" customWidth="1"/>
    <col min="3" max="3" width="9.42578125" customWidth="1"/>
    <col min="5" max="5" width="14.7109375" customWidth="1"/>
    <col min="6" max="6" width="9" customWidth="1"/>
    <col min="7" max="7" width="14.140625" customWidth="1"/>
    <col min="8" max="8" width="10.140625" customWidth="1"/>
    <col min="9" max="9" width="12.140625" customWidth="1"/>
    <col min="10" max="10" width="10.42578125" customWidth="1"/>
  </cols>
  <sheetData>
    <row r="1" spans="1:10" x14ac:dyDescent="0.25">
      <c r="A1" s="200" t="s">
        <v>554</v>
      </c>
      <c r="B1" s="10"/>
    </row>
    <row r="2" spans="1:10" x14ac:dyDescent="0.25">
      <c r="A2" s="200" t="s">
        <v>379</v>
      </c>
      <c r="B2" s="10"/>
    </row>
    <row r="3" spans="1:10" ht="45" x14ac:dyDescent="0.25">
      <c r="A3" s="185" t="s">
        <v>380</v>
      </c>
      <c r="B3" s="186" t="s">
        <v>381</v>
      </c>
      <c r="C3" s="186" t="s">
        <v>519</v>
      </c>
      <c r="D3" s="186" t="s">
        <v>520</v>
      </c>
      <c r="E3" s="186" t="s">
        <v>382</v>
      </c>
      <c r="F3" s="186" t="s">
        <v>383</v>
      </c>
      <c r="G3" s="186" t="s">
        <v>518</v>
      </c>
      <c r="H3" s="186" t="s">
        <v>522</v>
      </c>
      <c r="I3" s="187" t="s">
        <v>281</v>
      </c>
      <c r="J3" s="187" t="s">
        <v>384</v>
      </c>
    </row>
    <row r="4" spans="1:10" ht="12" customHeight="1" x14ac:dyDescent="0.25">
      <c r="A4" s="188">
        <v>1</v>
      </c>
      <c r="B4" s="186">
        <v>2</v>
      </c>
      <c r="C4" s="186">
        <v>3</v>
      </c>
      <c r="D4" s="189">
        <v>4</v>
      </c>
      <c r="E4" s="186">
        <v>5</v>
      </c>
      <c r="F4" s="189">
        <v>6</v>
      </c>
      <c r="G4" s="186">
        <v>7</v>
      </c>
      <c r="H4" s="186">
        <v>8</v>
      </c>
      <c r="I4" s="186">
        <v>9</v>
      </c>
      <c r="J4" s="190">
        <v>10</v>
      </c>
    </row>
    <row r="5" spans="1:10" ht="54" customHeight="1" x14ac:dyDescent="0.25">
      <c r="A5" s="201" t="s">
        <v>385</v>
      </c>
      <c r="B5" s="202" t="s">
        <v>465</v>
      </c>
      <c r="C5" s="203">
        <v>36</v>
      </c>
      <c r="D5" s="204"/>
      <c r="E5" s="205"/>
      <c r="F5" s="206"/>
      <c r="G5" s="207"/>
      <c r="H5" s="207"/>
      <c r="I5" s="208"/>
      <c r="J5" s="208"/>
    </row>
    <row r="6" spans="1:10" ht="24" customHeight="1" x14ac:dyDescent="0.25">
      <c r="A6" s="209"/>
      <c r="B6" s="210"/>
      <c r="C6" s="211"/>
      <c r="D6" s="212" t="s">
        <v>386</v>
      </c>
      <c r="E6" s="213">
        <f>E5</f>
        <v>0</v>
      </c>
      <c r="F6" s="212" t="s">
        <v>387</v>
      </c>
      <c r="G6" s="214">
        <f>G5</f>
        <v>0</v>
      </c>
      <c r="H6" s="215"/>
      <c r="I6" s="216"/>
      <c r="J6" s="217"/>
    </row>
    <row r="7" spans="1:10" ht="13.5" customHeight="1" x14ac:dyDescent="0.25"/>
    <row r="8" spans="1:10" x14ac:dyDescent="0.25">
      <c r="A8" s="327" t="s">
        <v>388</v>
      </c>
      <c r="B8" s="327"/>
      <c r="C8" s="327"/>
      <c r="D8" s="327"/>
      <c r="E8" s="327"/>
      <c r="F8" s="327"/>
      <c r="G8" s="327"/>
    </row>
    <row r="9" spans="1:10" x14ac:dyDescent="0.25">
      <c r="A9" s="328" t="s">
        <v>389</v>
      </c>
      <c r="B9" s="328"/>
      <c r="C9" s="328"/>
      <c r="D9" s="328"/>
      <c r="E9" s="328"/>
      <c r="F9" s="328"/>
      <c r="G9" s="328"/>
    </row>
    <row r="10" spans="1:10" s="364" customFormat="1" ht="57.75" customHeight="1" x14ac:dyDescent="0.25">
      <c r="A10" s="365" t="s">
        <v>380</v>
      </c>
      <c r="B10" s="366" t="s">
        <v>390</v>
      </c>
      <c r="C10" s="366"/>
      <c r="D10" s="366"/>
      <c r="E10" s="366"/>
      <c r="F10" s="367" t="s">
        <v>555</v>
      </c>
      <c r="G10" s="367"/>
      <c r="H10" s="367"/>
    </row>
    <row r="11" spans="1:10" ht="64.5" customHeight="1" x14ac:dyDescent="0.25">
      <c r="A11" s="219">
        <v>1</v>
      </c>
      <c r="B11" s="324" t="s">
        <v>521</v>
      </c>
      <c r="C11" s="325"/>
      <c r="D11" s="325"/>
      <c r="E11" s="326"/>
      <c r="F11" s="309"/>
      <c r="G11" s="309"/>
      <c r="H11" s="309"/>
    </row>
    <row r="12" spans="1:10" ht="62.25" customHeight="1" x14ac:dyDescent="0.25">
      <c r="A12" s="196">
        <v>2</v>
      </c>
      <c r="B12" s="324" t="s">
        <v>351</v>
      </c>
      <c r="C12" s="325"/>
      <c r="D12" s="325"/>
      <c r="E12" s="326"/>
      <c r="F12" s="321" t="s">
        <v>391</v>
      </c>
      <c r="G12" s="322"/>
      <c r="H12" s="323"/>
    </row>
    <row r="13" spans="1:10" ht="36" customHeight="1" x14ac:dyDescent="0.25">
      <c r="A13" s="196">
        <v>3</v>
      </c>
      <c r="B13" s="311" t="s">
        <v>392</v>
      </c>
      <c r="C13" s="312"/>
      <c r="D13" s="312"/>
      <c r="E13" s="313"/>
      <c r="F13" s="309"/>
      <c r="G13" s="309"/>
      <c r="H13" s="309"/>
    </row>
    <row r="14" spans="1:10" ht="27" customHeight="1" x14ac:dyDescent="0.25">
      <c r="A14" s="196">
        <v>4</v>
      </c>
      <c r="B14" s="311" t="s">
        <v>393</v>
      </c>
      <c r="C14" s="312"/>
      <c r="D14" s="312"/>
      <c r="E14" s="313"/>
      <c r="F14" s="309"/>
      <c r="G14" s="309"/>
      <c r="H14" s="309"/>
    </row>
    <row r="15" spans="1:10" ht="26.25" customHeight="1" x14ac:dyDescent="0.25">
      <c r="A15" s="196">
        <v>5</v>
      </c>
      <c r="B15" s="311" t="s">
        <v>394</v>
      </c>
      <c r="C15" s="312"/>
      <c r="D15" s="312"/>
      <c r="E15" s="313"/>
      <c r="F15" s="309"/>
      <c r="G15" s="309"/>
      <c r="H15" s="309"/>
    </row>
    <row r="16" spans="1:10" ht="38.25" customHeight="1" x14ac:dyDescent="0.25">
      <c r="A16" s="196">
        <v>6</v>
      </c>
      <c r="B16" s="311" t="s">
        <v>395</v>
      </c>
      <c r="C16" s="312"/>
      <c r="D16" s="312"/>
      <c r="E16" s="313"/>
      <c r="F16" s="309"/>
      <c r="G16" s="309"/>
      <c r="H16" s="309"/>
    </row>
    <row r="17" spans="1:10" ht="30.75" customHeight="1" x14ac:dyDescent="0.25">
      <c r="A17" s="196">
        <v>7</v>
      </c>
      <c r="B17" s="311" t="s">
        <v>396</v>
      </c>
      <c r="C17" s="312"/>
      <c r="D17" s="312"/>
      <c r="E17" s="313"/>
      <c r="F17" s="309"/>
      <c r="G17" s="309"/>
      <c r="H17" s="309"/>
    </row>
    <row r="18" spans="1:10" ht="27" customHeight="1" x14ac:dyDescent="0.25">
      <c r="A18" s="196">
        <v>8</v>
      </c>
      <c r="B18" s="311" t="s">
        <v>397</v>
      </c>
      <c r="C18" s="312"/>
      <c r="D18" s="312"/>
      <c r="E18" s="313"/>
      <c r="F18" s="309"/>
      <c r="G18" s="309"/>
      <c r="H18" s="309"/>
    </row>
    <row r="19" spans="1:10" ht="30.75" customHeight="1" x14ac:dyDescent="0.25">
      <c r="A19" s="196">
        <v>9</v>
      </c>
      <c r="B19" s="311" t="s">
        <v>398</v>
      </c>
      <c r="C19" s="312"/>
      <c r="D19" s="312"/>
      <c r="E19" s="313"/>
      <c r="F19" s="309"/>
      <c r="G19" s="309"/>
      <c r="H19" s="309"/>
    </row>
    <row r="20" spans="1:10" ht="37.5" customHeight="1" x14ac:dyDescent="0.25">
      <c r="A20" s="196">
        <v>10</v>
      </c>
      <c r="B20" s="311" t="s">
        <v>464</v>
      </c>
      <c r="C20" s="312"/>
      <c r="D20" s="312"/>
      <c r="E20" s="313"/>
      <c r="F20" s="309"/>
      <c r="G20" s="309"/>
      <c r="H20" s="309"/>
    </row>
    <row r="21" spans="1:10" ht="26.25" customHeight="1" x14ac:dyDescent="0.25">
      <c r="A21" s="196">
        <v>11</v>
      </c>
      <c r="B21" s="311" t="s">
        <v>399</v>
      </c>
      <c r="C21" s="312"/>
      <c r="D21" s="312"/>
      <c r="E21" s="313"/>
      <c r="F21" s="309"/>
      <c r="G21" s="309"/>
      <c r="H21" s="309"/>
    </row>
    <row r="22" spans="1:10" ht="31.5" customHeight="1" x14ac:dyDescent="0.25">
      <c r="A22" s="196">
        <v>12</v>
      </c>
      <c r="B22" s="311" t="s">
        <v>462</v>
      </c>
      <c r="C22" s="312"/>
      <c r="D22" s="312"/>
      <c r="E22" s="313"/>
      <c r="F22" s="309"/>
      <c r="G22" s="309"/>
      <c r="H22" s="309"/>
    </row>
    <row r="23" spans="1:10" ht="32.25" customHeight="1" x14ac:dyDescent="0.25">
      <c r="A23" s="196">
        <v>13</v>
      </c>
      <c r="B23" s="311" t="s">
        <v>400</v>
      </c>
      <c r="C23" s="312"/>
      <c r="D23" s="312"/>
      <c r="E23" s="313"/>
      <c r="F23" s="309"/>
      <c r="G23" s="309"/>
      <c r="H23" s="309"/>
    </row>
    <row r="24" spans="1:10" ht="30.75" customHeight="1" x14ac:dyDescent="0.25">
      <c r="A24" s="196">
        <v>14</v>
      </c>
      <c r="B24" s="311" t="s">
        <v>401</v>
      </c>
      <c r="C24" s="312"/>
      <c r="D24" s="312"/>
      <c r="E24" s="313"/>
      <c r="F24" s="309"/>
      <c r="G24" s="309"/>
      <c r="H24" s="309"/>
    </row>
    <row r="25" spans="1:10" ht="24.75" customHeight="1" x14ac:dyDescent="0.25">
      <c r="A25" s="196">
        <v>15</v>
      </c>
      <c r="B25" s="314" t="s">
        <v>402</v>
      </c>
      <c r="C25" s="315"/>
      <c r="D25" s="315"/>
      <c r="E25" s="316"/>
      <c r="F25" s="319" t="s">
        <v>391</v>
      </c>
      <c r="G25" s="319"/>
      <c r="H25" s="319"/>
    </row>
    <row r="26" spans="1:10" x14ac:dyDescent="0.25">
      <c r="A26" s="191"/>
      <c r="B26" s="192"/>
      <c r="C26" s="190"/>
      <c r="D26" s="193"/>
      <c r="E26" s="190"/>
    </row>
    <row r="27" spans="1:10" ht="20.25" customHeight="1" x14ac:dyDescent="0.25">
      <c r="A27" s="320" t="s">
        <v>403</v>
      </c>
      <c r="B27" s="320"/>
      <c r="C27" s="320"/>
      <c r="D27" s="320"/>
      <c r="E27" s="320"/>
      <c r="F27" s="320"/>
      <c r="G27" s="320"/>
      <c r="H27" s="320"/>
      <c r="I27" s="320"/>
      <c r="J27" s="320"/>
    </row>
    <row r="28" spans="1:10" ht="33" customHeight="1" x14ac:dyDescent="0.25">
      <c r="A28" s="187" t="s">
        <v>404</v>
      </c>
      <c r="B28" s="317" t="s">
        <v>405</v>
      </c>
      <c r="C28" s="317"/>
      <c r="D28" s="317"/>
      <c r="E28" s="317"/>
      <c r="F28" s="317"/>
      <c r="G28" s="318" t="s">
        <v>406</v>
      </c>
      <c r="H28" s="318"/>
    </row>
    <row r="29" spans="1:10" ht="21" customHeight="1" x14ac:dyDescent="0.25">
      <c r="A29" s="194">
        <v>1</v>
      </c>
      <c r="B29" s="310" t="s">
        <v>407</v>
      </c>
      <c r="C29" s="310"/>
      <c r="D29" s="310"/>
      <c r="E29" s="310"/>
      <c r="F29" s="310"/>
      <c r="G29" s="309"/>
      <c r="H29" s="309"/>
    </row>
    <row r="30" spans="1:10" ht="60.75" customHeight="1" x14ac:dyDescent="0.25">
      <c r="A30" s="194">
        <v>2</v>
      </c>
      <c r="B30" s="310" t="s">
        <v>408</v>
      </c>
      <c r="C30" s="310"/>
      <c r="D30" s="310"/>
      <c r="E30" s="310"/>
      <c r="F30" s="310"/>
      <c r="G30" s="309"/>
      <c r="H30" s="309"/>
    </row>
    <row r="31" spans="1:10" ht="22.5" customHeight="1" x14ac:dyDescent="0.25">
      <c r="A31" s="194">
        <v>3</v>
      </c>
      <c r="B31" s="310" t="s">
        <v>409</v>
      </c>
      <c r="C31" s="310"/>
      <c r="D31" s="310"/>
      <c r="E31" s="310"/>
      <c r="F31" s="310"/>
      <c r="G31" s="309"/>
      <c r="H31" s="309"/>
    </row>
    <row r="32" spans="1:10" ht="41.25" customHeight="1" x14ac:dyDescent="0.25">
      <c r="A32" s="194">
        <v>4</v>
      </c>
      <c r="B32" s="310" t="s">
        <v>410</v>
      </c>
      <c r="C32" s="310"/>
      <c r="D32" s="310"/>
      <c r="E32" s="310"/>
      <c r="F32" s="310"/>
      <c r="G32" s="309"/>
      <c r="H32" s="309"/>
    </row>
    <row r="33" spans="1:8" ht="24.75" customHeight="1" x14ac:dyDescent="0.25">
      <c r="A33" s="194">
        <v>5</v>
      </c>
      <c r="B33" s="308" t="s">
        <v>411</v>
      </c>
      <c r="C33" s="308"/>
      <c r="D33" s="308"/>
      <c r="E33" s="308"/>
      <c r="F33" s="308"/>
      <c r="G33" s="309"/>
      <c r="H33" s="309"/>
    </row>
    <row r="34" spans="1:8" ht="34.5" customHeight="1" x14ac:dyDescent="0.25">
      <c r="A34" s="194">
        <v>6</v>
      </c>
      <c r="B34" s="308" t="s">
        <v>523</v>
      </c>
      <c r="C34" s="308"/>
      <c r="D34" s="308"/>
      <c r="E34" s="308"/>
      <c r="F34" s="308"/>
      <c r="G34" s="309"/>
      <c r="H34" s="309"/>
    </row>
    <row r="35" spans="1:8" ht="16.5" customHeight="1" x14ac:dyDescent="0.25">
      <c r="A35" s="194">
        <v>7</v>
      </c>
      <c r="B35" s="308" t="s">
        <v>412</v>
      </c>
      <c r="C35" s="308"/>
      <c r="D35" s="308"/>
      <c r="E35" s="308"/>
      <c r="F35" s="308"/>
      <c r="G35" s="309"/>
      <c r="H35" s="309"/>
    </row>
  </sheetData>
  <mergeCells count="51">
    <mergeCell ref="A8:G8"/>
    <mergeCell ref="B10:E10"/>
    <mergeCell ref="F10:H10"/>
    <mergeCell ref="F11:H11"/>
    <mergeCell ref="B11:E11"/>
    <mergeCell ref="A9:G9"/>
    <mergeCell ref="F12:H12"/>
    <mergeCell ref="B12:E12"/>
    <mergeCell ref="F13:H13"/>
    <mergeCell ref="F14:H14"/>
    <mergeCell ref="F15:H15"/>
    <mergeCell ref="B15:E15"/>
    <mergeCell ref="B13:E13"/>
    <mergeCell ref="B14:E14"/>
    <mergeCell ref="F16:H16"/>
    <mergeCell ref="F17:H17"/>
    <mergeCell ref="F18:H18"/>
    <mergeCell ref="G28:H28"/>
    <mergeCell ref="G29:H29"/>
    <mergeCell ref="F23:H23"/>
    <mergeCell ref="F24:H24"/>
    <mergeCell ref="F25:H25"/>
    <mergeCell ref="F21:H21"/>
    <mergeCell ref="A27:J27"/>
    <mergeCell ref="G30:H30"/>
    <mergeCell ref="B16:E16"/>
    <mergeCell ref="B17:E17"/>
    <mergeCell ref="B18:E18"/>
    <mergeCell ref="B19:E19"/>
    <mergeCell ref="F19:H19"/>
    <mergeCell ref="F20:H20"/>
    <mergeCell ref="B20:E20"/>
    <mergeCell ref="B21:E21"/>
    <mergeCell ref="B22:E22"/>
    <mergeCell ref="B23:E23"/>
    <mergeCell ref="F22:H22"/>
    <mergeCell ref="B28:F28"/>
    <mergeCell ref="B29:F29"/>
    <mergeCell ref="B30:F30"/>
    <mergeCell ref="B31:F31"/>
    <mergeCell ref="B24:E24"/>
    <mergeCell ref="B25:E25"/>
    <mergeCell ref="B32:F32"/>
    <mergeCell ref="B33:F33"/>
    <mergeCell ref="B34:F34"/>
    <mergeCell ref="B35:F35"/>
    <mergeCell ref="G31:H31"/>
    <mergeCell ref="G32:H32"/>
    <mergeCell ref="G33:H33"/>
    <mergeCell ref="G34:H34"/>
    <mergeCell ref="G35:H35"/>
  </mergeCells>
  <pageMargins left="0.70866141732283472" right="0.70866141732283472" top="0.35433070866141736" bottom="0.35433070866141736" header="0.51181102362204722" footer="0.51181102362204722"/>
  <pageSetup paperSize="9" firstPageNumber="0" orientation="landscape"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22"/>
  <sheetViews>
    <sheetView view="pageBreakPreview" topLeftCell="A11" zoomScaleNormal="100" zoomScaleSheetLayoutView="100" workbookViewId="0">
      <selection activeCell="B19" sqref="B19"/>
    </sheetView>
  </sheetViews>
  <sheetFormatPr defaultColWidth="8.7109375" defaultRowHeight="15" x14ac:dyDescent="0.25"/>
  <cols>
    <col min="1" max="1" width="4.42578125" customWidth="1"/>
    <col min="2" max="2" width="52.28515625" customWidth="1"/>
    <col min="3" max="3" width="5.5703125" customWidth="1"/>
    <col min="4" max="4" width="6.85546875" customWidth="1"/>
    <col min="5" max="5" width="10.5703125" customWidth="1"/>
    <col min="6" max="6" width="10.85546875" customWidth="1"/>
    <col min="7" max="7" width="8.5703125" customWidth="1"/>
    <col min="8" max="8" width="7.140625" customWidth="1"/>
    <col min="9" max="9" width="6.42578125" customWidth="1"/>
    <col min="10" max="10" width="7.85546875" customWidth="1"/>
    <col min="11" max="11" width="9" customWidth="1"/>
    <col min="12" max="12" width="7.5703125" customWidth="1"/>
    <col min="13" max="13" width="10.28515625" customWidth="1"/>
  </cols>
  <sheetData>
    <row r="1" spans="1:13" x14ac:dyDescent="0.25">
      <c r="A1" s="327" t="s">
        <v>413</v>
      </c>
      <c r="B1" s="327"/>
      <c r="C1" s="327"/>
      <c r="D1" s="327"/>
      <c r="E1" s="327"/>
      <c r="F1" s="327"/>
      <c r="G1" s="327"/>
      <c r="H1" s="327"/>
      <c r="I1" s="327"/>
      <c r="J1" s="327"/>
      <c r="K1" s="327"/>
      <c r="L1" s="327"/>
      <c r="M1" s="327"/>
    </row>
    <row r="3" spans="1:13" ht="67.5" x14ac:dyDescent="0.25">
      <c r="A3" s="220" t="s">
        <v>380</v>
      </c>
      <c r="B3" s="187" t="s">
        <v>414</v>
      </c>
      <c r="C3" s="187" t="s">
        <v>533</v>
      </c>
      <c r="D3" s="221" t="s">
        <v>536</v>
      </c>
      <c r="E3" s="187" t="s">
        <v>534</v>
      </c>
      <c r="F3" s="187" t="s">
        <v>535</v>
      </c>
      <c r="G3" s="187" t="s">
        <v>532</v>
      </c>
      <c r="H3" s="187" t="s">
        <v>420</v>
      </c>
      <c r="I3" s="187" t="s">
        <v>383</v>
      </c>
      <c r="J3" s="187" t="s">
        <v>524</v>
      </c>
      <c r="K3" s="187" t="s">
        <v>531</v>
      </c>
      <c r="L3" s="187" t="s">
        <v>281</v>
      </c>
      <c r="M3" s="187" t="s">
        <v>384</v>
      </c>
    </row>
    <row r="4" spans="1:13" ht="11.25" customHeight="1" x14ac:dyDescent="0.25">
      <c r="A4" s="188">
        <v>1</v>
      </c>
      <c r="B4" s="186">
        <v>2</v>
      </c>
      <c r="C4" s="186">
        <v>3</v>
      </c>
      <c r="D4" s="186">
        <v>4</v>
      </c>
      <c r="E4" s="186">
        <v>5</v>
      </c>
      <c r="F4" s="186">
        <v>6</v>
      </c>
      <c r="G4" s="189">
        <v>7</v>
      </c>
      <c r="H4" s="186">
        <v>8</v>
      </c>
      <c r="I4" s="189">
        <v>9</v>
      </c>
      <c r="J4" s="186">
        <v>10</v>
      </c>
      <c r="K4" s="186">
        <v>11</v>
      </c>
      <c r="L4" s="186">
        <v>12</v>
      </c>
      <c r="M4" s="186">
        <v>13</v>
      </c>
    </row>
    <row r="5" spans="1:13" ht="83.25" customHeight="1" x14ac:dyDescent="0.25">
      <c r="A5" s="224">
        <v>1</v>
      </c>
      <c r="B5" s="197" t="s">
        <v>525</v>
      </c>
      <c r="C5" s="188" t="s">
        <v>423</v>
      </c>
      <c r="D5" s="225">
        <v>1950</v>
      </c>
      <c r="E5" s="188"/>
      <c r="F5" s="226"/>
      <c r="G5" s="227"/>
      <c r="H5" s="228"/>
      <c r="I5" s="229">
        <v>0.08</v>
      </c>
      <c r="J5" s="228"/>
      <c r="K5" s="228"/>
      <c r="L5" s="223"/>
      <c r="M5" s="223"/>
    </row>
    <row r="6" spans="1:13" ht="159" customHeight="1" x14ac:dyDescent="0.25">
      <c r="A6" s="224">
        <v>2</v>
      </c>
      <c r="B6" s="197" t="s">
        <v>526</v>
      </c>
      <c r="C6" s="188" t="s">
        <v>423</v>
      </c>
      <c r="D6" s="225">
        <v>150</v>
      </c>
      <c r="E6" s="188"/>
      <c r="F6" s="226"/>
      <c r="G6" s="227"/>
      <c r="H6" s="228"/>
      <c r="I6" s="229">
        <v>0.08</v>
      </c>
      <c r="J6" s="228"/>
      <c r="K6" s="228"/>
      <c r="L6" s="223"/>
      <c r="M6" s="223"/>
    </row>
    <row r="7" spans="1:13" ht="126" customHeight="1" x14ac:dyDescent="0.25">
      <c r="A7" s="224">
        <v>3</v>
      </c>
      <c r="B7" s="195" t="s">
        <v>527</v>
      </c>
      <c r="C7" s="188" t="s">
        <v>423</v>
      </c>
      <c r="D7" s="188">
        <v>450</v>
      </c>
      <c r="E7" s="188"/>
      <c r="F7" s="226"/>
      <c r="G7" s="227"/>
      <c r="H7" s="228"/>
      <c r="I7" s="229">
        <v>0.08</v>
      </c>
      <c r="J7" s="228"/>
      <c r="K7" s="228"/>
      <c r="L7" s="223"/>
      <c r="M7" s="223"/>
    </row>
    <row r="8" spans="1:13" ht="81.75" customHeight="1" x14ac:dyDescent="0.25">
      <c r="A8" s="236">
        <v>4</v>
      </c>
      <c r="B8" s="195" t="s">
        <v>528</v>
      </c>
      <c r="C8" s="188" t="s">
        <v>423</v>
      </c>
      <c r="D8" s="188">
        <v>900</v>
      </c>
      <c r="E8" s="188"/>
      <c r="F8" s="226"/>
      <c r="G8" s="227"/>
      <c r="H8" s="228"/>
      <c r="I8" s="229"/>
      <c r="J8" s="228"/>
      <c r="K8" s="228"/>
      <c r="L8" s="223"/>
      <c r="M8" s="223"/>
    </row>
    <row r="9" spans="1:13" ht="195" customHeight="1" x14ac:dyDescent="0.25">
      <c r="A9" s="224">
        <v>5</v>
      </c>
      <c r="B9" s="195" t="s">
        <v>529</v>
      </c>
      <c r="C9" s="188" t="s">
        <v>423</v>
      </c>
      <c r="D9" s="188">
        <v>600</v>
      </c>
      <c r="E9" s="188"/>
      <c r="F9" s="226"/>
      <c r="G9" s="227"/>
      <c r="H9" s="228"/>
      <c r="I9" s="229">
        <v>0.08</v>
      </c>
      <c r="J9" s="228"/>
      <c r="K9" s="228"/>
      <c r="L9" s="223"/>
      <c r="M9" s="223"/>
    </row>
    <row r="10" spans="1:13" ht="172.5" customHeight="1" x14ac:dyDescent="0.25">
      <c r="A10" s="224">
        <v>6</v>
      </c>
      <c r="B10" s="195" t="s">
        <v>530</v>
      </c>
      <c r="C10" s="188" t="s">
        <v>423</v>
      </c>
      <c r="D10" s="188">
        <v>60</v>
      </c>
      <c r="E10" s="188"/>
      <c r="F10" s="226"/>
      <c r="G10" s="227"/>
      <c r="H10" s="228"/>
      <c r="I10" s="229">
        <v>0.08</v>
      </c>
      <c r="J10" s="228"/>
      <c r="K10" s="228"/>
      <c r="L10" s="223"/>
      <c r="M10" s="223"/>
    </row>
    <row r="11" spans="1:13" ht="24.75" customHeight="1" x14ac:dyDescent="0.25">
      <c r="A11" s="224">
        <v>7</v>
      </c>
      <c r="B11" s="195" t="s">
        <v>424</v>
      </c>
      <c r="C11" s="188"/>
      <c r="D11" s="188">
        <v>3</v>
      </c>
      <c r="E11" s="188"/>
      <c r="F11" s="226"/>
      <c r="G11" s="227"/>
      <c r="H11" s="228"/>
      <c r="I11" s="229"/>
      <c r="J11" s="228"/>
      <c r="K11" s="228"/>
      <c r="L11" s="223"/>
      <c r="M11" s="223"/>
    </row>
    <row r="12" spans="1:13" ht="23.25" customHeight="1" x14ac:dyDescent="0.25">
      <c r="A12" s="224">
        <v>8</v>
      </c>
      <c r="B12" s="195" t="s">
        <v>425</v>
      </c>
      <c r="C12" s="188"/>
      <c r="D12" s="188">
        <v>3</v>
      </c>
      <c r="E12" s="188"/>
      <c r="F12" s="226"/>
      <c r="G12" s="227"/>
      <c r="H12" s="228"/>
      <c r="I12" s="229"/>
      <c r="J12" s="228"/>
      <c r="K12" s="228"/>
      <c r="L12" s="223"/>
      <c r="M12" s="223"/>
    </row>
    <row r="13" spans="1:13" ht="26.25" customHeight="1" x14ac:dyDescent="0.25">
      <c r="A13" s="224">
        <v>9</v>
      </c>
      <c r="B13" s="195" t="s">
        <v>426</v>
      </c>
      <c r="C13" s="188"/>
      <c r="D13" s="188">
        <v>3</v>
      </c>
      <c r="E13" s="188"/>
      <c r="F13" s="226"/>
      <c r="G13" s="227"/>
      <c r="H13" s="228"/>
      <c r="I13" s="229"/>
      <c r="J13" s="228"/>
      <c r="K13" s="228"/>
      <c r="L13" s="223"/>
      <c r="M13" s="223"/>
    </row>
    <row r="14" spans="1:13" ht="26.25" customHeight="1" x14ac:dyDescent="0.25">
      <c r="A14" s="224">
        <v>10</v>
      </c>
      <c r="B14" s="195" t="s">
        <v>427</v>
      </c>
      <c r="C14" s="188"/>
      <c r="D14" s="188">
        <v>3</v>
      </c>
      <c r="E14" s="188"/>
      <c r="F14" s="226"/>
      <c r="G14" s="227"/>
      <c r="H14" s="228"/>
      <c r="I14" s="229"/>
      <c r="J14" s="228"/>
      <c r="K14" s="228"/>
      <c r="L14" s="223"/>
      <c r="M14" s="223"/>
    </row>
    <row r="15" spans="1:13" ht="26.25" customHeight="1" x14ac:dyDescent="0.25">
      <c r="A15" s="224">
        <v>11</v>
      </c>
      <c r="B15" s="195" t="s">
        <v>428</v>
      </c>
      <c r="C15" s="188"/>
      <c r="D15" s="188">
        <v>3</v>
      </c>
      <c r="E15" s="188"/>
      <c r="F15" s="226"/>
      <c r="G15" s="227"/>
      <c r="H15" s="228"/>
      <c r="I15" s="229"/>
      <c r="J15" s="228"/>
      <c r="K15" s="228"/>
      <c r="L15" s="223"/>
      <c r="M15" s="223"/>
    </row>
    <row r="16" spans="1:13" ht="22.5" x14ac:dyDescent="0.25">
      <c r="A16" s="230"/>
      <c r="B16" s="231"/>
      <c r="C16" s="232"/>
      <c r="D16" s="232"/>
      <c r="E16" s="232"/>
      <c r="F16" s="232"/>
      <c r="G16" s="233" t="s">
        <v>386</v>
      </c>
      <c r="H16" s="234"/>
      <c r="I16" s="233" t="s">
        <v>387</v>
      </c>
      <c r="J16" s="237"/>
      <c r="K16" s="235"/>
      <c r="L16" s="218"/>
      <c r="M16" s="190"/>
    </row>
    <row r="17" spans="1:13" ht="24.75" customHeight="1" x14ac:dyDescent="0.25">
      <c r="A17" s="331" t="s">
        <v>429</v>
      </c>
      <c r="B17" s="331"/>
      <c r="C17" s="331"/>
      <c r="D17" s="331"/>
      <c r="E17" s="190"/>
      <c r="F17" s="190"/>
      <c r="G17" s="190"/>
      <c r="H17" s="190"/>
      <c r="I17" s="190"/>
      <c r="J17" s="190"/>
      <c r="K17" s="190"/>
      <c r="L17" s="190"/>
      <c r="M17" s="190"/>
    </row>
    <row r="18" spans="1:13" ht="62.25" customHeight="1" x14ac:dyDescent="0.25">
      <c r="A18" s="187" t="s">
        <v>404</v>
      </c>
      <c r="B18" s="222" t="s">
        <v>430</v>
      </c>
      <c r="C18" s="317" t="s">
        <v>406</v>
      </c>
      <c r="D18" s="317"/>
      <c r="E18" s="190"/>
      <c r="F18" s="190"/>
      <c r="G18" s="190"/>
      <c r="H18" s="190"/>
      <c r="I18" s="190"/>
      <c r="J18" s="190"/>
      <c r="K18" s="190"/>
      <c r="L18" s="190"/>
      <c r="M18" s="190"/>
    </row>
    <row r="19" spans="1:13" ht="39.75" customHeight="1" x14ac:dyDescent="0.25">
      <c r="A19" s="194">
        <v>1</v>
      </c>
      <c r="B19" s="195" t="s">
        <v>431</v>
      </c>
      <c r="C19" s="330"/>
      <c r="D19" s="330"/>
      <c r="E19" s="190"/>
      <c r="F19" s="190"/>
      <c r="G19" s="190"/>
      <c r="H19" s="190"/>
      <c r="I19" s="190"/>
      <c r="J19" s="190"/>
      <c r="K19" s="190"/>
      <c r="L19" s="190"/>
      <c r="M19" s="190"/>
    </row>
    <row r="20" spans="1:13" ht="22.5" x14ac:dyDescent="0.25">
      <c r="A20" s="194">
        <v>2</v>
      </c>
      <c r="B20" s="195" t="s">
        <v>432</v>
      </c>
      <c r="C20" s="330"/>
      <c r="D20" s="330"/>
      <c r="E20" s="190"/>
      <c r="F20" s="190"/>
      <c r="G20" s="190"/>
      <c r="H20" s="190"/>
      <c r="I20" s="190"/>
      <c r="J20" s="190"/>
      <c r="K20" s="190"/>
      <c r="L20" s="190"/>
      <c r="M20" s="190"/>
    </row>
    <row r="21" spans="1:13" x14ac:dyDescent="0.25">
      <c r="A21" s="194">
        <v>3</v>
      </c>
      <c r="B21" s="195" t="s">
        <v>433</v>
      </c>
      <c r="C21" s="330"/>
      <c r="D21" s="330"/>
      <c r="E21" s="190"/>
      <c r="F21" s="190"/>
      <c r="G21" s="190"/>
      <c r="H21" s="190"/>
      <c r="I21" s="190"/>
      <c r="J21" s="190"/>
      <c r="K21" s="190"/>
      <c r="L21" s="190"/>
      <c r="M21" s="190"/>
    </row>
    <row r="22" spans="1:13" ht="22.5" x14ac:dyDescent="0.25">
      <c r="A22" s="194">
        <v>4</v>
      </c>
      <c r="B22" s="195" t="s">
        <v>434</v>
      </c>
      <c r="C22" s="329"/>
      <c r="D22" s="329"/>
      <c r="E22" s="190"/>
      <c r="F22" s="190"/>
      <c r="G22" s="190"/>
      <c r="H22" s="190"/>
      <c r="I22" s="190"/>
      <c r="J22" s="190"/>
      <c r="K22" s="190"/>
      <c r="L22" s="190"/>
      <c r="M22" s="190"/>
    </row>
  </sheetData>
  <mergeCells count="7">
    <mergeCell ref="C22:D22"/>
    <mergeCell ref="C21:D21"/>
    <mergeCell ref="A1:M1"/>
    <mergeCell ref="A17:D17"/>
    <mergeCell ref="C18:D18"/>
    <mergeCell ref="C19:D19"/>
    <mergeCell ref="C20:D20"/>
  </mergeCells>
  <pageMargins left="0.11811023622047245" right="0.11811023622047245" top="0.55118110236220474" bottom="0.55118110236220474" header="0.51181102362204722" footer="0.51181102362204722"/>
  <pageSetup paperSize="9" scale="37" firstPageNumber="0" orientation="landscape"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8"/>
  <sheetViews>
    <sheetView view="pageBreakPreview" topLeftCell="A10" zoomScaleNormal="85" zoomScaleSheetLayoutView="100" workbookViewId="0">
      <selection sqref="A1:E1"/>
    </sheetView>
  </sheetViews>
  <sheetFormatPr defaultColWidth="11.7109375" defaultRowHeight="15" x14ac:dyDescent="0.25"/>
  <cols>
    <col min="1" max="1" width="4.28515625" customWidth="1"/>
    <col min="2" max="2" width="78.85546875" customWidth="1"/>
    <col min="3" max="3" width="19" customWidth="1"/>
    <col min="4" max="4" width="12.7109375" customWidth="1"/>
    <col min="5" max="5" width="13.85546875" customWidth="1"/>
    <col min="7" max="7" width="20.28515625" customWidth="1"/>
    <col min="8" max="8" width="19.42578125" customWidth="1"/>
    <col min="9" max="9" width="16.85546875" customWidth="1"/>
    <col min="10" max="10" width="18.28515625" customWidth="1"/>
  </cols>
  <sheetData>
    <row r="1" spans="1:5" x14ac:dyDescent="0.25">
      <c r="A1" s="327" t="s">
        <v>549</v>
      </c>
      <c r="B1" s="327"/>
      <c r="C1" s="327"/>
      <c r="D1" s="327"/>
      <c r="E1" s="327"/>
    </row>
    <row r="2" spans="1:5" x14ac:dyDescent="0.25">
      <c r="A2" s="63" t="s">
        <v>435</v>
      </c>
      <c r="B2" s="63"/>
      <c r="C2" s="63"/>
      <c r="D2" s="63"/>
      <c r="E2" s="63"/>
    </row>
    <row r="4" spans="1:5" ht="39" customHeight="1" x14ac:dyDescent="0.25">
      <c r="A4" s="241" t="s">
        <v>102</v>
      </c>
      <c r="B4" s="241" t="s">
        <v>436</v>
      </c>
      <c r="C4" s="241" t="s">
        <v>275</v>
      </c>
      <c r="D4" s="336" t="s">
        <v>437</v>
      </c>
      <c r="E4" s="336"/>
    </row>
    <row r="5" spans="1:5" ht="15" customHeight="1" x14ac:dyDescent="0.25">
      <c r="A5" s="337" t="s">
        <v>438</v>
      </c>
      <c r="B5" s="337"/>
      <c r="C5" s="337"/>
      <c r="D5" s="337"/>
      <c r="E5" s="337"/>
    </row>
    <row r="6" spans="1:5" ht="60.75" customHeight="1" x14ac:dyDescent="0.25">
      <c r="A6" s="194">
        <v>1</v>
      </c>
      <c r="B6" s="197" t="s">
        <v>525</v>
      </c>
      <c r="C6" s="242">
        <v>1950</v>
      </c>
      <c r="D6" s="310" t="s">
        <v>537</v>
      </c>
      <c r="E6" s="310"/>
    </row>
    <row r="7" spans="1:5" ht="116.25" customHeight="1" x14ac:dyDescent="0.25">
      <c r="A7" s="194">
        <v>2</v>
      </c>
      <c r="B7" s="197" t="s">
        <v>526</v>
      </c>
      <c r="C7" s="242">
        <v>150</v>
      </c>
      <c r="D7" s="332" t="s">
        <v>538</v>
      </c>
      <c r="E7" s="333"/>
    </row>
    <row r="8" spans="1:5" ht="91.5" customHeight="1" x14ac:dyDescent="0.25">
      <c r="A8" s="194">
        <v>3</v>
      </c>
      <c r="B8" s="195" t="s">
        <v>527</v>
      </c>
      <c r="C8" s="242">
        <v>450</v>
      </c>
      <c r="D8" s="332" t="s">
        <v>538</v>
      </c>
      <c r="E8" s="333"/>
    </row>
    <row r="9" spans="1:5" ht="59.25" customHeight="1" x14ac:dyDescent="0.25">
      <c r="A9" s="194">
        <v>4</v>
      </c>
      <c r="B9" s="195" t="s">
        <v>528</v>
      </c>
      <c r="C9" s="242">
        <v>900</v>
      </c>
      <c r="D9" s="310" t="s">
        <v>538</v>
      </c>
      <c r="E9" s="310"/>
    </row>
    <row r="10" spans="1:5" ht="136.5" customHeight="1" x14ac:dyDescent="0.25">
      <c r="A10" s="194">
        <v>5</v>
      </c>
      <c r="B10" s="195" t="s">
        <v>529</v>
      </c>
      <c r="C10" s="242">
        <v>600</v>
      </c>
      <c r="D10" s="310" t="s">
        <v>538</v>
      </c>
      <c r="E10" s="310"/>
    </row>
    <row r="11" spans="1:5" ht="129" customHeight="1" x14ac:dyDescent="0.25">
      <c r="A11" s="194">
        <v>6</v>
      </c>
      <c r="B11" s="197" t="s">
        <v>539</v>
      </c>
      <c r="C11" s="242">
        <v>60</v>
      </c>
      <c r="D11" s="334"/>
      <c r="E11" s="334"/>
    </row>
    <row r="12" spans="1:5" ht="20.100000000000001" customHeight="1" x14ac:dyDescent="0.25">
      <c r="A12" s="335" t="s">
        <v>439</v>
      </c>
      <c r="B12" s="335"/>
      <c r="C12" s="335"/>
      <c r="D12" s="335"/>
      <c r="E12" s="335"/>
    </row>
    <row r="13" spans="1:5" ht="25.5" customHeight="1" x14ac:dyDescent="0.25">
      <c r="A13" s="194">
        <v>7</v>
      </c>
      <c r="B13" s="197" t="s">
        <v>424</v>
      </c>
      <c r="C13" s="198">
        <v>3</v>
      </c>
      <c r="D13" s="195"/>
      <c r="E13" s="240"/>
    </row>
    <row r="14" spans="1:5" ht="22.5" customHeight="1" x14ac:dyDescent="0.25">
      <c r="A14" s="194">
        <v>8</v>
      </c>
      <c r="B14" s="197" t="s">
        <v>425</v>
      </c>
      <c r="C14" s="198">
        <v>3</v>
      </c>
      <c r="D14" s="195"/>
      <c r="E14" s="240"/>
    </row>
    <row r="15" spans="1:5" ht="24.75" customHeight="1" x14ac:dyDescent="0.25">
      <c r="A15" s="194">
        <v>9</v>
      </c>
      <c r="B15" s="197" t="s">
        <v>426</v>
      </c>
      <c r="C15" s="198">
        <v>3</v>
      </c>
      <c r="D15" s="195"/>
      <c r="E15" s="240"/>
    </row>
    <row r="16" spans="1:5" ht="22.5" customHeight="1" x14ac:dyDescent="0.25">
      <c r="A16" s="194">
        <v>10</v>
      </c>
      <c r="B16" s="197" t="s">
        <v>427</v>
      </c>
      <c r="C16" s="198">
        <v>3</v>
      </c>
      <c r="D16" s="195"/>
      <c r="E16" s="240"/>
    </row>
    <row r="17" spans="1:5" ht="21.75" customHeight="1" x14ac:dyDescent="0.25">
      <c r="A17" s="194">
        <v>11</v>
      </c>
      <c r="B17" s="197" t="s">
        <v>428</v>
      </c>
      <c r="C17" s="198">
        <v>3</v>
      </c>
      <c r="D17" s="195"/>
      <c r="E17" s="240"/>
    </row>
    <row r="18" spans="1:5" x14ac:dyDescent="0.25">
      <c r="A18" s="193"/>
      <c r="B18" s="190"/>
      <c r="C18" s="190"/>
      <c r="D18" s="190"/>
      <c r="E18" s="190"/>
    </row>
    <row r="19" spans="1:5" ht="15.75" customHeight="1" x14ac:dyDescent="0.25">
      <c r="A19" s="340" t="s">
        <v>440</v>
      </c>
      <c r="B19" s="340"/>
      <c r="C19" s="340"/>
      <c r="D19" s="340"/>
      <c r="E19" s="340"/>
    </row>
    <row r="20" spans="1:5" x14ac:dyDescent="0.25">
      <c r="A20" s="193" t="s">
        <v>441</v>
      </c>
      <c r="B20" s="190"/>
      <c r="C20" s="190"/>
      <c r="D20" s="190"/>
      <c r="E20" s="190"/>
    </row>
    <row r="21" spans="1:5" x14ac:dyDescent="0.25">
      <c r="A21" s="338" t="s">
        <v>102</v>
      </c>
      <c r="B21" s="338" t="s">
        <v>267</v>
      </c>
      <c r="C21" s="338" t="s">
        <v>268</v>
      </c>
      <c r="D21" s="344" t="s">
        <v>269</v>
      </c>
      <c r="E21" s="344"/>
    </row>
    <row r="22" spans="1:5" x14ac:dyDescent="0.25">
      <c r="A22" s="339"/>
      <c r="B22" s="339"/>
      <c r="C22" s="339"/>
      <c r="D22" s="243" t="s">
        <v>270</v>
      </c>
      <c r="E22" s="244" t="s">
        <v>271</v>
      </c>
    </row>
    <row r="23" spans="1:5" x14ac:dyDescent="0.25">
      <c r="A23" s="239"/>
      <c r="B23" s="239"/>
      <c r="C23" s="239"/>
      <c r="D23" s="239"/>
      <c r="E23" s="239"/>
    </row>
    <row r="24" spans="1:5" x14ac:dyDescent="0.25">
      <c r="A24" s="239"/>
      <c r="B24" s="239"/>
      <c r="C24" s="239"/>
      <c r="D24" s="239"/>
      <c r="E24" s="239"/>
    </row>
    <row r="25" spans="1:5" x14ac:dyDescent="0.25">
      <c r="A25" s="190" t="s">
        <v>442</v>
      </c>
      <c r="B25" s="190"/>
      <c r="C25" s="190"/>
      <c r="D25" s="190"/>
      <c r="E25" s="190"/>
    </row>
    <row r="26" spans="1:5" x14ac:dyDescent="0.25">
      <c r="A26" s="190" t="s">
        <v>443</v>
      </c>
      <c r="B26" s="190"/>
      <c r="C26" s="190"/>
      <c r="D26" s="190"/>
      <c r="E26" s="190"/>
    </row>
    <row r="27" spans="1:5" x14ac:dyDescent="0.25">
      <c r="A27" s="245" t="s">
        <v>102</v>
      </c>
      <c r="B27" s="245" t="s">
        <v>103</v>
      </c>
      <c r="C27" s="245" t="s">
        <v>444</v>
      </c>
      <c r="D27" s="245" t="s">
        <v>105</v>
      </c>
      <c r="E27" s="190"/>
    </row>
    <row r="28" spans="1:5" x14ac:dyDescent="0.25">
      <c r="A28" s="341" t="s">
        <v>445</v>
      </c>
      <c r="B28" s="342"/>
      <c r="C28" s="342"/>
      <c r="D28" s="343"/>
      <c r="E28" s="190"/>
    </row>
    <row r="29" spans="1:5" ht="23.25" x14ac:dyDescent="0.25">
      <c r="A29" s="358">
        <v>1</v>
      </c>
      <c r="B29" s="359" t="s">
        <v>446</v>
      </c>
      <c r="C29" s="360" t="s">
        <v>447</v>
      </c>
      <c r="D29" s="359" t="s">
        <v>548</v>
      </c>
      <c r="E29" s="190"/>
    </row>
    <row r="31" spans="1:5" x14ac:dyDescent="0.25">
      <c r="A31" s="98"/>
    </row>
    <row r="32" spans="1:5" ht="36.75" customHeight="1" x14ac:dyDescent="0.25"/>
    <row r="36" spans="6:6" x14ac:dyDescent="0.25">
      <c r="F36" s="98"/>
    </row>
    <row r="38" spans="6:6" ht="15" customHeight="1" x14ac:dyDescent="0.25"/>
  </sheetData>
  <mergeCells count="16">
    <mergeCell ref="B21:B22"/>
    <mergeCell ref="C21:C22"/>
    <mergeCell ref="A19:E19"/>
    <mergeCell ref="A28:D28"/>
    <mergeCell ref="D21:E21"/>
    <mergeCell ref="A21:A22"/>
    <mergeCell ref="A1:E1"/>
    <mergeCell ref="D4:E4"/>
    <mergeCell ref="A5:E5"/>
    <mergeCell ref="D6:E6"/>
    <mergeCell ref="D7:E7"/>
    <mergeCell ref="D8:E8"/>
    <mergeCell ref="D9:E9"/>
    <mergeCell ref="D10:E10"/>
    <mergeCell ref="D11:E11"/>
    <mergeCell ref="A12:E12"/>
  </mergeCells>
  <pageMargins left="0.78740157480314965" right="0.78740157480314965" top="0.27559055118110237" bottom="0.27559055118110237" header="0.78740157480314965" footer="0.78740157480314965"/>
  <pageSetup paperSize="9" firstPageNumber="0" orientation="landscape" horizontalDpi="300" verticalDpi="300" r:id="rId1"/>
  <headerFooter>
    <oddHeader>&amp;C&amp;"Times New Roman,Normalny"&amp;12&amp;A</oddHeader>
    <oddFooter>&amp;C&amp;"Times New Roman,Normalny"&amp;12Strona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2C6E33-9AC1-4558-82E3-9EC246FF6AEC}">
  <dimension ref="A1:M19"/>
  <sheetViews>
    <sheetView view="pageBreakPreview" topLeftCell="A10" zoomScaleNormal="100" zoomScaleSheetLayoutView="100" workbookViewId="0">
      <selection activeCell="B32" sqref="B32"/>
    </sheetView>
  </sheetViews>
  <sheetFormatPr defaultColWidth="8.85546875" defaultRowHeight="15" x14ac:dyDescent="0.25"/>
  <cols>
    <col min="1" max="1" width="3.7109375" customWidth="1"/>
    <col min="2" max="2" width="43" customWidth="1"/>
    <col min="3" max="3" width="9.7109375" customWidth="1"/>
    <col min="4" max="4" width="6.85546875" customWidth="1"/>
    <col min="5" max="5" width="8.42578125" customWidth="1"/>
    <col min="6" max="6" width="10" customWidth="1"/>
    <col min="8" max="8" width="7.7109375" customWidth="1"/>
    <col min="9" max="9" width="7.140625" customWidth="1"/>
    <col min="10" max="10" width="8" customWidth="1"/>
    <col min="11" max="11" width="12" customWidth="1"/>
    <col min="13" max="13" width="9.85546875" customWidth="1"/>
  </cols>
  <sheetData>
    <row r="1" spans="1:13" ht="15" customHeight="1" x14ac:dyDescent="0.25">
      <c r="A1" s="357" t="s">
        <v>547</v>
      </c>
      <c r="B1" s="357"/>
      <c r="C1" s="357"/>
      <c r="D1" s="357"/>
      <c r="E1" s="357"/>
      <c r="F1" s="357"/>
      <c r="G1" s="357"/>
      <c r="H1" s="357"/>
      <c r="I1" s="357"/>
      <c r="J1" s="357"/>
      <c r="K1" s="357"/>
      <c r="L1" s="357"/>
      <c r="M1" s="357"/>
    </row>
    <row r="2" spans="1:13" s="265" customFormat="1" ht="58.5" customHeight="1" x14ac:dyDescent="0.2">
      <c r="A2" s="261" t="s">
        <v>380</v>
      </c>
      <c r="B2" s="262" t="s">
        <v>414</v>
      </c>
      <c r="C2" s="263" t="s">
        <v>415</v>
      </c>
      <c r="D2" s="264" t="s">
        <v>416</v>
      </c>
      <c r="E2" s="263" t="s">
        <v>534</v>
      </c>
      <c r="F2" s="263" t="s">
        <v>535</v>
      </c>
      <c r="G2" s="263" t="s">
        <v>532</v>
      </c>
      <c r="H2" s="263" t="s">
        <v>420</v>
      </c>
      <c r="I2" s="263" t="s">
        <v>383</v>
      </c>
      <c r="J2" s="263" t="s">
        <v>545</v>
      </c>
      <c r="K2" s="263" t="s">
        <v>544</v>
      </c>
      <c r="L2" s="262" t="s">
        <v>281</v>
      </c>
      <c r="M2" s="262" t="s">
        <v>384</v>
      </c>
    </row>
    <row r="3" spans="1:13" s="190" customFormat="1" ht="11.25" x14ac:dyDescent="0.2">
      <c r="A3" s="253">
        <v>1</v>
      </c>
      <c r="B3" s="252">
        <v>2</v>
      </c>
      <c r="C3" s="252">
        <v>3</v>
      </c>
      <c r="D3" s="252">
        <v>4</v>
      </c>
      <c r="E3" s="252">
        <v>5</v>
      </c>
      <c r="F3" s="252">
        <v>6</v>
      </c>
      <c r="G3" s="254">
        <v>7</v>
      </c>
      <c r="H3" s="252">
        <v>8</v>
      </c>
      <c r="I3" s="254">
        <v>9</v>
      </c>
      <c r="J3" s="252">
        <v>10</v>
      </c>
      <c r="K3" s="252">
        <v>11</v>
      </c>
      <c r="L3" s="252">
        <v>12</v>
      </c>
      <c r="M3" s="199">
        <v>13</v>
      </c>
    </row>
    <row r="4" spans="1:13" ht="83.25" customHeight="1" x14ac:dyDescent="0.25">
      <c r="A4" s="188">
        <v>1</v>
      </c>
      <c r="B4" s="156" t="s">
        <v>540</v>
      </c>
      <c r="C4" s="188" t="s">
        <v>423</v>
      </c>
      <c r="D4" s="255">
        <f>939*3</f>
        <v>2817</v>
      </c>
      <c r="E4" s="251">
        <v>100</v>
      </c>
      <c r="F4" s="255">
        <f>(939*3)/100</f>
        <v>28.17</v>
      </c>
      <c r="G4" s="256"/>
      <c r="H4" s="257"/>
      <c r="I4" s="229">
        <v>0.08</v>
      </c>
      <c r="J4" s="257"/>
      <c r="K4" s="257"/>
      <c r="L4" s="223"/>
      <c r="M4" s="240"/>
    </row>
    <row r="5" spans="1:13" ht="59.25" customHeight="1" x14ac:dyDescent="0.25">
      <c r="A5" s="188">
        <v>2</v>
      </c>
      <c r="B5" s="156" t="s">
        <v>541</v>
      </c>
      <c r="C5" s="188" t="s">
        <v>423</v>
      </c>
      <c r="D5" s="255">
        <f>2087*3</f>
        <v>6261</v>
      </c>
      <c r="E5" s="251">
        <v>100</v>
      </c>
      <c r="F5" s="255">
        <f>(2087*3)/100</f>
        <v>62.61</v>
      </c>
      <c r="G5" s="256"/>
      <c r="H5" s="257"/>
      <c r="I5" s="229"/>
      <c r="J5" s="257"/>
      <c r="K5" s="257"/>
      <c r="L5" s="223"/>
      <c r="M5" s="240"/>
    </row>
    <row r="6" spans="1:13" ht="24" customHeight="1" x14ac:dyDescent="0.25">
      <c r="A6" s="246"/>
      <c r="B6" s="238"/>
      <c r="C6" s="247"/>
      <c r="D6" s="247"/>
      <c r="E6" s="247"/>
      <c r="F6" s="247"/>
      <c r="G6" s="233" t="s">
        <v>386</v>
      </c>
      <c r="H6" s="233"/>
      <c r="I6" s="233" t="s">
        <v>387</v>
      </c>
      <c r="J6" s="258"/>
      <c r="K6" s="259"/>
      <c r="L6" s="260"/>
      <c r="M6" s="190"/>
    </row>
    <row r="7" spans="1:13" s="190" customFormat="1" ht="12" customHeight="1" x14ac:dyDescent="0.2">
      <c r="A7" s="351" t="s">
        <v>448</v>
      </c>
      <c r="B7" s="351"/>
      <c r="C7" s="351"/>
    </row>
    <row r="8" spans="1:13" s="190" customFormat="1" ht="30.75" customHeight="1" x14ac:dyDescent="0.2">
      <c r="A8" s="187" t="s">
        <v>404</v>
      </c>
      <c r="B8" s="317" t="s">
        <v>63</v>
      </c>
      <c r="C8" s="317"/>
      <c r="D8" s="317"/>
      <c r="E8" s="317"/>
      <c r="F8" s="317"/>
      <c r="G8" s="317"/>
      <c r="H8" s="317"/>
      <c r="I8" s="317"/>
      <c r="J8" s="317"/>
      <c r="K8" s="317"/>
      <c r="L8" s="345" t="s">
        <v>406</v>
      </c>
      <c r="M8" s="346"/>
    </row>
    <row r="9" spans="1:13" ht="34.5" customHeight="1" x14ac:dyDescent="0.25">
      <c r="A9" s="156">
        <v>1</v>
      </c>
      <c r="B9" s="310" t="s">
        <v>540</v>
      </c>
      <c r="C9" s="310"/>
      <c r="D9" s="310"/>
      <c r="E9" s="310"/>
      <c r="F9" s="310"/>
      <c r="G9" s="310"/>
      <c r="H9" s="310"/>
      <c r="I9" s="310"/>
      <c r="J9" s="310"/>
      <c r="K9" s="310"/>
      <c r="L9" s="349"/>
      <c r="M9" s="350"/>
    </row>
    <row r="10" spans="1:13" ht="25.5" customHeight="1" x14ac:dyDescent="0.25">
      <c r="A10" s="156">
        <v>2</v>
      </c>
      <c r="B10" s="310" t="s">
        <v>541</v>
      </c>
      <c r="C10" s="310"/>
      <c r="D10" s="310"/>
      <c r="E10" s="310"/>
      <c r="F10" s="310"/>
      <c r="G10" s="310"/>
      <c r="H10" s="310"/>
      <c r="I10" s="310"/>
      <c r="J10" s="310"/>
      <c r="K10" s="310"/>
      <c r="L10" s="349"/>
      <c r="M10" s="350"/>
    </row>
    <row r="11" spans="1:13" ht="23.25" customHeight="1" x14ac:dyDescent="0.25">
      <c r="A11" s="156">
        <v>3</v>
      </c>
      <c r="B11" s="310" t="s">
        <v>449</v>
      </c>
      <c r="C11" s="310"/>
      <c r="D11" s="310"/>
      <c r="E11" s="310"/>
      <c r="F11" s="310"/>
      <c r="G11" s="310"/>
      <c r="H11" s="310"/>
      <c r="I11" s="310"/>
      <c r="J11" s="310"/>
      <c r="K11" s="310"/>
      <c r="L11" s="349"/>
      <c r="M11" s="350"/>
    </row>
    <row r="12" spans="1:13" ht="26.25" customHeight="1" x14ac:dyDescent="0.25">
      <c r="A12" s="156">
        <v>4</v>
      </c>
      <c r="B12" s="310" t="s">
        <v>450</v>
      </c>
      <c r="C12" s="310"/>
      <c r="D12" s="310"/>
      <c r="E12" s="310"/>
      <c r="F12" s="310"/>
      <c r="G12" s="310"/>
      <c r="H12" s="310"/>
      <c r="I12" s="310"/>
      <c r="J12" s="310"/>
      <c r="K12" s="310"/>
      <c r="L12" s="349"/>
      <c r="M12" s="350"/>
    </row>
    <row r="13" spans="1:13" ht="26.25" customHeight="1" x14ac:dyDescent="0.25">
      <c r="A13" s="156">
        <v>5</v>
      </c>
      <c r="B13" s="310" t="s">
        <v>451</v>
      </c>
      <c r="C13" s="310"/>
      <c r="D13" s="310"/>
      <c r="E13" s="310"/>
      <c r="F13" s="310"/>
      <c r="G13" s="310"/>
      <c r="H13" s="310"/>
      <c r="I13" s="310"/>
      <c r="J13" s="310"/>
      <c r="K13" s="310"/>
      <c r="L13" s="349"/>
      <c r="M13" s="350"/>
    </row>
    <row r="14" spans="1:13" ht="21.75" customHeight="1" x14ac:dyDescent="0.25">
      <c r="A14" s="156">
        <v>6</v>
      </c>
      <c r="B14" s="310" t="s">
        <v>463</v>
      </c>
      <c r="C14" s="310"/>
      <c r="D14" s="310"/>
      <c r="E14" s="310"/>
      <c r="F14" s="310"/>
      <c r="G14" s="310"/>
      <c r="H14" s="310"/>
      <c r="I14" s="310"/>
      <c r="J14" s="310"/>
      <c r="K14" s="310"/>
      <c r="L14" s="349"/>
      <c r="M14" s="350"/>
    </row>
    <row r="15" spans="1:13" s="190" customFormat="1" ht="33.75" customHeight="1" x14ac:dyDescent="0.2">
      <c r="A15" s="187" t="s">
        <v>404</v>
      </c>
      <c r="B15" s="317" t="s">
        <v>430</v>
      </c>
      <c r="C15" s="317"/>
      <c r="D15" s="317"/>
      <c r="E15" s="317"/>
      <c r="F15" s="317"/>
      <c r="G15" s="317"/>
      <c r="H15" s="317"/>
      <c r="I15" s="317"/>
      <c r="J15" s="317"/>
      <c r="K15" s="317"/>
      <c r="L15" s="345" t="s">
        <v>406</v>
      </c>
      <c r="M15" s="346"/>
    </row>
    <row r="16" spans="1:13" ht="19.5" customHeight="1" x14ac:dyDescent="0.25">
      <c r="A16" s="194">
        <v>7</v>
      </c>
      <c r="B16" s="310" t="s">
        <v>452</v>
      </c>
      <c r="C16" s="310"/>
      <c r="D16" s="310"/>
      <c r="E16" s="310"/>
      <c r="F16" s="310"/>
      <c r="G16" s="310"/>
      <c r="H16" s="310"/>
      <c r="I16" s="310"/>
      <c r="J16" s="310"/>
      <c r="K16" s="310"/>
      <c r="L16" s="347"/>
      <c r="M16" s="348"/>
    </row>
    <row r="17" spans="1:13" x14ac:dyDescent="0.25">
      <c r="A17" s="194">
        <v>8</v>
      </c>
      <c r="B17" s="310" t="s">
        <v>453</v>
      </c>
      <c r="C17" s="310"/>
      <c r="D17" s="310"/>
      <c r="E17" s="310"/>
      <c r="F17" s="310"/>
      <c r="G17" s="310"/>
      <c r="H17" s="310"/>
      <c r="I17" s="310"/>
      <c r="J17" s="310"/>
      <c r="K17" s="310"/>
      <c r="L17" s="347"/>
      <c r="M17" s="348"/>
    </row>
    <row r="18" spans="1:13" ht="24.75" customHeight="1" x14ac:dyDescent="0.25">
      <c r="A18" s="194">
        <v>9</v>
      </c>
      <c r="B18" s="310" t="s">
        <v>454</v>
      </c>
      <c r="C18" s="310"/>
      <c r="D18" s="310"/>
      <c r="E18" s="310"/>
      <c r="F18" s="310"/>
      <c r="G18" s="310"/>
      <c r="H18" s="310"/>
      <c r="I18" s="310"/>
      <c r="J18" s="310"/>
      <c r="K18" s="310"/>
      <c r="L18" s="347"/>
      <c r="M18" s="348"/>
    </row>
    <row r="19" spans="1:13" ht="41.25" customHeight="1" x14ac:dyDescent="0.25">
      <c r="A19" s="356" t="s">
        <v>546</v>
      </c>
      <c r="B19" s="356"/>
      <c r="C19" s="356"/>
      <c r="D19" s="356"/>
      <c r="E19" s="356"/>
      <c r="F19" s="356"/>
      <c r="G19" s="356"/>
      <c r="H19" s="356"/>
      <c r="I19" s="356"/>
      <c r="J19" s="356"/>
      <c r="K19" s="356"/>
      <c r="L19" s="356"/>
      <c r="M19" s="356"/>
    </row>
  </sheetData>
  <mergeCells count="25">
    <mergeCell ref="A7:C7"/>
    <mergeCell ref="A19:M19"/>
    <mergeCell ref="A1:M1"/>
    <mergeCell ref="L14:M14"/>
    <mergeCell ref="B14:K14"/>
    <mergeCell ref="B15:K15"/>
    <mergeCell ref="B16:K16"/>
    <mergeCell ref="B17:K17"/>
    <mergeCell ref="B13:K13"/>
    <mergeCell ref="L8:M8"/>
    <mergeCell ref="L9:M9"/>
    <mergeCell ref="L10:M10"/>
    <mergeCell ref="L11:M11"/>
    <mergeCell ref="L12:M12"/>
    <mergeCell ref="L13:M13"/>
    <mergeCell ref="B8:K8"/>
    <mergeCell ref="B9:K9"/>
    <mergeCell ref="B10:K10"/>
    <mergeCell ref="B11:K11"/>
    <mergeCell ref="B12:K12"/>
    <mergeCell ref="B18:K18"/>
    <mergeCell ref="L15:M15"/>
    <mergeCell ref="L16:M16"/>
    <mergeCell ref="L17:M17"/>
    <mergeCell ref="L18:M18"/>
  </mergeCells>
  <pageMargins left="0.11811023622047245" right="0.11811023622047245" top="0.15748031496062992" bottom="0.15748031496062992" header="0.51181102362204722" footer="0.51181102362204722"/>
  <pageSetup paperSize="9" firstPageNumber="0" orientation="landscape"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M26"/>
  <sheetViews>
    <sheetView view="pageBreakPreview" zoomScaleNormal="100" zoomScaleSheetLayoutView="100" workbookViewId="0">
      <selection activeCell="A18" sqref="A18:XFD18"/>
    </sheetView>
  </sheetViews>
  <sheetFormatPr defaultColWidth="8.85546875" defaultRowHeight="15" x14ac:dyDescent="0.25"/>
  <cols>
    <col min="1" max="1" width="4.85546875" customWidth="1"/>
    <col min="2" max="2" width="18.28515625" customWidth="1"/>
    <col min="3" max="3" width="15" customWidth="1"/>
    <col min="9" max="9" width="11.5703125" customWidth="1"/>
    <col min="12" max="12" width="13" customWidth="1"/>
  </cols>
  <sheetData>
    <row r="1" spans="1:13" ht="18" x14ac:dyDescent="0.25">
      <c r="A1" s="84" t="s">
        <v>475</v>
      </c>
    </row>
    <row r="3" spans="1:13" ht="114.75" x14ac:dyDescent="0.25">
      <c r="A3" s="85" t="s">
        <v>380</v>
      </c>
      <c r="B3" s="86" t="s">
        <v>414</v>
      </c>
      <c r="C3" s="86" t="s">
        <v>415</v>
      </c>
      <c r="D3" s="87" t="s">
        <v>416</v>
      </c>
      <c r="E3" s="86" t="s">
        <v>417</v>
      </c>
      <c r="F3" s="86" t="s">
        <v>418</v>
      </c>
      <c r="G3" s="86" t="s">
        <v>419</v>
      </c>
      <c r="H3" s="86" t="s">
        <v>420</v>
      </c>
      <c r="I3" s="86" t="s">
        <v>383</v>
      </c>
      <c r="J3" s="86" t="s">
        <v>421</v>
      </c>
      <c r="K3" s="86" t="s">
        <v>422</v>
      </c>
      <c r="L3" s="75" t="s">
        <v>281</v>
      </c>
      <c r="M3" s="75" t="s">
        <v>384</v>
      </c>
    </row>
    <row r="4" spans="1:13" x14ac:dyDescent="0.25">
      <c r="A4" s="88">
        <v>1</v>
      </c>
      <c r="B4" s="89">
        <v>2</v>
      </c>
      <c r="C4" s="74">
        <v>3</v>
      </c>
      <c r="D4" s="74">
        <v>4</v>
      </c>
      <c r="E4" s="74">
        <v>5</v>
      </c>
      <c r="F4" s="74">
        <v>6</v>
      </c>
      <c r="G4" s="90">
        <v>7</v>
      </c>
      <c r="H4" s="89">
        <v>8</v>
      </c>
      <c r="I4" s="90">
        <v>9</v>
      </c>
      <c r="J4" s="89">
        <v>10</v>
      </c>
      <c r="K4" s="89">
        <v>11</v>
      </c>
      <c r="L4" s="89">
        <v>12</v>
      </c>
      <c r="M4">
        <v>13</v>
      </c>
    </row>
    <row r="5" spans="1:13" ht="141.75" x14ac:dyDescent="0.25">
      <c r="A5" s="77">
        <v>1</v>
      </c>
      <c r="B5" s="99" t="s">
        <v>455</v>
      </c>
      <c r="C5" s="76" t="s">
        <v>456</v>
      </c>
      <c r="D5" s="91">
        <v>8000</v>
      </c>
      <c r="E5" s="76">
        <v>48</v>
      </c>
      <c r="F5" s="100">
        <f>D5/E5</f>
        <v>166.66666666666666</v>
      </c>
      <c r="G5" s="92"/>
      <c r="H5" s="78"/>
      <c r="I5" s="93"/>
      <c r="J5" s="78"/>
      <c r="K5" s="78"/>
      <c r="L5" s="94"/>
    </row>
    <row r="6" spans="1:13" ht="25.5" x14ac:dyDescent="0.25">
      <c r="A6" s="79"/>
      <c r="B6" s="80"/>
      <c r="C6" s="81"/>
      <c r="D6" s="81"/>
      <c r="E6" s="81"/>
      <c r="F6" s="81"/>
      <c r="G6" s="95" t="s">
        <v>386</v>
      </c>
      <c r="H6" s="96"/>
      <c r="I6" s="95" t="s">
        <v>387</v>
      </c>
      <c r="J6" s="78"/>
      <c r="K6" s="97"/>
      <c r="L6" s="14"/>
    </row>
    <row r="7" spans="1:13" x14ac:dyDescent="0.25">
      <c r="A7" s="79"/>
      <c r="B7" s="80"/>
      <c r="C7" s="81"/>
      <c r="D7" s="81"/>
      <c r="E7" s="81"/>
      <c r="F7" s="81"/>
      <c r="G7" s="248"/>
      <c r="H7" s="249"/>
      <c r="I7" s="248"/>
      <c r="J7" s="250"/>
      <c r="K7" s="97"/>
      <c r="L7" s="14"/>
    </row>
    <row r="8" spans="1:13" x14ac:dyDescent="0.25">
      <c r="A8" s="79"/>
      <c r="B8" s="80"/>
      <c r="C8" s="81"/>
      <c r="D8" s="81"/>
      <c r="E8" s="81"/>
      <c r="F8" s="81"/>
      <c r="G8" s="248"/>
      <c r="H8" s="249"/>
      <c r="I8" s="248"/>
      <c r="J8" s="250"/>
      <c r="K8" s="97"/>
      <c r="L8" s="14"/>
    </row>
    <row r="9" spans="1:13" x14ac:dyDescent="0.25">
      <c r="A9" s="79"/>
      <c r="B9" s="80"/>
      <c r="C9" s="81"/>
      <c r="D9" s="81"/>
      <c r="E9" s="81"/>
      <c r="F9" s="81"/>
      <c r="G9" s="248"/>
      <c r="H9" s="249"/>
      <c r="I9" s="248"/>
      <c r="J9" s="250"/>
      <c r="K9" s="97"/>
      <c r="L9" s="14"/>
    </row>
    <row r="10" spans="1:13" x14ac:dyDescent="0.25">
      <c r="A10" s="79"/>
      <c r="B10" s="80"/>
      <c r="C10" s="81"/>
      <c r="D10" s="81"/>
      <c r="E10" s="81"/>
      <c r="F10" s="81"/>
      <c r="G10" s="248"/>
      <c r="H10" s="249"/>
      <c r="I10" s="248"/>
      <c r="J10" s="250"/>
      <c r="K10" s="97"/>
      <c r="L10" s="14"/>
    </row>
    <row r="11" spans="1:13" x14ac:dyDescent="0.25">
      <c r="A11" s="79"/>
      <c r="B11" s="80"/>
      <c r="C11" s="81"/>
      <c r="D11" s="81"/>
      <c r="E11" s="81"/>
      <c r="F11" s="81"/>
      <c r="G11" s="248"/>
      <c r="H11" s="249"/>
      <c r="I11" s="248"/>
      <c r="J11" s="250"/>
      <c r="K11" s="97"/>
      <c r="L11" s="14"/>
    </row>
    <row r="12" spans="1:13" x14ac:dyDescent="0.25">
      <c r="A12" s="79"/>
      <c r="B12" s="80"/>
      <c r="C12" s="81"/>
      <c r="D12" s="81"/>
      <c r="E12" s="81"/>
      <c r="F12" s="81"/>
      <c r="G12" s="248"/>
      <c r="H12" s="249"/>
      <c r="I12" s="248"/>
      <c r="J12" s="250"/>
      <c r="K12" s="97"/>
      <c r="L12" s="14"/>
    </row>
    <row r="13" spans="1:13" x14ac:dyDescent="0.25">
      <c r="A13" s="79"/>
      <c r="B13" s="80"/>
      <c r="C13" s="81"/>
      <c r="D13" s="81"/>
      <c r="E13" s="81"/>
      <c r="F13" s="81"/>
      <c r="G13" s="248"/>
      <c r="H13" s="249"/>
      <c r="I13" s="248"/>
      <c r="J13" s="250"/>
      <c r="K13" s="97"/>
      <c r="L13" s="14"/>
    </row>
    <row r="14" spans="1:13" x14ac:dyDescent="0.25">
      <c r="A14" s="79"/>
      <c r="B14" s="80"/>
      <c r="C14" s="81"/>
      <c r="D14" s="81"/>
      <c r="E14" s="81"/>
      <c r="F14" s="81"/>
      <c r="G14" s="248"/>
      <c r="H14" s="249"/>
      <c r="I14" s="248"/>
      <c r="J14" s="250"/>
      <c r="K14" s="97"/>
      <c r="L14" s="14"/>
    </row>
    <row r="18" spans="1:3" ht="15.75" x14ac:dyDescent="0.25">
      <c r="A18" s="101" t="s">
        <v>448</v>
      </c>
      <c r="B18" s="102"/>
      <c r="C18" s="102"/>
    </row>
    <row r="19" spans="1:3" ht="78.75" x14ac:dyDescent="0.25">
      <c r="A19" s="103" t="s">
        <v>404</v>
      </c>
      <c r="B19" s="104" t="s">
        <v>63</v>
      </c>
      <c r="C19" s="103" t="s">
        <v>406</v>
      </c>
    </row>
    <row r="20" spans="1:3" ht="141.75" x14ac:dyDescent="0.25">
      <c r="A20" s="105">
        <v>1</v>
      </c>
      <c r="B20" s="106" t="s">
        <v>457</v>
      </c>
      <c r="C20" s="107"/>
    </row>
    <row r="21" spans="1:3" ht="94.5" x14ac:dyDescent="0.25">
      <c r="A21" s="105">
        <v>2</v>
      </c>
      <c r="B21" s="106" t="s">
        <v>458</v>
      </c>
      <c r="C21" s="107"/>
    </row>
    <row r="22" spans="1:3" ht="173.25" x14ac:dyDescent="0.25">
      <c r="A22" s="105">
        <v>3</v>
      </c>
      <c r="B22" s="106" t="s">
        <v>459</v>
      </c>
      <c r="C22" s="107"/>
    </row>
    <row r="23" spans="1:3" ht="78.75" x14ac:dyDescent="0.25">
      <c r="A23" s="108" t="s">
        <v>404</v>
      </c>
      <c r="B23" s="109" t="s">
        <v>430</v>
      </c>
      <c r="C23" s="108" t="s">
        <v>406</v>
      </c>
    </row>
    <row r="24" spans="1:3" ht="94.5" x14ac:dyDescent="0.25">
      <c r="A24" s="105">
        <v>4</v>
      </c>
      <c r="B24" s="106" t="s">
        <v>460</v>
      </c>
      <c r="C24" s="107"/>
    </row>
    <row r="25" spans="1:3" ht="120" x14ac:dyDescent="0.25">
      <c r="A25" s="105">
        <v>5</v>
      </c>
      <c r="B25" s="83" t="s">
        <v>434</v>
      </c>
      <c r="C25" s="73"/>
    </row>
    <row r="26" spans="1:3" ht="180" x14ac:dyDescent="0.25">
      <c r="A26" s="105">
        <v>6</v>
      </c>
      <c r="B26" s="82" t="s">
        <v>454</v>
      </c>
      <c r="C26" s="110"/>
    </row>
  </sheetData>
  <pageMargins left="0.31496062992125984" right="0.31496062992125984" top="0.74803149606299213" bottom="0.74803149606299213" header="0.51181102362204722" footer="0.51181102362204722"/>
  <pageSetup paperSize="9" firstPageNumber="0" orientation="landscape"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16"/>
  <sheetViews>
    <sheetView view="pageBreakPreview" zoomScaleNormal="100" zoomScaleSheetLayoutView="100" workbookViewId="0">
      <selection activeCell="C16" sqref="C16"/>
    </sheetView>
  </sheetViews>
  <sheetFormatPr defaultRowHeight="15" x14ac:dyDescent="0.25"/>
  <cols>
    <col min="1" max="1" width="4.5703125" customWidth="1"/>
    <col min="2" max="2" width="49.28515625" customWidth="1"/>
    <col min="3" max="3" width="24.140625" customWidth="1"/>
  </cols>
  <sheetData>
    <row r="1" spans="1:3" ht="48" customHeight="1" x14ac:dyDescent="0.25">
      <c r="A1" s="355" t="s">
        <v>488</v>
      </c>
      <c r="B1" s="355"/>
      <c r="C1" s="355"/>
    </row>
    <row r="2" spans="1:3" ht="15.75" thickBot="1" x14ac:dyDescent="0.3"/>
    <row r="3" spans="1:3" ht="13.5" customHeight="1" thickBot="1" x14ac:dyDescent="0.3">
      <c r="A3" s="294" t="s">
        <v>102</v>
      </c>
      <c r="B3" s="294" t="s">
        <v>312</v>
      </c>
      <c r="C3" s="69" t="s">
        <v>64</v>
      </c>
    </row>
    <row r="4" spans="1:3" ht="8.25" customHeight="1" thickBot="1" x14ac:dyDescent="0.3">
      <c r="A4" s="294"/>
      <c r="B4" s="294"/>
      <c r="C4" s="70"/>
    </row>
    <row r="5" spans="1:3" ht="114.75" customHeight="1" thickBot="1" x14ac:dyDescent="0.3">
      <c r="A5" s="294"/>
      <c r="B5" s="294"/>
      <c r="C5" s="71" t="s">
        <v>65</v>
      </c>
    </row>
    <row r="6" spans="1:3" ht="15.75" thickBot="1" x14ac:dyDescent="0.3">
      <c r="A6" s="352" t="s">
        <v>467</v>
      </c>
      <c r="B6" s="353" t="s">
        <v>314</v>
      </c>
      <c r="C6" s="354"/>
    </row>
    <row r="7" spans="1:3" ht="25.5" x14ac:dyDescent="0.25">
      <c r="A7" s="122">
        <v>1</v>
      </c>
      <c r="B7" s="125" t="s">
        <v>472</v>
      </c>
      <c r="C7" s="73"/>
    </row>
    <row r="8" spans="1:3" x14ac:dyDescent="0.25">
      <c r="A8" s="122">
        <v>2</v>
      </c>
      <c r="B8" s="125" t="s">
        <v>471</v>
      </c>
      <c r="C8" s="73"/>
    </row>
    <row r="9" spans="1:3" x14ac:dyDescent="0.25">
      <c r="A9" s="122">
        <v>3</v>
      </c>
      <c r="B9" s="125" t="s">
        <v>470</v>
      </c>
      <c r="C9" s="73"/>
    </row>
    <row r="10" spans="1:3" ht="25.5" x14ac:dyDescent="0.25">
      <c r="A10" s="122">
        <v>4</v>
      </c>
      <c r="B10" s="125" t="s">
        <v>469</v>
      </c>
      <c r="C10" s="73"/>
    </row>
    <row r="11" spans="1:3" x14ac:dyDescent="0.25">
      <c r="A11" s="122">
        <v>5</v>
      </c>
      <c r="B11" s="125" t="s">
        <v>466</v>
      </c>
      <c r="C11" s="73"/>
    </row>
    <row r="12" spans="1:3" x14ac:dyDescent="0.25">
      <c r="A12" s="122">
        <v>6</v>
      </c>
      <c r="B12" s="125" t="s">
        <v>468</v>
      </c>
      <c r="C12" s="73"/>
    </row>
    <row r="13" spans="1:3" ht="38.25" x14ac:dyDescent="0.25">
      <c r="A13" s="122">
        <v>7</v>
      </c>
      <c r="B13" s="125" t="s">
        <v>473</v>
      </c>
      <c r="C13" s="73"/>
    </row>
    <row r="14" spans="1:3" ht="25.5" x14ac:dyDescent="0.25">
      <c r="A14" s="122">
        <v>8</v>
      </c>
      <c r="B14" s="125" t="s">
        <v>474</v>
      </c>
      <c r="C14" s="73"/>
    </row>
    <row r="15" spans="1:3" ht="25.5" x14ac:dyDescent="0.25">
      <c r="A15" s="122">
        <v>9</v>
      </c>
      <c r="B15" s="125" t="s">
        <v>481</v>
      </c>
      <c r="C15" s="73"/>
    </row>
    <row r="16" spans="1:3" x14ac:dyDescent="0.25">
      <c r="A16" s="122">
        <v>10</v>
      </c>
      <c r="B16" s="125" t="s">
        <v>480</v>
      </c>
      <c r="C16" s="73"/>
    </row>
  </sheetData>
  <mergeCells count="4">
    <mergeCell ref="A6:C6"/>
    <mergeCell ref="A3:A5"/>
    <mergeCell ref="B3:B5"/>
    <mergeCell ref="A1:C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J46"/>
  <sheetViews>
    <sheetView view="pageBreakPreview" topLeftCell="A16" zoomScale="106" zoomScaleNormal="100" zoomScaleSheetLayoutView="106" workbookViewId="0">
      <selection activeCell="A24" sqref="A24:A25"/>
    </sheetView>
  </sheetViews>
  <sheetFormatPr defaultColWidth="9.140625" defaultRowHeight="15" x14ac:dyDescent="0.25"/>
  <cols>
    <col min="1" max="1" width="117.140625" style="10" customWidth="1"/>
    <col min="2" max="1024" width="9.140625" style="10"/>
  </cols>
  <sheetData>
    <row r="1" spans="1:1024" ht="12.75" customHeight="1" x14ac:dyDescent="0.25">
      <c r="A1" s="11" t="s">
        <v>551</v>
      </c>
    </row>
    <row r="2" spans="1:1024" ht="22.5" customHeight="1" x14ac:dyDescent="0.25">
      <c r="A2" s="12" t="s">
        <v>29</v>
      </c>
    </row>
    <row r="3" spans="1:1024" x14ac:dyDescent="0.25">
      <c r="A3" s="2" t="s">
        <v>30</v>
      </c>
    </row>
    <row r="4" spans="1:1024" ht="29.25" customHeight="1" x14ac:dyDescent="0.25">
      <c r="A4" s="5" t="s">
        <v>31</v>
      </c>
    </row>
    <row r="5" spans="1:1024" ht="44.25" customHeight="1" x14ac:dyDescent="0.25">
      <c r="A5" s="5" t="s">
        <v>32</v>
      </c>
    </row>
    <row r="6" spans="1:1024" ht="30.75" customHeight="1" x14ac:dyDescent="0.25">
      <c r="A6" s="5" t="s">
        <v>33</v>
      </c>
    </row>
    <row r="7" spans="1:1024" ht="30" customHeight="1" x14ac:dyDescent="0.25">
      <c r="A7" s="13" t="s">
        <v>34</v>
      </c>
    </row>
    <row r="8" spans="1:1024" ht="30.75" customHeight="1" x14ac:dyDescent="0.25">
      <c r="A8" s="5" t="s">
        <v>35</v>
      </c>
    </row>
    <row r="9" spans="1:1024" ht="28.5" customHeight="1" x14ac:dyDescent="0.25">
      <c r="A9" s="5" t="s">
        <v>36</v>
      </c>
    </row>
    <row r="10" spans="1:1024" ht="30" customHeight="1" x14ac:dyDescent="0.25">
      <c r="A10" s="5" t="s">
        <v>37</v>
      </c>
    </row>
    <row r="11" spans="1:1024" s="364" customFormat="1" ht="27.75" customHeight="1" x14ac:dyDescent="0.25">
      <c r="A11" s="362" t="s">
        <v>552</v>
      </c>
      <c r="B11" s="363"/>
      <c r="C11" s="363"/>
      <c r="D11" s="363"/>
      <c r="E11" s="363"/>
      <c r="F11" s="363"/>
      <c r="G11" s="363"/>
      <c r="H11" s="363"/>
      <c r="I11" s="363"/>
      <c r="J11" s="363"/>
      <c r="K11" s="363"/>
      <c r="L11" s="363"/>
      <c r="M11" s="363"/>
      <c r="N11" s="363"/>
      <c r="O11" s="363"/>
      <c r="P11" s="363"/>
      <c r="Q11" s="363"/>
      <c r="R11" s="363"/>
      <c r="S11" s="363"/>
      <c r="T11" s="363"/>
      <c r="U11" s="363"/>
      <c r="V11" s="363"/>
      <c r="W11" s="363"/>
      <c r="X11" s="363"/>
      <c r="Y11" s="363"/>
      <c r="Z11" s="363"/>
      <c r="AA11" s="363"/>
      <c r="AB11" s="363"/>
      <c r="AC11" s="363"/>
      <c r="AD11" s="363"/>
      <c r="AE11" s="363"/>
      <c r="AF11" s="363"/>
      <c r="AG11" s="363"/>
      <c r="AH11" s="363"/>
      <c r="AI11" s="363"/>
      <c r="AJ11" s="363"/>
      <c r="AK11" s="363"/>
      <c r="AL11" s="363"/>
      <c r="AM11" s="363"/>
      <c r="AN11" s="363"/>
      <c r="AO11" s="363"/>
      <c r="AP11" s="363"/>
      <c r="AQ11" s="363"/>
      <c r="AR11" s="363"/>
      <c r="AS11" s="363"/>
      <c r="AT11" s="363"/>
      <c r="AU11" s="363"/>
      <c r="AV11" s="363"/>
      <c r="AW11" s="363"/>
      <c r="AX11" s="363"/>
      <c r="AY11" s="363"/>
      <c r="AZ11" s="363"/>
      <c r="BA11" s="363"/>
      <c r="BB11" s="363"/>
      <c r="BC11" s="363"/>
      <c r="BD11" s="363"/>
      <c r="BE11" s="363"/>
      <c r="BF11" s="363"/>
      <c r="BG11" s="363"/>
      <c r="BH11" s="363"/>
      <c r="BI11" s="363"/>
      <c r="BJ11" s="363"/>
      <c r="BK11" s="363"/>
      <c r="BL11" s="363"/>
      <c r="BM11" s="363"/>
      <c r="BN11" s="363"/>
      <c r="BO11" s="363"/>
      <c r="BP11" s="363"/>
      <c r="BQ11" s="363"/>
      <c r="BR11" s="363"/>
      <c r="BS11" s="363"/>
      <c r="BT11" s="363"/>
      <c r="BU11" s="363"/>
      <c r="BV11" s="363"/>
      <c r="BW11" s="363"/>
      <c r="BX11" s="363"/>
      <c r="BY11" s="363"/>
      <c r="BZ11" s="363"/>
      <c r="CA11" s="363"/>
      <c r="CB11" s="363"/>
      <c r="CC11" s="363"/>
      <c r="CD11" s="363"/>
      <c r="CE11" s="363"/>
      <c r="CF11" s="363"/>
      <c r="CG11" s="363"/>
      <c r="CH11" s="363"/>
      <c r="CI11" s="363"/>
      <c r="CJ11" s="363"/>
      <c r="CK11" s="363"/>
      <c r="CL11" s="363"/>
      <c r="CM11" s="363"/>
      <c r="CN11" s="363"/>
      <c r="CO11" s="363"/>
      <c r="CP11" s="363"/>
      <c r="CQ11" s="363"/>
      <c r="CR11" s="363"/>
      <c r="CS11" s="363"/>
      <c r="CT11" s="363"/>
      <c r="CU11" s="363"/>
      <c r="CV11" s="363"/>
      <c r="CW11" s="363"/>
      <c r="CX11" s="363"/>
      <c r="CY11" s="363"/>
      <c r="CZ11" s="363"/>
      <c r="DA11" s="363"/>
      <c r="DB11" s="363"/>
      <c r="DC11" s="363"/>
      <c r="DD11" s="363"/>
      <c r="DE11" s="363"/>
      <c r="DF11" s="363"/>
      <c r="DG11" s="363"/>
      <c r="DH11" s="363"/>
      <c r="DI11" s="363"/>
      <c r="DJ11" s="363"/>
      <c r="DK11" s="363"/>
      <c r="DL11" s="363"/>
      <c r="DM11" s="363"/>
      <c r="DN11" s="363"/>
      <c r="DO11" s="363"/>
      <c r="DP11" s="363"/>
      <c r="DQ11" s="363"/>
      <c r="DR11" s="363"/>
      <c r="DS11" s="363"/>
      <c r="DT11" s="363"/>
      <c r="DU11" s="363"/>
      <c r="DV11" s="363"/>
      <c r="DW11" s="363"/>
      <c r="DX11" s="363"/>
      <c r="DY11" s="363"/>
      <c r="DZ11" s="363"/>
      <c r="EA11" s="363"/>
      <c r="EB11" s="363"/>
      <c r="EC11" s="363"/>
      <c r="ED11" s="363"/>
      <c r="EE11" s="363"/>
      <c r="EF11" s="363"/>
      <c r="EG11" s="363"/>
      <c r="EH11" s="363"/>
      <c r="EI11" s="363"/>
      <c r="EJ11" s="363"/>
      <c r="EK11" s="363"/>
      <c r="EL11" s="363"/>
      <c r="EM11" s="363"/>
      <c r="EN11" s="363"/>
      <c r="EO11" s="363"/>
      <c r="EP11" s="363"/>
      <c r="EQ11" s="363"/>
      <c r="ER11" s="363"/>
      <c r="ES11" s="363"/>
      <c r="ET11" s="363"/>
      <c r="EU11" s="363"/>
      <c r="EV11" s="363"/>
      <c r="EW11" s="363"/>
      <c r="EX11" s="363"/>
      <c r="EY11" s="363"/>
      <c r="EZ11" s="363"/>
      <c r="FA11" s="363"/>
      <c r="FB11" s="363"/>
      <c r="FC11" s="363"/>
      <c r="FD11" s="363"/>
      <c r="FE11" s="363"/>
      <c r="FF11" s="363"/>
      <c r="FG11" s="363"/>
      <c r="FH11" s="363"/>
      <c r="FI11" s="363"/>
      <c r="FJ11" s="363"/>
      <c r="FK11" s="363"/>
      <c r="FL11" s="363"/>
      <c r="FM11" s="363"/>
      <c r="FN11" s="363"/>
      <c r="FO11" s="363"/>
      <c r="FP11" s="363"/>
      <c r="FQ11" s="363"/>
      <c r="FR11" s="363"/>
      <c r="FS11" s="363"/>
      <c r="FT11" s="363"/>
      <c r="FU11" s="363"/>
      <c r="FV11" s="363"/>
      <c r="FW11" s="363"/>
      <c r="FX11" s="363"/>
      <c r="FY11" s="363"/>
      <c r="FZ11" s="363"/>
      <c r="GA11" s="363"/>
      <c r="GB11" s="363"/>
      <c r="GC11" s="363"/>
      <c r="GD11" s="363"/>
      <c r="GE11" s="363"/>
      <c r="GF11" s="363"/>
      <c r="GG11" s="363"/>
      <c r="GH11" s="363"/>
      <c r="GI11" s="363"/>
      <c r="GJ11" s="363"/>
      <c r="GK11" s="363"/>
      <c r="GL11" s="363"/>
      <c r="GM11" s="363"/>
      <c r="GN11" s="363"/>
      <c r="GO11" s="363"/>
      <c r="GP11" s="363"/>
      <c r="GQ11" s="363"/>
      <c r="GR11" s="363"/>
      <c r="GS11" s="363"/>
      <c r="GT11" s="363"/>
      <c r="GU11" s="363"/>
      <c r="GV11" s="363"/>
      <c r="GW11" s="363"/>
      <c r="GX11" s="363"/>
      <c r="GY11" s="363"/>
      <c r="GZ11" s="363"/>
      <c r="HA11" s="363"/>
      <c r="HB11" s="363"/>
      <c r="HC11" s="363"/>
      <c r="HD11" s="363"/>
      <c r="HE11" s="363"/>
      <c r="HF11" s="363"/>
      <c r="HG11" s="363"/>
      <c r="HH11" s="363"/>
      <c r="HI11" s="363"/>
      <c r="HJ11" s="363"/>
      <c r="HK11" s="363"/>
      <c r="HL11" s="363"/>
      <c r="HM11" s="363"/>
      <c r="HN11" s="363"/>
      <c r="HO11" s="363"/>
      <c r="HP11" s="363"/>
      <c r="HQ11" s="363"/>
      <c r="HR11" s="363"/>
      <c r="HS11" s="363"/>
      <c r="HT11" s="363"/>
      <c r="HU11" s="363"/>
      <c r="HV11" s="363"/>
      <c r="HW11" s="363"/>
      <c r="HX11" s="363"/>
      <c r="HY11" s="363"/>
      <c r="HZ11" s="363"/>
      <c r="IA11" s="363"/>
      <c r="IB11" s="363"/>
      <c r="IC11" s="363"/>
      <c r="ID11" s="363"/>
      <c r="IE11" s="363"/>
      <c r="IF11" s="363"/>
      <c r="IG11" s="363"/>
      <c r="IH11" s="363"/>
      <c r="II11" s="363"/>
      <c r="IJ11" s="363"/>
      <c r="IK11" s="363"/>
      <c r="IL11" s="363"/>
      <c r="IM11" s="363"/>
      <c r="IN11" s="363"/>
      <c r="IO11" s="363"/>
      <c r="IP11" s="363"/>
      <c r="IQ11" s="363"/>
      <c r="IR11" s="363"/>
      <c r="IS11" s="363"/>
      <c r="IT11" s="363"/>
      <c r="IU11" s="363"/>
      <c r="IV11" s="363"/>
      <c r="IW11" s="363"/>
      <c r="IX11" s="363"/>
      <c r="IY11" s="363"/>
      <c r="IZ11" s="363"/>
      <c r="JA11" s="363"/>
      <c r="JB11" s="363"/>
      <c r="JC11" s="363"/>
      <c r="JD11" s="363"/>
      <c r="JE11" s="363"/>
      <c r="JF11" s="363"/>
      <c r="JG11" s="363"/>
      <c r="JH11" s="363"/>
      <c r="JI11" s="363"/>
      <c r="JJ11" s="363"/>
      <c r="JK11" s="363"/>
      <c r="JL11" s="363"/>
      <c r="JM11" s="363"/>
      <c r="JN11" s="363"/>
      <c r="JO11" s="363"/>
      <c r="JP11" s="363"/>
      <c r="JQ11" s="363"/>
      <c r="JR11" s="363"/>
      <c r="JS11" s="363"/>
      <c r="JT11" s="363"/>
      <c r="JU11" s="363"/>
      <c r="JV11" s="363"/>
      <c r="JW11" s="363"/>
      <c r="JX11" s="363"/>
      <c r="JY11" s="363"/>
      <c r="JZ11" s="363"/>
      <c r="KA11" s="363"/>
      <c r="KB11" s="363"/>
      <c r="KC11" s="363"/>
      <c r="KD11" s="363"/>
      <c r="KE11" s="363"/>
      <c r="KF11" s="363"/>
      <c r="KG11" s="363"/>
      <c r="KH11" s="363"/>
      <c r="KI11" s="363"/>
      <c r="KJ11" s="363"/>
      <c r="KK11" s="363"/>
      <c r="KL11" s="363"/>
      <c r="KM11" s="363"/>
      <c r="KN11" s="363"/>
      <c r="KO11" s="363"/>
      <c r="KP11" s="363"/>
      <c r="KQ11" s="363"/>
      <c r="KR11" s="363"/>
      <c r="KS11" s="363"/>
      <c r="KT11" s="363"/>
      <c r="KU11" s="363"/>
      <c r="KV11" s="363"/>
      <c r="KW11" s="363"/>
      <c r="KX11" s="363"/>
      <c r="KY11" s="363"/>
      <c r="KZ11" s="363"/>
      <c r="LA11" s="363"/>
      <c r="LB11" s="363"/>
      <c r="LC11" s="363"/>
      <c r="LD11" s="363"/>
      <c r="LE11" s="363"/>
      <c r="LF11" s="363"/>
      <c r="LG11" s="363"/>
      <c r="LH11" s="363"/>
      <c r="LI11" s="363"/>
      <c r="LJ11" s="363"/>
      <c r="LK11" s="363"/>
      <c r="LL11" s="363"/>
      <c r="LM11" s="363"/>
      <c r="LN11" s="363"/>
      <c r="LO11" s="363"/>
      <c r="LP11" s="363"/>
      <c r="LQ11" s="363"/>
      <c r="LR11" s="363"/>
      <c r="LS11" s="363"/>
      <c r="LT11" s="363"/>
      <c r="LU11" s="363"/>
      <c r="LV11" s="363"/>
      <c r="LW11" s="363"/>
      <c r="LX11" s="363"/>
      <c r="LY11" s="363"/>
      <c r="LZ11" s="363"/>
      <c r="MA11" s="363"/>
      <c r="MB11" s="363"/>
      <c r="MC11" s="363"/>
      <c r="MD11" s="363"/>
      <c r="ME11" s="363"/>
      <c r="MF11" s="363"/>
      <c r="MG11" s="363"/>
      <c r="MH11" s="363"/>
      <c r="MI11" s="363"/>
      <c r="MJ11" s="363"/>
      <c r="MK11" s="363"/>
      <c r="ML11" s="363"/>
      <c r="MM11" s="363"/>
      <c r="MN11" s="363"/>
      <c r="MO11" s="363"/>
      <c r="MP11" s="363"/>
      <c r="MQ11" s="363"/>
      <c r="MR11" s="363"/>
      <c r="MS11" s="363"/>
      <c r="MT11" s="363"/>
      <c r="MU11" s="363"/>
      <c r="MV11" s="363"/>
      <c r="MW11" s="363"/>
      <c r="MX11" s="363"/>
      <c r="MY11" s="363"/>
      <c r="MZ11" s="363"/>
      <c r="NA11" s="363"/>
      <c r="NB11" s="363"/>
      <c r="NC11" s="363"/>
      <c r="ND11" s="363"/>
      <c r="NE11" s="363"/>
      <c r="NF11" s="363"/>
      <c r="NG11" s="363"/>
      <c r="NH11" s="363"/>
      <c r="NI11" s="363"/>
      <c r="NJ11" s="363"/>
      <c r="NK11" s="363"/>
      <c r="NL11" s="363"/>
      <c r="NM11" s="363"/>
      <c r="NN11" s="363"/>
      <c r="NO11" s="363"/>
      <c r="NP11" s="363"/>
      <c r="NQ11" s="363"/>
      <c r="NR11" s="363"/>
      <c r="NS11" s="363"/>
      <c r="NT11" s="363"/>
      <c r="NU11" s="363"/>
      <c r="NV11" s="363"/>
      <c r="NW11" s="363"/>
      <c r="NX11" s="363"/>
      <c r="NY11" s="363"/>
      <c r="NZ11" s="363"/>
      <c r="OA11" s="363"/>
      <c r="OB11" s="363"/>
      <c r="OC11" s="363"/>
      <c r="OD11" s="363"/>
      <c r="OE11" s="363"/>
      <c r="OF11" s="363"/>
      <c r="OG11" s="363"/>
      <c r="OH11" s="363"/>
      <c r="OI11" s="363"/>
      <c r="OJ11" s="363"/>
      <c r="OK11" s="363"/>
      <c r="OL11" s="363"/>
      <c r="OM11" s="363"/>
      <c r="ON11" s="363"/>
      <c r="OO11" s="363"/>
      <c r="OP11" s="363"/>
      <c r="OQ11" s="363"/>
      <c r="OR11" s="363"/>
      <c r="OS11" s="363"/>
      <c r="OT11" s="363"/>
      <c r="OU11" s="363"/>
      <c r="OV11" s="363"/>
      <c r="OW11" s="363"/>
      <c r="OX11" s="363"/>
      <c r="OY11" s="363"/>
      <c r="OZ11" s="363"/>
      <c r="PA11" s="363"/>
      <c r="PB11" s="363"/>
      <c r="PC11" s="363"/>
      <c r="PD11" s="363"/>
      <c r="PE11" s="363"/>
      <c r="PF11" s="363"/>
      <c r="PG11" s="363"/>
      <c r="PH11" s="363"/>
      <c r="PI11" s="363"/>
      <c r="PJ11" s="363"/>
      <c r="PK11" s="363"/>
      <c r="PL11" s="363"/>
      <c r="PM11" s="363"/>
      <c r="PN11" s="363"/>
      <c r="PO11" s="363"/>
      <c r="PP11" s="363"/>
      <c r="PQ11" s="363"/>
      <c r="PR11" s="363"/>
      <c r="PS11" s="363"/>
      <c r="PT11" s="363"/>
      <c r="PU11" s="363"/>
      <c r="PV11" s="363"/>
      <c r="PW11" s="363"/>
      <c r="PX11" s="363"/>
      <c r="PY11" s="363"/>
      <c r="PZ11" s="363"/>
      <c r="QA11" s="363"/>
      <c r="QB11" s="363"/>
      <c r="QC11" s="363"/>
      <c r="QD11" s="363"/>
      <c r="QE11" s="363"/>
      <c r="QF11" s="363"/>
      <c r="QG11" s="363"/>
      <c r="QH11" s="363"/>
      <c r="QI11" s="363"/>
      <c r="QJ11" s="363"/>
      <c r="QK11" s="363"/>
      <c r="QL11" s="363"/>
      <c r="QM11" s="363"/>
      <c r="QN11" s="363"/>
      <c r="QO11" s="363"/>
      <c r="QP11" s="363"/>
      <c r="QQ11" s="363"/>
      <c r="QR11" s="363"/>
      <c r="QS11" s="363"/>
      <c r="QT11" s="363"/>
      <c r="QU11" s="363"/>
      <c r="QV11" s="363"/>
      <c r="QW11" s="363"/>
      <c r="QX11" s="363"/>
      <c r="QY11" s="363"/>
      <c r="QZ11" s="363"/>
      <c r="RA11" s="363"/>
      <c r="RB11" s="363"/>
      <c r="RC11" s="363"/>
      <c r="RD11" s="363"/>
      <c r="RE11" s="363"/>
      <c r="RF11" s="363"/>
      <c r="RG11" s="363"/>
      <c r="RH11" s="363"/>
      <c r="RI11" s="363"/>
      <c r="RJ11" s="363"/>
      <c r="RK11" s="363"/>
      <c r="RL11" s="363"/>
      <c r="RM11" s="363"/>
      <c r="RN11" s="363"/>
      <c r="RO11" s="363"/>
      <c r="RP11" s="363"/>
      <c r="RQ11" s="363"/>
      <c r="RR11" s="363"/>
      <c r="RS11" s="363"/>
      <c r="RT11" s="363"/>
      <c r="RU11" s="363"/>
      <c r="RV11" s="363"/>
      <c r="RW11" s="363"/>
      <c r="RX11" s="363"/>
      <c r="RY11" s="363"/>
      <c r="RZ11" s="363"/>
      <c r="SA11" s="363"/>
      <c r="SB11" s="363"/>
      <c r="SC11" s="363"/>
      <c r="SD11" s="363"/>
      <c r="SE11" s="363"/>
      <c r="SF11" s="363"/>
      <c r="SG11" s="363"/>
      <c r="SH11" s="363"/>
      <c r="SI11" s="363"/>
      <c r="SJ11" s="363"/>
      <c r="SK11" s="363"/>
      <c r="SL11" s="363"/>
      <c r="SM11" s="363"/>
      <c r="SN11" s="363"/>
      <c r="SO11" s="363"/>
      <c r="SP11" s="363"/>
      <c r="SQ11" s="363"/>
      <c r="SR11" s="363"/>
      <c r="SS11" s="363"/>
      <c r="ST11" s="363"/>
      <c r="SU11" s="363"/>
      <c r="SV11" s="363"/>
      <c r="SW11" s="363"/>
      <c r="SX11" s="363"/>
      <c r="SY11" s="363"/>
      <c r="SZ11" s="363"/>
      <c r="TA11" s="363"/>
      <c r="TB11" s="363"/>
      <c r="TC11" s="363"/>
      <c r="TD11" s="363"/>
      <c r="TE11" s="363"/>
      <c r="TF11" s="363"/>
      <c r="TG11" s="363"/>
      <c r="TH11" s="363"/>
      <c r="TI11" s="363"/>
      <c r="TJ11" s="363"/>
      <c r="TK11" s="363"/>
      <c r="TL11" s="363"/>
      <c r="TM11" s="363"/>
      <c r="TN11" s="363"/>
      <c r="TO11" s="363"/>
      <c r="TP11" s="363"/>
      <c r="TQ11" s="363"/>
      <c r="TR11" s="363"/>
      <c r="TS11" s="363"/>
      <c r="TT11" s="363"/>
      <c r="TU11" s="363"/>
      <c r="TV11" s="363"/>
      <c r="TW11" s="363"/>
      <c r="TX11" s="363"/>
      <c r="TY11" s="363"/>
      <c r="TZ11" s="363"/>
      <c r="UA11" s="363"/>
      <c r="UB11" s="363"/>
      <c r="UC11" s="363"/>
      <c r="UD11" s="363"/>
      <c r="UE11" s="363"/>
      <c r="UF11" s="363"/>
      <c r="UG11" s="363"/>
      <c r="UH11" s="363"/>
      <c r="UI11" s="363"/>
      <c r="UJ11" s="363"/>
      <c r="UK11" s="363"/>
      <c r="UL11" s="363"/>
      <c r="UM11" s="363"/>
      <c r="UN11" s="363"/>
      <c r="UO11" s="363"/>
      <c r="UP11" s="363"/>
      <c r="UQ11" s="363"/>
      <c r="UR11" s="363"/>
      <c r="US11" s="363"/>
      <c r="UT11" s="363"/>
      <c r="UU11" s="363"/>
      <c r="UV11" s="363"/>
      <c r="UW11" s="363"/>
      <c r="UX11" s="363"/>
      <c r="UY11" s="363"/>
      <c r="UZ11" s="363"/>
      <c r="VA11" s="363"/>
      <c r="VB11" s="363"/>
      <c r="VC11" s="363"/>
      <c r="VD11" s="363"/>
      <c r="VE11" s="363"/>
      <c r="VF11" s="363"/>
      <c r="VG11" s="363"/>
      <c r="VH11" s="363"/>
      <c r="VI11" s="363"/>
      <c r="VJ11" s="363"/>
      <c r="VK11" s="363"/>
      <c r="VL11" s="363"/>
      <c r="VM11" s="363"/>
      <c r="VN11" s="363"/>
      <c r="VO11" s="363"/>
      <c r="VP11" s="363"/>
      <c r="VQ11" s="363"/>
      <c r="VR11" s="363"/>
      <c r="VS11" s="363"/>
      <c r="VT11" s="363"/>
      <c r="VU11" s="363"/>
      <c r="VV11" s="363"/>
      <c r="VW11" s="363"/>
      <c r="VX11" s="363"/>
      <c r="VY11" s="363"/>
      <c r="VZ11" s="363"/>
      <c r="WA11" s="363"/>
      <c r="WB11" s="363"/>
      <c r="WC11" s="363"/>
      <c r="WD11" s="363"/>
      <c r="WE11" s="363"/>
      <c r="WF11" s="363"/>
      <c r="WG11" s="363"/>
      <c r="WH11" s="363"/>
      <c r="WI11" s="363"/>
      <c r="WJ11" s="363"/>
      <c r="WK11" s="363"/>
      <c r="WL11" s="363"/>
      <c r="WM11" s="363"/>
      <c r="WN11" s="363"/>
      <c r="WO11" s="363"/>
      <c r="WP11" s="363"/>
      <c r="WQ11" s="363"/>
      <c r="WR11" s="363"/>
      <c r="WS11" s="363"/>
      <c r="WT11" s="363"/>
      <c r="WU11" s="363"/>
      <c r="WV11" s="363"/>
      <c r="WW11" s="363"/>
      <c r="WX11" s="363"/>
      <c r="WY11" s="363"/>
      <c r="WZ11" s="363"/>
      <c r="XA11" s="363"/>
      <c r="XB11" s="363"/>
      <c r="XC11" s="363"/>
      <c r="XD11" s="363"/>
      <c r="XE11" s="363"/>
      <c r="XF11" s="363"/>
      <c r="XG11" s="363"/>
      <c r="XH11" s="363"/>
      <c r="XI11" s="363"/>
      <c r="XJ11" s="363"/>
      <c r="XK11" s="363"/>
      <c r="XL11" s="363"/>
      <c r="XM11" s="363"/>
      <c r="XN11" s="363"/>
      <c r="XO11" s="363"/>
      <c r="XP11" s="363"/>
      <c r="XQ11" s="363"/>
      <c r="XR11" s="363"/>
      <c r="XS11" s="363"/>
      <c r="XT11" s="363"/>
      <c r="XU11" s="363"/>
      <c r="XV11" s="363"/>
      <c r="XW11" s="363"/>
      <c r="XX11" s="363"/>
      <c r="XY11" s="363"/>
      <c r="XZ11" s="363"/>
      <c r="YA11" s="363"/>
      <c r="YB11" s="363"/>
      <c r="YC11" s="363"/>
      <c r="YD11" s="363"/>
      <c r="YE11" s="363"/>
      <c r="YF11" s="363"/>
      <c r="YG11" s="363"/>
      <c r="YH11" s="363"/>
      <c r="YI11" s="363"/>
      <c r="YJ11" s="363"/>
      <c r="YK11" s="363"/>
      <c r="YL11" s="363"/>
      <c r="YM11" s="363"/>
      <c r="YN11" s="363"/>
      <c r="YO11" s="363"/>
      <c r="YP11" s="363"/>
      <c r="YQ11" s="363"/>
      <c r="YR11" s="363"/>
      <c r="YS11" s="363"/>
      <c r="YT11" s="363"/>
      <c r="YU11" s="363"/>
      <c r="YV11" s="363"/>
      <c r="YW11" s="363"/>
      <c r="YX11" s="363"/>
      <c r="YY11" s="363"/>
      <c r="YZ11" s="363"/>
      <c r="ZA11" s="363"/>
      <c r="ZB11" s="363"/>
      <c r="ZC11" s="363"/>
      <c r="ZD11" s="363"/>
      <c r="ZE11" s="363"/>
      <c r="ZF11" s="363"/>
      <c r="ZG11" s="363"/>
      <c r="ZH11" s="363"/>
      <c r="ZI11" s="363"/>
      <c r="ZJ11" s="363"/>
      <c r="ZK11" s="363"/>
      <c r="ZL11" s="363"/>
      <c r="ZM11" s="363"/>
      <c r="ZN11" s="363"/>
      <c r="ZO11" s="363"/>
      <c r="ZP11" s="363"/>
      <c r="ZQ11" s="363"/>
      <c r="ZR11" s="363"/>
      <c r="ZS11" s="363"/>
      <c r="ZT11" s="363"/>
      <c r="ZU11" s="363"/>
      <c r="ZV11" s="363"/>
      <c r="ZW11" s="363"/>
      <c r="ZX11" s="363"/>
      <c r="ZY11" s="363"/>
      <c r="ZZ11" s="363"/>
      <c r="AAA11" s="363"/>
      <c r="AAB11" s="363"/>
      <c r="AAC11" s="363"/>
      <c r="AAD11" s="363"/>
      <c r="AAE11" s="363"/>
      <c r="AAF11" s="363"/>
      <c r="AAG11" s="363"/>
      <c r="AAH11" s="363"/>
      <c r="AAI11" s="363"/>
      <c r="AAJ11" s="363"/>
      <c r="AAK11" s="363"/>
      <c r="AAL11" s="363"/>
      <c r="AAM11" s="363"/>
      <c r="AAN11" s="363"/>
      <c r="AAO11" s="363"/>
      <c r="AAP11" s="363"/>
      <c r="AAQ11" s="363"/>
      <c r="AAR11" s="363"/>
      <c r="AAS11" s="363"/>
      <c r="AAT11" s="363"/>
      <c r="AAU11" s="363"/>
      <c r="AAV11" s="363"/>
      <c r="AAW11" s="363"/>
      <c r="AAX11" s="363"/>
      <c r="AAY11" s="363"/>
      <c r="AAZ11" s="363"/>
      <c r="ABA11" s="363"/>
      <c r="ABB11" s="363"/>
      <c r="ABC11" s="363"/>
      <c r="ABD11" s="363"/>
      <c r="ABE11" s="363"/>
      <c r="ABF11" s="363"/>
      <c r="ABG11" s="363"/>
      <c r="ABH11" s="363"/>
      <c r="ABI11" s="363"/>
      <c r="ABJ11" s="363"/>
      <c r="ABK11" s="363"/>
      <c r="ABL11" s="363"/>
      <c r="ABM11" s="363"/>
      <c r="ABN11" s="363"/>
      <c r="ABO11" s="363"/>
      <c r="ABP11" s="363"/>
      <c r="ABQ11" s="363"/>
      <c r="ABR11" s="363"/>
      <c r="ABS11" s="363"/>
      <c r="ABT11" s="363"/>
      <c r="ABU11" s="363"/>
      <c r="ABV11" s="363"/>
      <c r="ABW11" s="363"/>
      <c r="ABX11" s="363"/>
      <c r="ABY11" s="363"/>
      <c r="ABZ11" s="363"/>
      <c r="ACA11" s="363"/>
      <c r="ACB11" s="363"/>
      <c r="ACC11" s="363"/>
      <c r="ACD11" s="363"/>
      <c r="ACE11" s="363"/>
      <c r="ACF11" s="363"/>
      <c r="ACG11" s="363"/>
      <c r="ACH11" s="363"/>
      <c r="ACI11" s="363"/>
      <c r="ACJ11" s="363"/>
      <c r="ACK11" s="363"/>
      <c r="ACL11" s="363"/>
      <c r="ACM11" s="363"/>
      <c r="ACN11" s="363"/>
      <c r="ACO11" s="363"/>
      <c r="ACP11" s="363"/>
      <c r="ACQ11" s="363"/>
      <c r="ACR11" s="363"/>
      <c r="ACS11" s="363"/>
      <c r="ACT11" s="363"/>
      <c r="ACU11" s="363"/>
      <c r="ACV11" s="363"/>
      <c r="ACW11" s="363"/>
      <c r="ACX11" s="363"/>
      <c r="ACY11" s="363"/>
      <c r="ACZ11" s="363"/>
      <c r="ADA11" s="363"/>
      <c r="ADB11" s="363"/>
      <c r="ADC11" s="363"/>
      <c r="ADD11" s="363"/>
      <c r="ADE11" s="363"/>
      <c r="ADF11" s="363"/>
      <c r="ADG11" s="363"/>
      <c r="ADH11" s="363"/>
      <c r="ADI11" s="363"/>
      <c r="ADJ11" s="363"/>
      <c r="ADK11" s="363"/>
      <c r="ADL11" s="363"/>
      <c r="ADM11" s="363"/>
      <c r="ADN11" s="363"/>
      <c r="ADO11" s="363"/>
      <c r="ADP11" s="363"/>
      <c r="ADQ11" s="363"/>
      <c r="ADR11" s="363"/>
      <c r="ADS11" s="363"/>
      <c r="ADT11" s="363"/>
      <c r="ADU11" s="363"/>
      <c r="ADV11" s="363"/>
      <c r="ADW11" s="363"/>
      <c r="ADX11" s="363"/>
      <c r="ADY11" s="363"/>
      <c r="ADZ11" s="363"/>
      <c r="AEA11" s="363"/>
      <c r="AEB11" s="363"/>
      <c r="AEC11" s="363"/>
      <c r="AED11" s="363"/>
      <c r="AEE11" s="363"/>
      <c r="AEF11" s="363"/>
      <c r="AEG11" s="363"/>
      <c r="AEH11" s="363"/>
      <c r="AEI11" s="363"/>
      <c r="AEJ11" s="363"/>
      <c r="AEK11" s="363"/>
      <c r="AEL11" s="363"/>
      <c r="AEM11" s="363"/>
      <c r="AEN11" s="363"/>
      <c r="AEO11" s="363"/>
      <c r="AEP11" s="363"/>
      <c r="AEQ11" s="363"/>
      <c r="AER11" s="363"/>
      <c r="AES11" s="363"/>
      <c r="AET11" s="363"/>
      <c r="AEU11" s="363"/>
      <c r="AEV11" s="363"/>
      <c r="AEW11" s="363"/>
      <c r="AEX11" s="363"/>
      <c r="AEY11" s="363"/>
      <c r="AEZ11" s="363"/>
      <c r="AFA11" s="363"/>
      <c r="AFB11" s="363"/>
      <c r="AFC11" s="363"/>
      <c r="AFD11" s="363"/>
      <c r="AFE11" s="363"/>
      <c r="AFF11" s="363"/>
      <c r="AFG11" s="363"/>
      <c r="AFH11" s="363"/>
      <c r="AFI11" s="363"/>
      <c r="AFJ11" s="363"/>
      <c r="AFK11" s="363"/>
      <c r="AFL11" s="363"/>
      <c r="AFM11" s="363"/>
      <c r="AFN11" s="363"/>
      <c r="AFO11" s="363"/>
      <c r="AFP11" s="363"/>
      <c r="AFQ11" s="363"/>
      <c r="AFR11" s="363"/>
      <c r="AFS11" s="363"/>
      <c r="AFT11" s="363"/>
      <c r="AFU11" s="363"/>
      <c r="AFV11" s="363"/>
      <c r="AFW11" s="363"/>
      <c r="AFX11" s="363"/>
      <c r="AFY11" s="363"/>
      <c r="AFZ11" s="363"/>
      <c r="AGA11" s="363"/>
      <c r="AGB11" s="363"/>
      <c r="AGC11" s="363"/>
      <c r="AGD11" s="363"/>
      <c r="AGE11" s="363"/>
      <c r="AGF11" s="363"/>
      <c r="AGG11" s="363"/>
      <c r="AGH11" s="363"/>
      <c r="AGI11" s="363"/>
      <c r="AGJ11" s="363"/>
      <c r="AGK11" s="363"/>
      <c r="AGL11" s="363"/>
      <c r="AGM11" s="363"/>
      <c r="AGN11" s="363"/>
      <c r="AGO11" s="363"/>
      <c r="AGP11" s="363"/>
      <c r="AGQ11" s="363"/>
      <c r="AGR11" s="363"/>
      <c r="AGS11" s="363"/>
      <c r="AGT11" s="363"/>
      <c r="AGU11" s="363"/>
      <c r="AGV11" s="363"/>
      <c r="AGW11" s="363"/>
      <c r="AGX11" s="363"/>
      <c r="AGY11" s="363"/>
      <c r="AGZ11" s="363"/>
      <c r="AHA11" s="363"/>
      <c r="AHB11" s="363"/>
      <c r="AHC11" s="363"/>
      <c r="AHD11" s="363"/>
      <c r="AHE11" s="363"/>
      <c r="AHF11" s="363"/>
      <c r="AHG11" s="363"/>
      <c r="AHH11" s="363"/>
      <c r="AHI11" s="363"/>
      <c r="AHJ11" s="363"/>
      <c r="AHK11" s="363"/>
      <c r="AHL11" s="363"/>
      <c r="AHM11" s="363"/>
      <c r="AHN11" s="363"/>
      <c r="AHO11" s="363"/>
      <c r="AHP11" s="363"/>
      <c r="AHQ11" s="363"/>
      <c r="AHR11" s="363"/>
      <c r="AHS11" s="363"/>
      <c r="AHT11" s="363"/>
      <c r="AHU11" s="363"/>
      <c r="AHV11" s="363"/>
      <c r="AHW11" s="363"/>
      <c r="AHX11" s="363"/>
      <c r="AHY11" s="363"/>
      <c r="AHZ11" s="363"/>
      <c r="AIA11" s="363"/>
      <c r="AIB11" s="363"/>
      <c r="AIC11" s="363"/>
      <c r="AID11" s="363"/>
      <c r="AIE11" s="363"/>
      <c r="AIF11" s="363"/>
      <c r="AIG11" s="363"/>
      <c r="AIH11" s="363"/>
      <c r="AII11" s="363"/>
      <c r="AIJ11" s="363"/>
      <c r="AIK11" s="363"/>
      <c r="AIL11" s="363"/>
      <c r="AIM11" s="363"/>
      <c r="AIN11" s="363"/>
      <c r="AIO11" s="363"/>
      <c r="AIP11" s="363"/>
      <c r="AIQ11" s="363"/>
      <c r="AIR11" s="363"/>
      <c r="AIS11" s="363"/>
      <c r="AIT11" s="363"/>
      <c r="AIU11" s="363"/>
      <c r="AIV11" s="363"/>
      <c r="AIW11" s="363"/>
      <c r="AIX11" s="363"/>
      <c r="AIY11" s="363"/>
      <c r="AIZ11" s="363"/>
      <c r="AJA11" s="363"/>
      <c r="AJB11" s="363"/>
      <c r="AJC11" s="363"/>
      <c r="AJD11" s="363"/>
      <c r="AJE11" s="363"/>
      <c r="AJF11" s="363"/>
      <c r="AJG11" s="363"/>
      <c r="AJH11" s="363"/>
      <c r="AJI11" s="363"/>
      <c r="AJJ11" s="363"/>
      <c r="AJK11" s="363"/>
      <c r="AJL11" s="363"/>
      <c r="AJM11" s="363"/>
      <c r="AJN11" s="363"/>
      <c r="AJO11" s="363"/>
      <c r="AJP11" s="363"/>
      <c r="AJQ11" s="363"/>
      <c r="AJR11" s="363"/>
      <c r="AJS11" s="363"/>
      <c r="AJT11" s="363"/>
      <c r="AJU11" s="363"/>
      <c r="AJV11" s="363"/>
      <c r="AJW11" s="363"/>
      <c r="AJX11" s="363"/>
      <c r="AJY11" s="363"/>
      <c r="AJZ11" s="363"/>
      <c r="AKA11" s="363"/>
      <c r="AKB11" s="363"/>
      <c r="AKC11" s="363"/>
      <c r="AKD11" s="363"/>
      <c r="AKE11" s="363"/>
      <c r="AKF11" s="363"/>
      <c r="AKG11" s="363"/>
      <c r="AKH11" s="363"/>
      <c r="AKI11" s="363"/>
      <c r="AKJ11" s="363"/>
      <c r="AKK11" s="363"/>
      <c r="AKL11" s="363"/>
      <c r="AKM11" s="363"/>
      <c r="AKN11" s="363"/>
      <c r="AKO11" s="363"/>
      <c r="AKP11" s="363"/>
      <c r="AKQ11" s="363"/>
      <c r="AKR11" s="363"/>
      <c r="AKS11" s="363"/>
      <c r="AKT11" s="363"/>
      <c r="AKU11" s="363"/>
      <c r="AKV11" s="363"/>
      <c r="AKW11" s="363"/>
      <c r="AKX11" s="363"/>
      <c r="AKY11" s="363"/>
      <c r="AKZ11" s="363"/>
      <c r="ALA11" s="363"/>
      <c r="ALB11" s="363"/>
      <c r="ALC11" s="363"/>
      <c r="ALD11" s="363"/>
      <c r="ALE11" s="363"/>
      <c r="ALF11" s="363"/>
      <c r="ALG11" s="363"/>
      <c r="ALH11" s="363"/>
      <c r="ALI11" s="363"/>
      <c r="ALJ11" s="363"/>
      <c r="ALK11" s="363"/>
      <c r="ALL11" s="363"/>
      <c r="ALM11" s="363"/>
      <c r="ALN11" s="363"/>
      <c r="ALO11" s="363"/>
      <c r="ALP11" s="363"/>
      <c r="ALQ11" s="363"/>
      <c r="ALR11" s="363"/>
      <c r="ALS11" s="363"/>
      <c r="ALT11" s="363"/>
      <c r="ALU11" s="363"/>
      <c r="ALV11" s="363"/>
      <c r="ALW11" s="363"/>
      <c r="ALX11" s="363"/>
      <c r="ALY11" s="363"/>
      <c r="ALZ11" s="363"/>
      <c r="AMA11" s="363"/>
      <c r="AMB11" s="363"/>
      <c r="AMC11" s="363"/>
      <c r="AMD11" s="363"/>
      <c r="AME11" s="363"/>
      <c r="AMF11" s="363"/>
      <c r="AMG11" s="363"/>
      <c r="AMH11" s="363"/>
      <c r="AMI11" s="363"/>
      <c r="AMJ11" s="363"/>
    </row>
    <row r="12" spans="1:1024" ht="28.5" customHeight="1" x14ac:dyDescent="0.25">
      <c r="A12" s="5" t="s">
        <v>38</v>
      </c>
    </row>
    <row r="13" spans="1:1024" ht="17.25" customHeight="1" x14ac:dyDescent="0.25">
      <c r="A13" s="5" t="s">
        <v>39</v>
      </c>
    </row>
    <row r="14" spans="1:1024" ht="14.25" customHeight="1" x14ac:dyDescent="0.25">
      <c r="A14" s="132" t="s">
        <v>40</v>
      </c>
    </row>
    <row r="15" spans="1:1024" ht="15.75" customHeight="1" x14ac:dyDescent="0.25">
      <c r="A15" s="132" t="s">
        <v>41</v>
      </c>
    </row>
    <row r="16" spans="1:1024" ht="30" customHeight="1" x14ac:dyDescent="0.25">
      <c r="A16" s="132" t="s">
        <v>42</v>
      </c>
    </row>
    <row r="17" spans="1:1" ht="30" customHeight="1" x14ac:dyDescent="0.25">
      <c r="A17" s="131" t="s">
        <v>43</v>
      </c>
    </row>
    <row r="18" spans="1:1" ht="28.5" customHeight="1" x14ac:dyDescent="0.25">
      <c r="A18" s="132" t="s">
        <v>44</v>
      </c>
    </row>
    <row r="19" spans="1:1" ht="19.5" customHeight="1" x14ac:dyDescent="0.25">
      <c r="A19" s="133" t="s">
        <v>45</v>
      </c>
    </row>
    <row r="20" spans="1:1" ht="27.75" customHeight="1" x14ac:dyDescent="0.25">
      <c r="A20" s="133" t="s">
        <v>46</v>
      </c>
    </row>
    <row r="21" spans="1:1" ht="8.25" customHeight="1" x14ac:dyDescent="0.25"/>
    <row r="22" spans="1:1" x14ac:dyDescent="0.25">
      <c r="A22" s="2" t="s">
        <v>47</v>
      </c>
    </row>
    <row r="23" spans="1:1" ht="15" customHeight="1" x14ac:dyDescent="0.25">
      <c r="A23" s="9" t="s">
        <v>502</v>
      </c>
    </row>
    <row r="24" spans="1:1" ht="28.5" customHeight="1" x14ac:dyDescent="0.25">
      <c r="A24" s="361" t="s">
        <v>550</v>
      </c>
    </row>
    <row r="25" spans="1:1" ht="30.75" customHeight="1" x14ac:dyDescent="0.25">
      <c r="A25" s="9" t="s">
        <v>503</v>
      </c>
    </row>
    <row r="26" spans="1:1" ht="15.75" customHeight="1" x14ac:dyDescent="0.25">
      <c r="A26" s="9" t="s">
        <v>504</v>
      </c>
    </row>
    <row r="27" spans="1:1" ht="18" customHeight="1" x14ac:dyDescent="0.25">
      <c r="A27" s="9" t="s">
        <v>505</v>
      </c>
    </row>
    <row r="28" spans="1:1" ht="54.75" customHeight="1" x14ac:dyDescent="0.25">
      <c r="A28" s="9" t="s">
        <v>506</v>
      </c>
    </row>
    <row r="29" spans="1:1" ht="29.25" customHeight="1" x14ac:dyDescent="0.25">
      <c r="A29" s="9" t="s">
        <v>500</v>
      </c>
    </row>
    <row r="30" spans="1:1" ht="30.75" customHeight="1" x14ac:dyDescent="0.25">
      <c r="A30" s="9" t="s">
        <v>501</v>
      </c>
    </row>
    <row r="32" spans="1:1" x14ac:dyDescent="0.25">
      <c r="A32" s="3" t="s">
        <v>48</v>
      </c>
    </row>
    <row r="33" spans="1:1" x14ac:dyDescent="0.25">
      <c r="A33" s="14" t="s">
        <v>499</v>
      </c>
    </row>
    <row r="34" spans="1:1" x14ac:dyDescent="0.25">
      <c r="A34" s="14" t="s">
        <v>49</v>
      </c>
    </row>
    <row r="35" spans="1:1" x14ac:dyDescent="0.25">
      <c r="A35" s="14" t="s">
        <v>50</v>
      </c>
    </row>
    <row r="36" spans="1:1" ht="16.5" customHeight="1" x14ac:dyDescent="0.25">
      <c r="A36" s="9" t="s">
        <v>51</v>
      </c>
    </row>
    <row r="37" spans="1:1" ht="25.5" x14ac:dyDescent="0.25">
      <c r="A37" s="9" t="s">
        <v>52</v>
      </c>
    </row>
    <row r="38" spans="1:1" ht="25.5" x14ac:dyDescent="0.25">
      <c r="A38" s="9" t="s">
        <v>53</v>
      </c>
    </row>
    <row r="39" spans="1:1" ht="15" customHeight="1" x14ac:dyDescent="0.25"/>
    <row r="40" spans="1:1" x14ac:dyDescent="0.25">
      <c r="A40" s="3" t="s">
        <v>54</v>
      </c>
    </row>
    <row r="41" spans="1:1" ht="29.25" customHeight="1" x14ac:dyDescent="0.25">
      <c r="A41" s="9" t="s">
        <v>507</v>
      </c>
    </row>
    <row r="42" spans="1:1" ht="29.25" customHeight="1" x14ac:dyDescent="0.25">
      <c r="A42" s="9" t="s">
        <v>55</v>
      </c>
    </row>
    <row r="43" spans="1:1" ht="28.5" customHeight="1" x14ac:dyDescent="0.25">
      <c r="A43" s="9" t="s">
        <v>56</v>
      </c>
    </row>
    <row r="44" spans="1:1" ht="30" customHeight="1" x14ac:dyDescent="0.25">
      <c r="A44" s="9" t="s">
        <v>57</v>
      </c>
    </row>
    <row r="45" spans="1:1" ht="16.5" customHeight="1" x14ac:dyDescent="0.25">
      <c r="A45" s="9" t="s">
        <v>58</v>
      </c>
    </row>
    <row r="46" spans="1:1" ht="16.5" customHeight="1" x14ac:dyDescent="0.25">
      <c r="A46" s="9" t="s">
        <v>59</v>
      </c>
    </row>
  </sheetData>
  <pageMargins left="0.7" right="0.7" top="0.75" bottom="0.75" header="0.51180555555555496" footer="0.51180555555555496"/>
  <pageSetup paperSize="9"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53"/>
  <sheetViews>
    <sheetView view="pageBreakPreview" topLeftCell="A28" zoomScaleNormal="100" zoomScaleSheetLayoutView="100" workbookViewId="0">
      <selection activeCell="D50" sqref="D50"/>
    </sheetView>
  </sheetViews>
  <sheetFormatPr defaultColWidth="8.7109375" defaultRowHeight="15" x14ac:dyDescent="0.25"/>
  <cols>
    <col min="1" max="1" width="4.42578125" customWidth="1"/>
    <col min="2" max="2" width="47.42578125" customWidth="1"/>
    <col min="3" max="3" width="21.5703125" customWidth="1"/>
    <col min="4" max="4" width="13.28515625" customWidth="1"/>
  </cols>
  <sheetData>
    <row r="1" spans="1:3" ht="27.75" customHeight="1" x14ac:dyDescent="0.25">
      <c r="A1" s="269" t="s">
        <v>60</v>
      </c>
      <c r="B1" s="269"/>
      <c r="C1" s="269"/>
    </row>
    <row r="2" spans="1:3" ht="51" customHeight="1" x14ac:dyDescent="0.25">
      <c r="A2" s="269" t="s">
        <v>61</v>
      </c>
      <c r="B2" s="269"/>
      <c r="C2" s="269"/>
    </row>
    <row r="4" spans="1:3" ht="23.25" customHeight="1" x14ac:dyDescent="0.25">
      <c r="A4" s="270" t="s">
        <v>62</v>
      </c>
      <c r="B4" s="270" t="s">
        <v>63</v>
      </c>
      <c r="C4" s="15" t="s">
        <v>64</v>
      </c>
    </row>
    <row r="5" spans="1:3" ht="112.5" x14ac:dyDescent="0.25">
      <c r="A5" s="270"/>
      <c r="B5" s="270"/>
      <c r="C5" s="16" t="s">
        <v>65</v>
      </c>
    </row>
    <row r="6" spans="1:3" ht="30" customHeight="1" x14ac:dyDescent="0.25">
      <c r="A6" s="271">
        <v>1</v>
      </c>
      <c r="B6" s="18" t="s">
        <v>66</v>
      </c>
      <c r="C6" s="272" t="s">
        <v>67</v>
      </c>
    </row>
    <row r="7" spans="1:3" x14ac:dyDescent="0.25">
      <c r="A7" s="271"/>
      <c r="B7" s="20" t="s">
        <v>68</v>
      </c>
      <c r="C7" s="272"/>
    </row>
    <row r="8" spans="1:3" x14ac:dyDescent="0.25">
      <c r="A8" s="271"/>
      <c r="B8" s="20" t="s">
        <v>69</v>
      </c>
      <c r="C8" s="272"/>
    </row>
    <row r="9" spans="1:3" x14ac:dyDescent="0.25">
      <c r="A9" s="271"/>
      <c r="B9" s="21" t="s">
        <v>70</v>
      </c>
      <c r="C9" s="272"/>
    </row>
    <row r="10" spans="1:3" ht="117.75" customHeight="1" x14ac:dyDescent="0.25">
      <c r="A10" s="22">
        <v>2</v>
      </c>
      <c r="B10" s="21" t="s">
        <v>71</v>
      </c>
      <c r="C10" s="23" t="s">
        <v>72</v>
      </c>
    </row>
    <row r="11" spans="1:3" ht="25.5" x14ac:dyDescent="0.25">
      <c r="A11" s="22">
        <v>3</v>
      </c>
      <c r="B11" s="21" t="s">
        <v>73</v>
      </c>
      <c r="C11" s="23"/>
    </row>
    <row r="12" spans="1:3" ht="41.25" customHeight="1" x14ac:dyDescent="0.25">
      <c r="A12" s="22">
        <v>4</v>
      </c>
      <c r="B12" s="21" t="s">
        <v>74</v>
      </c>
      <c r="C12" s="23"/>
    </row>
    <row r="13" spans="1:3" ht="30" customHeight="1" x14ac:dyDescent="0.25">
      <c r="A13" s="22">
        <v>5</v>
      </c>
      <c r="B13" s="21" t="s">
        <v>75</v>
      </c>
      <c r="C13" s="23"/>
    </row>
    <row r="14" spans="1:3" x14ac:dyDescent="0.25">
      <c r="A14" s="271">
        <v>6</v>
      </c>
      <c r="B14" s="20" t="s">
        <v>76</v>
      </c>
      <c r="C14" s="272"/>
    </row>
    <row r="15" spans="1:3" ht="26.25" thickBot="1" x14ac:dyDescent="0.3">
      <c r="A15" s="271"/>
      <c r="B15" s="20" t="s">
        <v>77</v>
      </c>
      <c r="C15" s="272"/>
    </row>
    <row r="16" spans="1:3" ht="15.75" thickBot="1" x14ac:dyDescent="0.3">
      <c r="A16" s="271"/>
      <c r="B16" s="24" t="s">
        <v>78</v>
      </c>
      <c r="C16" s="272"/>
    </row>
    <row r="17" spans="1:3" x14ac:dyDescent="0.25">
      <c r="A17" s="271"/>
      <c r="B17" s="24" t="s">
        <v>79</v>
      </c>
      <c r="C17" s="272"/>
    </row>
    <row r="18" spans="1:3" x14ac:dyDescent="0.25">
      <c r="A18" s="271"/>
      <c r="B18" s="24" t="s">
        <v>80</v>
      </c>
      <c r="C18" s="272"/>
    </row>
    <row r="19" spans="1:3" ht="16.5" customHeight="1" x14ac:dyDescent="0.25">
      <c r="A19" s="271"/>
      <c r="B19" s="24" t="s">
        <v>81</v>
      </c>
      <c r="C19" s="272"/>
    </row>
    <row r="20" spans="1:3" x14ac:dyDescent="0.25">
      <c r="A20" s="271"/>
      <c r="B20" s="24" t="s">
        <v>82</v>
      </c>
      <c r="C20" s="272"/>
    </row>
    <row r="21" spans="1:3" x14ac:dyDescent="0.25">
      <c r="A21" s="271"/>
      <c r="B21" s="20"/>
      <c r="C21" s="272"/>
    </row>
    <row r="22" spans="1:3" ht="18" customHeight="1" x14ac:dyDescent="0.25">
      <c r="A22" s="271"/>
      <c r="B22" s="20" t="s">
        <v>83</v>
      </c>
      <c r="C22" s="272"/>
    </row>
    <row r="23" spans="1:3" x14ac:dyDescent="0.25">
      <c r="A23" s="271"/>
      <c r="B23" s="24" t="s">
        <v>84</v>
      </c>
      <c r="C23" s="272"/>
    </row>
    <row r="24" spans="1:3" x14ac:dyDescent="0.25">
      <c r="A24" s="271"/>
      <c r="B24" s="24" t="s">
        <v>85</v>
      </c>
      <c r="C24" s="272"/>
    </row>
    <row r="25" spans="1:3" ht="15.75" thickBot="1" x14ac:dyDescent="0.3">
      <c r="A25" s="271"/>
      <c r="B25" s="24" t="s">
        <v>86</v>
      </c>
      <c r="C25" s="272"/>
    </row>
    <row r="26" spans="1:3" ht="26.25" thickBot="1" x14ac:dyDescent="0.3">
      <c r="A26" s="22">
        <v>7</v>
      </c>
      <c r="B26" s="19" t="s">
        <v>87</v>
      </c>
      <c r="C26" s="23"/>
    </row>
    <row r="27" spans="1:3" ht="29.25" customHeight="1" thickBot="1" x14ac:dyDescent="0.3">
      <c r="A27" s="22">
        <v>8</v>
      </c>
      <c r="B27" s="21" t="s">
        <v>88</v>
      </c>
      <c r="C27" s="23"/>
    </row>
    <row r="28" spans="1:3" ht="55.5" customHeight="1" x14ac:dyDescent="0.25">
      <c r="A28" s="22">
        <v>9</v>
      </c>
      <c r="B28" s="21" t="s">
        <v>89</v>
      </c>
      <c r="C28" s="23"/>
    </row>
    <row r="29" spans="1:3" ht="29.25" customHeight="1" x14ac:dyDescent="0.25">
      <c r="A29" s="22">
        <v>10</v>
      </c>
      <c r="B29" s="21" t="s">
        <v>90</v>
      </c>
      <c r="C29" s="23"/>
    </row>
    <row r="30" spans="1:3" ht="42" customHeight="1" x14ac:dyDescent="0.25">
      <c r="A30" s="22">
        <v>11</v>
      </c>
      <c r="B30" s="21" t="s">
        <v>91</v>
      </c>
      <c r="C30" s="23"/>
    </row>
    <row r="31" spans="1:3" ht="29.25" customHeight="1" x14ac:dyDescent="0.25">
      <c r="A31" s="17">
        <v>12</v>
      </c>
      <c r="B31" s="20" t="s">
        <v>92</v>
      </c>
      <c r="C31" s="19"/>
    </row>
    <row r="32" spans="1:3" ht="31.5" customHeight="1" x14ac:dyDescent="0.25">
      <c r="A32" s="22">
        <v>13</v>
      </c>
      <c r="B32" s="19" t="s">
        <v>93</v>
      </c>
      <c r="C32" s="23"/>
    </row>
    <row r="33" spans="1:4" ht="52.5" customHeight="1" x14ac:dyDescent="0.25">
      <c r="A33" s="22">
        <v>14</v>
      </c>
      <c r="B33" s="21" t="s">
        <v>94</v>
      </c>
      <c r="C33" s="23"/>
    </row>
    <row r="34" spans="1:4" ht="27.75" customHeight="1" x14ac:dyDescent="0.25">
      <c r="A34" s="22">
        <v>15</v>
      </c>
      <c r="B34" s="21" t="s">
        <v>95</v>
      </c>
      <c r="C34" s="23"/>
    </row>
    <row r="35" spans="1:4" ht="17.25" customHeight="1" x14ac:dyDescent="0.25">
      <c r="A35" s="22">
        <v>16</v>
      </c>
      <c r="B35" s="21" t="s">
        <v>96</v>
      </c>
      <c r="C35" s="23"/>
    </row>
    <row r="36" spans="1:4" ht="30" customHeight="1" x14ac:dyDescent="0.25">
      <c r="A36" s="22">
        <v>17</v>
      </c>
      <c r="B36" s="21" t="s">
        <v>97</v>
      </c>
      <c r="C36" s="23"/>
    </row>
    <row r="37" spans="1:4" ht="38.25" customHeight="1" thickBot="1" x14ac:dyDescent="0.3">
      <c r="A37" s="17">
        <v>18</v>
      </c>
      <c r="B37" s="20" t="s">
        <v>508</v>
      </c>
      <c r="C37" s="19"/>
    </row>
    <row r="38" spans="1:4" ht="19.5" customHeight="1" thickBot="1" x14ac:dyDescent="0.3">
      <c r="A38" s="22">
        <v>19</v>
      </c>
      <c r="B38" s="19" t="s">
        <v>98</v>
      </c>
      <c r="C38" s="23"/>
    </row>
    <row r="39" spans="1:4" ht="16.5" customHeight="1" thickBot="1" x14ac:dyDescent="0.3">
      <c r="A39" s="22">
        <v>20</v>
      </c>
      <c r="B39" s="21" t="s">
        <v>99</v>
      </c>
      <c r="C39" s="23"/>
    </row>
    <row r="40" spans="1:4" ht="27.75" customHeight="1" x14ac:dyDescent="0.25">
      <c r="A40" s="22">
        <v>21</v>
      </c>
      <c r="B40" s="21" t="s">
        <v>100</v>
      </c>
      <c r="C40" s="23"/>
    </row>
    <row r="42" spans="1:4" ht="36" customHeight="1" thickBot="1" x14ac:dyDescent="0.3">
      <c r="A42" s="269" t="s">
        <v>101</v>
      </c>
      <c r="B42" s="269"/>
      <c r="C42" s="269"/>
      <c r="D42" s="269"/>
    </row>
    <row r="43" spans="1:4" ht="26.25" thickBot="1" x14ac:dyDescent="0.3">
      <c r="A43" s="26" t="s">
        <v>102</v>
      </c>
      <c r="B43" s="26" t="s">
        <v>103</v>
      </c>
      <c r="C43" s="26" t="s">
        <v>104</v>
      </c>
      <c r="D43" s="27" t="s">
        <v>105</v>
      </c>
    </row>
    <row r="44" spans="1:4" ht="22.5" customHeight="1" x14ac:dyDescent="0.25">
      <c r="A44" s="271">
        <v>1</v>
      </c>
      <c r="B44" s="272" t="s">
        <v>106</v>
      </c>
      <c r="C44" s="272"/>
      <c r="D44" s="28" t="s">
        <v>543</v>
      </c>
    </row>
    <row r="45" spans="1:4" ht="31.5" customHeight="1" x14ac:dyDescent="0.25">
      <c r="A45" s="271"/>
      <c r="B45" s="272"/>
      <c r="C45" s="272"/>
      <c r="D45" s="23" t="s">
        <v>107</v>
      </c>
    </row>
    <row r="46" spans="1:4" ht="18" customHeight="1" x14ac:dyDescent="0.25">
      <c r="A46" s="271">
        <v>2</v>
      </c>
      <c r="B46" s="272" t="s">
        <v>108</v>
      </c>
      <c r="C46" s="272"/>
      <c r="D46" s="28" t="s">
        <v>109</v>
      </c>
    </row>
    <row r="47" spans="1:4" x14ac:dyDescent="0.25">
      <c r="A47" s="271"/>
      <c r="B47" s="272"/>
      <c r="C47" s="272"/>
      <c r="D47" s="23" t="s">
        <v>107</v>
      </c>
    </row>
    <row r="48" spans="1:4" ht="18.75" customHeight="1" x14ac:dyDescent="0.25">
      <c r="A48" s="271">
        <v>3</v>
      </c>
      <c r="B48" s="272" t="s">
        <v>110</v>
      </c>
      <c r="C48" s="272"/>
      <c r="D48" s="28" t="s">
        <v>109</v>
      </c>
    </row>
    <row r="49" spans="1:4" ht="21" customHeight="1" x14ac:dyDescent="0.25">
      <c r="A49" s="271"/>
      <c r="B49" s="272"/>
      <c r="C49" s="272"/>
      <c r="D49" s="23" t="s">
        <v>107</v>
      </c>
    </row>
    <row r="50" spans="1:4" ht="16.5" customHeight="1" x14ac:dyDescent="0.25">
      <c r="A50" s="271">
        <v>4</v>
      </c>
      <c r="B50" s="272" t="s">
        <v>111</v>
      </c>
      <c r="C50" s="272"/>
      <c r="D50" s="28" t="s">
        <v>543</v>
      </c>
    </row>
    <row r="51" spans="1:4" x14ac:dyDescent="0.25">
      <c r="A51" s="271"/>
      <c r="B51" s="272"/>
      <c r="C51" s="272"/>
      <c r="D51" s="23" t="s">
        <v>107</v>
      </c>
    </row>
    <row r="52" spans="1:4" ht="18" customHeight="1" x14ac:dyDescent="0.25">
      <c r="A52" s="271">
        <v>5</v>
      </c>
      <c r="B52" s="272" t="s">
        <v>112</v>
      </c>
      <c r="C52" s="272"/>
      <c r="D52" s="28" t="s">
        <v>109</v>
      </c>
    </row>
    <row r="53" spans="1:4" ht="15" customHeight="1" thickBot="1" x14ac:dyDescent="0.3">
      <c r="A53" s="271"/>
      <c r="B53" s="272"/>
      <c r="C53" s="272"/>
      <c r="D53" s="28" t="s">
        <v>107</v>
      </c>
    </row>
  </sheetData>
  <mergeCells count="24">
    <mergeCell ref="A46:A47"/>
    <mergeCell ref="B46:B47"/>
    <mergeCell ref="C46:C47"/>
    <mergeCell ref="A52:A53"/>
    <mergeCell ref="B52:B53"/>
    <mergeCell ref="C52:C53"/>
    <mergeCell ref="A48:A49"/>
    <mergeCell ref="B48:B49"/>
    <mergeCell ref="C48:C49"/>
    <mergeCell ref="A50:A51"/>
    <mergeCell ref="B50:B51"/>
    <mergeCell ref="C50:C51"/>
    <mergeCell ref="A14:A25"/>
    <mergeCell ref="C14:C25"/>
    <mergeCell ref="A42:D42"/>
    <mergeCell ref="A44:A45"/>
    <mergeCell ref="B44:B45"/>
    <mergeCell ref="C44:C45"/>
    <mergeCell ref="A1:C1"/>
    <mergeCell ref="A2:C2"/>
    <mergeCell ref="A4:A5"/>
    <mergeCell ref="B4:B5"/>
    <mergeCell ref="A6:A9"/>
    <mergeCell ref="C6:C9"/>
  </mergeCells>
  <pageMargins left="0.7" right="0.7" top="0.75" bottom="0.75" header="0.51180555555555496" footer="0.51180555555555496"/>
  <pageSetup paperSize="9"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70"/>
  <sheetViews>
    <sheetView view="pageBreakPreview" zoomScale="96" zoomScaleNormal="115" zoomScaleSheetLayoutView="96" workbookViewId="0">
      <selection activeCell="A36" sqref="A36:D36"/>
    </sheetView>
  </sheetViews>
  <sheetFormatPr defaultColWidth="8.7109375" defaultRowHeight="15" x14ac:dyDescent="0.25"/>
  <cols>
    <col min="1" max="1" width="4.28515625" customWidth="1"/>
    <col min="2" max="2" width="46" customWidth="1"/>
    <col min="3" max="3" width="14.85546875" customWidth="1"/>
    <col min="4" max="4" width="21.85546875" customWidth="1"/>
  </cols>
  <sheetData>
    <row r="1" spans="1:4" ht="15.75" x14ac:dyDescent="0.25">
      <c r="A1" s="29" t="s">
        <v>113</v>
      </c>
    </row>
    <row r="3" spans="1:4" ht="45.75" customHeight="1" x14ac:dyDescent="0.25">
      <c r="A3" s="273" t="s">
        <v>114</v>
      </c>
      <c r="B3" s="273" t="s">
        <v>115</v>
      </c>
      <c r="C3" s="273" t="s">
        <v>116</v>
      </c>
      <c r="D3" s="30" t="s">
        <v>64</v>
      </c>
    </row>
    <row r="4" spans="1:4" ht="98.25" customHeight="1" x14ac:dyDescent="0.25">
      <c r="A4" s="273"/>
      <c r="B4" s="273"/>
      <c r="C4" s="273"/>
      <c r="D4" s="134" t="s">
        <v>65</v>
      </c>
    </row>
    <row r="5" spans="1:4" ht="15.75" customHeight="1" x14ac:dyDescent="0.25">
      <c r="A5" s="274" t="s">
        <v>117</v>
      </c>
      <c r="B5" s="274"/>
      <c r="C5" s="274"/>
      <c r="D5" s="274"/>
    </row>
    <row r="6" spans="1:4" ht="26.25" x14ac:dyDescent="0.25">
      <c r="A6" s="25">
        <v>1</v>
      </c>
      <c r="B6" s="32" t="s">
        <v>118</v>
      </c>
      <c r="C6" s="33">
        <v>6200</v>
      </c>
      <c r="D6" s="34"/>
    </row>
    <row r="7" spans="1:4" ht="15.75" x14ac:dyDescent="0.25">
      <c r="A7" s="25">
        <v>2</v>
      </c>
      <c r="B7" s="32" t="s">
        <v>119</v>
      </c>
      <c r="C7" s="33">
        <v>7100</v>
      </c>
      <c r="D7" s="34"/>
    </row>
    <row r="8" spans="1:4" ht="15.75" x14ac:dyDescent="0.25">
      <c r="A8" s="25">
        <v>3</v>
      </c>
      <c r="B8" s="32" t="s">
        <v>120</v>
      </c>
      <c r="C8" s="33">
        <v>6000</v>
      </c>
      <c r="D8" s="34"/>
    </row>
    <row r="9" spans="1:4" ht="15.75" x14ac:dyDescent="0.25">
      <c r="A9" s="25">
        <v>4</v>
      </c>
      <c r="B9" s="32" t="s">
        <v>121</v>
      </c>
      <c r="C9" s="33">
        <v>1320</v>
      </c>
      <c r="D9" s="34"/>
    </row>
    <row r="10" spans="1:4" ht="39" x14ac:dyDescent="0.25">
      <c r="A10" s="25">
        <v>5</v>
      </c>
      <c r="B10" s="35" t="s">
        <v>122</v>
      </c>
      <c r="C10" s="33">
        <v>8540</v>
      </c>
      <c r="D10" s="34"/>
    </row>
    <row r="11" spans="1:4" ht="26.25" x14ac:dyDescent="0.25">
      <c r="A11" s="25">
        <v>6</v>
      </c>
      <c r="B11" s="32" t="s">
        <v>123</v>
      </c>
      <c r="C11" s="33">
        <v>4820</v>
      </c>
      <c r="D11" s="34"/>
    </row>
    <row r="12" spans="1:4" ht="26.25" x14ac:dyDescent="0.25">
      <c r="A12" s="25">
        <v>7</v>
      </c>
      <c r="B12" s="32" t="s">
        <v>124</v>
      </c>
      <c r="C12" s="33">
        <v>600</v>
      </c>
      <c r="D12" s="34"/>
    </row>
    <row r="13" spans="1:4" ht="25.5" x14ac:dyDescent="0.25">
      <c r="A13" s="25">
        <v>8</v>
      </c>
      <c r="B13" s="21" t="s">
        <v>125</v>
      </c>
      <c r="C13" s="33">
        <v>600</v>
      </c>
      <c r="D13" s="34"/>
    </row>
    <row r="14" spans="1:4" ht="16.5" thickBot="1" x14ac:dyDescent="0.3">
      <c r="A14" s="25">
        <v>9</v>
      </c>
      <c r="B14" s="21" t="s">
        <v>126</v>
      </c>
      <c r="C14" s="33">
        <v>1300</v>
      </c>
      <c r="D14" s="34"/>
    </row>
    <row r="15" spans="1:4" ht="16.5" thickBot="1" x14ac:dyDescent="0.3">
      <c r="A15" s="25">
        <v>10</v>
      </c>
      <c r="B15" s="21" t="s">
        <v>127</v>
      </c>
      <c r="C15" s="33">
        <v>6000</v>
      </c>
      <c r="D15" s="34"/>
    </row>
    <row r="16" spans="1:4" ht="26.25" thickBot="1" x14ac:dyDescent="0.3">
      <c r="A16" s="25">
        <v>11</v>
      </c>
      <c r="B16" s="21" t="s">
        <v>128</v>
      </c>
      <c r="C16" s="33">
        <v>4800</v>
      </c>
      <c r="D16" s="34"/>
    </row>
    <row r="17" spans="1:4" ht="39" thickBot="1" x14ac:dyDescent="0.3">
      <c r="A17" s="25">
        <v>12</v>
      </c>
      <c r="B17" s="21" t="s">
        <v>129</v>
      </c>
      <c r="C17" s="33">
        <v>5600</v>
      </c>
      <c r="D17" s="34"/>
    </row>
    <row r="18" spans="1:4" ht="16.5" thickBot="1" x14ac:dyDescent="0.3">
      <c r="A18" s="25">
        <v>13</v>
      </c>
      <c r="B18" s="21" t="s">
        <v>130</v>
      </c>
      <c r="C18" s="33">
        <v>4800</v>
      </c>
      <c r="D18" s="34"/>
    </row>
    <row r="19" spans="1:4" ht="16.5" thickBot="1" x14ac:dyDescent="0.3">
      <c r="A19" s="25">
        <v>14</v>
      </c>
      <c r="B19" s="21" t="s">
        <v>131</v>
      </c>
      <c r="C19" s="33">
        <v>60</v>
      </c>
      <c r="D19" s="34"/>
    </row>
    <row r="20" spans="1:4" ht="26.25" thickBot="1" x14ac:dyDescent="0.3">
      <c r="A20" s="25">
        <v>15</v>
      </c>
      <c r="B20" s="21" t="s">
        <v>132</v>
      </c>
      <c r="C20" s="33">
        <v>320</v>
      </c>
      <c r="D20" s="34"/>
    </row>
    <row r="21" spans="1:4" ht="26.25" thickBot="1" x14ac:dyDescent="0.3">
      <c r="A21" s="25">
        <v>16</v>
      </c>
      <c r="B21" s="21" t="s">
        <v>133</v>
      </c>
      <c r="C21" s="33">
        <v>300</v>
      </c>
      <c r="D21" s="34"/>
    </row>
    <row r="22" spans="1:4" ht="26.25" thickBot="1" x14ac:dyDescent="0.3">
      <c r="A22" s="36">
        <v>17</v>
      </c>
      <c r="B22" s="72" t="s">
        <v>134</v>
      </c>
      <c r="C22" s="37">
        <v>840</v>
      </c>
      <c r="D22" s="38"/>
    </row>
    <row r="23" spans="1:4" ht="16.5" thickBot="1" x14ac:dyDescent="0.3">
      <c r="A23" s="36">
        <v>18</v>
      </c>
      <c r="B23" s="72" t="s">
        <v>135</v>
      </c>
      <c r="C23" s="37">
        <v>840</v>
      </c>
      <c r="D23" s="38"/>
    </row>
    <row r="24" spans="1:4" ht="16.5" thickBot="1" x14ac:dyDescent="0.3">
      <c r="A24" s="36">
        <v>19</v>
      </c>
      <c r="B24" s="72" t="s">
        <v>136</v>
      </c>
      <c r="C24" s="37">
        <v>960</v>
      </c>
      <c r="D24" s="38"/>
    </row>
    <row r="25" spans="1:4" ht="26.25" thickBot="1" x14ac:dyDescent="0.3">
      <c r="A25" s="36">
        <v>20</v>
      </c>
      <c r="B25" s="72" t="s">
        <v>137</v>
      </c>
      <c r="C25" s="37">
        <v>600</v>
      </c>
      <c r="D25" s="38"/>
    </row>
    <row r="26" spans="1:4" ht="15.75" customHeight="1" thickBot="1" x14ac:dyDescent="0.3">
      <c r="A26" s="275" t="s">
        <v>138</v>
      </c>
      <c r="B26" s="275"/>
      <c r="C26" s="275"/>
      <c r="D26" s="275"/>
    </row>
    <row r="27" spans="1:4" ht="16.5" thickBot="1" x14ac:dyDescent="0.3">
      <c r="A27" s="36">
        <v>21</v>
      </c>
      <c r="B27" s="72" t="s">
        <v>139</v>
      </c>
      <c r="C27" s="37">
        <v>1440</v>
      </c>
      <c r="D27" s="38"/>
    </row>
    <row r="28" spans="1:4" ht="26.25" thickBot="1" x14ac:dyDescent="0.3">
      <c r="A28" s="36">
        <v>22</v>
      </c>
      <c r="B28" s="72" t="s">
        <v>140</v>
      </c>
      <c r="C28" s="37">
        <v>1620</v>
      </c>
      <c r="D28" s="38"/>
    </row>
    <row r="29" spans="1:4" ht="16.5" thickBot="1" x14ac:dyDescent="0.3">
      <c r="A29" s="36">
        <v>23</v>
      </c>
      <c r="B29" s="72" t="s">
        <v>141</v>
      </c>
      <c r="C29" s="37">
        <v>3680</v>
      </c>
      <c r="D29" s="38"/>
    </row>
    <row r="30" spans="1:4" ht="51.75" thickBot="1" x14ac:dyDescent="0.3">
      <c r="A30" s="36">
        <v>24</v>
      </c>
      <c r="B30" s="72" t="s">
        <v>142</v>
      </c>
      <c r="C30" s="37">
        <v>1620</v>
      </c>
      <c r="D30" s="38"/>
    </row>
    <row r="31" spans="1:4" ht="26.25" thickBot="1" x14ac:dyDescent="0.3">
      <c r="A31" s="36">
        <v>25</v>
      </c>
      <c r="B31" s="72" t="s">
        <v>143</v>
      </c>
      <c r="C31" s="37">
        <v>1800</v>
      </c>
      <c r="D31" s="38"/>
    </row>
    <row r="32" spans="1:4" ht="16.5" thickBot="1" x14ac:dyDescent="0.3">
      <c r="A32" s="25">
        <v>26</v>
      </c>
      <c r="B32" s="21" t="s">
        <v>144</v>
      </c>
      <c r="C32" s="33">
        <v>900</v>
      </c>
      <c r="D32" s="34"/>
    </row>
    <row r="33" spans="1:4" ht="26.25" thickBot="1" x14ac:dyDescent="0.3">
      <c r="A33" s="25">
        <v>27</v>
      </c>
      <c r="B33" s="21" t="s">
        <v>145</v>
      </c>
      <c r="C33" s="33">
        <v>540</v>
      </c>
      <c r="D33" s="34"/>
    </row>
    <row r="34" spans="1:4" ht="16.5" thickBot="1" x14ac:dyDescent="0.3">
      <c r="A34" s="25">
        <v>28</v>
      </c>
      <c r="B34" s="21" t="s">
        <v>146</v>
      </c>
      <c r="C34" s="33">
        <v>6000</v>
      </c>
      <c r="D34" s="34"/>
    </row>
    <row r="35" spans="1:4" ht="26.25" thickBot="1" x14ac:dyDescent="0.3">
      <c r="A35" s="25">
        <v>29</v>
      </c>
      <c r="B35" s="21" t="s">
        <v>147</v>
      </c>
      <c r="C35" s="33">
        <v>7200</v>
      </c>
      <c r="D35" s="34"/>
    </row>
    <row r="36" spans="1:4" ht="16.5" customHeight="1" thickBot="1" x14ac:dyDescent="0.3">
      <c r="A36" s="274" t="s">
        <v>148</v>
      </c>
      <c r="B36" s="274"/>
      <c r="C36" s="274"/>
      <c r="D36" s="274"/>
    </row>
    <row r="37" spans="1:4" ht="16.5" thickBot="1" x14ac:dyDescent="0.3">
      <c r="A37" s="25">
        <v>30</v>
      </c>
      <c r="B37" s="21" t="s">
        <v>149</v>
      </c>
      <c r="C37" s="33">
        <v>1000</v>
      </c>
      <c r="D37" s="34"/>
    </row>
    <row r="38" spans="1:4" ht="26.25" thickBot="1" x14ac:dyDescent="0.3">
      <c r="A38" s="25">
        <v>31</v>
      </c>
      <c r="B38" s="21" t="s">
        <v>150</v>
      </c>
      <c r="C38" s="33">
        <v>1640</v>
      </c>
      <c r="D38" s="34"/>
    </row>
    <row r="39" spans="1:4" ht="16.5" thickBot="1" x14ac:dyDescent="0.3">
      <c r="A39" s="25">
        <v>32</v>
      </c>
      <c r="B39" s="21" t="s">
        <v>151</v>
      </c>
      <c r="C39" s="33">
        <v>60</v>
      </c>
      <c r="D39" s="34"/>
    </row>
    <row r="40" spans="1:4" ht="26.25" thickBot="1" x14ac:dyDescent="0.3">
      <c r="A40" s="25">
        <v>33</v>
      </c>
      <c r="B40" s="21" t="s">
        <v>152</v>
      </c>
      <c r="C40" s="33">
        <v>780</v>
      </c>
      <c r="D40" s="34"/>
    </row>
    <row r="41" spans="1:4" ht="16.5" thickBot="1" x14ac:dyDescent="0.3">
      <c r="A41" s="25">
        <v>34</v>
      </c>
      <c r="B41" s="21" t="s">
        <v>153</v>
      </c>
      <c r="C41" s="33">
        <v>960</v>
      </c>
      <c r="D41" s="34"/>
    </row>
    <row r="42" spans="1:4" ht="15.75" customHeight="1" thickBot="1" x14ac:dyDescent="0.3">
      <c r="A42" s="274" t="s">
        <v>154</v>
      </c>
      <c r="B42" s="274"/>
      <c r="C42" s="274"/>
      <c r="D42" s="274"/>
    </row>
    <row r="43" spans="1:4" ht="26.25" thickBot="1" x14ac:dyDescent="0.3">
      <c r="A43" s="25">
        <v>35</v>
      </c>
      <c r="B43" s="21" t="s">
        <v>155</v>
      </c>
      <c r="C43" s="33">
        <v>3080</v>
      </c>
      <c r="D43" s="34"/>
    </row>
    <row r="44" spans="1:4" ht="16.5" thickBot="1" x14ac:dyDescent="0.3">
      <c r="A44" s="25">
        <v>36</v>
      </c>
      <c r="B44" s="21" t="s">
        <v>156</v>
      </c>
      <c r="C44" s="33">
        <v>60</v>
      </c>
      <c r="D44" s="34"/>
    </row>
    <row r="45" spans="1:4" ht="16.5" thickBot="1" x14ac:dyDescent="0.3">
      <c r="A45" s="25">
        <v>37</v>
      </c>
      <c r="B45" s="21" t="s">
        <v>157</v>
      </c>
      <c r="C45" s="33">
        <v>840</v>
      </c>
      <c r="D45" s="34"/>
    </row>
    <row r="46" spans="1:4" ht="16.5" thickBot="1" x14ac:dyDescent="0.3">
      <c r="A46" s="25">
        <v>38</v>
      </c>
      <c r="B46" s="21" t="s">
        <v>158</v>
      </c>
      <c r="C46" s="33">
        <v>1680</v>
      </c>
      <c r="D46" s="34"/>
    </row>
    <row r="47" spans="1:4" ht="16.5" thickBot="1" x14ac:dyDescent="0.3">
      <c r="A47" s="25">
        <v>39</v>
      </c>
      <c r="B47" s="21" t="s">
        <v>159</v>
      </c>
      <c r="C47" s="33">
        <v>100</v>
      </c>
      <c r="D47" s="34"/>
    </row>
    <row r="48" spans="1:4" ht="15.75" customHeight="1" thickBot="1" x14ac:dyDescent="0.3">
      <c r="A48" s="274" t="s">
        <v>160</v>
      </c>
      <c r="B48" s="274"/>
      <c r="C48" s="274"/>
      <c r="D48" s="274"/>
    </row>
    <row r="49" spans="1:4" ht="27" thickBot="1" x14ac:dyDescent="0.3">
      <c r="A49" s="39">
        <v>40</v>
      </c>
      <c r="B49" s="42" t="s">
        <v>161</v>
      </c>
      <c r="C49" s="40">
        <v>1200</v>
      </c>
      <c r="D49" s="31"/>
    </row>
    <row r="50" spans="1:4" ht="15.75" thickBot="1" x14ac:dyDescent="0.3">
      <c r="A50" s="41">
        <v>41</v>
      </c>
      <c r="B50" s="42" t="s">
        <v>162</v>
      </c>
      <c r="C50" s="40">
        <v>1700</v>
      </c>
      <c r="D50" s="31"/>
    </row>
    <row r="51" spans="1:4" ht="15.75" thickBot="1" x14ac:dyDescent="0.3">
      <c r="A51" s="39">
        <v>42</v>
      </c>
      <c r="B51" s="42" t="s">
        <v>163</v>
      </c>
      <c r="C51" s="40">
        <v>1200</v>
      </c>
      <c r="D51" s="31"/>
    </row>
    <row r="52" spans="1:4" ht="16.5" thickBot="1" x14ac:dyDescent="0.35">
      <c r="A52" s="43">
        <v>43</v>
      </c>
      <c r="B52" s="44" t="s">
        <v>164</v>
      </c>
      <c r="C52" s="40">
        <v>640</v>
      </c>
      <c r="D52" s="31"/>
    </row>
    <row r="53" spans="1:4" ht="27" thickBot="1" x14ac:dyDescent="0.3">
      <c r="A53" s="43">
        <v>44</v>
      </c>
      <c r="B53" s="44" t="s">
        <v>165</v>
      </c>
      <c r="C53" s="40" t="s">
        <v>166</v>
      </c>
      <c r="D53" s="31"/>
    </row>
    <row r="54" spans="1:4" ht="30.75" customHeight="1" thickBot="1" x14ac:dyDescent="0.3">
      <c r="A54" s="43">
        <v>45</v>
      </c>
      <c r="B54" s="44" t="s">
        <v>167</v>
      </c>
      <c r="C54" s="40" t="s">
        <v>166</v>
      </c>
      <c r="D54" s="31"/>
    </row>
    <row r="55" spans="1:4" ht="27" thickBot="1" x14ac:dyDescent="0.3">
      <c r="A55" s="45">
        <v>46</v>
      </c>
      <c r="B55" s="44" t="s">
        <v>168</v>
      </c>
      <c r="C55" s="40" t="s">
        <v>166</v>
      </c>
      <c r="D55" s="46"/>
    </row>
    <row r="56" spans="1:4" ht="15.75" customHeight="1" thickBot="1" x14ac:dyDescent="0.3">
      <c r="A56" s="274" t="s">
        <v>169</v>
      </c>
      <c r="B56" s="274"/>
      <c r="C56" s="274"/>
      <c r="D56" s="274"/>
    </row>
    <row r="57" spans="1:4" ht="39" thickBot="1" x14ac:dyDescent="0.3">
      <c r="A57" s="39">
        <v>47</v>
      </c>
      <c r="B57" s="135" t="s">
        <v>170</v>
      </c>
      <c r="C57" s="40">
        <v>2000</v>
      </c>
      <c r="D57" s="46"/>
    </row>
    <row r="58" spans="1:4" ht="16.5" thickBot="1" x14ac:dyDescent="0.3">
      <c r="A58" s="39">
        <v>48</v>
      </c>
      <c r="B58" s="135" t="s">
        <v>171</v>
      </c>
      <c r="C58" s="40">
        <v>800</v>
      </c>
      <c r="D58" s="46"/>
    </row>
    <row r="59" spans="1:4" ht="39" thickBot="1" x14ac:dyDescent="0.3">
      <c r="A59" s="39">
        <v>49</v>
      </c>
      <c r="B59" s="135" t="s">
        <v>172</v>
      </c>
      <c r="C59" s="40">
        <v>2000</v>
      </c>
      <c r="D59" s="46"/>
    </row>
    <row r="60" spans="1:4" ht="26.25" thickBot="1" x14ac:dyDescent="0.3">
      <c r="A60" s="39">
        <v>50</v>
      </c>
      <c r="B60" s="136" t="s">
        <v>173</v>
      </c>
      <c r="C60" s="40">
        <v>864</v>
      </c>
      <c r="D60" s="46"/>
    </row>
    <row r="61" spans="1:4" ht="15" customHeight="1" x14ac:dyDescent="0.25">
      <c r="A61" s="276" t="s">
        <v>174</v>
      </c>
      <c r="B61" s="276"/>
      <c r="C61" s="276"/>
      <c r="D61" s="276"/>
    </row>
    <row r="62" spans="1:4" ht="26.25" thickBot="1" x14ac:dyDescent="0.3">
      <c r="A62" s="48">
        <v>51</v>
      </c>
      <c r="B62" s="21" t="s">
        <v>175</v>
      </c>
      <c r="C62" s="49">
        <v>3</v>
      </c>
      <c r="D62" s="34"/>
    </row>
    <row r="63" spans="1:4" ht="26.25" thickBot="1" x14ac:dyDescent="0.3">
      <c r="A63" s="48">
        <v>52</v>
      </c>
      <c r="B63" s="21" t="s">
        <v>176</v>
      </c>
      <c r="C63" s="49">
        <v>3</v>
      </c>
      <c r="D63" s="34"/>
    </row>
    <row r="64" spans="1:4" ht="39" thickBot="1" x14ac:dyDescent="0.3">
      <c r="A64" s="48">
        <v>53</v>
      </c>
      <c r="B64" s="21" t="s">
        <v>177</v>
      </c>
      <c r="C64" s="33">
        <v>3</v>
      </c>
      <c r="D64" s="34"/>
    </row>
    <row r="65" spans="1:4" ht="26.25" thickBot="1" x14ac:dyDescent="0.3">
      <c r="A65" s="48">
        <v>54</v>
      </c>
      <c r="B65" s="21" t="s">
        <v>178</v>
      </c>
      <c r="C65" s="33">
        <v>3</v>
      </c>
      <c r="D65" s="34"/>
    </row>
    <row r="66" spans="1:4" ht="39" thickBot="1" x14ac:dyDescent="0.3">
      <c r="A66" s="48">
        <v>55</v>
      </c>
      <c r="B66" s="21" t="s">
        <v>179</v>
      </c>
      <c r="C66" s="33">
        <v>3</v>
      </c>
      <c r="D66" s="34"/>
    </row>
    <row r="67" spans="1:4" ht="26.25" thickBot="1" x14ac:dyDescent="0.3">
      <c r="A67" s="48">
        <v>56</v>
      </c>
      <c r="B67" s="21" t="s">
        <v>180</v>
      </c>
      <c r="C67" s="49">
        <v>3</v>
      </c>
      <c r="D67" s="34"/>
    </row>
    <row r="68" spans="1:4" ht="26.25" thickBot="1" x14ac:dyDescent="0.3">
      <c r="A68" s="48">
        <v>57</v>
      </c>
      <c r="B68" s="53" t="s">
        <v>181</v>
      </c>
      <c r="C68" s="49">
        <v>3</v>
      </c>
      <c r="D68" s="34"/>
    </row>
    <row r="69" spans="1:4" ht="26.25" thickBot="1" x14ac:dyDescent="0.3">
      <c r="A69" s="48">
        <v>58</v>
      </c>
      <c r="B69" s="53" t="s">
        <v>182</v>
      </c>
      <c r="C69" s="49">
        <v>3</v>
      </c>
      <c r="D69" s="34"/>
    </row>
    <row r="70" spans="1:4" ht="26.25" thickBot="1" x14ac:dyDescent="0.3">
      <c r="A70" s="48">
        <v>59</v>
      </c>
      <c r="B70" s="53" t="s">
        <v>183</v>
      </c>
      <c r="C70" s="49">
        <v>3</v>
      </c>
      <c r="D70" s="34"/>
    </row>
  </sheetData>
  <mergeCells count="10">
    <mergeCell ref="A36:D36"/>
    <mergeCell ref="A42:D42"/>
    <mergeCell ref="A48:D48"/>
    <mergeCell ref="A56:D56"/>
    <mergeCell ref="A61:D61"/>
    <mergeCell ref="A3:A4"/>
    <mergeCell ref="B3:B4"/>
    <mergeCell ref="C3:C4"/>
    <mergeCell ref="A5:D5"/>
    <mergeCell ref="A26:D26"/>
  </mergeCells>
  <pageMargins left="0.7" right="0.7" top="0.75" bottom="0.75" header="0.51180555555555496" footer="0.51180555555555496"/>
  <pageSetup paperSize="9" firstPageNumber="0"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91"/>
  <sheetViews>
    <sheetView view="pageBreakPreview" topLeftCell="A28" zoomScale="93" zoomScaleNormal="130" zoomScaleSheetLayoutView="93" workbookViewId="0">
      <selection activeCell="B80" sqref="B80"/>
    </sheetView>
  </sheetViews>
  <sheetFormatPr defaultColWidth="8.7109375" defaultRowHeight="15" x14ac:dyDescent="0.25"/>
  <cols>
    <col min="1" max="1" width="4.85546875" customWidth="1"/>
    <col min="2" max="2" width="27" customWidth="1"/>
    <col min="3" max="3" width="34.7109375" customWidth="1"/>
    <col min="4" max="4" width="20.42578125" customWidth="1"/>
  </cols>
  <sheetData>
    <row r="1" spans="1:4" ht="15.75" x14ac:dyDescent="0.25">
      <c r="A1" s="29" t="s">
        <v>184</v>
      </c>
    </row>
    <row r="2" spans="1:4" ht="15.75" thickBot="1" x14ac:dyDescent="0.3"/>
    <row r="3" spans="1:4" ht="26.25" customHeight="1" thickBot="1" x14ac:dyDescent="0.3">
      <c r="A3" s="273" t="s">
        <v>114</v>
      </c>
      <c r="B3" s="273" t="s">
        <v>115</v>
      </c>
      <c r="C3" s="273" t="s">
        <v>185</v>
      </c>
      <c r="D3" s="30" t="s">
        <v>64</v>
      </c>
    </row>
    <row r="4" spans="1:4" ht="90.75" customHeight="1" thickBot="1" x14ac:dyDescent="0.3">
      <c r="A4" s="273"/>
      <c r="B4" s="273"/>
      <c r="C4" s="273"/>
      <c r="D4" s="137" t="s">
        <v>65</v>
      </c>
    </row>
    <row r="5" spans="1:4" ht="15.75" customHeight="1" thickBot="1" x14ac:dyDescent="0.3">
      <c r="A5" s="277" t="s">
        <v>186</v>
      </c>
      <c r="B5" s="277"/>
      <c r="C5" s="277"/>
      <c r="D5" s="277"/>
    </row>
    <row r="6" spans="1:4" ht="66" customHeight="1" x14ac:dyDescent="0.25">
      <c r="A6" s="25">
        <v>1</v>
      </c>
      <c r="B6" s="25" t="s">
        <v>187</v>
      </c>
      <c r="C6" s="25" t="s">
        <v>188</v>
      </c>
      <c r="D6" s="48"/>
    </row>
    <row r="7" spans="1:4" ht="42.75" customHeight="1" x14ac:dyDescent="0.25">
      <c r="A7" s="278">
        <v>2</v>
      </c>
      <c r="B7" s="278" t="s">
        <v>119</v>
      </c>
      <c r="C7" s="24" t="s">
        <v>189</v>
      </c>
      <c r="D7" s="278"/>
    </row>
    <row r="8" spans="1:4" x14ac:dyDescent="0.25">
      <c r="A8" s="278"/>
      <c r="B8" s="278"/>
      <c r="C8" s="25" t="s">
        <v>190</v>
      </c>
      <c r="D8" s="278"/>
    </row>
    <row r="9" spans="1:4" ht="39" customHeight="1" x14ac:dyDescent="0.25">
      <c r="A9" s="278">
        <v>3</v>
      </c>
      <c r="B9" s="278" t="s">
        <v>120</v>
      </c>
      <c r="C9" s="24" t="s">
        <v>191</v>
      </c>
      <c r="D9" s="278"/>
    </row>
    <row r="10" spans="1:4" x14ac:dyDescent="0.25">
      <c r="A10" s="278"/>
      <c r="B10" s="278"/>
      <c r="C10" s="25" t="s">
        <v>190</v>
      </c>
      <c r="D10" s="278"/>
    </row>
    <row r="11" spans="1:4" ht="26.25" customHeight="1" x14ac:dyDescent="0.25">
      <c r="A11" s="278">
        <v>4</v>
      </c>
      <c r="B11" s="278" t="s">
        <v>121</v>
      </c>
      <c r="C11" s="24" t="s">
        <v>192</v>
      </c>
      <c r="D11" s="278"/>
    </row>
    <row r="12" spans="1:4" ht="29.25" customHeight="1" x14ac:dyDescent="0.25">
      <c r="A12" s="278"/>
      <c r="B12" s="278"/>
      <c r="C12" s="25" t="s">
        <v>193</v>
      </c>
      <c r="D12" s="278"/>
    </row>
    <row r="13" spans="1:4" ht="78.75" customHeight="1" x14ac:dyDescent="0.25">
      <c r="A13" s="278">
        <v>5</v>
      </c>
      <c r="B13" s="278" t="s">
        <v>194</v>
      </c>
      <c r="C13" s="24" t="s">
        <v>195</v>
      </c>
      <c r="D13" s="278"/>
    </row>
    <row r="14" spans="1:4" x14ac:dyDescent="0.25">
      <c r="A14" s="278"/>
      <c r="B14" s="278"/>
      <c r="C14" s="25" t="s">
        <v>196</v>
      </c>
      <c r="D14" s="278"/>
    </row>
    <row r="15" spans="1:4" ht="42" customHeight="1" x14ac:dyDescent="0.25">
      <c r="A15" s="278">
        <v>6</v>
      </c>
      <c r="B15" s="278" t="s">
        <v>197</v>
      </c>
      <c r="C15" s="24" t="s">
        <v>198</v>
      </c>
      <c r="D15" s="278"/>
    </row>
    <row r="16" spans="1:4" x14ac:dyDescent="0.25">
      <c r="A16" s="278"/>
      <c r="B16" s="278"/>
      <c r="C16" s="25" t="s">
        <v>196</v>
      </c>
      <c r="D16" s="278"/>
    </row>
    <row r="17" spans="1:4" ht="106.5" customHeight="1" x14ac:dyDescent="0.25">
      <c r="A17" s="278">
        <v>7</v>
      </c>
      <c r="B17" s="278" t="s">
        <v>124</v>
      </c>
      <c r="C17" s="24" t="s">
        <v>199</v>
      </c>
      <c r="D17" s="278"/>
    </row>
    <row r="18" spans="1:4" x14ac:dyDescent="0.25">
      <c r="A18" s="278"/>
      <c r="B18" s="278"/>
      <c r="C18" s="25" t="s">
        <v>196</v>
      </c>
      <c r="D18" s="278"/>
    </row>
    <row r="19" spans="1:4" ht="42" customHeight="1" x14ac:dyDescent="0.25">
      <c r="A19" s="278">
        <v>8</v>
      </c>
      <c r="B19" s="278" t="s">
        <v>125</v>
      </c>
      <c r="C19" s="24" t="s">
        <v>200</v>
      </c>
      <c r="D19" s="278"/>
    </row>
    <row r="20" spans="1:4" x14ac:dyDescent="0.25">
      <c r="A20" s="278"/>
      <c r="B20" s="278"/>
      <c r="C20" s="25" t="s">
        <v>196</v>
      </c>
      <c r="D20" s="278"/>
    </row>
    <row r="21" spans="1:4" ht="26.25" customHeight="1" x14ac:dyDescent="0.25">
      <c r="A21" s="278">
        <v>9</v>
      </c>
      <c r="B21" s="278" t="s">
        <v>126</v>
      </c>
      <c r="C21" s="24" t="s">
        <v>201</v>
      </c>
      <c r="D21" s="278"/>
    </row>
    <row r="22" spans="1:4" x14ac:dyDescent="0.25">
      <c r="A22" s="278"/>
      <c r="B22" s="278"/>
      <c r="C22" s="25" t="s">
        <v>196</v>
      </c>
      <c r="D22" s="278"/>
    </row>
    <row r="23" spans="1:4" ht="42" customHeight="1" x14ac:dyDescent="0.25">
      <c r="A23" s="278">
        <v>10</v>
      </c>
      <c r="B23" s="278" t="s">
        <v>202</v>
      </c>
      <c r="C23" s="24" t="s">
        <v>203</v>
      </c>
      <c r="D23" s="278"/>
    </row>
    <row r="24" spans="1:4" ht="15" customHeight="1" x14ac:dyDescent="0.25">
      <c r="A24" s="278"/>
      <c r="B24" s="278"/>
      <c r="C24" s="25" t="s">
        <v>204</v>
      </c>
      <c r="D24" s="278"/>
    </row>
    <row r="25" spans="1:4" ht="42.75" customHeight="1" x14ac:dyDescent="0.25">
      <c r="A25" s="25">
        <v>11</v>
      </c>
      <c r="B25" s="25" t="s">
        <v>128</v>
      </c>
      <c r="C25" s="25" t="s">
        <v>205</v>
      </c>
      <c r="D25" s="48"/>
    </row>
    <row r="26" spans="1:4" ht="93.75" customHeight="1" x14ac:dyDescent="0.25">
      <c r="A26" s="25">
        <v>12</v>
      </c>
      <c r="B26" s="25" t="s">
        <v>206</v>
      </c>
      <c r="C26" s="25" t="s">
        <v>207</v>
      </c>
      <c r="D26" s="48"/>
    </row>
    <row r="27" spans="1:4" ht="30" customHeight="1" x14ac:dyDescent="0.25">
      <c r="A27" s="25">
        <v>13</v>
      </c>
      <c r="B27" s="25" t="s">
        <v>130</v>
      </c>
      <c r="C27" s="25" t="s">
        <v>208</v>
      </c>
      <c r="D27" s="48"/>
    </row>
    <row r="28" spans="1:4" ht="29.25" customHeight="1" x14ac:dyDescent="0.25">
      <c r="A28" s="25">
        <v>14</v>
      </c>
      <c r="B28" s="25" t="s">
        <v>209</v>
      </c>
      <c r="C28" s="25" t="s">
        <v>208</v>
      </c>
      <c r="D28" s="48"/>
    </row>
    <row r="29" spans="1:4" ht="42" customHeight="1" x14ac:dyDescent="0.25">
      <c r="A29" s="25">
        <v>15</v>
      </c>
      <c r="B29" s="25" t="s">
        <v>210</v>
      </c>
      <c r="C29" s="25" t="s">
        <v>211</v>
      </c>
      <c r="D29" s="48"/>
    </row>
    <row r="30" spans="1:4" ht="40.5" customHeight="1" x14ac:dyDescent="0.25">
      <c r="A30" s="25">
        <v>16</v>
      </c>
      <c r="B30" s="25" t="s">
        <v>212</v>
      </c>
      <c r="C30" s="25" t="s">
        <v>213</v>
      </c>
      <c r="D30" s="48"/>
    </row>
    <row r="31" spans="1:4" ht="42.75" customHeight="1" x14ac:dyDescent="0.25">
      <c r="A31" s="25">
        <v>17</v>
      </c>
      <c r="B31" s="25" t="s">
        <v>214</v>
      </c>
      <c r="C31" s="25" t="s">
        <v>215</v>
      </c>
      <c r="D31" s="48"/>
    </row>
    <row r="32" spans="1:4" ht="27.75" customHeight="1" x14ac:dyDescent="0.25">
      <c r="A32" s="25">
        <v>18</v>
      </c>
      <c r="B32" s="25" t="s">
        <v>216</v>
      </c>
      <c r="C32" s="25" t="s">
        <v>217</v>
      </c>
      <c r="D32" s="48"/>
    </row>
    <row r="33" spans="1:4" ht="54" customHeight="1" x14ac:dyDescent="0.25">
      <c r="A33" s="25">
        <v>19</v>
      </c>
      <c r="B33" s="25" t="s">
        <v>218</v>
      </c>
      <c r="C33" s="25" t="s">
        <v>219</v>
      </c>
      <c r="D33" s="48"/>
    </row>
    <row r="34" spans="1:4" ht="43.5" customHeight="1" x14ac:dyDescent="0.25">
      <c r="A34" s="25">
        <v>20</v>
      </c>
      <c r="B34" s="25" t="s">
        <v>137</v>
      </c>
      <c r="C34" s="25" t="s">
        <v>220</v>
      </c>
      <c r="D34" s="48"/>
    </row>
    <row r="35" spans="1:4" ht="15.75" customHeight="1" x14ac:dyDescent="0.25">
      <c r="A35" s="277" t="s">
        <v>221</v>
      </c>
      <c r="B35" s="277"/>
      <c r="C35" s="277"/>
      <c r="D35" s="277"/>
    </row>
    <row r="36" spans="1:4" ht="15.75" customHeight="1" x14ac:dyDescent="0.25">
      <c r="A36" s="278">
        <v>21</v>
      </c>
      <c r="B36" s="278" t="s">
        <v>222</v>
      </c>
      <c r="C36" s="278" t="s">
        <v>223</v>
      </c>
      <c r="D36" s="278"/>
    </row>
    <row r="37" spans="1:4" ht="25.5" customHeight="1" x14ac:dyDescent="0.25">
      <c r="A37" s="278"/>
      <c r="B37" s="278"/>
      <c r="C37" s="278"/>
      <c r="D37" s="278"/>
    </row>
    <row r="38" spans="1:4" ht="43.5" customHeight="1" x14ac:dyDescent="0.25">
      <c r="A38" s="278">
        <v>22</v>
      </c>
      <c r="B38" s="278" t="s">
        <v>140</v>
      </c>
      <c r="C38" s="24" t="s">
        <v>224</v>
      </c>
      <c r="D38" s="278"/>
    </row>
    <row r="39" spans="1:4" x14ac:dyDescent="0.25">
      <c r="A39" s="278"/>
      <c r="B39" s="278"/>
      <c r="C39" s="25" t="s">
        <v>196</v>
      </c>
      <c r="D39" s="278"/>
    </row>
    <row r="40" spans="1:4" ht="29.25" customHeight="1" x14ac:dyDescent="0.25">
      <c r="A40" s="278">
        <v>23</v>
      </c>
      <c r="B40" s="278" t="s">
        <v>141</v>
      </c>
      <c r="C40" s="24" t="s">
        <v>225</v>
      </c>
      <c r="D40" s="278"/>
    </row>
    <row r="41" spans="1:4" x14ac:dyDescent="0.25">
      <c r="A41" s="278"/>
      <c r="B41" s="278"/>
      <c r="C41" s="25" t="s">
        <v>196</v>
      </c>
      <c r="D41" s="278"/>
    </row>
    <row r="42" spans="1:4" ht="92.25" customHeight="1" x14ac:dyDescent="0.25">
      <c r="A42" s="278">
        <v>24</v>
      </c>
      <c r="B42" s="278" t="s">
        <v>226</v>
      </c>
      <c r="C42" s="24" t="s">
        <v>227</v>
      </c>
      <c r="D42" s="278"/>
    </row>
    <row r="43" spans="1:4" x14ac:dyDescent="0.25">
      <c r="A43" s="278"/>
      <c r="B43" s="278"/>
      <c r="C43" s="25" t="s">
        <v>196</v>
      </c>
      <c r="D43" s="278"/>
    </row>
    <row r="44" spans="1:4" ht="28.5" customHeight="1" x14ac:dyDescent="0.25">
      <c r="A44" s="278">
        <v>25</v>
      </c>
      <c r="B44" s="278" t="s">
        <v>143</v>
      </c>
      <c r="C44" s="24" t="s">
        <v>228</v>
      </c>
      <c r="D44" s="278"/>
    </row>
    <row r="45" spans="1:4" x14ac:dyDescent="0.25">
      <c r="A45" s="278"/>
      <c r="B45" s="278"/>
      <c r="C45" s="25" t="s">
        <v>196</v>
      </c>
      <c r="D45" s="278"/>
    </row>
    <row r="46" spans="1:4" ht="26.25" customHeight="1" x14ac:dyDescent="0.25">
      <c r="A46" s="278">
        <v>26</v>
      </c>
      <c r="B46" s="278" t="s">
        <v>144</v>
      </c>
      <c r="C46" s="24" t="s">
        <v>229</v>
      </c>
      <c r="D46" s="278"/>
    </row>
    <row r="47" spans="1:4" x14ac:dyDescent="0.25">
      <c r="A47" s="278"/>
      <c r="B47" s="278"/>
      <c r="C47" s="25" t="s">
        <v>196</v>
      </c>
      <c r="D47" s="278"/>
    </row>
    <row r="48" spans="1:4" ht="44.25" customHeight="1" x14ac:dyDescent="0.25">
      <c r="A48" s="278">
        <v>27</v>
      </c>
      <c r="B48" s="278" t="s">
        <v>145</v>
      </c>
      <c r="C48" s="24" t="s">
        <v>230</v>
      </c>
      <c r="D48" s="278"/>
    </row>
    <row r="49" spans="1:4" x14ac:dyDescent="0.25">
      <c r="A49" s="278"/>
      <c r="B49" s="278"/>
      <c r="C49" s="25" t="s">
        <v>196</v>
      </c>
      <c r="D49" s="278"/>
    </row>
    <row r="50" spans="1:4" ht="28.5" customHeight="1" x14ac:dyDescent="0.25">
      <c r="A50" s="278">
        <v>28</v>
      </c>
      <c r="B50" s="278" t="s">
        <v>231</v>
      </c>
      <c r="C50" s="24" t="s">
        <v>232</v>
      </c>
      <c r="D50" s="278"/>
    </row>
    <row r="51" spans="1:4" ht="27" customHeight="1" x14ac:dyDescent="0.25">
      <c r="A51" s="278"/>
      <c r="B51" s="278"/>
      <c r="C51" s="25" t="s">
        <v>233</v>
      </c>
      <c r="D51" s="278"/>
    </row>
    <row r="52" spans="1:4" ht="93" customHeight="1" x14ac:dyDescent="0.25">
      <c r="A52" s="25">
        <v>29</v>
      </c>
      <c r="B52" s="25" t="s">
        <v>234</v>
      </c>
      <c r="C52" s="25" t="s">
        <v>235</v>
      </c>
      <c r="D52" s="48"/>
    </row>
    <row r="53" spans="1:4" ht="15.75" customHeight="1" x14ac:dyDescent="0.25">
      <c r="A53" s="277" t="s">
        <v>148</v>
      </c>
      <c r="B53" s="277"/>
      <c r="C53" s="277"/>
      <c r="D53" s="277"/>
    </row>
    <row r="54" spans="1:4" ht="29.25" customHeight="1" x14ac:dyDescent="0.25">
      <c r="A54" s="25">
        <v>30</v>
      </c>
      <c r="B54" s="25" t="s">
        <v>236</v>
      </c>
      <c r="C54" s="25" t="s">
        <v>237</v>
      </c>
      <c r="D54" s="48"/>
    </row>
    <row r="55" spans="1:4" ht="29.25" customHeight="1" x14ac:dyDescent="0.25">
      <c r="A55" s="278">
        <v>31</v>
      </c>
      <c r="B55" s="278" t="s">
        <v>150</v>
      </c>
      <c r="C55" s="24" t="s">
        <v>238</v>
      </c>
      <c r="D55" s="278"/>
    </row>
    <row r="56" spans="1:4" x14ac:dyDescent="0.25">
      <c r="A56" s="278"/>
      <c r="B56" s="278"/>
      <c r="C56" s="25" t="s">
        <v>196</v>
      </c>
      <c r="D56" s="278"/>
    </row>
    <row r="57" spans="1:4" ht="28.5" customHeight="1" x14ac:dyDescent="0.25">
      <c r="A57" s="278">
        <v>32</v>
      </c>
      <c r="B57" s="278" t="s">
        <v>151</v>
      </c>
      <c r="C57" s="24" t="s">
        <v>239</v>
      </c>
      <c r="D57" s="278"/>
    </row>
    <row r="58" spans="1:4" x14ac:dyDescent="0.25">
      <c r="A58" s="278"/>
      <c r="B58" s="278"/>
      <c r="C58" s="25" t="s">
        <v>196</v>
      </c>
      <c r="D58" s="278"/>
    </row>
    <row r="59" spans="1:4" ht="41.25" customHeight="1" x14ac:dyDescent="0.25">
      <c r="A59" s="25">
        <v>33</v>
      </c>
      <c r="B59" s="25" t="s">
        <v>152</v>
      </c>
      <c r="C59" s="25" t="s">
        <v>240</v>
      </c>
      <c r="D59" s="48"/>
    </row>
    <row r="60" spans="1:4" ht="82.5" customHeight="1" x14ac:dyDescent="0.25">
      <c r="A60" s="39">
        <v>34</v>
      </c>
      <c r="B60" s="50" t="s">
        <v>241</v>
      </c>
      <c r="C60" s="24" t="s">
        <v>242</v>
      </c>
      <c r="D60" s="50"/>
    </row>
    <row r="61" spans="1:4" ht="15.75" customHeight="1" x14ac:dyDescent="0.25">
      <c r="A61" s="277" t="s">
        <v>154</v>
      </c>
      <c r="B61" s="277"/>
      <c r="C61" s="277"/>
      <c r="D61" s="277"/>
    </row>
    <row r="62" spans="1:4" ht="42" customHeight="1" x14ac:dyDescent="0.25">
      <c r="A62" s="278">
        <v>35</v>
      </c>
      <c r="B62" s="278" t="s">
        <v>155</v>
      </c>
      <c r="C62" s="24" t="s">
        <v>243</v>
      </c>
      <c r="D62" s="278"/>
    </row>
    <row r="63" spans="1:4" x14ac:dyDescent="0.25">
      <c r="A63" s="278"/>
      <c r="B63" s="278"/>
      <c r="C63" s="25" t="s">
        <v>196</v>
      </c>
      <c r="D63" s="278"/>
    </row>
    <row r="64" spans="1:4" ht="42.75" customHeight="1" x14ac:dyDescent="0.25">
      <c r="A64" s="25">
        <v>36</v>
      </c>
      <c r="B64" s="25" t="s">
        <v>156</v>
      </c>
      <c r="C64" s="25" t="s">
        <v>244</v>
      </c>
      <c r="D64" s="48"/>
    </row>
    <row r="65" spans="1:4" ht="42.75" customHeight="1" x14ac:dyDescent="0.25">
      <c r="A65" s="25">
        <v>37</v>
      </c>
      <c r="B65" s="25" t="s">
        <v>157</v>
      </c>
      <c r="C65" s="25" t="s">
        <v>245</v>
      </c>
      <c r="D65" s="48"/>
    </row>
    <row r="66" spans="1:4" ht="30" customHeight="1" x14ac:dyDescent="0.25">
      <c r="A66" s="25">
        <v>38</v>
      </c>
      <c r="B66" s="25" t="s">
        <v>246</v>
      </c>
      <c r="C66" s="25" t="s">
        <v>247</v>
      </c>
      <c r="D66" s="48"/>
    </row>
    <row r="67" spans="1:4" ht="41.25" customHeight="1" x14ac:dyDescent="0.25">
      <c r="A67" s="278">
        <v>39</v>
      </c>
      <c r="B67" s="278" t="s">
        <v>159</v>
      </c>
      <c r="C67" s="24" t="s">
        <v>248</v>
      </c>
      <c r="D67" s="278"/>
    </row>
    <row r="68" spans="1:4" x14ac:dyDescent="0.25">
      <c r="A68" s="278"/>
      <c r="B68" s="278"/>
      <c r="C68" s="25" t="s">
        <v>196</v>
      </c>
      <c r="D68" s="278"/>
    </row>
    <row r="69" spans="1:4" ht="15.75" customHeight="1" x14ac:dyDescent="0.25">
      <c r="A69" s="277" t="s">
        <v>160</v>
      </c>
      <c r="B69" s="277"/>
      <c r="C69" s="277"/>
      <c r="D69" s="277"/>
    </row>
    <row r="70" spans="1:4" ht="27" customHeight="1" x14ac:dyDescent="0.25">
      <c r="A70" s="39">
        <v>40</v>
      </c>
      <c r="B70" s="19" t="s">
        <v>249</v>
      </c>
      <c r="C70" s="39" t="s">
        <v>250</v>
      </c>
      <c r="D70" s="51"/>
    </row>
    <row r="71" spans="1:4" ht="42" customHeight="1" x14ac:dyDescent="0.25">
      <c r="A71" s="39">
        <v>41</v>
      </c>
      <c r="B71" s="19" t="s">
        <v>162</v>
      </c>
      <c r="C71" s="39" t="s">
        <v>251</v>
      </c>
      <c r="D71" s="51"/>
    </row>
    <row r="72" spans="1:4" ht="42" customHeight="1" x14ac:dyDescent="0.25">
      <c r="A72" s="39">
        <v>42</v>
      </c>
      <c r="B72" s="19" t="s">
        <v>163</v>
      </c>
      <c r="C72" s="39" t="s">
        <v>252</v>
      </c>
      <c r="D72" s="51"/>
    </row>
    <row r="73" spans="1:4" ht="42.75" customHeight="1" x14ac:dyDescent="0.25">
      <c r="A73" s="39">
        <v>43</v>
      </c>
      <c r="B73" s="19" t="s">
        <v>164</v>
      </c>
      <c r="C73" s="39" t="s">
        <v>253</v>
      </c>
      <c r="D73" s="51"/>
    </row>
    <row r="74" spans="1:4" ht="68.25" customHeight="1" x14ac:dyDescent="0.25">
      <c r="A74" s="39">
        <v>44</v>
      </c>
      <c r="B74" s="19" t="s">
        <v>254</v>
      </c>
      <c r="C74" s="39" t="s">
        <v>255</v>
      </c>
      <c r="D74" s="51"/>
    </row>
    <row r="75" spans="1:4" ht="68.25" customHeight="1" x14ac:dyDescent="0.25">
      <c r="A75" s="39">
        <v>45</v>
      </c>
      <c r="B75" s="19" t="s">
        <v>256</v>
      </c>
      <c r="C75" s="39" t="s">
        <v>255</v>
      </c>
      <c r="D75" s="51"/>
    </row>
    <row r="76" spans="1:4" ht="68.25" customHeight="1" x14ac:dyDescent="0.25">
      <c r="A76" s="39">
        <v>46</v>
      </c>
      <c r="B76" s="25" t="s">
        <v>257</v>
      </c>
      <c r="C76" s="25" t="s">
        <v>255</v>
      </c>
      <c r="D76" s="48"/>
    </row>
    <row r="77" spans="1:4" ht="15.75" customHeight="1" thickBot="1" x14ac:dyDescent="0.3">
      <c r="A77" s="280" t="s">
        <v>258</v>
      </c>
      <c r="B77" s="280"/>
      <c r="C77" s="280"/>
      <c r="D77" s="280"/>
    </row>
    <row r="78" spans="1:4" ht="64.5" thickBot="1" x14ac:dyDescent="0.3">
      <c r="A78" s="52">
        <v>47</v>
      </c>
      <c r="B78" s="135" t="s">
        <v>259</v>
      </c>
      <c r="C78" s="39" t="s">
        <v>260</v>
      </c>
      <c r="D78" s="46"/>
    </row>
    <row r="79" spans="1:4" ht="68.25" customHeight="1" thickBot="1" x14ac:dyDescent="0.3">
      <c r="A79" s="52">
        <v>48</v>
      </c>
      <c r="B79" s="135" t="s">
        <v>171</v>
      </c>
      <c r="C79" s="39" t="s">
        <v>261</v>
      </c>
      <c r="D79" s="46"/>
    </row>
    <row r="80" spans="1:4" ht="65.25" thickBot="1" x14ac:dyDescent="0.3">
      <c r="A80" s="52">
        <v>49</v>
      </c>
      <c r="B80" s="47" t="s">
        <v>262</v>
      </c>
      <c r="C80" s="39" t="s">
        <v>263</v>
      </c>
      <c r="D80" s="46"/>
    </row>
    <row r="81" spans="1:4" ht="29.25" customHeight="1" thickBot="1" x14ac:dyDescent="0.3">
      <c r="A81" s="52">
        <v>50</v>
      </c>
      <c r="B81" s="135" t="s">
        <v>173</v>
      </c>
      <c r="C81" s="39" t="s">
        <v>264</v>
      </c>
      <c r="D81" s="46"/>
    </row>
    <row r="82" spans="1:4" ht="23.25" customHeight="1" thickBot="1" x14ac:dyDescent="0.3">
      <c r="A82" s="279" t="s">
        <v>174</v>
      </c>
      <c r="B82" s="279"/>
      <c r="C82" s="279"/>
      <c r="D82" s="279"/>
    </row>
    <row r="83" spans="1:4" ht="54" customHeight="1" x14ac:dyDescent="0.25">
      <c r="A83" s="48">
        <v>51</v>
      </c>
      <c r="B83" s="21" t="s">
        <v>175</v>
      </c>
      <c r="C83" s="49"/>
      <c r="D83" s="34"/>
    </row>
    <row r="84" spans="1:4" ht="51" x14ac:dyDescent="0.25">
      <c r="A84" s="48">
        <v>52</v>
      </c>
      <c r="B84" s="21" t="s">
        <v>176</v>
      </c>
      <c r="C84" s="49"/>
      <c r="D84" s="34"/>
    </row>
    <row r="85" spans="1:4" ht="63.75" x14ac:dyDescent="0.25">
      <c r="A85" s="48">
        <v>53</v>
      </c>
      <c r="B85" s="21" t="s">
        <v>177</v>
      </c>
      <c r="C85" s="49"/>
      <c r="D85" s="34"/>
    </row>
    <row r="86" spans="1:4" ht="51" x14ac:dyDescent="0.25">
      <c r="A86" s="48">
        <v>54</v>
      </c>
      <c r="B86" s="21" t="s">
        <v>178</v>
      </c>
      <c r="C86" s="49"/>
      <c r="D86" s="34"/>
    </row>
    <row r="87" spans="1:4" ht="65.25" customHeight="1" x14ac:dyDescent="0.25">
      <c r="A87" s="48">
        <v>55</v>
      </c>
      <c r="B87" s="21" t="s">
        <v>179</v>
      </c>
      <c r="C87" s="49"/>
      <c r="D87" s="34"/>
    </row>
    <row r="88" spans="1:4" ht="38.25" x14ac:dyDescent="0.25">
      <c r="A88" s="48">
        <v>56</v>
      </c>
      <c r="B88" s="21" t="s">
        <v>180</v>
      </c>
      <c r="C88" s="49"/>
      <c r="D88" s="34"/>
    </row>
    <row r="89" spans="1:4" ht="51" x14ac:dyDescent="0.25">
      <c r="A89" s="48">
        <v>57</v>
      </c>
      <c r="B89" s="53" t="s">
        <v>181</v>
      </c>
      <c r="C89" s="49"/>
      <c r="D89" s="34"/>
    </row>
    <row r="90" spans="1:4" ht="42" customHeight="1" x14ac:dyDescent="0.25">
      <c r="A90" s="48">
        <v>58</v>
      </c>
      <c r="B90" s="53" t="s">
        <v>182</v>
      </c>
      <c r="C90" s="49"/>
      <c r="D90" s="34"/>
    </row>
    <row r="91" spans="1:4" ht="51" x14ac:dyDescent="0.25">
      <c r="A91" s="48">
        <v>59</v>
      </c>
      <c r="B91" s="53" t="s">
        <v>183</v>
      </c>
      <c r="C91" s="49"/>
      <c r="D91" s="34"/>
    </row>
  </sheetData>
  <mergeCells count="74">
    <mergeCell ref="A82:D82"/>
    <mergeCell ref="A67:A68"/>
    <mergeCell ref="B67:B68"/>
    <mergeCell ref="D67:D68"/>
    <mergeCell ref="A69:D69"/>
    <mergeCell ref="A77:D77"/>
    <mergeCell ref="A57:A58"/>
    <mergeCell ref="B57:B58"/>
    <mergeCell ref="D57:D58"/>
    <mergeCell ref="A61:D61"/>
    <mergeCell ref="A62:A63"/>
    <mergeCell ref="B62:B63"/>
    <mergeCell ref="D62:D63"/>
    <mergeCell ref="A50:A51"/>
    <mergeCell ref="B50:B51"/>
    <mergeCell ref="D50:D51"/>
    <mergeCell ref="A53:D53"/>
    <mergeCell ref="A55:A56"/>
    <mergeCell ref="B55:B56"/>
    <mergeCell ref="D55:D56"/>
    <mergeCell ref="A46:A47"/>
    <mergeCell ref="B46:B47"/>
    <mergeCell ref="D46:D47"/>
    <mergeCell ref="A48:A49"/>
    <mergeCell ref="B48:B49"/>
    <mergeCell ref="D48:D49"/>
    <mergeCell ref="A42:A43"/>
    <mergeCell ref="B42:B43"/>
    <mergeCell ref="D42:D43"/>
    <mergeCell ref="A44:A45"/>
    <mergeCell ref="B44:B45"/>
    <mergeCell ref="D44:D45"/>
    <mergeCell ref="A38:A39"/>
    <mergeCell ref="B38:B39"/>
    <mergeCell ref="D38:D39"/>
    <mergeCell ref="A40:A41"/>
    <mergeCell ref="B40:B41"/>
    <mergeCell ref="D40:D41"/>
    <mergeCell ref="A35:D35"/>
    <mergeCell ref="A36:A37"/>
    <mergeCell ref="B36:B37"/>
    <mergeCell ref="C36:C37"/>
    <mergeCell ref="D36:D37"/>
    <mergeCell ref="A21:A22"/>
    <mergeCell ref="B21:B22"/>
    <mergeCell ref="D21:D22"/>
    <mergeCell ref="A23:A24"/>
    <mergeCell ref="B23:B24"/>
    <mergeCell ref="D23:D24"/>
    <mergeCell ref="A17:A18"/>
    <mergeCell ref="B17:B18"/>
    <mergeCell ref="D17:D18"/>
    <mergeCell ref="A19:A20"/>
    <mergeCell ref="B19:B20"/>
    <mergeCell ref="D19:D20"/>
    <mergeCell ref="A13:A14"/>
    <mergeCell ref="B13:B14"/>
    <mergeCell ref="D13:D14"/>
    <mergeCell ref="A15:A16"/>
    <mergeCell ref="B15:B16"/>
    <mergeCell ref="D15:D16"/>
    <mergeCell ref="A9:A10"/>
    <mergeCell ref="B9:B10"/>
    <mergeCell ref="D9:D10"/>
    <mergeCell ref="A11:A12"/>
    <mergeCell ref="B11:B12"/>
    <mergeCell ref="D11:D12"/>
    <mergeCell ref="A3:A4"/>
    <mergeCell ref="B3:B4"/>
    <mergeCell ref="C3:C4"/>
    <mergeCell ref="A5:D5"/>
    <mergeCell ref="A7:A8"/>
    <mergeCell ref="B7:B8"/>
    <mergeCell ref="D7:D8"/>
  </mergeCells>
  <pageMargins left="0.7" right="0.7" top="0.75" bottom="0.75" header="0.51180555555555496" footer="0.51180555555555496"/>
  <pageSetup paperSize="9" firstPageNumber="0"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23"/>
  <sheetViews>
    <sheetView view="pageBreakPreview" zoomScale="96" zoomScaleNormal="100" zoomScaleSheetLayoutView="96" workbookViewId="0">
      <selection activeCell="E32" sqref="E32"/>
    </sheetView>
  </sheetViews>
  <sheetFormatPr defaultColWidth="8.7109375" defaultRowHeight="15" x14ac:dyDescent="0.25"/>
  <cols>
    <col min="3" max="3" width="15.140625" customWidth="1"/>
    <col min="4" max="4" width="19.5703125" customWidth="1"/>
    <col min="5" max="5" width="23.28515625" customWidth="1"/>
  </cols>
  <sheetData>
    <row r="1" spans="1:5" ht="15.75" x14ac:dyDescent="0.25">
      <c r="A1" s="29" t="s">
        <v>265</v>
      </c>
    </row>
    <row r="2" spans="1:5" x14ac:dyDescent="0.25">
      <c r="A2" s="54" t="s">
        <v>266</v>
      </c>
    </row>
    <row r="4" spans="1:5" ht="15.75" customHeight="1" x14ac:dyDescent="0.25">
      <c r="A4" s="281" t="s">
        <v>102</v>
      </c>
      <c r="B4" s="281" t="s">
        <v>267</v>
      </c>
      <c r="C4" s="281" t="s">
        <v>268</v>
      </c>
      <c r="D4" s="281" t="s">
        <v>269</v>
      </c>
      <c r="E4" s="281"/>
    </row>
    <row r="5" spans="1:5" ht="40.35" customHeight="1" x14ac:dyDescent="0.25">
      <c r="A5" s="281"/>
      <c r="B5" s="281"/>
      <c r="C5" s="281"/>
      <c r="D5" s="55" t="s">
        <v>270</v>
      </c>
      <c r="E5" s="56" t="s">
        <v>271</v>
      </c>
    </row>
    <row r="6" spans="1:5" x14ac:dyDescent="0.25">
      <c r="A6" s="21"/>
      <c r="B6" s="21"/>
      <c r="C6" s="21"/>
      <c r="D6" s="21"/>
      <c r="E6" s="23"/>
    </row>
    <row r="7" spans="1:5" x14ac:dyDescent="0.25">
      <c r="A7" s="21"/>
      <c r="B7" s="21"/>
      <c r="C7" s="21"/>
      <c r="D7" s="21"/>
      <c r="E7" s="23"/>
    </row>
    <row r="8" spans="1:5" x14ac:dyDescent="0.25">
      <c r="A8" s="21"/>
      <c r="B8" s="21"/>
      <c r="C8" s="21"/>
      <c r="D8" s="21"/>
      <c r="E8" s="23"/>
    </row>
    <row r="9" spans="1:5" x14ac:dyDescent="0.25">
      <c r="A9" s="21"/>
      <c r="B9" s="21"/>
      <c r="C9" s="21"/>
      <c r="D9" s="21"/>
      <c r="E9" s="23"/>
    </row>
    <row r="10" spans="1:5" x14ac:dyDescent="0.25">
      <c r="A10" s="21"/>
      <c r="B10" s="21"/>
      <c r="C10" s="21"/>
      <c r="D10" s="21"/>
      <c r="E10" s="23"/>
    </row>
    <row r="11" spans="1:5" x14ac:dyDescent="0.25">
      <c r="A11" s="21"/>
      <c r="B11" s="21"/>
      <c r="C11" s="21"/>
      <c r="D11" s="21"/>
      <c r="E11" s="23"/>
    </row>
    <row r="12" spans="1:5" x14ac:dyDescent="0.25">
      <c r="A12" s="21"/>
      <c r="B12" s="21"/>
      <c r="C12" s="21"/>
      <c r="D12" s="21"/>
      <c r="E12" s="23"/>
    </row>
    <row r="13" spans="1:5" x14ac:dyDescent="0.25">
      <c r="A13" s="21"/>
      <c r="B13" s="21"/>
      <c r="C13" s="21"/>
      <c r="D13" s="21"/>
      <c r="E13" s="23"/>
    </row>
    <row r="14" spans="1:5" x14ac:dyDescent="0.25">
      <c r="A14" s="21"/>
      <c r="B14" s="21"/>
      <c r="C14" s="21"/>
      <c r="D14" s="21"/>
      <c r="E14" s="23"/>
    </row>
    <row r="15" spans="1:5" x14ac:dyDescent="0.25">
      <c r="A15" s="21"/>
      <c r="B15" s="21"/>
      <c r="C15" s="21"/>
      <c r="D15" s="21"/>
      <c r="E15" s="23"/>
    </row>
    <row r="16" spans="1:5" x14ac:dyDescent="0.25">
      <c r="A16" s="21"/>
      <c r="B16" s="21"/>
      <c r="C16" s="21"/>
      <c r="D16" s="21"/>
      <c r="E16" s="23"/>
    </row>
    <row r="17" spans="1:5" x14ac:dyDescent="0.25">
      <c r="A17" s="21"/>
      <c r="B17" s="21"/>
      <c r="C17" s="21"/>
      <c r="D17" s="21"/>
      <c r="E17" s="23"/>
    </row>
    <row r="18" spans="1:5" x14ac:dyDescent="0.25">
      <c r="A18" s="21"/>
      <c r="B18" s="21"/>
      <c r="C18" s="21"/>
      <c r="D18" s="21"/>
      <c r="E18" s="23"/>
    </row>
    <row r="19" spans="1:5" x14ac:dyDescent="0.25">
      <c r="A19" s="21"/>
      <c r="B19" s="21"/>
      <c r="C19" s="21"/>
      <c r="D19" s="21"/>
      <c r="E19" s="23"/>
    </row>
    <row r="20" spans="1:5" x14ac:dyDescent="0.25">
      <c r="A20" s="21"/>
      <c r="B20" s="21"/>
      <c r="C20" s="21"/>
      <c r="D20" s="21"/>
      <c r="E20" s="23"/>
    </row>
    <row r="21" spans="1:5" x14ac:dyDescent="0.25">
      <c r="A21" s="21"/>
      <c r="B21" s="21"/>
      <c r="C21" s="21"/>
      <c r="D21" s="21"/>
      <c r="E21" s="23"/>
    </row>
    <row r="22" spans="1:5" x14ac:dyDescent="0.25">
      <c r="A22" s="21"/>
      <c r="B22" s="21"/>
      <c r="C22" s="21"/>
      <c r="D22" s="21"/>
      <c r="E22" s="23"/>
    </row>
    <row r="23" spans="1:5" x14ac:dyDescent="0.25">
      <c r="A23" s="21"/>
      <c r="B23" s="21"/>
      <c r="C23" s="21"/>
      <c r="D23" s="21"/>
      <c r="E23" s="23"/>
    </row>
  </sheetData>
  <mergeCells count="4">
    <mergeCell ref="A4:A5"/>
    <mergeCell ref="B4:B5"/>
    <mergeCell ref="C4:C5"/>
    <mergeCell ref="D4:E4"/>
  </mergeCells>
  <pageMargins left="0.7" right="0.7" top="0.75" bottom="0.75" header="0.51180555555555496" footer="0.51180555555555496"/>
  <pageSetup paperSize="9" firstPageNumber="0"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MH73"/>
  <sheetViews>
    <sheetView view="pageBreakPreview" zoomScale="112" zoomScaleNormal="100" zoomScaleSheetLayoutView="112" workbookViewId="0">
      <selection activeCell="E62" sqref="E62"/>
    </sheetView>
  </sheetViews>
  <sheetFormatPr defaultColWidth="8.7109375" defaultRowHeight="15" x14ac:dyDescent="0.25"/>
  <cols>
    <col min="1" max="1" width="3.7109375" style="57" customWidth="1"/>
    <col min="2" max="2" width="26.140625" style="57" customWidth="1"/>
    <col min="3" max="3" width="10.140625" style="57" customWidth="1"/>
    <col min="4" max="4" width="7.42578125" style="57" customWidth="1"/>
    <col min="5" max="5" width="9.42578125" style="57" customWidth="1"/>
    <col min="6" max="6" width="13.42578125" style="57" customWidth="1"/>
    <col min="7" max="7" width="11.42578125" style="57" customWidth="1"/>
    <col min="8" max="8" width="9.85546875" style="57" customWidth="1"/>
    <col min="9" max="9" width="9.7109375" style="57" customWidth="1"/>
    <col min="10" max="10" width="8.7109375" style="57"/>
    <col min="11" max="11" width="11.7109375" style="57" customWidth="1"/>
    <col min="12" max="12" width="12.5703125" style="57" customWidth="1"/>
    <col min="13" max="1022" width="8.7109375" style="57"/>
    <col min="1023" max="1024" width="11.5703125" customWidth="1"/>
  </cols>
  <sheetData>
    <row r="1" spans="1:1022" ht="15" customHeight="1" x14ac:dyDescent="0.25">
      <c r="A1" s="282" t="s">
        <v>272</v>
      </c>
      <c r="B1" s="282"/>
      <c r="C1" s="282"/>
      <c r="D1" s="282"/>
      <c r="E1" s="282"/>
      <c r="F1" s="282"/>
      <c r="G1" s="282"/>
    </row>
    <row r="2" spans="1:1022" ht="27" customHeight="1" thickBot="1" x14ac:dyDescent="0.3">
      <c r="A2" s="283" t="s">
        <v>273</v>
      </c>
      <c r="B2" s="283"/>
      <c r="C2" s="283"/>
      <c r="D2" s="283"/>
      <c r="E2" s="283"/>
      <c r="F2" s="283"/>
      <c r="G2" s="283"/>
      <c r="H2" s="283"/>
      <c r="I2" s="283"/>
      <c r="J2" s="283"/>
      <c r="K2" s="283"/>
      <c r="L2" s="283"/>
    </row>
    <row r="3" spans="1:1022" ht="15.75" customHeight="1" thickBot="1" x14ac:dyDescent="0.3">
      <c r="A3" s="284" t="s">
        <v>102</v>
      </c>
      <c r="B3" s="284" t="s">
        <v>274</v>
      </c>
      <c r="C3" s="284" t="s">
        <v>275</v>
      </c>
      <c r="D3" s="287" t="s">
        <v>281</v>
      </c>
      <c r="E3" s="284" t="s">
        <v>268</v>
      </c>
      <c r="F3" s="284" t="s">
        <v>276</v>
      </c>
      <c r="G3" s="284" t="s">
        <v>277</v>
      </c>
      <c r="H3" s="284" t="s">
        <v>278</v>
      </c>
      <c r="I3" s="284" t="s">
        <v>279</v>
      </c>
      <c r="J3" s="284" t="s">
        <v>509</v>
      </c>
      <c r="K3" s="284" t="s">
        <v>280</v>
      </c>
      <c r="L3" s="284" t="s">
        <v>510</v>
      </c>
    </row>
    <row r="4" spans="1:1022" s="130" customFormat="1" ht="53.25" customHeight="1" thickBot="1" x14ac:dyDescent="0.25">
      <c r="A4" s="284"/>
      <c r="B4" s="284"/>
      <c r="C4" s="284"/>
      <c r="D4" s="288"/>
      <c r="E4" s="284"/>
      <c r="F4" s="284"/>
      <c r="G4" s="284"/>
      <c r="H4" s="284"/>
      <c r="I4" s="284"/>
      <c r="J4" s="284"/>
      <c r="K4" s="284"/>
      <c r="L4" s="284"/>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c r="NS4" s="129"/>
      <c r="NT4" s="129"/>
      <c r="NU4" s="129"/>
      <c r="NV4" s="129"/>
      <c r="NW4" s="129"/>
      <c r="NX4" s="129"/>
      <c r="NY4" s="129"/>
      <c r="NZ4" s="129"/>
      <c r="OA4" s="129"/>
      <c r="OB4" s="129"/>
      <c r="OC4" s="129"/>
      <c r="OD4" s="129"/>
      <c r="OE4" s="129"/>
      <c r="OF4" s="129"/>
      <c r="OG4" s="129"/>
      <c r="OH4" s="129"/>
      <c r="OI4" s="129"/>
      <c r="OJ4" s="129"/>
      <c r="OK4" s="129"/>
      <c r="OL4" s="129"/>
      <c r="OM4" s="129"/>
      <c r="ON4" s="129"/>
      <c r="OO4" s="129"/>
      <c r="OP4" s="129"/>
      <c r="OQ4" s="129"/>
      <c r="OR4" s="129"/>
      <c r="OS4" s="129"/>
      <c r="OT4" s="129"/>
      <c r="OU4" s="129"/>
      <c r="OV4" s="129"/>
      <c r="OW4" s="129"/>
      <c r="OX4" s="129"/>
      <c r="OY4" s="129"/>
      <c r="OZ4" s="129"/>
      <c r="PA4" s="129"/>
      <c r="PB4" s="129"/>
      <c r="PC4" s="129"/>
      <c r="PD4" s="129"/>
      <c r="PE4" s="129"/>
      <c r="PF4" s="129"/>
      <c r="PG4" s="129"/>
      <c r="PH4" s="129"/>
      <c r="PI4" s="129"/>
      <c r="PJ4" s="129"/>
      <c r="PK4" s="129"/>
      <c r="PL4" s="129"/>
      <c r="PM4" s="129"/>
      <c r="PN4" s="129"/>
      <c r="PO4" s="129"/>
      <c r="PP4" s="129"/>
      <c r="PQ4" s="129"/>
      <c r="PR4" s="129"/>
      <c r="PS4" s="129"/>
      <c r="PT4" s="129"/>
      <c r="PU4" s="129"/>
      <c r="PV4" s="129"/>
      <c r="PW4" s="129"/>
      <c r="PX4" s="129"/>
      <c r="PY4" s="129"/>
      <c r="PZ4" s="129"/>
      <c r="QA4" s="129"/>
      <c r="QB4" s="129"/>
      <c r="QC4" s="129"/>
      <c r="QD4" s="129"/>
      <c r="QE4" s="129"/>
      <c r="QF4" s="129"/>
      <c r="QG4" s="129"/>
      <c r="QH4" s="129"/>
      <c r="QI4" s="129"/>
      <c r="QJ4" s="129"/>
      <c r="QK4" s="129"/>
      <c r="QL4" s="129"/>
      <c r="QM4" s="129"/>
      <c r="QN4" s="129"/>
      <c r="QO4" s="129"/>
      <c r="QP4" s="129"/>
      <c r="QQ4" s="129"/>
      <c r="QR4" s="129"/>
      <c r="QS4" s="129"/>
      <c r="QT4" s="129"/>
      <c r="QU4" s="129"/>
      <c r="QV4" s="129"/>
      <c r="QW4" s="129"/>
      <c r="QX4" s="129"/>
      <c r="QY4" s="129"/>
      <c r="QZ4" s="129"/>
      <c r="RA4" s="129"/>
      <c r="RB4" s="129"/>
      <c r="RC4" s="129"/>
      <c r="RD4" s="129"/>
      <c r="RE4" s="129"/>
      <c r="RF4" s="129"/>
      <c r="RG4" s="129"/>
      <c r="RH4" s="129"/>
      <c r="RI4" s="129"/>
      <c r="RJ4" s="129"/>
      <c r="RK4" s="129"/>
      <c r="RL4" s="129"/>
      <c r="RM4" s="129"/>
      <c r="RN4" s="129"/>
      <c r="RO4" s="129"/>
      <c r="RP4" s="129"/>
      <c r="RQ4" s="129"/>
      <c r="RR4" s="129"/>
      <c r="RS4" s="129"/>
      <c r="RT4" s="129"/>
      <c r="RU4" s="129"/>
      <c r="RV4" s="129"/>
      <c r="RW4" s="129"/>
      <c r="RX4" s="129"/>
      <c r="RY4" s="129"/>
      <c r="RZ4" s="129"/>
      <c r="SA4" s="129"/>
      <c r="SB4" s="129"/>
      <c r="SC4" s="129"/>
      <c r="SD4" s="129"/>
      <c r="SE4" s="129"/>
      <c r="SF4" s="129"/>
      <c r="SG4" s="129"/>
      <c r="SH4" s="129"/>
      <c r="SI4" s="129"/>
      <c r="SJ4" s="129"/>
      <c r="SK4" s="129"/>
      <c r="SL4" s="129"/>
      <c r="SM4" s="129"/>
      <c r="SN4" s="129"/>
      <c r="SO4" s="129"/>
      <c r="SP4" s="129"/>
      <c r="SQ4" s="129"/>
      <c r="SR4" s="129"/>
      <c r="SS4" s="129"/>
      <c r="ST4" s="129"/>
      <c r="SU4" s="129"/>
      <c r="SV4" s="129"/>
      <c r="SW4" s="129"/>
      <c r="SX4" s="129"/>
      <c r="SY4" s="129"/>
      <c r="SZ4" s="129"/>
      <c r="TA4" s="129"/>
      <c r="TB4" s="129"/>
      <c r="TC4" s="129"/>
      <c r="TD4" s="129"/>
      <c r="TE4" s="129"/>
      <c r="TF4" s="129"/>
      <c r="TG4" s="129"/>
      <c r="TH4" s="129"/>
      <c r="TI4" s="129"/>
      <c r="TJ4" s="129"/>
      <c r="TK4" s="129"/>
      <c r="TL4" s="129"/>
      <c r="TM4" s="129"/>
      <c r="TN4" s="129"/>
      <c r="TO4" s="129"/>
      <c r="TP4" s="129"/>
      <c r="TQ4" s="129"/>
      <c r="TR4" s="129"/>
      <c r="TS4" s="129"/>
      <c r="TT4" s="129"/>
      <c r="TU4" s="129"/>
      <c r="TV4" s="129"/>
      <c r="TW4" s="129"/>
      <c r="TX4" s="129"/>
      <c r="TY4" s="129"/>
      <c r="TZ4" s="129"/>
      <c r="UA4" s="129"/>
      <c r="UB4" s="129"/>
      <c r="UC4" s="129"/>
      <c r="UD4" s="129"/>
      <c r="UE4" s="129"/>
      <c r="UF4" s="129"/>
      <c r="UG4" s="129"/>
      <c r="UH4" s="129"/>
      <c r="UI4" s="129"/>
      <c r="UJ4" s="129"/>
      <c r="UK4" s="129"/>
      <c r="UL4" s="129"/>
      <c r="UM4" s="129"/>
      <c r="UN4" s="129"/>
      <c r="UO4" s="129"/>
      <c r="UP4" s="129"/>
      <c r="UQ4" s="129"/>
      <c r="UR4" s="129"/>
      <c r="US4" s="129"/>
      <c r="UT4" s="129"/>
      <c r="UU4" s="129"/>
      <c r="UV4" s="129"/>
      <c r="UW4" s="129"/>
      <c r="UX4" s="129"/>
      <c r="UY4" s="129"/>
      <c r="UZ4" s="129"/>
      <c r="VA4" s="129"/>
      <c r="VB4" s="129"/>
      <c r="VC4" s="129"/>
      <c r="VD4" s="129"/>
      <c r="VE4" s="129"/>
      <c r="VF4" s="129"/>
      <c r="VG4" s="129"/>
      <c r="VH4" s="129"/>
      <c r="VI4" s="129"/>
      <c r="VJ4" s="129"/>
      <c r="VK4" s="129"/>
      <c r="VL4" s="129"/>
      <c r="VM4" s="129"/>
      <c r="VN4" s="129"/>
      <c r="VO4" s="129"/>
      <c r="VP4" s="129"/>
      <c r="VQ4" s="129"/>
      <c r="VR4" s="129"/>
      <c r="VS4" s="129"/>
      <c r="VT4" s="129"/>
      <c r="VU4" s="129"/>
      <c r="VV4" s="129"/>
      <c r="VW4" s="129"/>
      <c r="VX4" s="129"/>
      <c r="VY4" s="129"/>
      <c r="VZ4" s="129"/>
      <c r="WA4" s="129"/>
      <c r="WB4" s="129"/>
      <c r="WC4" s="129"/>
      <c r="WD4" s="129"/>
      <c r="WE4" s="129"/>
      <c r="WF4" s="129"/>
      <c r="WG4" s="129"/>
      <c r="WH4" s="129"/>
      <c r="WI4" s="129"/>
      <c r="WJ4" s="129"/>
      <c r="WK4" s="129"/>
      <c r="WL4" s="129"/>
      <c r="WM4" s="129"/>
      <c r="WN4" s="129"/>
      <c r="WO4" s="129"/>
      <c r="WP4" s="129"/>
      <c r="WQ4" s="129"/>
      <c r="WR4" s="129"/>
      <c r="WS4" s="129"/>
      <c r="WT4" s="129"/>
      <c r="WU4" s="129"/>
      <c r="WV4" s="129"/>
      <c r="WW4" s="129"/>
      <c r="WX4" s="129"/>
      <c r="WY4" s="129"/>
      <c r="WZ4" s="129"/>
      <c r="XA4" s="129"/>
      <c r="XB4" s="129"/>
      <c r="XC4" s="129"/>
      <c r="XD4" s="129"/>
      <c r="XE4" s="129"/>
      <c r="XF4" s="129"/>
      <c r="XG4" s="129"/>
      <c r="XH4" s="129"/>
      <c r="XI4" s="129"/>
      <c r="XJ4" s="129"/>
      <c r="XK4" s="129"/>
      <c r="XL4" s="129"/>
      <c r="XM4" s="129"/>
      <c r="XN4" s="129"/>
      <c r="XO4" s="129"/>
      <c r="XP4" s="129"/>
      <c r="XQ4" s="129"/>
      <c r="XR4" s="129"/>
      <c r="XS4" s="129"/>
      <c r="XT4" s="129"/>
      <c r="XU4" s="129"/>
      <c r="XV4" s="129"/>
      <c r="XW4" s="129"/>
      <c r="XX4" s="129"/>
      <c r="XY4" s="129"/>
      <c r="XZ4" s="129"/>
      <c r="YA4" s="129"/>
      <c r="YB4" s="129"/>
      <c r="YC4" s="129"/>
      <c r="YD4" s="129"/>
      <c r="YE4" s="129"/>
      <c r="YF4" s="129"/>
      <c r="YG4" s="129"/>
      <c r="YH4" s="129"/>
      <c r="YI4" s="129"/>
      <c r="YJ4" s="129"/>
      <c r="YK4" s="129"/>
      <c r="YL4" s="129"/>
      <c r="YM4" s="129"/>
      <c r="YN4" s="129"/>
      <c r="YO4" s="129"/>
      <c r="YP4" s="129"/>
      <c r="YQ4" s="129"/>
      <c r="YR4" s="129"/>
      <c r="YS4" s="129"/>
      <c r="YT4" s="129"/>
      <c r="YU4" s="129"/>
      <c r="YV4" s="129"/>
      <c r="YW4" s="129"/>
      <c r="YX4" s="129"/>
      <c r="YY4" s="129"/>
      <c r="YZ4" s="129"/>
      <c r="ZA4" s="129"/>
      <c r="ZB4" s="129"/>
      <c r="ZC4" s="129"/>
      <c r="ZD4" s="129"/>
      <c r="ZE4" s="129"/>
      <c r="ZF4" s="129"/>
      <c r="ZG4" s="129"/>
      <c r="ZH4" s="129"/>
      <c r="ZI4" s="129"/>
      <c r="ZJ4" s="129"/>
      <c r="ZK4" s="129"/>
      <c r="ZL4" s="129"/>
      <c r="ZM4" s="129"/>
      <c r="ZN4" s="129"/>
      <c r="ZO4" s="129"/>
      <c r="ZP4" s="129"/>
      <c r="ZQ4" s="129"/>
      <c r="ZR4" s="129"/>
      <c r="ZS4" s="129"/>
      <c r="ZT4" s="129"/>
      <c r="ZU4" s="129"/>
      <c r="ZV4" s="129"/>
      <c r="ZW4" s="129"/>
      <c r="ZX4" s="129"/>
      <c r="ZY4" s="129"/>
      <c r="ZZ4" s="129"/>
      <c r="AAA4" s="129"/>
      <c r="AAB4" s="129"/>
      <c r="AAC4" s="129"/>
      <c r="AAD4" s="129"/>
      <c r="AAE4" s="129"/>
      <c r="AAF4" s="129"/>
      <c r="AAG4" s="129"/>
      <c r="AAH4" s="129"/>
      <c r="AAI4" s="129"/>
      <c r="AAJ4" s="129"/>
      <c r="AAK4" s="129"/>
      <c r="AAL4" s="129"/>
      <c r="AAM4" s="129"/>
      <c r="AAN4" s="129"/>
      <c r="AAO4" s="129"/>
      <c r="AAP4" s="129"/>
      <c r="AAQ4" s="129"/>
      <c r="AAR4" s="129"/>
      <c r="AAS4" s="129"/>
      <c r="AAT4" s="129"/>
      <c r="AAU4" s="129"/>
      <c r="AAV4" s="129"/>
      <c r="AAW4" s="129"/>
      <c r="AAX4" s="129"/>
      <c r="AAY4" s="129"/>
      <c r="AAZ4" s="129"/>
      <c r="ABA4" s="129"/>
      <c r="ABB4" s="129"/>
      <c r="ABC4" s="129"/>
      <c r="ABD4" s="129"/>
      <c r="ABE4" s="129"/>
      <c r="ABF4" s="129"/>
      <c r="ABG4" s="129"/>
      <c r="ABH4" s="129"/>
      <c r="ABI4" s="129"/>
      <c r="ABJ4" s="129"/>
      <c r="ABK4" s="129"/>
      <c r="ABL4" s="129"/>
      <c r="ABM4" s="129"/>
      <c r="ABN4" s="129"/>
      <c r="ABO4" s="129"/>
      <c r="ABP4" s="129"/>
      <c r="ABQ4" s="129"/>
      <c r="ABR4" s="129"/>
      <c r="ABS4" s="129"/>
      <c r="ABT4" s="129"/>
      <c r="ABU4" s="129"/>
      <c r="ABV4" s="129"/>
      <c r="ABW4" s="129"/>
      <c r="ABX4" s="129"/>
      <c r="ABY4" s="129"/>
      <c r="ABZ4" s="129"/>
      <c r="ACA4" s="129"/>
      <c r="ACB4" s="129"/>
      <c r="ACC4" s="129"/>
      <c r="ACD4" s="129"/>
      <c r="ACE4" s="129"/>
      <c r="ACF4" s="129"/>
      <c r="ACG4" s="129"/>
      <c r="ACH4" s="129"/>
      <c r="ACI4" s="129"/>
      <c r="ACJ4" s="129"/>
      <c r="ACK4" s="129"/>
      <c r="ACL4" s="129"/>
      <c r="ACM4" s="129"/>
      <c r="ACN4" s="129"/>
      <c r="ACO4" s="129"/>
      <c r="ACP4" s="129"/>
      <c r="ACQ4" s="129"/>
      <c r="ACR4" s="129"/>
      <c r="ACS4" s="129"/>
      <c r="ACT4" s="129"/>
      <c r="ACU4" s="129"/>
      <c r="ACV4" s="129"/>
      <c r="ACW4" s="129"/>
      <c r="ACX4" s="129"/>
      <c r="ACY4" s="129"/>
      <c r="ACZ4" s="129"/>
      <c r="ADA4" s="129"/>
      <c r="ADB4" s="129"/>
      <c r="ADC4" s="129"/>
      <c r="ADD4" s="129"/>
      <c r="ADE4" s="129"/>
      <c r="ADF4" s="129"/>
      <c r="ADG4" s="129"/>
      <c r="ADH4" s="129"/>
      <c r="ADI4" s="129"/>
      <c r="ADJ4" s="129"/>
      <c r="ADK4" s="129"/>
      <c r="ADL4" s="129"/>
      <c r="ADM4" s="129"/>
      <c r="ADN4" s="129"/>
      <c r="ADO4" s="129"/>
      <c r="ADP4" s="129"/>
      <c r="ADQ4" s="129"/>
      <c r="ADR4" s="129"/>
      <c r="ADS4" s="129"/>
      <c r="ADT4" s="129"/>
      <c r="ADU4" s="129"/>
      <c r="ADV4" s="129"/>
      <c r="ADW4" s="129"/>
      <c r="ADX4" s="129"/>
      <c r="ADY4" s="129"/>
      <c r="ADZ4" s="129"/>
      <c r="AEA4" s="129"/>
      <c r="AEB4" s="129"/>
      <c r="AEC4" s="129"/>
      <c r="AED4" s="129"/>
      <c r="AEE4" s="129"/>
      <c r="AEF4" s="129"/>
      <c r="AEG4" s="129"/>
      <c r="AEH4" s="129"/>
      <c r="AEI4" s="129"/>
      <c r="AEJ4" s="129"/>
      <c r="AEK4" s="129"/>
      <c r="AEL4" s="129"/>
      <c r="AEM4" s="129"/>
      <c r="AEN4" s="129"/>
      <c r="AEO4" s="129"/>
      <c r="AEP4" s="129"/>
      <c r="AEQ4" s="129"/>
      <c r="AER4" s="129"/>
      <c r="AES4" s="129"/>
      <c r="AET4" s="129"/>
      <c r="AEU4" s="129"/>
      <c r="AEV4" s="129"/>
      <c r="AEW4" s="129"/>
      <c r="AEX4" s="129"/>
      <c r="AEY4" s="129"/>
      <c r="AEZ4" s="129"/>
      <c r="AFA4" s="129"/>
      <c r="AFB4" s="129"/>
      <c r="AFC4" s="129"/>
      <c r="AFD4" s="129"/>
      <c r="AFE4" s="129"/>
      <c r="AFF4" s="129"/>
      <c r="AFG4" s="129"/>
      <c r="AFH4" s="129"/>
      <c r="AFI4" s="129"/>
      <c r="AFJ4" s="129"/>
      <c r="AFK4" s="129"/>
      <c r="AFL4" s="129"/>
      <c r="AFM4" s="129"/>
      <c r="AFN4" s="129"/>
      <c r="AFO4" s="129"/>
      <c r="AFP4" s="129"/>
      <c r="AFQ4" s="129"/>
      <c r="AFR4" s="129"/>
      <c r="AFS4" s="129"/>
      <c r="AFT4" s="129"/>
      <c r="AFU4" s="129"/>
      <c r="AFV4" s="129"/>
      <c r="AFW4" s="129"/>
      <c r="AFX4" s="129"/>
      <c r="AFY4" s="129"/>
      <c r="AFZ4" s="129"/>
      <c r="AGA4" s="129"/>
      <c r="AGB4" s="129"/>
      <c r="AGC4" s="129"/>
      <c r="AGD4" s="129"/>
      <c r="AGE4" s="129"/>
      <c r="AGF4" s="129"/>
      <c r="AGG4" s="129"/>
      <c r="AGH4" s="129"/>
      <c r="AGI4" s="129"/>
      <c r="AGJ4" s="129"/>
      <c r="AGK4" s="129"/>
      <c r="AGL4" s="129"/>
      <c r="AGM4" s="129"/>
      <c r="AGN4" s="129"/>
      <c r="AGO4" s="129"/>
      <c r="AGP4" s="129"/>
      <c r="AGQ4" s="129"/>
      <c r="AGR4" s="129"/>
      <c r="AGS4" s="129"/>
      <c r="AGT4" s="129"/>
      <c r="AGU4" s="129"/>
      <c r="AGV4" s="129"/>
      <c r="AGW4" s="129"/>
      <c r="AGX4" s="129"/>
      <c r="AGY4" s="129"/>
      <c r="AGZ4" s="129"/>
      <c r="AHA4" s="129"/>
      <c r="AHB4" s="129"/>
      <c r="AHC4" s="129"/>
      <c r="AHD4" s="129"/>
      <c r="AHE4" s="129"/>
      <c r="AHF4" s="129"/>
      <c r="AHG4" s="129"/>
      <c r="AHH4" s="129"/>
      <c r="AHI4" s="129"/>
      <c r="AHJ4" s="129"/>
      <c r="AHK4" s="129"/>
      <c r="AHL4" s="129"/>
      <c r="AHM4" s="129"/>
      <c r="AHN4" s="129"/>
      <c r="AHO4" s="129"/>
      <c r="AHP4" s="129"/>
      <c r="AHQ4" s="129"/>
      <c r="AHR4" s="129"/>
      <c r="AHS4" s="129"/>
      <c r="AHT4" s="129"/>
      <c r="AHU4" s="129"/>
      <c r="AHV4" s="129"/>
      <c r="AHW4" s="129"/>
      <c r="AHX4" s="129"/>
      <c r="AHY4" s="129"/>
      <c r="AHZ4" s="129"/>
      <c r="AIA4" s="129"/>
      <c r="AIB4" s="129"/>
      <c r="AIC4" s="129"/>
      <c r="AID4" s="129"/>
      <c r="AIE4" s="129"/>
      <c r="AIF4" s="129"/>
      <c r="AIG4" s="129"/>
      <c r="AIH4" s="129"/>
      <c r="AII4" s="129"/>
      <c r="AIJ4" s="129"/>
      <c r="AIK4" s="129"/>
      <c r="AIL4" s="129"/>
      <c r="AIM4" s="129"/>
      <c r="AIN4" s="129"/>
      <c r="AIO4" s="129"/>
      <c r="AIP4" s="129"/>
      <c r="AIQ4" s="129"/>
      <c r="AIR4" s="129"/>
      <c r="AIS4" s="129"/>
      <c r="AIT4" s="129"/>
      <c r="AIU4" s="129"/>
      <c r="AIV4" s="129"/>
      <c r="AIW4" s="129"/>
      <c r="AIX4" s="129"/>
      <c r="AIY4" s="129"/>
      <c r="AIZ4" s="129"/>
      <c r="AJA4" s="129"/>
      <c r="AJB4" s="129"/>
      <c r="AJC4" s="129"/>
      <c r="AJD4" s="129"/>
      <c r="AJE4" s="129"/>
      <c r="AJF4" s="129"/>
      <c r="AJG4" s="129"/>
      <c r="AJH4" s="129"/>
      <c r="AJI4" s="129"/>
      <c r="AJJ4" s="129"/>
      <c r="AJK4" s="129"/>
      <c r="AJL4" s="129"/>
      <c r="AJM4" s="129"/>
      <c r="AJN4" s="129"/>
      <c r="AJO4" s="129"/>
      <c r="AJP4" s="129"/>
      <c r="AJQ4" s="129"/>
      <c r="AJR4" s="129"/>
      <c r="AJS4" s="129"/>
      <c r="AJT4" s="129"/>
      <c r="AJU4" s="129"/>
      <c r="AJV4" s="129"/>
      <c r="AJW4" s="129"/>
      <c r="AJX4" s="129"/>
      <c r="AJY4" s="129"/>
      <c r="AJZ4" s="129"/>
      <c r="AKA4" s="129"/>
      <c r="AKB4" s="129"/>
      <c r="AKC4" s="129"/>
      <c r="AKD4" s="129"/>
      <c r="AKE4" s="129"/>
      <c r="AKF4" s="129"/>
      <c r="AKG4" s="129"/>
      <c r="AKH4" s="129"/>
      <c r="AKI4" s="129"/>
      <c r="AKJ4" s="129"/>
      <c r="AKK4" s="129"/>
      <c r="AKL4" s="129"/>
      <c r="AKM4" s="129"/>
      <c r="AKN4" s="129"/>
      <c r="AKO4" s="129"/>
      <c r="AKP4" s="129"/>
      <c r="AKQ4" s="129"/>
      <c r="AKR4" s="129"/>
      <c r="AKS4" s="129"/>
      <c r="AKT4" s="129"/>
      <c r="AKU4" s="129"/>
      <c r="AKV4" s="129"/>
      <c r="AKW4" s="129"/>
      <c r="AKX4" s="129"/>
      <c r="AKY4" s="129"/>
      <c r="AKZ4" s="129"/>
      <c r="ALA4" s="129"/>
      <c r="ALB4" s="129"/>
      <c r="ALC4" s="129"/>
      <c r="ALD4" s="129"/>
      <c r="ALE4" s="129"/>
      <c r="ALF4" s="129"/>
      <c r="ALG4" s="129"/>
      <c r="ALH4" s="129"/>
      <c r="ALI4" s="129"/>
      <c r="ALJ4" s="129"/>
      <c r="ALK4" s="129"/>
      <c r="ALL4" s="129"/>
      <c r="ALM4" s="129"/>
      <c r="ALN4" s="129"/>
      <c r="ALO4" s="129"/>
      <c r="ALP4" s="129"/>
      <c r="ALQ4" s="129"/>
      <c r="ALR4" s="129"/>
      <c r="ALS4" s="129"/>
      <c r="ALT4" s="129"/>
      <c r="ALU4" s="129"/>
      <c r="ALV4" s="129"/>
      <c r="ALW4" s="129"/>
      <c r="ALX4" s="129"/>
      <c r="ALY4" s="129"/>
      <c r="ALZ4" s="129"/>
      <c r="AMA4" s="129"/>
      <c r="AMB4" s="129"/>
      <c r="AMC4" s="129"/>
      <c r="AMD4" s="129"/>
      <c r="AME4" s="129"/>
      <c r="AMF4" s="129"/>
      <c r="AMG4" s="129"/>
      <c r="AMH4" s="129"/>
    </row>
    <row r="5" spans="1:1022" ht="15.75" customHeight="1" thickBot="1" x14ac:dyDescent="0.3">
      <c r="A5" s="289" t="s">
        <v>186</v>
      </c>
      <c r="B5" s="289"/>
      <c r="C5" s="289"/>
      <c r="D5" s="289"/>
      <c r="E5" s="289"/>
      <c r="F5" s="289"/>
      <c r="G5" s="289"/>
      <c r="H5" s="289"/>
      <c r="I5" s="289"/>
      <c r="J5" s="289"/>
      <c r="K5" s="289"/>
      <c r="L5" s="289"/>
    </row>
    <row r="6" spans="1:1022" ht="34.5" thickBot="1" x14ac:dyDescent="0.3">
      <c r="A6" s="142">
        <v>1</v>
      </c>
      <c r="B6" s="144" t="s">
        <v>118</v>
      </c>
      <c r="C6" s="142">
        <v>6200</v>
      </c>
      <c r="D6" s="142"/>
      <c r="E6" s="142"/>
      <c r="F6" s="142"/>
      <c r="G6" s="142"/>
      <c r="H6" s="142"/>
      <c r="I6" s="142"/>
      <c r="J6" s="142"/>
      <c r="K6" s="142"/>
      <c r="L6" s="142"/>
    </row>
    <row r="7" spans="1:1022" ht="23.25" customHeight="1" thickBot="1" x14ac:dyDescent="0.3">
      <c r="A7" s="142">
        <v>2</v>
      </c>
      <c r="B7" s="144" t="s">
        <v>119</v>
      </c>
      <c r="C7" s="142">
        <v>7100</v>
      </c>
      <c r="D7" s="142"/>
      <c r="E7" s="142"/>
      <c r="F7" s="142"/>
      <c r="G7" s="142"/>
      <c r="H7" s="142"/>
      <c r="I7" s="142"/>
      <c r="J7" s="142"/>
      <c r="K7" s="142"/>
      <c r="L7" s="142"/>
    </row>
    <row r="8" spans="1:1022" ht="23.25" thickBot="1" x14ac:dyDescent="0.3">
      <c r="A8" s="142">
        <v>3</v>
      </c>
      <c r="B8" s="144" t="s">
        <v>120</v>
      </c>
      <c r="C8" s="142">
        <v>6000</v>
      </c>
      <c r="D8" s="142"/>
      <c r="E8" s="142"/>
      <c r="F8" s="142"/>
      <c r="G8" s="142"/>
      <c r="H8" s="142"/>
      <c r="I8" s="142"/>
      <c r="J8" s="142"/>
      <c r="K8" s="142"/>
      <c r="L8" s="142"/>
    </row>
    <row r="9" spans="1:1022" ht="15.75" thickBot="1" x14ac:dyDescent="0.3">
      <c r="A9" s="142">
        <v>4</v>
      </c>
      <c r="B9" s="145" t="s">
        <v>121</v>
      </c>
      <c r="C9" s="143">
        <v>1320</v>
      </c>
      <c r="D9" s="143"/>
      <c r="E9" s="142"/>
      <c r="F9" s="142"/>
      <c r="G9" s="142"/>
      <c r="H9" s="142"/>
      <c r="I9" s="142"/>
      <c r="J9" s="142"/>
      <c r="K9" s="142"/>
      <c r="L9" s="142"/>
    </row>
    <row r="10" spans="1:1022" ht="37.5" customHeight="1" thickBot="1" x14ac:dyDescent="0.3">
      <c r="A10" s="142">
        <v>5</v>
      </c>
      <c r="B10" s="144" t="s">
        <v>282</v>
      </c>
      <c r="C10" s="142">
        <v>8540</v>
      </c>
      <c r="D10" s="142"/>
      <c r="E10" s="142"/>
      <c r="F10" s="142"/>
      <c r="G10" s="142"/>
      <c r="H10" s="142"/>
      <c r="I10" s="142"/>
      <c r="J10" s="142"/>
      <c r="K10" s="142"/>
      <c r="L10" s="142"/>
    </row>
    <row r="11" spans="1:1022" ht="34.5" thickBot="1" x14ac:dyDescent="0.3">
      <c r="A11" s="142">
        <v>6</v>
      </c>
      <c r="B11" s="144" t="s">
        <v>123</v>
      </c>
      <c r="C11" s="142">
        <v>4820</v>
      </c>
      <c r="D11" s="142"/>
      <c r="E11" s="142"/>
      <c r="F11" s="142"/>
      <c r="G11" s="142"/>
      <c r="H11" s="142"/>
      <c r="I11" s="142"/>
      <c r="J11" s="142"/>
      <c r="K11" s="142"/>
      <c r="L11" s="142"/>
    </row>
    <row r="12" spans="1:1022" ht="23.25" thickBot="1" x14ac:dyDescent="0.3">
      <c r="A12" s="142">
        <v>7</v>
      </c>
      <c r="B12" s="144" t="s">
        <v>124</v>
      </c>
      <c r="C12" s="142">
        <v>600</v>
      </c>
      <c r="D12" s="142"/>
      <c r="E12" s="142"/>
      <c r="F12" s="142"/>
      <c r="G12" s="142"/>
      <c r="H12" s="142"/>
      <c r="I12" s="142"/>
      <c r="J12" s="142"/>
      <c r="K12" s="142"/>
      <c r="L12" s="142"/>
    </row>
    <row r="13" spans="1:1022" ht="34.5" thickBot="1" x14ac:dyDescent="0.3">
      <c r="A13" s="142">
        <v>8</v>
      </c>
      <c r="B13" s="144" t="s">
        <v>512</v>
      </c>
      <c r="C13" s="142">
        <v>600</v>
      </c>
      <c r="D13" s="142"/>
      <c r="E13" s="142"/>
      <c r="F13" s="142"/>
      <c r="G13" s="142"/>
      <c r="H13" s="142"/>
      <c r="I13" s="142"/>
      <c r="J13" s="142"/>
      <c r="K13" s="142"/>
      <c r="L13" s="142"/>
    </row>
    <row r="14" spans="1:1022" ht="15.75" thickBot="1" x14ac:dyDescent="0.3">
      <c r="A14" s="142">
        <v>9</v>
      </c>
      <c r="B14" s="144" t="s">
        <v>126</v>
      </c>
      <c r="C14" s="142">
        <v>1300</v>
      </c>
      <c r="D14" s="142"/>
      <c r="E14" s="142"/>
      <c r="F14" s="142"/>
      <c r="G14" s="142"/>
      <c r="H14" s="142"/>
      <c r="I14" s="142"/>
      <c r="J14" s="142"/>
      <c r="K14" s="142"/>
      <c r="L14" s="142"/>
    </row>
    <row r="15" spans="1:1022" ht="23.25" thickBot="1" x14ac:dyDescent="0.3">
      <c r="A15" s="142">
        <v>10</v>
      </c>
      <c r="B15" s="144" t="s">
        <v>127</v>
      </c>
      <c r="C15" s="142">
        <v>6000</v>
      </c>
      <c r="D15" s="142"/>
      <c r="E15" s="142"/>
      <c r="F15" s="142"/>
      <c r="G15" s="142"/>
      <c r="H15" s="142"/>
      <c r="I15" s="142"/>
      <c r="J15" s="142"/>
      <c r="K15" s="142"/>
      <c r="L15" s="142"/>
    </row>
    <row r="16" spans="1:1022" ht="29.25" customHeight="1" thickBot="1" x14ac:dyDescent="0.3">
      <c r="A16" s="142">
        <v>11</v>
      </c>
      <c r="B16" s="144" t="s">
        <v>128</v>
      </c>
      <c r="C16" s="142">
        <v>4800</v>
      </c>
      <c r="D16" s="142"/>
      <c r="E16" s="142"/>
      <c r="F16" s="142"/>
      <c r="G16" s="142"/>
      <c r="H16" s="142"/>
      <c r="I16" s="142"/>
      <c r="J16" s="142"/>
      <c r="K16" s="142"/>
      <c r="L16" s="142"/>
    </row>
    <row r="17" spans="1:12" ht="45.75" thickBot="1" x14ac:dyDescent="0.3">
      <c r="A17" s="142">
        <v>12</v>
      </c>
      <c r="B17" s="144" t="s">
        <v>283</v>
      </c>
      <c r="C17" s="142">
        <v>5600</v>
      </c>
      <c r="D17" s="142"/>
      <c r="E17" s="142"/>
      <c r="F17" s="142"/>
      <c r="G17" s="142"/>
      <c r="H17" s="142"/>
      <c r="I17" s="142"/>
      <c r="J17" s="142"/>
      <c r="K17" s="142"/>
      <c r="L17" s="142"/>
    </row>
    <row r="18" spans="1:12" ht="22.5" customHeight="1" thickBot="1" x14ac:dyDescent="0.3">
      <c r="A18" s="142">
        <v>13</v>
      </c>
      <c r="B18" s="144" t="s">
        <v>130</v>
      </c>
      <c r="C18" s="142">
        <v>4800</v>
      </c>
      <c r="D18" s="142"/>
      <c r="E18" s="142"/>
      <c r="F18" s="142"/>
      <c r="G18" s="142"/>
      <c r="H18" s="142"/>
      <c r="I18" s="142"/>
      <c r="J18" s="142"/>
      <c r="K18" s="142"/>
      <c r="L18" s="142"/>
    </row>
    <row r="19" spans="1:12" ht="15.75" thickBot="1" x14ac:dyDescent="0.3">
      <c r="A19" s="142">
        <v>14</v>
      </c>
      <c r="B19" s="144" t="s">
        <v>131</v>
      </c>
      <c r="C19" s="142">
        <v>60</v>
      </c>
      <c r="D19" s="142"/>
      <c r="E19" s="142"/>
      <c r="F19" s="142"/>
      <c r="G19" s="142"/>
      <c r="H19" s="142"/>
      <c r="I19" s="142"/>
      <c r="J19" s="142"/>
      <c r="K19" s="142"/>
      <c r="L19" s="142"/>
    </row>
    <row r="20" spans="1:12" ht="23.25" thickBot="1" x14ac:dyDescent="0.3">
      <c r="A20" s="142">
        <v>15</v>
      </c>
      <c r="B20" s="144" t="s">
        <v>284</v>
      </c>
      <c r="C20" s="142">
        <v>320</v>
      </c>
      <c r="D20" s="142"/>
      <c r="E20" s="142"/>
      <c r="F20" s="142"/>
      <c r="G20" s="142"/>
      <c r="H20" s="142"/>
      <c r="I20" s="142"/>
      <c r="J20" s="142"/>
      <c r="K20" s="142"/>
      <c r="L20" s="142"/>
    </row>
    <row r="21" spans="1:12" ht="34.5" thickBot="1" x14ac:dyDescent="0.3">
      <c r="A21" s="142">
        <v>16</v>
      </c>
      <c r="B21" s="144" t="s">
        <v>133</v>
      </c>
      <c r="C21" s="142">
        <v>300</v>
      </c>
      <c r="D21" s="142"/>
      <c r="E21" s="142"/>
      <c r="F21" s="142"/>
      <c r="G21" s="142"/>
      <c r="H21" s="142"/>
      <c r="I21" s="142"/>
      <c r="J21" s="142"/>
      <c r="K21" s="142"/>
      <c r="L21" s="142"/>
    </row>
    <row r="22" spans="1:12" ht="33.75" customHeight="1" thickBot="1" x14ac:dyDescent="0.3">
      <c r="A22" s="142">
        <v>17</v>
      </c>
      <c r="B22" s="145" t="s">
        <v>214</v>
      </c>
      <c r="C22" s="142">
        <v>840</v>
      </c>
      <c r="D22" s="142"/>
      <c r="E22" s="142"/>
      <c r="F22" s="142"/>
      <c r="G22" s="142"/>
      <c r="H22" s="142"/>
      <c r="I22" s="142"/>
      <c r="J22" s="142"/>
      <c r="K22" s="142"/>
      <c r="L22" s="142"/>
    </row>
    <row r="23" spans="1:12" ht="27" customHeight="1" thickBot="1" x14ac:dyDescent="0.3">
      <c r="A23" s="142">
        <v>18</v>
      </c>
      <c r="B23" s="145" t="s">
        <v>216</v>
      </c>
      <c r="C23" s="142">
        <v>840</v>
      </c>
      <c r="D23" s="142"/>
      <c r="E23" s="142"/>
      <c r="F23" s="142"/>
      <c r="G23" s="142"/>
      <c r="H23" s="142"/>
      <c r="I23" s="142"/>
      <c r="J23" s="142"/>
      <c r="K23" s="142"/>
      <c r="L23" s="142"/>
    </row>
    <row r="24" spans="1:12" ht="25.5" customHeight="1" thickBot="1" x14ac:dyDescent="0.3">
      <c r="A24" s="142">
        <v>19</v>
      </c>
      <c r="B24" s="145" t="s">
        <v>285</v>
      </c>
      <c r="C24" s="142">
        <v>960</v>
      </c>
      <c r="D24" s="142"/>
      <c r="E24" s="142"/>
      <c r="F24" s="142"/>
      <c r="G24" s="142"/>
      <c r="H24" s="142"/>
      <c r="I24" s="142"/>
      <c r="J24" s="142"/>
      <c r="K24" s="142"/>
      <c r="L24" s="142"/>
    </row>
    <row r="25" spans="1:12" ht="27" customHeight="1" thickBot="1" x14ac:dyDescent="0.3">
      <c r="A25" s="142">
        <v>20</v>
      </c>
      <c r="B25" s="145" t="s">
        <v>286</v>
      </c>
      <c r="C25" s="142">
        <v>600</v>
      </c>
      <c r="D25" s="142"/>
      <c r="E25" s="142"/>
      <c r="F25" s="142"/>
      <c r="G25" s="142"/>
      <c r="H25" s="142"/>
      <c r="I25" s="142"/>
      <c r="J25" s="142"/>
      <c r="K25" s="142"/>
      <c r="L25" s="142"/>
    </row>
    <row r="26" spans="1:12" ht="15.75" customHeight="1" thickBot="1" x14ac:dyDescent="0.3">
      <c r="A26" s="289" t="s">
        <v>221</v>
      </c>
      <c r="B26" s="289"/>
      <c r="C26" s="289"/>
      <c r="D26" s="289"/>
      <c r="E26" s="289"/>
      <c r="F26" s="289"/>
      <c r="G26" s="289"/>
      <c r="H26" s="289"/>
      <c r="I26" s="289"/>
      <c r="J26" s="289"/>
      <c r="K26" s="289"/>
      <c r="L26" s="289"/>
    </row>
    <row r="27" spans="1:12" ht="15.75" thickBot="1" x14ac:dyDescent="0.3">
      <c r="A27" s="140">
        <v>21</v>
      </c>
      <c r="B27" s="144" t="s">
        <v>139</v>
      </c>
      <c r="C27" s="142">
        <v>1440</v>
      </c>
      <c r="D27" s="142"/>
      <c r="E27" s="142"/>
      <c r="F27" s="142"/>
      <c r="G27" s="142"/>
      <c r="H27" s="142"/>
      <c r="I27" s="142"/>
      <c r="J27" s="142"/>
      <c r="K27" s="142"/>
      <c r="L27" s="142"/>
    </row>
    <row r="28" spans="1:12" ht="30.75" customHeight="1" thickBot="1" x14ac:dyDescent="0.3">
      <c r="A28" s="140">
        <v>22</v>
      </c>
      <c r="B28" s="144" t="s">
        <v>140</v>
      </c>
      <c r="C28" s="142">
        <v>1620</v>
      </c>
      <c r="D28" s="142"/>
      <c r="E28" s="142"/>
      <c r="F28" s="142"/>
      <c r="G28" s="142"/>
      <c r="H28" s="142"/>
      <c r="I28" s="142"/>
      <c r="J28" s="142"/>
      <c r="K28" s="142"/>
      <c r="L28" s="142"/>
    </row>
    <row r="29" spans="1:12" ht="15.75" thickBot="1" x14ac:dyDescent="0.3">
      <c r="A29" s="140">
        <v>23</v>
      </c>
      <c r="B29" s="144" t="s">
        <v>141</v>
      </c>
      <c r="C29" s="142">
        <v>4080</v>
      </c>
      <c r="D29" s="142"/>
      <c r="E29" s="142"/>
      <c r="F29" s="142"/>
      <c r="G29" s="142"/>
      <c r="H29" s="142"/>
      <c r="I29" s="142"/>
      <c r="J29" s="142"/>
      <c r="K29" s="142"/>
      <c r="L29" s="142"/>
    </row>
    <row r="30" spans="1:12" ht="57" thickBot="1" x14ac:dyDescent="0.3">
      <c r="A30" s="140">
        <v>24</v>
      </c>
      <c r="B30" s="144" t="s">
        <v>142</v>
      </c>
      <c r="C30" s="142">
        <v>1620</v>
      </c>
      <c r="D30" s="142"/>
      <c r="E30" s="142"/>
      <c r="F30" s="142"/>
      <c r="G30" s="142"/>
      <c r="H30" s="142"/>
      <c r="I30" s="142"/>
      <c r="J30" s="142"/>
      <c r="K30" s="142"/>
      <c r="L30" s="142"/>
    </row>
    <row r="31" spans="1:12" ht="34.5" customHeight="1" thickBot="1" x14ac:dyDescent="0.3">
      <c r="A31" s="140">
        <v>25</v>
      </c>
      <c r="B31" s="144" t="s">
        <v>143</v>
      </c>
      <c r="C31" s="142">
        <v>1800</v>
      </c>
      <c r="D31" s="142"/>
      <c r="E31" s="142"/>
      <c r="F31" s="142"/>
      <c r="G31" s="142"/>
      <c r="H31" s="142"/>
      <c r="I31" s="142"/>
      <c r="J31" s="142"/>
      <c r="K31" s="142"/>
      <c r="L31" s="142"/>
    </row>
    <row r="32" spans="1:12" ht="26.25" customHeight="1" thickBot="1" x14ac:dyDescent="0.3">
      <c r="A32" s="140">
        <v>26</v>
      </c>
      <c r="B32" s="144" t="s">
        <v>144</v>
      </c>
      <c r="C32" s="142">
        <v>900</v>
      </c>
      <c r="D32" s="142"/>
      <c r="E32" s="142"/>
      <c r="F32" s="142"/>
      <c r="G32" s="142"/>
      <c r="H32" s="142"/>
      <c r="I32" s="142"/>
      <c r="J32" s="142"/>
      <c r="K32" s="142"/>
      <c r="L32" s="142"/>
    </row>
    <row r="33" spans="1:12" ht="23.25" thickBot="1" x14ac:dyDescent="0.3">
      <c r="A33" s="140">
        <v>27</v>
      </c>
      <c r="B33" s="144" t="s">
        <v>145</v>
      </c>
      <c r="C33" s="142">
        <v>540</v>
      </c>
      <c r="D33" s="142"/>
      <c r="E33" s="142"/>
      <c r="F33" s="142"/>
      <c r="G33" s="142"/>
      <c r="H33" s="142"/>
      <c r="I33" s="142"/>
      <c r="J33" s="142"/>
      <c r="K33" s="142"/>
      <c r="L33" s="142"/>
    </row>
    <row r="34" spans="1:12" ht="27" customHeight="1" thickBot="1" x14ac:dyDescent="0.3">
      <c r="A34" s="140">
        <v>28</v>
      </c>
      <c r="B34" s="144" t="s">
        <v>231</v>
      </c>
      <c r="C34" s="142">
        <v>6420</v>
      </c>
      <c r="D34" s="142"/>
      <c r="E34" s="142"/>
      <c r="F34" s="142"/>
      <c r="G34" s="142"/>
      <c r="H34" s="142"/>
      <c r="I34" s="142"/>
      <c r="J34" s="142"/>
      <c r="K34" s="142"/>
      <c r="L34" s="142"/>
    </row>
    <row r="35" spans="1:12" ht="34.5" customHeight="1" thickBot="1" x14ac:dyDescent="0.3">
      <c r="A35" s="140">
        <v>29</v>
      </c>
      <c r="B35" s="144" t="s">
        <v>287</v>
      </c>
      <c r="C35" s="142">
        <v>7200</v>
      </c>
      <c r="D35" s="142"/>
      <c r="E35" s="142"/>
      <c r="F35" s="142"/>
      <c r="G35" s="142"/>
      <c r="H35" s="142"/>
      <c r="I35" s="142"/>
      <c r="J35" s="142"/>
      <c r="K35" s="142"/>
      <c r="L35" s="142"/>
    </row>
    <row r="36" spans="1:12" ht="15.75" customHeight="1" thickBot="1" x14ac:dyDescent="0.3">
      <c r="A36" s="289" t="s">
        <v>148</v>
      </c>
      <c r="B36" s="289"/>
      <c r="C36" s="289"/>
      <c r="D36" s="289"/>
      <c r="E36" s="289"/>
      <c r="F36" s="289"/>
      <c r="G36" s="289"/>
      <c r="H36" s="289"/>
      <c r="I36" s="289"/>
      <c r="J36" s="289"/>
      <c r="K36" s="289"/>
      <c r="L36" s="289"/>
    </row>
    <row r="37" spans="1:12" ht="15.75" thickBot="1" x14ac:dyDescent="0.3">
      <c r="A37" s="146">
        <v>30</v>
      </c>
      <c r="B37" s="145" t="s">
        <v>149</v>
      </c>
      <c r="C37" s="143">
        <v>1000</v>
      </c>
      <c r="D37" s="59"/>
      <c r="E37" s="59"/>
      <c r="F37" s="59"/>
      <c r="G37" s="59"/>
      <c r="H37" s="59"/>
      <c r="I37" s="59"/>
      <c r="J37" s="59"/>
      <c r="K37" s="59"/>
      <c r="L37" s="60"/>
    </row>
    <row r="38" spans="1:12" ht="34.5" thickBot="1" x14ac:dyDescent="0.3">
      <c r="A38" s="146">
        <v>31</v>
      </c>
      <c r="B38" s="145" t="s">
        <v>288</v>
      </c>
      <c r="C38" s="143">
        <v>1640</v>
      </c>
      <c r="D38" s="59"/>
      <c r="E38" s="59"/>
      <c r="F38" s="59"/>
      <c r="G38" s="59"/>
      <c r="H38" s="59"/>
      <c r="I38" s="59"/>
      <c r="J38" s="59"/>
      <c r="K38" s="59"/>
      <c r="L38" s="60"/>
    </row>
    <row r="39" spans="1:12" ht="23.25" thickBot="1" x14ac:dyDescent="0.3">
      <c r="A39" s="146">
        <v>32</v>
      </c>
      <c r="B39" s="145" t="s">
        <v>151</v>
      </c>
      <c r="C39" s="143">
        <v>60</v>
      </c>
      <c r="D39" s="59"/>
      <c r="E39" s="59"/>
      <c r="F39" s="59"/>
      <c r="G39" s="59"/>
      <c r="H39" s="59"/>
      <c r="I39" s="59"/>
      <c r="J39" s="59"/>
      <c r="K39" s="59"/>
      <c r="L39" s="60"/>
    </row>
    <row r="40" spans="1:12" ht="41.25" customHeight="1" thickBot="1" x14ac:dyDescent="0.3">
      <c r="A40" s="146">
        <v>33</v>
      </c>
      <c r="B40" s="148" t="s">
        <v>152</v>
      </c>
      <c r="C40" s="147">
        <v>780</v>
      </c>
      <c r="D40" s="61"/>
      <c r="E40" s="61"/>
      <c r="F40" s="61"/>
      <c r="G40" s="61"/>
      <c r="H40" s="61"/>
      <c r="I40" s="61"/>
      <c r="J40" s="61"/>
      <c r="K40" s="61"/>
      <c r="L40" s="61"/>
    </row>
    <row r="41" spans="1:12" ht="15.75" thickBot="1" x14ac:dyDescent="0.3">
      <c r="A41" s="146">
        <v>34</v>
      </c>
      <c r="B41" s="144" t="s">
        <v>153</v>
      </c>
      <c r="C41" s="142">
        <v>960</v>
      </c>
      <c r="D41" s="58"/>
      <c r="E41" s="58"/>
      <c r="F41" s="58"/>
      <c r="G41" s="58"/>
      <c r="H41" s="58"/>
      <c r="I41" s="58"/>
      <c r="J41" s="58"/>
      <c r="K41" s="58"/>
      <c r="L41" s="58"/>
    </row>
    <row r="42" spans="1:12" ht="12.75" customHeight="1" thickBot="1" x14ac:dyDescent="0.3">
      <c r="A42" s="289" t="s">
        <v>154</v>
      </c>
      <c r="B42" s="289"/>
      <c r="C42" s="289"/>
      <c r="D42" s="289"/>
      <c r="E42" s="289"/>
      <c r="F42" s="289"/>
      <c r="G42" s="289"/>
      <c r="H42" s="289"/>
      <c r="I42" s="289"/>
      <c r="J42" s="289"/>
      <c r="K42" s="289"/>
      <c r="L42" s="289"/>
    </row>
    <row r="43" spans="1:12" ht="29.25" customHeight="1" thickBot="1" x14ac:dyDescent="0.3">
      <c r="A43" s="140">
        <v>35</v>
      </c>
      <c r="B43" s="144" t="s">
        <v>155</v>
      </c>
      <c r="C43" s="142">
        <v>3480</v>
      </c>
      <c r="D43" s="58"/>
      <c r="E43" s="58"/>
      <c r="F43" s="58"/>
      <c r="G43" s="58"/>
      <c r="H43" s="58"/>
      <c r="I43" s="58"/>
      <c r="J43" s="58"/>
      <c r="K43" s="58"/>
      <c r="L43" s="58"/>
    </row>
    <row r="44" spans="1:12" ht="15.75" thickBot="1" x14ac:dyDescent="0.3">
      <c r="A44" s="140">
        <v>36</v>
      </c>
      <c r="B44" s="144" t="s">
        <v>156</v>
      </c>
      <c r="C44" s="142">
        <v>60</v>
      </c>
      <c r="D44" s="58"/>
      <c r="E44" s="58"/>
      <c r="F44" s="58"/>
      <c r="G44" s="58"/>
      <c r="H44" s="58"/>
      <c r="I44" s="58"/>
      <c r="J44" s="58"/>
      <c r="K44" s="58"/>
      <c r="L44" s="58"/>
    </row>
    <row r="45" spans="1:12" ht="15.75" thickBot="1" x14ac:dyDescent="0.3">
      <c r="A45" s="140">
        <v>37</v>
      </c>
      <c r="B45" s="144" t="s">
        <v>157</v>
      </c>
      <c r="C45" s="142">
        <v>840</v>
      </c>
      <c r="D45" s="58"/>
      <c r="E45" s="58"/>
      <c r="F45" s="58"/>
      <c r="G45" s="58"/>
      <c r="H45" s="58"/>
      <c r="I45" s="58"/>
      <c r="J45" s="58"/>
      <c r="K45" s="58"/>
      <c r="L45" s="58"/>
    </row>
    <row r="46" spans="1:12" ht="15.75" thickBot="1" x14ac:dyDescent="0.3">
      <c r="A46" s="146">
        <v>38</v>
      </c>
      <c r="B46" s="145" t="s">
        <v>158</v>
      </c>
      <c r="C46" s="143">
        <v>1680</v>
      </c>
      <c r="D46" s="59"/>
      <c r="E46" s="59"/>
      <c r="F46" s="59"/>
      <c r="G46" s="59"/>
      <c r="H46" s="59"/>
      <c r="I46" s="59"/>
      <c r="J46" s="59"/>
      <c r="K46" s="59"/>
      <c r="L46" s="60"/>
    </row>
    <row r="47" spans="1:12" ht="15.75" thickBot="1" x14ac:dyDescent="0.3">
      <c r="A47" s="140">
        <v>39</v>
      </c>
      <c r="B47" s="145" t="s">
        <v>159</v>
      </c>
      <c r="C47" s="143">
        <v>100</v>
      </c>
      <c r="D47" s="59"/>
      <c r="E47" s="59"/>
      <c r="F47" s="59"/>
      <c r="G47" s="59"/>
      <c r="H47" s="59"/>
      <c r="I47" s="59"/>
      <c r="J47" s="59"/>
      <c r="K47" s="59"/>
      <c r="L47" s="60"/>
    </row>
    <row r="48" spans="1:12" ht="13.5" customHeight="1" thickBot="1" x14ac:dyDescent="0.3">
      <c r="A48" s="289" t="s">
        <v>160</v>
      </c>
      <c r="B48" s="289"/>
      <c r="C48" s="289"/>
      <c r="D48" s="289"/>
      <c r="E48" s="289"/>
      <c r="F48" s="289"/>
      <c r="G48" s="289"/>
      <c r="H48" s="289"/>
      <c r="I48" s="289"/>
      <c r="J48" s="289"/>
      <c r="K48" s="289"/>
      <c r="L48" s="289"/>
    </row>
    <row r="49" spans="1:21" ht="32.25" customHeight="1" thickBot="1" x14ac:dyDescent="0.3">
      <c r="A49" s="140">
        <v>40</v>
      </c>
      <c r="B49" s="144" t="s">
        <v>161</v>
      </c>
      <c r="C49" s="142">
        <v>1200</v>
      </c>
      <c r="D49" s="58"/>
      <c r="E49" s="58"/>
      <c r="F49" s="58"/>
      <c r="G49" s="58"/>
      <c r="H49" s="58"/>
      <c r="I49" s="58"/>
      <c r="J49" s="58"/>
      <c r="K49" s="58"/>
      <c r="L49" s="58"/>
    </row>
    <row r="50" spans="1:21" ht="31.5" customHeight="1" thickBot="1" x14ac:dyDescent="0.3">
      <c r="A50" s="140">
        <v>41</v>
      </c>
      <c r="B50" s="144" t="s">
        <v>162</v>
      </c>
      <c r="C50" s="142">
        <v>1700</v>
      </c>
      <c r="D50" s="58"/>
      <c r="E50" s="58"/>
      <c r="F50" s="58"/>
      <c r="G50" s="58"/>
      <c r="H50" s="58"/>
      <c r="I50" s="58"/>
      <c r="J50" s="58"/>
      <c r="K50" s="58"/>
      <c r="L50" s="58"/>
      <c r="U50" s="62"/>
    </row>
    <row r="51" spans="1:21" ht="33" customHeight="1" thickBot="1" x14ac:dyDescent="0.3">
      <c r="A51" s="140">
        <v>42</v>
      </c>
      <c r="B51" s="144" t="s">
        <v>163</v>
      </c>
      <c r="C51" s="142">
        <v>1200</v>
      </c>
      <c r="D51" s="58"/>
      <c r="E51" s="58"/>
      <c r="F51" s="58"/>
      <c r="G51" s="58"/>
      <c r="H51" s="58"/>
      <c r="I51" s="58"/>
      <c r="J51" s="58"/>
      <c r="K51" s="58"/>
      <c r="L51" s="58"/>
    </row>
    <row r="52" spans="1:21" ht="27.75" customHeight="1" thickBot="1" x14ac:dyDescent="0.3">
      <c r="A52" s="140">
        <v>43</v>
      </c>
      <c r="B52" s="144" t="s">
        <v>513</v>
      </c>
      <c r="C52" s="142">
        <v>640</v>
      </c>
      <c r="D52" s="58"/>
      <c r="E52" s="58"/>
      <c r="F52" s="58"/>
      <c r="G52" s="58"/>
      <c r="H52" s="58"/>
      <c r="I52" s="58"/>
      <c r="J52" s="58"/>
      <c r="K52" s="58"/>
      <c r="L52" s="58"/>
    </row>
    <row r="53" spans="1:21" ht="31.5" customHeight="1" thickBot="1" x14ac:dyDescent="0.3">
      <c r="A53" s="140">
        <v>44</v>
      </c>
      <c r="B53" s="144" t="s">
        <v>289</v>
      </c>
      <c r="C53" s="142" t="s">
        <v>166</v>
      </c>
      <c r="D53" s="58"/>
      <c r="E53" s="58"/>
      <c r="F53" s="58"/>
      <c r="G53" s="58"/>
      <c r="H53" s="58"/>
      <c r="I53" s="58"/>
      <c r="J53" s="58"/>
      <c r="K53" s="58"/>
      <c r="L53" s="58"/>
    </row>
    <row r="54" spans="1:21" ht="29.25" customHeight="1" thickBot="1" x14ac:dyDescent="0.3">
      <c r="A54" s="140">
        <v>45</v>
      </c>
      <c r="B54" s="144" t="s">
        <v>290</v>
      </c>
      <c r="C54" s="142" t="s">
        <v>166</v>
      </c>
      <c r="D54" s="58"/>
      <c r="E54" s="58"/>
      <c r="F54" s="58"/>
      <c r="G54" s="58"/>
      <c r="H54" s="58"/>
      <c r="I54" s="58"/>
      <c r="J54" s="58"/>
      <c r="K54" s="58"/>
      <c r="L54" s="58"/>
    </row>
    <row r="55" spans="1:21" ht="34.5" thickBot="1" x14ac:dyDescent="0.3">
      <c r="A55" s="140">
        <v>46</v>
      </c>
      <c r="B55" s="144" t="s">
        <v>291</v>
      </c>
      <c r="C55" s="142" t="s">
        <v>166</v>
      </c>
      <c r="D55" s="58"/>
      <c r="E55" s="58"/>
      <c r="F55" s="58"/>
      <c r="G55" s="58"/>
      <c r="H55" s="58"/>
      <c r="I55" s="58"/>
      <c r="J55" s="58"/>
      <c r="K55" s="58"/>
      <c r="L55" s="58"/>
    </row>
    <row r="56" spans="1:21" ht="13.9" customHeight="1" thickBot="1" x14ac:dyDescent="0.3">
      <c r="A56" s="290" t="s">
        <v>292</v>
      </c>
      <c r="B56" s="290"/>
      <c r="C56" s="290"/>
      <c r="D56" s="290"/>
      <c r="E56" s="290"/>
      <c r="F56" s="290"/>
      <c r="G56" s="290"/>
      <c r="H56" s="290"/>
      <c r="I56" s="290"/>
      <c r="J56" s="290"/>
      <c r="K56" s="290"/>
      <c r="L56" s="290"/>
    </row>
    <row r="57" spans="1:21" ht="50.25" customHeight="1" thickBot="1" x14ac:dyDescent="0.3">
      <c r="A57" s="140">
        <v>47</v>
      </c>
      <c r="B57" s="150" t="s">
        <v>170</v>
      </c>
      <c r="C57" s="149">
        <v>2000</v>
      </c>
      <c r="D57" s="58"/>
      <c r="E57" s="58"/>
      <c r="F57" s="58"/>
      <c r="G57" s="58"/>
      <c r="H57" s="58"/>
      <c r="I57" s="58"/>
      <c r="J57" s="58"/>
      <c r="K57" s="58"/>
      <c r="L57" s="58"/>
    </row>
    <row r="58" spans="1:21" ht="26.25" customHeight="1" thickBot="1" x14ac:dyDescent="0.3">
      <c r="A58" s="140">
        <v>48</v>
      </c>
      <c r="B58" s="150" t="s">
        <v>171</v>
      </c>
      <c r="C58" s="149">
        <v>800</v>
      </c>
      <c r="D58" s="58"/>
      <c r="E58" s="58"/>
      <c r="F58" s="58"/>
      <c r="G58" s="58"/>
      <c r="H58" s="58"/>
      <c r="I58" s="58"/>
      <c r="J58" s="58"/>
      <c r="K58" s="58"/>
      <c r="L58" s="58"/>
    </row>
    <row r="59" spans="1:21" ht="51.75" customHeight="1" thickBot="1" x14ac:dyDescent="0.3">
      <c r="A59" s="140">
        <v>49</v>
      </c>
      <c r="B59" s="150" t="s">
        <v>262</v>
      </c>
      <c r="C59" s="149">
        <v>2000</v>
      </c>
      <c r="D59" s="58"/>
      <c r="E59" s="58"/>
      <c r="F59" s="58"/>
      <c r="G59" s="58"/>
      <c r="H59" s="58"/>
      <c r="I59" s="58"/>
      <c r="J59" s="58"/>
      <c r="K59" s="58"/>
      <c r="L59" s="58"/>
    </row>
    <row r="60" spans="1:21" ht="29.25" customHeight="1" thickBot="1" x14ac:dyDescent="0.3">
      <c r="A60" s="140">
        <v>50</v>
      </c>
      <c r="B60" s="150" t="s">
        <v>173</v>
      </c>
      <c r="C60" s="149">
        <v>800</v>
      </c>
      <c r="D60" s="58"/>
      <c r="E60" s="58"/>
      <c r="F60" s="58"/>
      <c r="G60" s="58"/>
      <c r="H60" s="58"/>
      <c r="I60" s="58"/>
      <c r="J60" s="58"/>
      <c r="K60" s="58"/>
      <c r="L60" s="58"/>
    </row>
    <row r="61" spans="1:21" ht="13.9" customHeight="1" thickBot="1" x14ac:dyDescent="0.3">
      <c r="A61" s="291" t="s">
        <v>497</v>
      </c>
      <c r="B61" s="291"/>
      <c r="C61" s="291"/>
      <c r="D61" s="291"/>
      <c r="E61" s="291"/>
      <c r="F61" s="291"/>
      <c r="G61" s="291"/>
      <c r="H61" s="291"/>
      <c r="I61" s="291"/>
      <c r="J61" s="291"/>
      <c r="K61" s="291"/>
      <c r="L61" s="291"/>
    </row>
    <row r="62" spans="1:21" ht="47.25" customHeight="1" thickBot="1" x14ac:dyDescent="0.3">
      <c r="A62" s="139"/>
      <c r="B62" s="139"/>
      <c r="C62" s="139" t="s">
        <v>293</v>
      </c>
      <c r="D62" s="139"/>
      <c r="E62" s="139" t="s">
        <v>511</v>
      </c>
      <c r="F62" s="139" t="s">
        <v>294</v>
      </c>
      <c r="G62" s="138" t="s">
        <v>295</v>
      </c>
    </row>
    <row r="63" spans="1:21" ht="13.9" customHeight="1" x14ac:dyDescent="0.25">
      <c r="A63" s="291" t="s">
        <v>498</v>
      </c>
      <c r="B63" s="291"/>
      <c r="C63" s="291"/>
      <c r="D63" s="291"/>
      <c r="E63" s="291"/>
      <c r="F63" s="291"/>
      <c r="G63" s="291"/>
    </row>
    <row r="64" spans="1:21" ht="15.75" customHeight="1" x14ac:dyDescent="0.25">
      <c r="A64" s="59">
        <v>1</v>
      </c>
      <c r="B64" s="59"/>
      <c r="C64" s="59">
        <v>36</v>
      </c>
      <c r="D64" s="59"/>
      <c r="E64" s="59"/>
      <c r="F64" s="59"/>
      <c r="G64" s="60"/>
    </row>
    <row r="65" spans="1:12" x14ac:dyDescent="0.25">
      <c r="A65" s="59">
        <v>2</v>
      </c>
      <c r="B65" s="59"/>
      <c r="C65" s="59">
        <v>36</v>
      </c>
      <c r="D65" s="59"/>
      <c r="E65" s="59"/>
      <c r="F65" s="59"/>
      <c r="G65" s="60"/>
    </row>
    <row r="66" spans="1:12" x14ac:dyDescent="0.25">
      <c r="A66" s="59">
        <v>3</v>
      </c>
      <c r="B66" s="59"/>
      <c r="C66" s="59">
        <v>36</v>
      </c>
      <c r="D66" s="59"/>
      <c r="E66" s="59"/>
      <c r="F66" s="59"/>
      <c r="G66" s="60"/>
    </row>
    <row r="67" spans="1:12" x14ac:dyDescent="0.25">
      <c r="A67" s="59">
        <v>4</v>
      </c>
      <c r="B67" s="59"/>
      <c r="C67" s="59">
        <v>36</v>
      </c>
      <c r="D67" s="59"/>
      <c r="E67" s="59"/>
      <c r="F67" s="59"/>
      <c r="G67" s="60"/>
    </row>
    <row r="68" spans="1:12" ht="83.25" customHeight="1" x14ac:dyDescent="0.25">
      <c r="A68" s="59">
        <v>5</v>
      </c>
      <c r="B68" s="59"/>
      <c r="C68" s="59">
        <v>36</v>
      </c>
      <c r="D68" s="59"/>
      <c r="E68" s="59"/>
      <c r="F68" s="59"/>
      <c r="G68" s="60"/>
    </row>
    <row r="69" spans="1:12" ht="13.9" customHeight="1" x14ac:dyDescent="0.25">
      <c r="A69" s="286" t="s">
        <v>296</v>
      </c>
      <c r="B69" s="286"/>
      <c r="C69" s="286"/>
      <c r="D69" s="286"/>
      <c r="E69" s="286"/>
      <c r="F69" s="59"/>
      <c r="G69" s="60"/>
    </row>
    <row r="71" spans="1:12" ht="15" customHeight="1" x14ac:dyDescent="0.25">
      <c r="A71" s="285" t="s">
        <v>297</v>
      </c>
      <c r="B71" s="285"/>
      <c r="C71" s="285"/>
      <c r="D71" s="285"/>
      <c r="E71" s="285"/>
      <c r="F71" s="285"/>
      <c r="G71" s="285"/>
      <c r="H71" s="285"/>
      <c r="I71" s="285"/>
      <c r="J71" s="285"/>
      <c r="K71" s="285"/>
    </row>
    <row r="72" spans="1:12" ht="19.5" customHeight="1" x14ac:dyDescent="0.25">
      <c r="A72" s="285" t="s">
        <v>514</v>
      </c>
      <c r="B72" s="285"/>
      <c r="C72" s="285"/>
      <c r="D72" s="285"/>
      <c r="E72" s="285"/>
      <c r="F72" s="285"/>
      <c r="G72" s="285"/>
      <c r="H72" s="285"/>
      <c r="I72" s="285"/>
      <c r="J72" s="285"/>
      <c r="K72" s="285"/>
    </row>
    <row r="73" spans="1:12" ht="25.5" customHeight="1" x14ac:dyDescent="0.25">
      <c r="A73" s="285" t="s">
        <v>515</v>
      </c>
      <c r="B73" s="285"/>
      <c r="C73" s="285"/>
      <c r="D73" s="285"/>
      <c r="E73" s="285"/>
      <c r="F73" s="285"/>
      <c r="G73" s="285"/>
      <c r="H73" s="285"/>
      <c r="I73" s="285"/>
      <c r="J73" s="285"/>
      <c r="K73" s="285"/>
      <c r="L73" s="285"/>
    </row>
  </sheetData>
  <mergeCells count="26">
    <mergeCell ref="A73:L73"/>
    <mergeCell ref="A69:E69"/>
    <mergeCell ref="A71:K71"/>
    <mergeCell ref="A72:K72"/>
    <mergeCell ref="D3:D4"/>
    <mergeCell ref="A48:L48"/>
    <mergeCell ref="A56:L56"/>
    <mergeCell ref="A61:L61"/>
    <mergeCell ref="A63:G63"/>
    <mergeCell ref="A5:L5"/>
    <mergeCell ref="A26:L26"/>
    <mergeCell ref="A36:L36"/>
    <mergeCell ref="A42:L42"/>
    <mergeCell ref="A1:G1"/>
    <mergeCell ref="A2:L2"/>
    <mergeCell ref="A3:A4"/>
    <mergeCell ref="B3:B4"/>
    <mergeCell ref="C3:C4"/>
    <mergeCell ref="E3:E4"/>
    <mergeCell ref="F3:F4"/>
    <mergeCell ref="G3:G4"/>
    <mergeCell ref="H3:H4"/>
    <mergeCell ref="I3:I4"/>
    <mergeCell ref="J3:J4"/>
    <mergeCell ref="K3:K4"/>
    <mergeCell ref="L3:L4"/>
  </mergeCells>
  <pageMargins left="0.51181102362204722" right="0.51181102362204722" top="0.74803149606299213" bottom="0.74803149606299213" header="0.51181102362204722" footer="0.51181102362204722"/>
  <pageSetup paperSize="9" scale="25" firstPageNumber="0"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41"/>
  <sheetViews>
    <sheetView tabSelected="1" view="pageBreakPreview" topLeftCell="A25" zoomScaleNormal="100" zoomScaleSheetLayoutView="100" workbookViewId="0">
      <selection activeCell="A40" sqref="A40:XFD40"/>
    </sheetView>
  </sheetViews>
  <sheetFormatPr defaultColWidth="8.7109375" defaultRowHeight="15" x14ac:dyDescent="0.25"/>
  <cols>
    <col min="1" max="1" width="4.140625" customWidth="1"/>
    <col min="2" max="2" width="59.85546875" customWidth="1"/>
    <col min="3" max="3" width="23.140625" customWidth="1"/>
    <col min="1024" max="1024" width="11.5703125" customWidth="1"/>
  </cols>
  <sheetData>
    <row r="1" spans="1:3" ht="30" customHeight="1" x14ac:dyDescent="0.25">
      <c r="A1" s="295" t="s">
        <v>490</v>
      </c>
      <c r="B1" s="295"/>
      <c r="C1" s="295"/>
    </row>
    <row r="2" spans="1:3" x14ac:dyDescent="0.25">
      <c r="A2" s="63"/>
    </row>
    <row r="3" spans="1:3" ht="10.5" customHeight="1" x14ac:dyDescent="0.25">
      <c r="A3" s="296" t="s">
        <v>102</v>
      </c>
      <c r="B3" s="296" t="s">
        <v>298</v>
      </c>
      <c r="C3" s="154" t="s">
        <v>64</v>
      </c>
    </row>
    <row r="4" spans="1:3" ht="83.25" customHeight="1" x14ac:dyDescent="0.25">
      <c r="A4" s="296"/>
      <c r="B4" s="296"/>
      <c r="C4" s="153" t="s">
        <v>65</v>
      </c>
    </row>
    <row r="5" spans="1:3" ht="15" customHeight="1" thickBot="1" x14ac:dyDescent="0.3">
      <c r="A5" s="278">
        <v>1</v>
      </c>
      <c r="B5" s="64" t="s">
        <v>516</v>
      </c>
      <c r="C5" s="272"/>
    </row>
    <row r="6" spans="1:3" ht="15.75" thickBot="1" x14ac:dyDescent="0.3">
      <c r="A6" s="278"/>
      <c r="B6" s="20" t="s">
        <v>299</v>
      </c>
      <c r="C6" s="272"/>
    </row>
    <row r="7" spans="1:3" ht="18" customHeight="1" x14ac:dyDescent="0.25">
      <c r="A7" s="278"/>
      <c r="B7" s="20" t="s">
        <v>69</v>
      </c>
      <c r="C7" s="272"/>
    </row>
    <row r="8" spans="1:3" ht="16.5" customHeight="1" x14ac:dyDescent="0.25">
      <c r="A8" s="278"/>
      <c r="B8" s="21" t="s">
        <v>70</v>
      </c>
      <c r="C8" s="272"/>
    </row>
    <row r="9" spans="1:3" ht="42" customHeight="1" x14ac:dyDescent="0.25">
      <c r="A9" s="25">
        <v>2</v>
      </c>
      <c r="B9" s="65" t="s">
        <v>300</v>
      </c>
      <c r="C9" s="23"/>
    </row>
    <row r="10" spans="1:3" ht="21.75" customHeight="1" x14ac:dyDescent="0.25">
      <c r="A10" s="25">
        <v>3</v>
      </c>
      <c r="B10" s="21" t="s">
        <v>301</v>
      </c>
      <c r="C10" s="23"/>
    </row>
    <row r="11" spans="1:3" x14ac:dyDescent="0.25">
      <c r="A11" s="278">
        <v>4</v>
      </c>
      <c r="B11" s="20" t="s">
        <v>302</v>
      </c>
      <c r="C11" s="272"/>
    </row>
    <row r="12" spans="1:3" ht="16.5" customHeight="1" x14ac:dyDescent="0.25">
      <c r="A12" s="278"/>
      <c r="B12" s="66" t="s">
        <v>303</v>
      </c>
      <c r="C12" s="272"/>
    </row>
    <row r="13" spans="1:3" x14ac:dyDescent="0.25">
      <c r="A13" s="278"/>
      <c r="B13" s="20" t="s">
        <v>304</v>
      </c>
      <c r="C13" s="272"/>
    </row>
    <row r="14" spans="1:3" x14ac:dyDescent="0.25">
      <c r="A14" s="278"/>
      <c r="B14" s="20" t="s">
        <v>305</v>
      </c>
      <c r="C14" s="272"/>
    </row>
    <row r="15" spans="1:3" ht="16.5" customHeight="1" x14ac:dyDescent="0.25">
      <c r="A15" s="278"/>
      <c r="B15" s="66" t="s">
        <v>306</v>
      </c>
      <c r="C15" s="272"/>
    </row>
    <row r="16" spans="1:3" x14ac:dyDescent="0.25">
      <c r="A16" s="278"/>
      <c r="B16" s="66" t="s">
        <v>307</v>
      </c>
      <c r="C16" s="272"/>
    </row>
    <row r="17" spans="1:3" ht="17.25" customHeight="1" x14ac:dyDescent="0.25">
      <c r="A17" s="278"/>
      <c r="B17" s="66" t="s">
        <v>308</v>
      </c>
      <c r="C17" s="272"/>
    </row>
    <row r="18" spans="1:3" x14ac:dyDescent="0.25">
      <c r="A18" s="278"/>
      <c r="B18" s="21" t="s">
        <v>309</v>
      </c>
      <c r="C18" s="272"/>
    </row>
    <row r="19" spans="1:3" ht="57" customHeight="1" x14ac:dyDescent="0.25">
      <c r="A19" s="39">
        <v>5</v>
      </c>
      <c r="B19" s="126" t="s">
        <v>517</v>
      </c>
      <c r="C19" s="19"/>
    </row>
    <row r="20" spans="1:3" ht="15.75" thickBot="1" x14ac:dyDescent="0.3">
      <c r="A20" s="67">
        <v>6</v>
      </c>
      <c r="B20" s="21" t="s">
        <v>310</v>
      </c>
      <c r="C20" s="68"/>
    </row>
    <row r="21" spans="1:3" s="364" customFormat="1" ht="27" thickBot="1" x14ac:dyDescent="0.3">
      <c r="A21" s="368">
        <v>7</v>
      </c>
      <c r="B21" s="369" t="s">
        <v>556</v>
      </c>
      <c r="C21" s="370"/>
    </row>
    <row r="22" spans="1:3" ht="28.5" customHeight="1" thickBot="1" x14ac:dyDescent="0.3">
      <c r="A22" s="67">
        <v>8</v>
      </c>
      <c r="B22" s="21" t="s">
        <v>311</v>
      </c>
      <c r="C22" s="68"/>
    </row>
    <row r="23" spans="1:3" ht="29.25" customHeight="1" thickBot="1" x14ac:dyDescent="0.3"/>
    <row r="24" spans="1:3" ht="13.9" customHeight="1" thickBot="1" x14ac:dyDescent="0.3">
      <c r="A24" s="294" t="s">
        <v>102</v>
      </c>
      <c r="B24" s="294" t="s">
        <v>312</v>
      </c>
      <c r="C24" s="152" t="s">
        <v>64</v>
      </c>
    </row>
    <row r="25" spans="1:3" ht="81.75" customHeight="1" thickBot="1" x14ac:dyDescent="0.3">
      <c r="A25" s="294"/>
      <c r="B25" s="294"/>
      <c r="C25" s="151" t="s">
        <v>65</v>
      </c>
    </row>
    <row r="26" spans="1:3" ht="13.9" customHeight="1" x14ac:dyDescent="0.25">
      <c r="A26" s="292" t="s">
        <v>313</v>
      </c>
      <c r="B26" s="292" t="s">
        <v>314</v>
      </c>
      <c r="C26" s="292"/>
    </row>
    <row r="27" spans="1:3" ht="18.75" customHeight="1" x14ac:dyDescent="0.25">
      <c r="A27" s="278">
        <v>1</v>
      </c>
      <c r="B27" s="20" t="s">
        <v>315</v>
      </c>
      <c r="C27" s="272"/>
    </row>
    <row r="28" spans="1:3" x14ac:dyDescent="0.25">
      <c r="A28" s="278"/>
      <c r="B28" s="20" t="s">
        <v>69</v>
      </c>
      <c r="C28" s="272"/>
    </row>
    <row r="29" spans="1:3" ht="15.75" thickBot="1" x14ac:dyDescent="0.3">
      <c r="A29" s="278"/>
      <c r="B29" s="72" t="s">
        <v>316</v>
      </c>
      <c r="C29" s="272"/>
    </row>
    <row r="30" spans="1:3" ht="15.75" thickBot="1" x14ac:dyDescent="0.3">
      <c r="A30" s="39">
        <v>2</v>
      </c>
      <c r="B30" s="144" t="s">
        <v>317</v>
      </c>
      <c r="C30" s="23"/>
    </row>
    <row r="31" spans="1:3" ht="24.75" customHeight="1" thickBot="1" x14ac:dyDescent="0.3">
      <c r="A31" s="25">
        <v>3</v>
      </c>
      <c r="B31" s="145" t="s">
        <v>318</v>
      </c>
      <c r="C31" s="23"/>
    </row>
    <row r="32" spans="1:3" ht="21" customHeight="1" thickBot="1" x14ac:dyDescent="0.3">
      <c r="A32" s="25">
        <v>4</v>
      </c>
      <c r="B32" s="145" t="s">
        <v>319</v>
      </c>
      <c r="C32" s="23"/>
    </row>
    <row r="33" spans="1:3" ht="22.5" customHeight="1" thickBot="1" x14ac:dyDescent="0.3">
      <c r="A33" s="25">
        <v>5</v>
      </c>
      <c r="B33" s="145" t="s">
        <v>319</v>
      </c>
      <c r="C33" s="23"/>
    </row>
    <row r="34" spans="1:3" ht="22.5" customHeight="1" thickBot="1" x14ac:dyDescent="0.3">
      <c r="A34" s="25">
        <v>6</v>
      </c>
      <c r="B34" s="145" t="s">
        <v>320</v>
      </c>
      <c r="C34" s="23"/>
    </row>
    <row r="35" spans="1:3" ht="13.9" customHeight="1" thickBot="1" x14ac:dyDescent="0.3">
      <c r="A35" s="293" t="s">
        <v>102</v>
      </c>
      <c r="B35" s="293" t="s">
        <v>312</v>
      </c>
      <c r="C35" s="152" t="s">
        <v>64</v>
      </c>
    </row>
    <row r="36" spans="1:3" ht="81" customHeight="1" thickBot="1" x14ac:dyDescent="0.3">
      <c r="A36" s="293"/>
      <c r="B36" s="293"/>
      <c r="C36" s="151" t="s">
        <v>65</v>
      </c>
    </row>
    <row r="37" spans="1:3" ht="13.9" customHeight="1" thickBot="1" x14ac:dyDescent="0.3">
      <c r="A37" s="292" t="s">
        <v>321</v>
      </c>
      <c r="B37" s="292" t="s">
        <v>314</v>
      </c>
      <c r="C37" s="292"/>
    </row>
    <row r="38" spans="1:3" ht="22.5" customHeight="1" x14ac:dyDescent="0.25">
      <c r="A38" s="155">
        <v>1</v>
      </c>
      <c r="B38" s="156" t="s">
        <v>322</v>
      </c>
      <c r="C38" s="73"/>
    </row>
    <row r="39" spans="1:3" ht="24" customHeight="1" x14ac:dyDescent="0.25">
      <c r="A39" s="155">
        <v>2</v>
      </c>
      <c r="B39" s="156" t="s">
        <v>323</v>
      </c>
      <c r="C39" s="73"/>
    </row>
    <row r="40" spans="1:3" s="364" customFormat="1" ht="24.75" customHeight="1" x14ac:dyDescent="0.25">
      <c r="A40" s="371">
        <v>3</v>
      </c>
      <c r="B40" s="372" t="s">
        <v>557</v>
      </c>
      <c r="C40" s="373"/>
    </row>
    <row r="41" spans="1:3" ht="26.25" customHeight="1" x14ac:dyDescent="0.25">
      <c r="A41" s="155">
        <v>4</v>
      </c>
      <c r="B41" s="156" t="s">
        <v>324</v>
      </c>
      <c r="C41" s="73"/>
    </row>
  </sheetData>
  <mergeCells count="15">
    <mergeCell ref="A1:C1"/>
    <mergeCell ref="A3:A4"/>
    <mergeCell ref="B3:B4"/>
    <mergeCell ref="A5:A8"/>
    <mergeCell ref="C5:C8"/>
    <mergeCell ref="A37:C37"/>
    <mergeCell ref="A27:A29"/>
    <mergeCell ref="C27:C29"/>
    <mergeCell ref="A35:A36"/>
    <mergeCell ref="A11:A18"/>
    <mergeCell ref="C11:C18"/>
    <mergeCell ref="A24:A25"/>
    <mergeCell ref="B24:B25"/>
    <mergeCell ref="A26:C26"/>
    <mergeCell ref="B35:B36"/>
  </mergeCells>
  <pageMargins left="0.7" right="0.7" top="0.75" bottom="0.75" header="0.51180555555555496" footer="0.51180555555555496"/>
  <pageSetup paperSize="9" scale="72" firstPageNumber="0"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33"/>
  <sheetViews>
    <sheetView view="pageBreakPreview" topLeftCell="C28" zoomScale="112" zoomScaleNormal="100" zoomScaleSheetLayoutView="112" workbookViewId="0">
      <selection activeCell="D32" sqref="D32"/>
    </sheetView>
  </sheetViews>
  <sheetFormatPr defaultColWidth="8.85546875" defaultRowHeight="15" x14ac:dyDescent="0.25"/>
  <cols>
    <col min="1" max="1" width="4.7109375" customWidth="1"/>
    <col min="2" max="2" width="49.7109375" customWidth="1"/>
    <col min="3" max="3" width="22.140625" customWidth="1"/>
    <col min="4" max="4" width="9.7109375" customWidth="1"/>
  </cols>
  <sheetData>
    <row r="1" spans="1:3" x14ac:dyDescent="0.25">
      <c r="A1" s="298" t="s">
        <v>325</v>
      </c>
      <c r="B1" s="298"/>
      <c r="C1" s="298"/>
    </row>
    <row r="2" spans="1:3" ht="15.75" thickBot="1" x14ac:dyDescent="0.3">
      <c r="A2" s="297" t="s">
        <v>326</v>
      </c>
      <c r="B2" s="297"/>
      <c r="C2" s="297"/>
    </row>
    <row r="3" spans="1:3" ht="12" customHeight="1" thickBot="1" x14ac:dyDescent="0.3">
      <c r="A3" s="296" t="s">
        <v>62</v>
      </c>
      <c r="B3" s="296" t="s">
        <v>63</v>
      </c>
      <c r="C3" s="157" t="s">
        <v>64</v>
      </c>
    </row>
    <row r="4" spans="1:3" ht="78.75" customHeight="1" x14ac:dyDescent="0.25">
      <c r="A4" s="296"/>
      <c r="B4" s="296"/>
      <c r="C4" s="158" t="s">
        <v>65</v>
      </c>
    </row>
    <row r="5" spans="1:3" ht="15" customHeight="1" x14ac:dyDescent="0.25">
      <c r="A5" s="271">
        <v>1</v>
      </c>
      <c r="B5" s="168" t="s">
        <v>327</v>
      </c>
      <c r="C5" s="299" t="s">
        <v>67</v>
      </c>
    </row>
    <row r="6" spans="1:3" ht="22.5" x14ac:dyDescent="0.25">
      <c r="A6" s="271"/>
      <c r="B6" s="168" t="s">
        <v>328</v>
      </c>
      <c r="C6" s="299"/>
    </row>
    <row r="7" spans="1:3" x14ac:dyDescent="0.25">
      <c r="A7" s="271"/>
      <c r="B7" s="168" t="s">
        <v>68</v>
      </c>
      <c r="C7" s="299"/>
    </row>
    <row r="8" spans="1:3" x14ac:dyDescent="0.25">
      <c r="A8" s="271"/>
      <c r="B8" s="168" t="s">
        <v>69</v>
      </c>
      <c r="C8" s="299"/>
    </row>
    <row r="9" spans="1:3" ht="12.75" customHeight="1" x14ac:dyDescent="0.25">
      <c r="A9" s="271"/>
      <c r="B9" s="166" t="s">
        <v>70</v>
      </c>
      <c r="C9" s="299"/>
    </row>
    <row r="10" spans="1:3" ht="81.75" customHeight="1" x14ac:dyDescent="0.25">
      <c r="A10" s="165">
        <v>2</v>
      </c>
      <c r="B10" s="166" t="s">
        <v>71</v>
      </c>
      <c r="C10" s="162" t="s">
        <v>72</v>
      </c>
    </row>
    <row r="11" spans="1:3" ht="27" customHeight="1" x14ac:dyDescent="0.25">
      <c r="A11" s="165">
        <v>3</v>
      </c>
      <c r="B11" s="166" t="s">
        <v>329</v>
      </c>
      <c r="C11" s="162"/>
    </row>
    <row r="12" spans="1:3" x14ac:dyDescent="0.25">
      <c r="A12" s="300">
        <v>4</v>
      </c>
      <c r="B12" s="167" t="s">
        <v>330</v>
      </c>
      <c r="C12" s="299"/>
    </row>
    <row r="13" spans="1:3" ht="12.75" customHeight="1" x14ac:dyDescent="0.25">
      <c r="A13" s="300"/>
      <c r="B13" s="168" t="s">
        <v>331</v>
      </c>
      <c r="C13" s="299"/>
    </row>
    <row r="14" spans="1:3" x14ac:dyDescent="0.25">
      <c r="A14" s="300"/>
      <c r="B14" s="168" t="s">
        <v>332</v>
      </c>
      <c r="C14" s="299"/>
    </row>
    <row r="15" spans="1:3" ht="24" customHeight="1" x14ac:dyDescent="0.25">
      <c r="A15" s="300"/>
      <c r="B15" s="166" t="s">
        <v>333</v>
      </c>
      <c r="C15" s="299"/>
    </row>
    <row r="16" spans="1:3" ht="15" customHeight="1" x14ac:dyDescent="0.25">
      <c r="A16" s="165">
        <v>5</v>
      </c>
      <c r="B16" s="166" t="s">
        <v>334</v>
      </c>
      <c r="C16" s="162"/>
    </row>
    <row r="17" spans="1:4" ht="25.5" customHeight="1" x14ac:dyDescent="0.25">
      <c r="A17" s="165">
        <v>6</v>
      </c>
      <c r="B17" s="166" t="s">
        <v>335</v>
      </c>
      <c r="C17" s="162"/>
    </row>
    <row r="18" spans="1:4" ht="20.25" customHeight="1" x14ac:dyDescent="0.25">
      <c r="A18" s="165">
        <v>7</v>
      </c>
      <c r="B18" s="166" t="s">
        <v>336</v>
      </c>
      <c r="C18" s="162"/>
    </row>
    <row r="19" spans="1:4" ht="27.75" customHeight="1" x14ac:dyDescent="0.25">
      <c r="A19" s="169">
        <v>8</v>
      </c>
      <c r="B19" s="170" t="s">
        <v>337</v>
      </c>
      <c r="C19" s="170"/>
    </row>
    <row r="20" spans="1:4" ht="25.5" customHeight="1" x14ac:dyDescent="0.25">
      <c r="A20" s="171">
        <v>9</v>
      </c>
      <c r="B20" s="172" t="s">
        <v>338</v>
      </c>
      <c r="C20" s="159"/>
    </row>
    <row r="21" spans="1:4" ht="17.25" customHeight="1" x14ac:dyDescent="0.25">
      <c r="A21" s="165">
        <v>10</v>
      </c>
      <c r="B21" s="166" t="s">
        <v>339</v>
      </c>
      <c r="C21" s="162"/>
    </row>
    <row r="22" spans="1:4" ht="27" customHeight="1" x14ac:dyDescent="0.25">
      <c r="A22" s="165">
        <v>11</v>
      </c>
      <c r="B22" s="166" t="s">
        <v>340</v>
      </c>
      <c r="C22" s="162"/>
    </row>
    <row r="23" spans="1:4" ht="21.75" customHeight="1" x14ac:dyDescent="0.25">
      <c r="A23" s="141">
        <v>12</v>
      </c>
      <c r="B23" s="159" t="s">
        <v>341</v>
      </c>
      <c r="C23" s="159"/>
    </row>
    <row r="24" spans="1:4" ht="20.25" customHeight="1" x14ac:dyDescent="0.25">
      <c r="A24" s="165">
        <v>13</v>
      </c>
      <c r="B24" s="166" t="s">
        <v>342</v>
      </c>
      <c r="C24" s="162"/>
    </row>
    <row r="25" spans="1:4" ht="20.25" customHeight="1" x14ac:dyDescent="0.25">
      <c r="A25" s="165">
        <v>14</v>
      </c>
      <c r="B25" s="166" t="s">
        <v>343</v>
      </c>
      <c r="C25" s="162"/>
    </row>
    <row r="26" spans="1:4" ht="26.25" customHeight="1" x14ac:dyDescent="0.25">
      <c r="A26" s="165">
        <v>15</v>
      </c>
      <c r="B26" s="166" t="s">
        <v>100</v>
      </c>
      <c r="C26" s="162"/>
    </row>
    <row r="28" spans="1:4" ht="15.75" customHeight="1" thickBot="1" x14ac:dyDescent="0.3">
      <c r="A28" s="301" t="s">
        <v>344</v>
      </c>
      <c r="B28" s="301"/>
      <c r="C28" s="301"/>
      <c r="D28" s="301"/>
    </row>
    <row r="29" spans="1:4" ht="24" thickBot="1" x14ac:dyDescent="0.3">
      <c r="A29" s="163" t="s">
        <v>102</v>
      </c>
      <c r="B29" s="163" t="s">
        <v>103</v>
      </c>
      <c r="C29" s="163" t="s">
        <v>345</v>
      </c>
      <c r="D29" s="164" t="s">
        <v>105</v>
      </c>
    </row>
    <row r="30" spans="1:4" ht="15.75" customHeight="1" x14ac:dyDescent="0.25">
      <c r="A30" s="300">
        <v>1</v>
      </c>
      <c r="B30" s="299" t="s">
        <v>346</v>
      </c>
      <c r="C30" s="299"/>
      <c r="D30" s="160" t="s">
        <v>543</v>
      </c>
    </row>
    <row r="31" spans="1:4" ht="14.25" customHeight="1" x14ac:dyDescent="0.25">
      <c r="A31" s="300"/>
      <c r="B31" s="299"/>
      <c r="C31" s="299"/>
      <c r="D31" s="161" t="s">
        <v>107</v>
      </c>
    </row>
    <row r="32" spans="1:4" ht="12" customHeight="1" x14ac:dyDescent="0.25">
      <c r="A32" s="300">
        <v>2</v>
      </c>
      <c r="B32" s="299" t="s">
        <v>347</v>
      </c>
      <c r="C32" s="299"/>
      <c r="D32" s="160" t="s">
        <v>543</v>
      </c>
    </row>
    <row r="33" spans="1:4" ht="12.75" customHeight="1" x14ac:dyDescent="0.25">
      <c r="A33" s="300"/>
      <c r="B33" s="299"/>
      <c r="C33" s="299"/>
      <c r="D33" s="162" t="s">
        <v>107</v>
      </c>
    </row>
  </sheetData>
  <mergeCells count="15">
    <mergeCell ref="A32:A33"/>
    <mergeCell ref="B32:B33"/>
    <mergeCell ref="C32:C33"/>
    <mergeCell ref="A12:A15"/>
    <mergeCell ref="C12:C15"/>
    <mergeCell ref="A28:D28"/>
    <mergeCell ref="A30:A31"/>
    <mergeCell ref="B30:B31"/>
    <mergeCell ref="C30:C31"/>
    <mergeCell ref="A2:C2"/>
    <mergeCell ref="A1:C1"/>
    <mergeCell ref="A3:A4"/>
    <mergeCell ref="B3:B4"/>
    <mergeCell ref="A5:A9"/>
    <mergeCell ref="C5:C9"/>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553</TotalTime>
  <Application>Microsoft Excel</Application>
  <DocSecurity>0</DocSecurity>
  <ScaleCrop>false</ScaleCrop>
  <HeadingPairs>
    <vt:vector size="4" baseType="variant">
      <vt:variant>
        <vt:lpstr>Arkusze</vt:lpstr>
      </vt:variant>
      <vt:variant>
        <vt:i4>16</vt:i4>
      </vt:variant>
      <vt:variant>
        <vt:lpstr>Nazwane zakresy</vt:lpstr>
      </vt:variant>
      <vt:variant>
        <vt:i4>1</vt:i4>
      </vt:variant>
    </vt:vector>
  </HeadingPairs>
  <TitlesOfParts>
    <vt:vector size="17" baseType="lpstr">
      <vt:lpstr>OPZ</vt:lpstr>
      <vt:lpstr>Zał. 1.0</vt:lpstr>
      <vt:lpstr>Zał. 1.1</vt:lpstr>
      <vt:lpstr>Zał. 1.2</vt:lpstr>
      <vt:lpstr>Zał. 1.3</vt:lpstr>
      <vt:lpstr>Zał. 1.4</vt:lpstr>
      <vt:lpstr>Zał. 1.5</vt:lpstr>
      <vt:lpstr>Zał. 1.6</vt:lpstr>
      <vt:lpstr>Zał. 1.7</vt:lpstr>
      <vt:lpstr>Zał.1.8</vt:lpstr>
      <vt:lpstr>Zał. 2.0</vt:lpstr>
      <vt:lpstr>Zał. 2.1</vt:lpstr>
      <vt:lpstr>Zał. 2.2</vt:lpstr>
      <vt:lpstr>Zał. 3.0</vt:lpstr>
      <vt:lpstr>Zał. 4.0</vt:lpstr>
      <vt:lpstr>Zał. 5.0</vt:lpstr>
      <vt:lpstr>OPZ!Obszar_wydruku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Agnieszka Sułkowska</cp:lastModifiedBy>
  <cp:revision>159</cp:revision>
  <cp:lastPrinted>2024-08-05T12:24:18Z</cp:lastPrinted>
  <dcterms:created xsi:type="dcterms:W3CDTF">2006-09-22T13:37:51Z</dcterms:created>
  <dcterms:modified xsi:type="dcterms:W3CDTF">2024-09-11T11:53:00Z</dcterms:modified>
  <dc:language>pl-PL</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