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a\Desktop\Pulpit\2021\ZP_....._055_D_21 Dostawa energii elektrycznej\"/>
    </mc:Choice>
  </mc:AlternateContent>
  <xr:revisionPtr revIDLastSave="0" documentId="8_{34407C8C-B089-423A-8C50-8B3F11E2BDEA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rkusz1" sheetId="1" r:id="rId1"/>
  </sheets>
  <definedNames>
    <definedName name="_xlnm.Print_Area" localSheetId="0">Arkusz1!$A$1:$AI$70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5" i="1" l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43" i="1" l="1"/>
  <c r="R44" i="1"/>
  <c r="R18" i="1" l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10" i="1" l="1"/>
  <c r="R11" i="1"/>
  <c r="R12" i="1"/>
  <c r="R13" i="1"/>
  <c r="R14" i="1"/>
  <c r="R15" i="1"/>
  <c r="R16" i="1"/>
  <c r="R17" i="1"/>
  <c r="R6" i="1" l="1"/>
  <c r="R7" i="1" l="1"/>
  <c r="R5" i="1"/>
  <c r="R9" i="1"/>
  <c r="R8" i="1"/>
  <c r="R4" i="1"/>
  <c r="R70" i="1" l="1"/>
</calcChain>
</file>

<file path=xl/sharedStrings.xml><?xml version="1.0" encoding="utf-8"?>
<sst xmlns="http://schemas.openxmlformats.org/spreadsheetml/2006/main" count="1483" uniqueCount="359">
  <si>
    <t>Dane Płatnika</t>
  </si>
  <si>
    <t>Adres Płatnika</t>
  </si>
  <si>
    <t>Adres ppe</t>
  </si>
  <si>
    <t>Dane PPE</t>
  </si>
  <si>
    <t>Umowa</t>
  </si>
  <si>
    <t>OSD</t>
  </si>
  <si>
    <t>Płatnik</t>
  </si>
  <si>
    <t>NIP</t>
  </si>
  <si>
    <t>REGON</t>
  </si>
  <si>
    <t>Ulica</t>
  </si>
  <si>
    <t>Nr budynku</t>
  </si>
  <si>
    <t>Kod</t>
  </si>
  <si>
    <t>Miejscowość (Poczta)</t>
  </si>
  <si>
    <t>Adres email</t>
  </si>
  <si>
    <t>Dane osoby odpowiedzialnej za dane po stronie Zamawiającego ( Imię , Nazwisko, nr telefonu, mail)</t>
  </si>
  <si>
    <t>Nazwa punktu poboru</t>
  </si>
  <si>
    <t>Nr  budynku</t>
  </si>
  <si>
    <t xml:space="preserve">Miejscowość </t>
  </si>
  <si>
    <t>Numer ewidencyjny</t>
  </si>
  <si>
    <t>Numer licznika</t>
  </si>
  <si>
    <t>Moc umowna 
kW</t>
  </si>
  <si>
    <t>szczyt przedpołudniowy                     MWh</t>
  </si>
  <si>
    <t>szczyt popołudniowy                   MWh</t>
  </si>
  <si>
    <t>pozostałe godziny                    MWh</t>
  </si>
  <si>
    <t>szczyt                                    MWh</t>
  </si>
  <si>
    <t>pozaszczyt                    MWh</t>
  </si>
  <si>
    <t>dzień                                   MWh</t>
  </si>
  <si>
    <t>noc                                MWh</t>
  </si>
  <si>
    <t>całodobowo
MWh</t>
  </si>
  <si>
    <t>Taryfa zakupowa
(dystrybucji)</t>
  </si>
  <si>
    <t>Grupa teryfowa</t>
  </si>
  <si>
    <t>Okres obowiazywania dotychczasowej umowy
(data do)</t>
  </si>
  <si>
    <t>Okres wypowiedzenia dotychczasowej umowy
(miesiące)</t>
  </si>
  <si>
    <t>Rodzaj umowy 
(kompleksowa /sprzedaży-dystrybucji)</t>
  </si>
  <si>
    <t>Operator systemu dystrybucyjnego</t>
  </si>
  <si>
    <t>Uwagi</t>
  </si>
  <si>
    <t>Okres rozliczeniowy</t>
  </si>
  <si>
    <t>Czy okres rozliczeniowy jest zgodny z miesiącem kalendarzowym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</si>
  <si>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</si>
  <si>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</si>
  <si>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</si>
  <si>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</si>
  <si>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</si>
  <si>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</si>
  <si>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</si>
  <si>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</si>
  <si>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</si>
  <si>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</si>
  <si>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</si>
  <si>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</si>
  <si>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</si>
  <si>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</si>
  <si>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</si>
  <si>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</si>
  <si>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</si>
  <si>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</si>
  <si>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</si>
  <si>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</si>
  <si>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</si>
  <si>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</si>
  <si>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</si>
  <si>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</si>
  <si>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</si>
  <si>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</si>
  <si>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</si>
  <si>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</si>
  <si>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</si>
  <si>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</si>
  <si>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</si>
  <si>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</si>
  <si>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</si>
  <si>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</si>
  <si>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</si>
  <si>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Akademia Muzyczna  im. Stanisława Moniuszki w Gdańsku</t>
  </si>
  <si>
    <t>000275754</t>
  </si>
  <si>
    <t>Łąkowa</t>
  </si>
  <si>
    <t>80-743</t>
  </si>
  <si>
    <t>Gdańsk</t>
  </si>
  <si>
    <t xml:space="preserve">k.bajdor@amuz.gda.pl </t>
  </si>
  <si>
    <t>Krzysztof Bajdor
58 300 92 06; 664 081 249
k.bajdor@amuz.gda.pl</t>
  </si>
  <si>
    <t>Budynek A "czerwony"</t>
  </si>
  <si>
    <t>C</t>
  </si>
  <si>
    <t>sprzedaży-dystrybucji</t>
  </si>
  <si>
    <t>Energa-Operator S.A.</t>
  </si>
  <si>
    <t>różne moce w ciągu roku</t>
  </si>
  <si>
    <t>1 miesiąc</t>
  </si>
  <si>
    <t>TAK</t>
  </si>
  <si>
    <t>Budynek B "żółty"</t>
  </si>
  <si>
    <t>Sala Koncertowa</t>
  </si>
  <si>
    <t xml:space="preserve">Łąkowa </t>
  </si>
  <si>
    <t>DS. "Cztery Pory Roku"</t>
  </si>
  <si>
    <t xml:space="preserve">Plac Wałowy </t>
  </si>
  <si>
    <t>15A</t>
  </si>
  <si>
    <t>80-821</t>
  </si>
  <si>
    <t>G</t>
  </si>
  <si>
    <t>DS. "Sonata"</t>
  </si>
  <si>
    <t>"Dom Muzyka"</t>
  </si>
  <si>
    <t>Suma</t>
  </si>
  <si>
    <t>1-2</t>
  </si>
  <si>
    <t>wygasa 31.12.2021</t>
  </si>
  <si>
    <t>C23</t>
  </si>
  <si>
    <t>G12w</t>
  </si>
  <si>
    <t>590243831008316881</t>
  </si>
  <si>
    <t>590243831008317055</t>
  </si>
  <si>
    <t>590243831007784926</t>
  </si>
  <si>
    <t>590243831008316898</t>
  </si>
  <si>
    <t>590243831008316966</t>
  </si>
  <si>
    <t>590243831008325869</t>
  </si>
  <si>
    <t>Akademia Sztuk Pięknych w Gdańsku</t>
  </si>
  <si>
    <t>000275820</t>
  </si>
  <si>
    <t xml:space="preserve">Targ Węglowy </t>
  </si>
  <si>
    <t>80-836</t>
  </si>
  <si>
    <t>marzena.kolodziejska@asp.gda.pl</t>
  </si>
  <si>
    <t>Marzena Kołodziejska 
tel. 530 312 325
marzena.kolodziejska@asp.gda.pl</t>
  </si>
  <si>
    <t>Akademia Sztuk Pięknych</t>
  </si>
  <si>
    <t>Tkacka</t>
  </si>
  <si>
    <t>1/6</t>
  </si>
  <si>
    <t>590243831008322783</t>
  </si>
  <si>
    <t>B21</t>
  </si>
  <si>
    <t>B</t>
  </si>
  <si>
    <t>Wydział Rzeźby</t>
  </si>
  <si>
    <t>Plac Wałowy</t>
  </si>
  <si>
    <t>590243831008327344</t>
  </si>
  <si>
    <t>C21</t>
  </si>
  <si>
    <t>Dom Studenta</t>
  </si>
  <si>
    <t>Chlebnicka</t>
  </si>
  <si>
    <t>13/16</t>
  </si>
  <si>
    <t>80-830</t>
  </si>
  <si>
    <t>590243831008044000</t>
  </si>
  <si>
    <t>Akademia Pomorska w Słupsku</t>
  </si>
  <si>
    <t>000001459</t>
  </si>
  <si>
    <t>Arciszewskiego</t>
  </si>
  <si>
    <t>22A</t>
  </si>
  <si>
    <t>76-200</t>
  </si>
  <si>
    <t>Słupsk</t>
  </si>
  <si>
    <t xml:space="preserve">rektor@apsl.edu.pl </t>
  </si>
  <si>
    <t>Krzysztof Hubisz
59 840 53 00 
krzysztof.hubisz@apsl.edu.pl</t>
  </si>
  <si>
    <t>Studium Wychowania Muzycznego</t>
  </si>
  <si>
    <t>Partyzantów</t>
  </si>
  <si>
    <t>590243881019447241</t>
  </si>
  <si>
    <t>C11</t>
  </si>
  <si>
    <t/>
  </si>
  <si>
    <t>NIE</t>
  </si>
  <si>
    <t>Szkoła</t>
  </si>
  <si>
    <t>Kozietulskiego</t>
  </si>
  <si>
    <t>590243881019840592</t>
  </si>
  <si>
    <t>Budynek dydaktyczny</t>
  </si>
  <si>
    <t>Boh. Westerplatte</t>
  </si>
  <si>
    <t>590243881019314765</t>
  </si>
  <si>
    <t>00135118</t>
  </si>
  <si>
    <t>C12a</t>
  </si>
  <si>
    <t>2 miesiące</t>
  </si>
  <si>
    <t>590243881019058980</t>
  </si>
  <si>
    <t>1miesiąc</t>
  </si>
  <si>
    <t>Słowiańska</t>
  </si>
  <si>
    <t>590243881019449146</t>
  </si>
  <si>
    <t>Sala wykładowa</t>
  </si>
  <si>
    <t>590243881019262363</t>
  </si>
  <si>
    <t>Uczelnia</t>
  </si>
  <si>
    <t>Spacerowa</t>
  </si>
  <si>
    <t>590243881019289087</t>
  </si>
  <si>
    <t>C22a</t>
  </si>
  <si>
    <t>Sala Wielofunkcyjna</t>
  </si>
  <si>
    <t xml:space="preserve">Kozietulskiego </t>
  </si>
  <si>
    <t>590243881041979734</t>
  </si>
  <si>
    <t>brak danych</t>
  </si>
  <si>
    <t xml:space="preserve">w trakcie podpisania umowy dystrubucyjnej </t>
  </si>
  <si>
    <t>Gdański Uniwersytet Medyczny</t>
  </si>
  <si>
    <t>000288627</t>
  </si>
  <si>
    <t>M.Skłodowskiej-Curie</t>
  </si>
  <si>
    <t>3A</t>
  </si>
  <si>
    <t>80-210</t>
  </si>
  <si>
    <t>radoslaw.orzlowski@365.gumed.edu.pl</t>
  </si>
  <si>
    <t>Radosław Orzłowski
tel: 798 744 726
mail: radoslaw.orzlowski@365.gumed.edu.pl</t>
  </si>
  <si>
    <t>Budynek dydaktyczo-naukowy TAZD</t>
  </si>
  <si>
    <t>Dębinki</t>
  </si>
  <si>
    <t>80-204</t>
  </si>
  <si>
    <t>590243831008321649</t>
  </si>
  <si>
    <t>B23</t>
  </si>
  <si>
    <t>Wydział Farmaceutyczny</t>
  </si>
  <si>
    <t>Gen.J.Hallera</t>
  </si>
  <si>
    <t>80-416</t>
  </si>
  <si>
    <t>590243831008315693</t>
  </si>
  <si>
    <t>Collegium Biomedicum</t>
  </si>
  <si>
    <t>590243831008322516</t>
  </si>
  <si>
    <t>Międzywydziałowy Instytut Medycyny Morskiej i  Tropikalnej</t>
  </si>
  <si>
    <t>Powstania Styczniowego</t>
  </si>
  <si>
    <t>9B</t>
  </si>
  <si>
    <t>81-519</t>
  </si>
  <si>
    <t>Gdynia</t>
  </si>
  <si>
    <t>590243832010790775</t>
  </si>
  <si>
    <t>Zakład Ortodoncji</t>
  </si>
  <si>
    <t>Al..Zwycięstwa</t>
  </si>
  <si>
    <t>41/42</t>
  </si>
  <si>
    <t>590243831009013710</t>
  </si>
  <si>
    <t>Budynek Administracyjny</t>
  </si>
  <si>
    <t>80-211</t>
  </si>
  <si>
    <t>590243831007180537</t>
  </si>
  <si>
    <t>Budynek Gumed</t>
  </si>
  <si>
    <t>Tuwima</t>
  </si>
  <si>
    <t>590243831007596918</t>
  </si>
  <si>
    <t>Rektorat</t>
  </si>
  <si>
    <t>590243831007322029</t>
  </si>
  <si>
    <t>Dział Transportu</t>
  </si>
  <si>
    <t>Dębowa</t>
  </si>
  <si>
    <t>590243831007012999</t>
  </si>
  <si>
    <t>Zakład Medycycy Rodzinnej</t>
  </si>
  <si>
    <t>590243831007596932</t>
  </si>
  <si>
    <t>Periodontologia</t>
  </si>
  <si>
    <t>590243831009411813</t>
  </si>
  <si>
    <t>000288628</t>
  </si>
  <si>
    <t>Studium Praktycznej Nauki Języków Obcych</t>
  </si>
  <si>
    <t>1B</t>
  </si>
  <si>
    <t>59024383509006361</t>
  </si>
  <si>
    <t>Atheneum Gedanense Novum</t>
  </si>
  <si>
    <t>Al.Zwycięstwa</t>
  </si>
  <si>
    <t>590243831008266681</t>
  </si>
  <si>
    <t xml:space="preserve">Protetyka </t>
  </si>
  <si>
    <t>E.Orzeszkowej</t>
  </si>
  <si>
    <t>80-208</t>
  </si>
  <si>
    <t>590243831007705457</t>
  </si>
  <si>
    <t>SDS Medyk,stołówka</t>
  </si>
  <si>
    <t>590243831008011472</t>
  </si>
  <si>
    <t>Biblioteka</t>
  </si>
  <si>
    <t>590243831006861284</t>
  </si>
  <si>
    <t>Dom Studenta nr 3</t>
  </si>
  <si>
    <t>590243831008327313</t>
  </si>
  <si>
    <t>Dom Studenta nr 1</t>
  </si>
  <si>
    <t>590243831008328495</t>
  </si>
  <si>
    <t>Dom Studenta nr 4</t>
  </si>
  <si>
    <t>590243831008322288</t>
  </si>
  <si>
    <t>590243831007012982</t>
  </si>
  <si>
    <t>G11</t>
  </si>
  <si>
    <t>590243831007322036</t>
  </si>
  <si>
    <t>Dom Studenta nr 2</t>
  </si>
  <si>
    <t>590243831007772510</t>
  </si>
  <si>
    <t>Instytut Maszyn Przepływowych 
im. Roberta Szewalskiego 
Polskiej Akademii Nauk</t>
  </si>
  <si>
    <t>000326121</t>
  </si>
  <si>
    <t>Fiszera</t>
  </si>
  <si>
    <t>80-231</t>
  </si>
  <si>
    <t>imp@imp.gda.pl</t>
  </si>
  <si>
    <t>Bogdan Kaźmierczak
tel: 58 699 51 18; bogdan@imp.gda.pl</t>
  </si>
  <si>
    <t>Instytut Maszyn Przepływowych PAN - Gdańsk</t>
  </si>
  <si>
    <t>PL0037310000306236</t>
  </si>
  <si>
    <t>Dom naukowca - obiekty towarzyszące</t>
  </si>
  <si>
    <t>Świętojańska</t>
  </si>
  <si>
    <t>47/48</t>
  </si>
  <si>
    <t>80-840</t>
  </si>
  <si>
    <t>PL0037310010019976</t>
  </si>
  <si>
    <t>Morska Służba Poszukiwania i Ratownictwa</t>
  </si>
  <si>
    <t>Hryniewickiego</t>
  </si>
  <si>
    <t>81-340</t>
  </si>
  <si>
    <t>office@sar.gov.pl</t>
  </si>
  <si>
    <t>Tamara Konefał
505 050 980
tamara.konefal@sar.gov.pl</t>
  </si>
  <si>
    <t>Morska i Brzegowa Stacja Ratownicza w Dziwnowie</t>
  </si>
  <si>
    <t>Osiedle Rybackie</t>
  </si>
  <si>
    <t>72-420</t>
  </si>
  <si>
    <t>Dziwnów</t>
  </si>
  <si>
    <t>590310600004694597</t>
  </si>
  <si>
    <t>C12A</t>
  </si>
  <si>
    <t>kompleksowa</t>
  </si>
  <si>
    <t>ENEA S.A.</t>
  </si>
  <si>
    <t>Baza Zwalczania Zanieczyszczeń w Świnoujściu</t>
  </si>
  <si>
    <t>Wybrzeże Władysława IV</t>
  </si>
  <si>
    <t>72-600</t>
  </si>
  <si>
    <t>Świnoujście</t>
  </si>
  <si>
    <t>590310600007199785</t>
  </si>
  <si>
    <t>04943174</t>
  </si>
  <si>
    <t>Morska Stacja Ratownicza w Trzebieży</t>
  </si>
  <si>
    <t>Kwiatkowskiego</t>
  </si>
  <si>
    <t>72-020</t>
  </si>
  <si>
    <t>Trzebież</t>
  </si>
  <si>
    <t>590310600003547023</t>
  </si>
  <si>
    <t>56285920</t>
  </si>
  <si>
    <t>Politechnika Gdańska</t>
  </si>
  <si>
    <t>000001620</t>
  </si>
  <si>
    <t>Narutowicza</t>
  </si>
  <si>
    <t>11/12</t>
  </si>
  <si>
    <t>80-233</t>
  </si>
  <si>
    <t>kanclerz@pg.edu.pl</t>
  </si>
  <si>
    <t>Przemysław Nadwodny
583486581; 608040414
przemyslaw.nadwodny@pg.edu.pl</t>
  </si>
  <si>
    <t>Budynek Wydziału Elektrotechniki</t>
  </si>
  <si>
    <t>Sobieskiego</t>
  </si>
  <si>
    <t>80-216</t>
  </si>
  <si>
    <t>590243831008327764</t>
  </si>
  <si>
    <t>Politechnika Gdańska Sumator-Przyłącze 1</t>
  </si>
  <si>
    <t>590243831008327801</t>
  </si>
  <si>
    <t>różne moce w ciągu roku; sumator</t>
  </si>
  <si>
    <t>Politechnika Gdańska Sumator-Przyłącze 2</t>
  </si>
  <si>
    <t>590243831040082775</t>
  </si>
  <si>
    <t>Politechnika Gdańska Basen</t>
  </si>
  <si>
    <t>Zwycięstwa</t>
  </si>
  <si>
    <t>80-207</t>
  </si>
  <si>
    <t>590243831008315525</t>
  </si>
  <si>
    <t>Ośrodek Wypoczynkowy Politechniki Gdańskiej</t>
  </si>
  <si>
    <t>Wąglikowice</t>
  </si>
  <si>
    <t>83-406</t>
  </si>
  <si>
    <t>590243835014978842</t>
  </si>
  <si>
    <t>Osiedle Studenckie T-16145 Traugutta DA-II</t>
  </si>
  <si>
    <t>Traugutta</t>
  </si>
  <si>
    <t>115</t>
  </si>
  <si>
    <t>80-221</t>
  </si>
  <si>
    <t>590243831008315808</t>
  </si>
  <si>
    <t>Osiedle Studenckie Wyspiańskiego-Leczkowa</t>
  </si>
  <si>
    <t>Wyspiańskiego</t>
  </si>
  <si>
    <t>80-434</t>
  </si>
  <si>
    <t>590243831008322486</t>
  </si>
  <si>
    <t>590243831008310391</t>
  </si>
  <si>
    <t>Biuro</t>
  </si>
  <si>
    <t>80-202</t>
  </si>
  <si>
    <t>590243831008700086</t>
  </si>
  <si>
    <t>Labolatorium</t>
  </si>
  <si>
    <t>Własna Strzecha</t>
  </si>
  <si>
    <t>80-234</t>
  </si>
  <si>
    <t>590243831008708587</t>
  </si>
  <si>
    <t>Laboratorium</t>
  </si>
  <si>
    <t>590243831008718029</t>
  </si>
  <si>
    <t>Poligon</t>
  </si>
  <si>
    <t>21A</t>
  </si>
  <si>
    <t>590243831007159618</t>
  </si>
  <si>
    <t>590243831006653278</t>
  </si>
  <si>
    <t>Stacja Badań Hydroakust.</t>
  </si>
  <si>
    <t>Joniny Małe</t>
  </si>
  <si>
    <t>83-441</t>
  </si>
  <si>
    <t>590243835014769846</t>
  </si>
  <si>
    <t>Politechnika Gdańska Wydział Oceanotechniki i Okrętownictwa</t>
  </si>
  <si>
    <t>Chodkiewicza</t>
  </si>
  <si>
    <t>14-200</t>
  </si>
  <si>
    <t>Iława</t>
  </si>
  <si>
    <t>590243866005775423</t>
  </si>
  <si>
    <t>Politechnika Gdańska 
Centrum Szkoleniowo-Rehabilitacyjne Eureka</t>
  </si>
  <si>
    <t>Emilii Plater</t>
  </si>
  <si>
    <t>7/9/11</t>
  </si>
  <si>
    <t>81-777</t>
  </si>
  <si>
    <t>Sopot</t>
  </si>
  <si>
    <t>590243832011467218</t>
  </si>
  <si>
    <t>Dom Studencki nr 13</t>
  </si>
  <si>
    <t>Do Studzienki</t>
  </si>
  <si>
    <t>80-227</t>
  </si>
  <si>
    <t>590243831008117372</t>
  </si>
  <si>
    <t>03218726</t>
  </si>
  <si>
    <t>Dom Studencki nr 11</t>
  </si>
  <si>
    <t>80-514</t>
  </si>
  <si>
    <t>590243831008316997</t>
  </si>
  <si>
    <t>G12r</t>
  </si>
  <si>
    <t>Dom Studencki nr 4</t>
  </si>
  <si>
    <t>61</t>
  </si>
  <si>
    <t>590243831008333482</t>
  </si>
  <si>
    <t>Osiedle Studenckie Wyspiańskiego-Poprzeczna</t>
  </si>
  <si>
    <t>590243831008315785</t>
  </si>
  <si>
    <t>Dom Studencki nr 3</t>
  </si>
  <si>
    <t>590243831008329409</t>
  </si>
  <si>
    <t>Labol.Ryczalt 720</t>
  </si>
  <si>
    <t>18A</t>
  </si>
  <si>
    <t>590243831008609037</t>
  </si>
  <si>
    <t>brak</t>
  </si>
  <si>
    <t>R</t>
  </si>
  <si>
    <t>C12b</t>
  </si>
  <si>
    <t>Łączne szacunkowe zużycie w okresie  1.01.2022 r. – 31.12.2022 r. 
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</si>
</sst>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3" fillId="0" borderId="0"/>
    <xf numFmtId="0" fontId="6" fillId="0" borderId="0"/>
  </cellStyleXfs>
  <cellXfs count="62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49" fontId="2" fillId="3" borderId="1" xfId="2" applyNumberFormat="1" applyFont="1" applyFill="1" applyBorder="1" applyAlignment="1">
      <alignment horizontal="center" vertical="center" wrapText="1"/>
    </xf>
    <xf numFmtId="3" fontId="2" fillId="4" borderId="1" xfId="3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5" borderId="1" xfId="2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2" applyFont="1" applyFill="1" applyBorder="1" applyAlignment="1">
      <alignment horizontal="center" vertical="center" wrapText="1"/>
    </xf>
    <xf numFmtId="0" fontId="2" fillId="3" borderId="9" xfId="2" applyFont="1" applyFill="1" applyBorder="1" applyAlignment="1">
      <alignment horizontal="center" vertical="center" wrapText="1"/>
    </xf>
    <xf numFmtId="0" fontId="2" fillId="3" borderId="10" xfId="2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" fontId="1" fillId="0" borderId="1" xfId="0" quotePrefix="1" applyNumberFormat="1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8" fillId="0" borderId="1" xfId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 wrapText="1"/>
    </xf>
    <xf numFmtId="0" fontId="8" fillId="0" borderId="7" xfId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vertical="center" wrapText="1"/>
    </xf>
    <xf numFmtId="0" fontId="9" fillId="0" borderId="0" xfId="0" applyFont="1" applyFill="1"/>
    <xf numFmtId="0" fontId="1" fillId="0" borderId="1" xfId="0" quotePrefix="1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7" xfId="0" quotePrefix="1" applyFont="1" applyFill="1" applyBorder="1" applyAlignment="1">
      <alignment horizontal="center" vertical="center" wrapText="1"/>
    </xf>
    <xf numFmtId="49" fontId="1" fillId="0" borderId="7" xfId="0" quotePrefix="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vertical="center" wrapText="1"/>
    </xf>
    <xf numFmtId="164" fontId="1" fillId="0" borderId="7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5" fontId="7" fillId="0" borderId="7" xfId="0" applyNumberFormat="1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4">
    <cellStyle name="Excel Built-in Normal" xfId="2" xr:uid="{00000000-0005-0000-0000-000000000000}"/>
    <cellStyle name="Hiperłącze" xfId="1" builtinId="8" customBuiltin="1"/>
    <cellStyle name="Normalny" xfId="0" builtinId="0"/>
    <cellStyle name="Normalny 7" xfId="3" xr:uid="{00000000-0005-0000-0000-000003000000}"/>
  </cellStyles>
  <dxfs count="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5" formatCode="#,##0.0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00"/>
      <fill>
        <patternFill patternType="none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00"/>
      <fill>
        <patternFill patternType="none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00"/>
      <fill>
        <patternFill patternType="none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#,##0.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31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8181"/>
        </patternFill>
      </fill>
    </dxf>
    <dxf>
      <fill>
        <patternFill>
          <bgColor rgb="FFFF8F8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AI70" totalsRowCount="1" headerRowDxfId="74" dataDxfId="72" headerRowBorderDxfId="73" tableBorderDxfId="71" totalsRowBorderDxfId="70" headerRowCellStyle="Excel Built-in Normal">
  <autoFilter ref="A3:AI69" xr:uid="{00000000-0009-0000-0100-000001000000}"/>
  <sortState ref="A4:AI9">
    <sortCondition ref="A4:A9"/>
    <sortCondition ref="AB4:AB9"/>
    <sortCondition ref="AA4:AA9"/>
    <sortCondition ref="O4:O9"/>
  </sortState>
  <tableColumns count="35">
    <tableColumn id="1" xr3:uid="{00000000-0010-0000-0000-000001000000}" name="1" totalsRowLabel="Suma" dataDxfId="69" totalsRowDxfId="34"/>
    <tableColumn id="2" xr3:uid="{00000000-0010-0000-0000-000002000000}" name="2" dataDxfId="68" totalsRowDxfId="33"/>
    <tableColumn id="3" xr3:uid="{00000000-0010-0000-0000-000003000000}" name="3" dataDxfId="67" totalsRowDxfId="32"/>
    <tableColumn id="4" xr3:uid="{00000000-0010-0000-0000-000004000000}" name="4" dataDxfId="66" totalsRowDxfId="31"/>
    <tableColumn id="5" xr3:uid="{00000000-0010-0000-0000-000005000000}" name="5" dataDxfId="65" totalsRowDxfId="30"/>
    <tableColumn id="6" xr3:uid="{00000000-0010-0000-0000-000006000000}" name="6" dataDxfId="64" totalsRowDxfId="29"/>
    <tableColumn id="7" xr3:uid="{00000000-0010-0000-0000-000007000000}" name="7" dataDxfId="63" totalsRowDxfId="28"/>
    <tableColumn id="8" xr3:uid="{00000000-0010-0000-0000-000008000000}" name="8" dataDxfId="62" totalsRowDxfId="27" dataCellStyle="Hiperłącze"/>
    <tableColumn id="9" xr3:uid="{00000000-0010-0000-0000-000009000000}" name="9" dataDxfId="61" totalsRowDxfId="26"/>
    <tableColumn id="10" xr3:uid="{00000000-0010-0000-0000-00000A000000}" name="10" dataDxfId="60" totalsRowDxfId="25"/>
    <tableColumn id="11" xr3:uid="{00000000-0010-0000-0000-00000B000000}" name="11" dataDxfId="59" totalsRowDxfId="24"/>
    <tableColumn id="12" xr3:uid="{00000000-0010-0000-0000-00000C000000}" name="12" dataDxfId="58" totalsRowDxfId="23"/>
    <tableColumn id="13" xr3:uid="{00000000-0010-0000-0000-00000D000000}" name="13" dataDxfId="57" totalsRowDxfId="22"/>
    <tableColumn id="14" xr3:uid="{00000000-0010-0000-0000-00000E000000}" name="14" dataDxfId="56" totalsRowDxfId="21"/>
    <tableColumn id="15" xr3:uid="{00000000-0010-0000-0000-00000F000000}" name="15" dataDxfId="55" totalsRowDxfId="20"/>
    <tableColumn id="16" xr3:uid="{00000000-0010-0000-0000-000010000000}" name="16" dataDxfId="54" totalsRowDxfId="19"/>
    <tableColumn id="17" xr3:uid="{00000000-0010-0000-0000-000011000000}" name="17" dataDxfId="53" totalsRowDxfId="18"/>
    <tableColumn id="18" xr3:uid="{00000000-0010-0000-0000-000012000000}" name="18" totalsRowFunction="sum" dataDxfId="52" totalsRowDxfId="17">
      <calculatedColumnFormula>SUM(Tabela1[[#This Row],[19]:[26]])</calculatedColumnFormula>
    </tableColumn>
    <tableColumn id="19" xr3:uid="{00000000-0010-0000-0000-000013000000}" name="19" dataDxfId="51" totalsRowDxfId="16"/>
    <tableColumn id="20" xr3:uid="{00000000-0010-0000-0000-000014000000}" name="20" dataDxfId="50" totalsRowDxfId="15"/>
    <tableColumn id="21" xr3:uid="{00000000-0010-0000-0000-000015000000}" name="21" dataDxfId="49" totalsRowDxfId="14"/>
    <tableColumn id="22" xr3:uid="{00000000-0010-0000-0000-000016000000}" name="22" dataDxfId="48" totalsRowDxfId="13"/>
    <tableColumn id="23" xr3:uid="{00000000-0010-0000-0000-000017000000}" name="23" dataDxfId="47" totalsRowDxfId="12"/>
    <tableColumn id="24" xr3:uid="{00000000-0010-0000-0000-000018000000}" name="24" dataDxfId="46" totalsRowDxfId="11"/>
    <tableColumn id="25" xr3:uid="{00000000-0010-0000-0000-000019000000}" name="25" dataDxfId="45" totalsRowDxfId="10"/>
    <tableColumn id="26" xr3:uid="{00000000-0010-0000-0000-00001A000000}" name="26" dataDxfId="44" totalsRowDxfId="9"/>
    <tableColumn id="27" xr3:uid="{00000000-0010-0000-0000-00001B000000}" name="27" dataDxfId="43" totalsRowDxfId="8"/>
    <tableColumn id="28" xr3:uid="{00000000-0010-0000-0000-00001C000000}" name="28" dataDxfId="42" totalsRowDxfId="7"/>
    <tableColumn id="29" xr3:uid="{00000000-0010-0000-0000-00001D000000}" name="29" dataDxfId="41" totalsRowDxfId="6"/>
    <tableColumn id="30" xr3:uid="{00000000-0010-0000-0000-00001E000000}" name="30" dataDxfId="40" totalsRowDxfId="5"/>
    <tableColumn id="31" xr3:uid="{00000000-0010-0000-0000-00001F000000}" name="31" dataDxfId="39" totalsRowDxfId="4"/>
    <tableColumn id="32" xr3:uid="{00000000-0010-0000-0000-000020000000}" name="32" dataDxfId="38" totalsRowDxfId="3"/>
    <tableColumn id="33" xr3:uid="{00000000-0010-0000-0000-000021000000}" name="33" dataDxfId="37" totalsRowDxfId="2"/>
    <tableColumn id="34" xr3:uid="{00000000-0010-0000-0000-000022000000}" name="34" dataDxfId="36" totalsRowDxfId="1"/>
    <tableColumn id="35" xr3:uid="{00000000-0010-0000-0000-000023000000}" name="35" dataDxfId="35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ffice@sar.gov.pl" TargetMode="External"/><Relationship Id="rId2" Type="http://schemas.openxmlformats.org/officeDocument/2006/relationships/hyperlink" Target="mailto:office@sar.gov.pl" TargetMode="External"/><Relationship Id="rId1" Type="http://schemas.openxmlformats.org/officeDocument/2006/relationships/hyperlink" Target="mailto:office@sar.gov.pl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0"/>
  <sheetViews>
    <sheetView tabSelected="1" topLeftCell="J1" zoomScale="85" zoomScaleNormal="85" workbookViewId="0">
      <selection activeCell="R2" sqref="R2"/>
    </sheetView>
  </sheetViews>
  <sheetFormatPr defaultRowHeight="14.4" x14ac:dyDescent="0.3"/>
  <cols>
    <col min="1" max="1" width="28.5546875" customWidth="1"/>
    <col min="2" max="2" width="11.44140625" customWidth="1"/>
    <col min="3" max="3" width="11.33203125" customWidth="1"/>
    <col min="4" max="4" width="19.44140625" customWidth="1"/>
    <col min="5" max="6" width="7.88671875" customWidth="1"/>
    <col min="7" max="7" width="13.5546875" customWidth="1"/>
    <col min="8" max="8" width="28.5546875" customWidth="1"/>
    <col min="9" max="9" width="33.6640625" customWidth="1"/>
    <col min="10" max="10" width="28.5546875" customWidth="1"/>
    <col min="11" max="11" width="22.109375" customWidth="1"/>
    <col min="12" max="13" width="7.88671875" customWidth="1"/>
    <col min="14" max="14" width="13.5546875" customWidth="1"/>
    <col min="15" max="15" width="23.109375" bestFit="1" customWidth="1"/>
    <col min="16" max="17" width="14.33203125" customWidth="1"/>
    <col min="18" max="18" width="17.109375" customWidth="1"/>
    <col min="19" max="26" width="15" customWidth="1"/>
    <col min="27" max="28" width="12.109375" customWidth="1"/>
    <col min="29" max="29" width="14.88671875" customWidth="1"/>
    <col min="30" max="32" width="15" customWidth="1"/>
    <col min="33" max="33" width="17.88671875" customWidth="1"/>
    <col min="34" max="34" width="13.6640625" customWidth="1"/>
    <col min="35" max="35" width="13.5546875" customWidth="1"/>
  </cols>
  <sheetData>
    <row r="1" spans="1:35" x14ac:dyDescent="0.3">
      <c r="A1" s="59" t="s">
        <v>0</v>
      </c>
      <c r="B1" s="60"/>
      <c r="C1" s="60"/>
      <c r="D1" s="61"/>
      <c r="E1" s="59" t="s">
        <v>1</v>
      </c>
      <c r="F1" s="60"/>
      <c r="G1" s="60"/>
      <c r="H1" s="60"/>
      <c r="I1" s="61"/>
      <c r="J1" s="59" t="s">
        <v>2</v>
      </c>
      <c r="K1" s="60"/>
      <c r="L1" s="60"/>
      <c r="M1" s="60"/>
      <c r="N1" s="61"/>
      <c r="O1" s="59" t="s">
        <v>3</v>
      </c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1"/>
      <c r="AB1" s="1"/>
      <c r="AC1" s="59" t="s">
        <v>4</v>
      </c>
      <c r="AD1" s="60"/>
      <c r="AE1" s="61"/>
      <c r="AF1" s="2" t="s">
        <v>5</v>
      </c>
      <c r="AG1" s="3"/>
      <c r="AH1" s="4"/>
      <c r="AI1" s="4"/>
    </row>
    <row r="2" spans="1:35" ht="69" x14ac:dyDescent="0.3">
      <c r="A2" s="5" t="s">
        <v>6</v>
      </c>
      <c r="B2" s="5" t="s">
        <v>7</v>
      </c>
      <c r="C2" s="6" t="s">
        <v>8</v>
      </c>
      <c r="D2" s="5" t="s">
        <v>9</v>
      </c>
      <c r="E2" s="5" t="s">
        <v>10</v>
      </c>
      <c r="F2" s="5" t="s">
        <v>11</v>
      </c>
      <c r="G2" s="5" t="s">
        <v>12</v>
      </c>
      <c r="H2" s="7" t="s">
        <v>13</v>
      </c>
      <c r="I2" s="8" t="s">
        <v>14</v>
      </c>
      <c r="J2" s="9" t="s">
        <v>15</v>
      </c>
      <c r="K2" s="9" t="s">
        <v>9</v>
      </c>
      <c r="L2" s="9" t="s">
        <v>16</v>
      </c>
      <c r="M2" s="10" t="s">
        <v>11</v>
      </c>
      <c r="N2" s="9" t="s">
        <v>17</v>
      </c>
      <c r="O2" s="9" t="s">
        <v>18</v>
      </c>
      <c r="P2" s="9" t="s">
        <v>19</v>
      </c>
      <c r="Q2" s="9" t="s">
        <v>20</v>
      </c>
      <c r="R2" s="11" t="s">
        <v>358</v>
      </c>
      <c r="S2" s="12" t="s">
        <v>21</v>
      </c>
      <c r="T2" s="12" t="s">
        <v>22</v>
      </c>
      <c r="U2" s="12" t="s">
        <v>23</v>
      </c>
      <c r="V2" s="12" t="s">
        <v>24</v>
      </c>
      <c r="W2" s="12" t="s">
        <v>25</v>
      </c>
      <c r="X2" s="12" t="s">
        <v>26</v>
      </c>
      <c r="Y2" s="12" t="s">
        <v>27</v>
      </c>
      <c r="Z2" s="12" t="s">
        <v>28</v>
      </c>
      <c r="AA2" s="13" t="s">
        <v>29</v>
      </c>
      <c r="AB2" s="13" t="s">
        <v>30</v>
      </c>
      <c r="AC2" s="14" t="s">
        <v>31</v>
      </c>
      <c r="AD2" s="14" t="s">
        <v>32</v>
      </c>
      <c r="AE2" s="14" t="s">
        <v>33</v>
      </c>
      <c r="AF2" s="14" t="s">
        <v>34</v>
      </c>
      <c r="AG2" s="14" t="s">
        <v>35</v>
      </c>
      <c r="AH2" s="14" t="s">
        <v>36</v>
      </c>
      <c r="AI2" s="14" t="s">
        <v>37</v>
      </c>
    </row>
    <row r="3" spans="1:35" x14ac:dyDescent="0.3">
      <c r="A3" s="15" t="s">
        <v>38</v>
      </c>
      <c r="B3" s="16" t="s">
        <v>39</v>
      </c>
      <c r="C3" s="16" t="s">
        <v>40</v>
      </c>
      <c r="D3" s="16" t="s">
        <v>41</v>
      </c>
      <c r="E3" s="16" t="s">
        <v>42</v>
      </c>
      <c r="F3" s="16" t="s">
        <v>43</v>
      </c>
      <c r="G3" s="16" t="s">
        <v>44</v>
      </c>
      <c r="H3" s="16" t="s">
        <v>45</v>
      </c>
      <c r="I3" s="16" t="s">
        <v>46</v>
      </c>
      <c r="J3" s="16" t="s">
        <v>47</v>
      </c>
      <c r="K3" s="16" t="s">
        <v>48</v>
      </c>
      <c r="L3" s="16" t="s">
        <v>49</v>
      </c>
      <c r="M3" s="16" t="s">
        <v>50</v>
      </c>
      <c r="N3" s="16" t="s">
        <v>51</v>
      </c>
      <c r="O3" s="16" t="s">
        <v>52</v>
      </c>
      <c r="P3" s="16" t="s">
        <v>53</v>
      </c>
      <c r="Q3" s="16" t="s">
        <v>54</v>
      </c>
      <c r="R3" s="16" t="s">
        <v>55</v>
      </c>
      <c r="S3" s="16" t="s">
        <v>56</v>
      </c>
      <c r="T3" s="16" t="s">
        <v>57</v>
      </c>
      <c r="U3" s="16" t="s">
        <v>58</v>
      </c>
      <c r="V3" s="16" t="s">
        <v>59</v>
      </c>
      <c r="W3" s="16" t="s">
        <v>60</v>
      </c>
      <c r="X3" s="16" t="s">
        <v>61</v>
      </c>
      <c r="Y3" s="16" t="s">
        <v>62</v>
      </c>
      <c r="Z3" s="16" t="s">
        <v>63</v>
      </c>
      <c r="AA3" s="16" t="s">
        <v>64</v>
      </c>
      <c r="AB3" s="16" t="s">
        <v>65</v>
      </c>
      <c r="AC3" s="16" t="s">
        <v>66</v>
      </c>
      <c r="AD3" s="16" t="s">
        <v>67</v>
      </c>
      <c r="AE3" s="16" t="s">
        <v>68</v>
      </c>
      <c r="AF3" s="16" t="s">
        <v>69</v>
      </c>
      <c r="AG3" s="16" t="s">
        <v>70</v>
      </c>
      <c r="AH3" s="16" t="s">
        <v>71</v>
      </c>
      <c r="AI3" s="17" t="s">
        <v>72</v>
      </c>
    </row>
    <row r="4" spans="1:35" ht="41.4" x14ac:dyDescent="0.3">
      <c r="A4" s="40" t="s">
        <v>73</v>
      </c>
      <c r="B4" s="29">
        <v>5830015884</v>
      </c>
      <c r="C4" s="29" t="s">
        <v>74</v>
      </c>
      <c r="D4" s="29" t="s">
        <v>75</v>
      </c>
      <c r="E4" s="27" t="s">
        <v>98</v>
      </c>
      <c r="F4" s="29" t="s">
        <v>76</v>
      </c>
      <c r="G4" s="29" t="s">
        <v>77</v>
      </c>
      <c r="H4" s="32" t="s">
        <v>78</v>
      </c>
      <c r="I4" s="29" t="s">
        <v>79</v>
      </c>
      <c r="J4" s="29" t="s">
        <v>80</v>
      </c>
      <c r="K4" s="29" t="s">
        <v>75</v>
      </c>
      <c r="L4" s="27" t="s">
        <v>98</v>
      </c>
      <c r="M4" s="29" t="s">
        <v>76</v>
      </c>
      <c r="N4" s="29" t="s">
        <v>77</v>
      </c>
      <c r="O4" s="53" t="s">
        <v>102</v>
      </c>
      <c r="P4" s="29">
        <v>1356810</v>
      </c>
      <c r="Q4" s="29">
        <v>50</v>
      </c>
      <c r="R4" s="41">
        <f>SUM(Tabela1[[#This Row],[19]:[26]])</f>
        <v>150</v>
      </c>
      <c r="S4" s="42">
        <v>31</v>
      </c>
      <c r="T4" s="42">
        <v>16</v>
      </c>
      <c r="U4" s="42">
        <v>103</v>
      </c>
      <c r="V4" s="42"/>
      <c r="W4" s="42"/>
      <c r="X4" s="42"/>
      <c r="Y4" s="42"/>
      <c r="Z4" s="42"/>
      <c r="AA4" s="29" t="s">
        <v>100</v>
      </c>
      <c r="AB4" s="29" t="s">
        <v>81</v>
      </c>
      <c r="AC4" s="43">
        <v>44561</v>
      </c>
      <c r="AD4" s="29" t="s">
        <v>99</v>
      </c>
      <c r="AE4" s="29" t="s">
        <v>82</v>
      </c>
      <c r="AF4" s="29" t="s">
        <v>83</v>
      </c>
      <c r="AG4" s="29" t="s">
        <v>84</v>
      </c>
      <c r="AH4" s="29" t="s">
        <v>85</v>
      </c>
      <c r="AI4" s="44" t="s">
        <v>86</v>
      </c>
    </row>
    <row r="5" spans="1:35" ht="41.4" x14ac:dyDescent="0.3">
      <c r="A5" s="40" t="s">
        <v>73</v>
      </c>
      <c r="B5" s="29">
        <v>5830015884</v>
      </c>
      <c r="C5" s="29" t="s">
        <v>74</v>
      </c>
      <c r="D5" s="29" t="s">
        <v>75</v>
      </c>
      <c r="E5" s="27" t="s">
        <v>98</v>
      </c>
      <c r="F5" s="29" t="s">
        <v>76</v>
      </c>
      <c r="G5" s="29" t="s">
        <v>77</v>
      </c>
      <c r="H5" s="32" t="s">
        <v>78</v>
      </c>
      <c r="I5" s="29" t="s">
        <v>79</v>
      </c>
      <c r="J5" s="29" t="s">
        <v>87</v>
      </c>
      <c r="K5" s="29" t="s">
        <v>75</v>
      </c>
      <c r="L5" s="27" t="s">
        <v>98</v>
      </c>
      <c r="M5" s="29" t="s">
        <v>76</v>
      </c>
      <c r="N5" s="29" t="s">
        <v>77</v>
      </c>
      <c r="O5" s="53" t="s">
        <v>103</v>
      </c>
      <c r="P5" s="29">
        <v>1356811</v>
      </c>
      <c r="Q5" s="29">
        <v>40</v>
      </c>
      <c r="R5" s="41">
        <f>SUM(Tabela1[[#This Row],[19]:[26]])</f>
        <v>190</v>
      </c>
      <c r="S5" s="42">
        <v>46</v>
      </c>
      <c r="T5" s="42">
        <v>22</v>
      </c>
      <c r="U5" s="42">
        <v>122</v>
      </c>
      <c r="V5" s="42"/>
      <c r="W5" s="42"/>
      <c r="X5" s="42"/>
      <c r="Y5" s="42"/>
      <c r="Z5" s="42"/>
      <c r="AA5" s="29" t="s">
        <v>100</v>
      </c>
      <c r="AB5" s="29" t="s">
        <v>81</v>
      </c>
      <c r="AC5" s="43">
        <v>44561</v>
      </c>
      <c r="AD5" s="29" t="s">
        <v>99</v>
      </c>
      <c r="AE5" s="29" t="s">
        <v>82</v>
      </c>
      <c r="AF5" s="29" t="s">
        <v>83</v>
      </c>
      <c r="AG5" s="29" t="s">
        <v>84</v>
      </c>
      <c r="AH5" s="29" t="s">
        <v>85</v>
      </c>
      <c r="AI5" s="44" t="s">
        <v>86</v>
      </c>
    </row>
    <row r="6" spans="1:35" ht="41.4" x14ac:dyDescent="0.3">
      <c r="A6" s="40" t="s">
        <v>73</v>
      </c>
      <c r="B6" s="29">
        <v>5830015884</v>
      </c>
      <c r="C6" s="29" t="s">
        <v>74</v>
      </c>
      <c r="D6" s="29" t="s">
        <v>75</v>
      </c>
      <c r="E6" s="27" t="s">
        <v>98</v>
      </c>
      <c r="F6" s="29" t="s">
        <v>76</v>
      </c>
      <c r="G6" s="29" t="s">
        <v>77</v>
      </c>
      <c r="H6" s="32" t="s">
        <v>78</v>
      </c>
      <c r="I6" s="29" t="s">
        <v>79</v>
      </c>
      <c r="J6" s="29" t="s">
        <v>88</v>
      </c>
      <c r="K6" s="29" t="s">
        <v>89</v>
      </c>
      <c r="L6" s="27" t="s">
        <v>98</v>
      </c>
      <c r="M6" s="29" t="s">
        <v>76</v>
      </c>
      <c r="N6" s="29" t="s">
        <v>77</v>
      </c>
      <c r="O6" s="53" t="s">
        <v>104</v>
      </c>
      <c r="P6" s="29">
        <v>1356540</v>
      </c>
      <c r="Q6" s="29">
        <v>60</v>
      </c>
      <c r="R6" s="41">
        <f>SUM(Tabela1[[#This Row],[19]:[26]])</f>
        <v>95</v>
      </c>
      <c r="S6" s="42">
        <v>24</v>
      </c>
      <c r="T6" s="42">
        <v>11</v>
      </c>
      <c r="U6" s="42">
        <v>60</v>
      </c>
      <c r="V6" s="42"/>
      <c r="W6" s="42"/>
      <c r="X6" s="42"/>
      <c r="Y6" s="42"/>
      <c r="Z6" s="42"/>
      <c r="AA6" s="29" t="s">
        <v>100</v>
      </c>
      <c r="AB6" s="29" t="s">
        <v>81</v>
      </c>
      <c r="AC6" s="43">
        <v>44561</v>
      </c>
      <c r="AD6" s="29" t="s">
        <v>99</v>
      </c>
      <c r="AE6" s="29" t="s">
        <v>82</v>
      </c>
      <c r="AF6" s="29" t="s">
        <v>83</v>
      </c>
      <c r="AG6" s="29" t="s">
        <v>84</v>
      </c>
      <c r="AH6" s="29" t="s">
        <v>85</v>
      </c>
      <c r="AI6" s="44" t="s">
        <v>86</v>
      </c>
    </row>
    <row r="7" spans="1:35" ht="41.4" x14ac:dyDescent="0.3">
      <c r="A7" s="40" t="s">
        <v>73</v>
      </c>
      <c r="B7" s="29">
        <v>5830015884</v>
      </c>
      <c r="C7" s="29" t="s">
        <v>74</v>
      </c>
      <c r="D7" s="29" t="s">
        <v>75</v>
      </c>
      <c r="E7" s="27" t="s">
        <v>98</v>
      </c>
      <c r="F7" s="29" t="s">
        <v>76</v>
      </c>
      <c r="G7" s="29" t="s">
        <v>77</v>
      </c>
      <c r="H7" s="32" t="s">
        <v>78</v>
      </c>
      <c r="I7" s="29" t="s">
        <v>79</v>
      </c>
      <c r="J7" s="29" t="s">
        <v>95</v>
      </c>
      <c r="K7" s="29" t="s">
        <v>75</v>
      </c>
      <c r="L7" s="27" t="s">
        <v>98</v>
      </c>
      <c r="M7" s="29" t="s">
        <v>76</v>
      </c>
      <c r="N7" s="29" t="s">
        <v>77</v>
      </c>
      <c r="O7" s="53" t="s">
        <v>105</v>
      </c>
      <c r="P7" s="29">
        <v>3218766</v>
      </c>
      <c r="Q7" s="29">
        <v>55</v>
      </c>
      <c r="R7" s="41">
        <f>SUM(Tabela1[[#This Row],[19]:[26]])</f>
        <v>70</v>
      </c>
      <c r="S7" s="42"/>
      <c r="T7" s="42"/>
      <c r="U7" s="42"/>
      <c r="V7" s="42"/>
      <c r="W7" s="42"/>
      <c r="X7" s="42">
        <v>31</v>
      </c>
      <c r="Y7" s="42">
        <v>39</v>
      </c>
      <c r="Z7" s="42"/>
      <c r="AA7" s="29" t="s">
        <v>101</v>
      </c>
      <c r="AB7" s="29" t="s">
        <v>94</v>
      </c>
      <c r="AC7" s="43">
        <v>44561</v>
      </c>
      <c r="AD7" s="29" t="s">
        <v>99</v>
      </c>
      <c r="AE7" s="29" t="s">
        <v>82</v>
      </c>
      <c r="AF7" s="29" t="s">
        <v>83</v>
      </c>
      <c r="AG7" s="29" t="s">
        <v>84</v>
      </c>
      <c r="AH7" s="29" t="s">
        <v>85</v>
      </c>
      <c r="AI7" s="44" t="s">
        <v>86</v>
      </c>
    </row>
    <row r="8" spans="1:35" ht="41.4" x14ac:dyDescent="0.3">
      <c r="A8" s="40" t="s">
        <v>73</v>
      </c>
      <c r="B8" s="29">
        <v>5830015884</v>
      </c>
      <c r="C8" s="29" t="s">
        <v>74</v>
      </c>
      <c r="D8" s="29" t="s">
        <v>75</v>
      </c>
      <c r="E8" s="27" t="s">
        <v>98</v>
      </c>
      <c r="F8" s="29" t="s">
        <v>76</v>
      </c>
      <c r="G8" s="29" t="s">
        <v>77</v>
      </c>
      <c r="H8" s="32" t="s">
        <v>78</v>
      </c>
      <c r="I8" s="29" t="s">
        <v>79</v>
      </c>
      <c r="J8" s="29" t="s">
        <v>90</v>
      </c>
      <c r="K8" s="29" t="s">
        <v>91</v>
      </c>
      <c r="L8" s="29" t="s">
        <v>92</v>
      </c>
      <c r="M8" s="29" t="s">
        <v>93</v>
      </c>
      <c r="N8" s="29" t="s">
        <v>77</v>
      </c>
      <c r="O8" s="53" t="s">
        <v>106</v>
      </c>
      <c r="P8" s="29">
        <v>11909108</v>
      </c>
      <c r="Q8" s="29">
        <v>40</v>
      </c>
      <c r="R8" s="41">
        <f>SUM(Tabela1[[#This Row],[19]:[26]])</f>
        <v>40</v>
      </c>
      <c r="S8" s="42"/>
      <c r="T8" s="42"/>
      <c r="U8" s="42"/>
      <c r="V8" s="42"/>
      <c r="W8" s="42"/>
      <c r="X8" s="42">
        <v>18</v>
      </c>
      <c r="Y8" s="42">
        <v>22</v>
      </c>
      <c r="Z8" s="42"/>
      <c r="AA8" s="29" t="s">
        <v>101</v>
      </c>
      <c r="AB8" s="29" t="s">
        <v>94</v>
      </c>
      <c r="AC8" s="43">
        <v>44561</v>
      </c>
      <c r="AD8" s="29" t="s">
        <v>99</v>
      </c>
      <c r="AE8" s="29" t="s">
        <v>82</v>
      </c>
      <c r="AF8" s="29" t="s">
        <v>83</v>
      </c>
      <c r="AG8" s="29" t="s">
        <v>84</v>
      </c>
      <c r="AH8" s="29" t="s">
        <v>85</v>
      </c>
      <c r="AI8" s="44" t="s">
        <v>86</v>
      </c>
    </row>
    <row r="9" spans="1:35" ht="41.4" x14ac:dyDescent="0.3">
      <c r="A9" s="40" t="s">
        <v>73</v>
      </c>
      <c r="B9" s="29">
        <v>5830015884</v>
      </c>
      <c r="C9" s="29" t="s">
        <v>74</v>
      </c>
      <c r="D9" s="29" t="s">
        <v>75</v>
      </c>
      <c r="E9" s="27" t="s">
        <v>98</v>
      </c>
      <c r="F9" s="29" t="s">
        <v>76</v>
      </c>
      <c r="G9" s="29" t="s">
        <v>77</v>
      </c>
      <c r="H9" s="32" t="s">
        <v>78</v>
      </c>
      <c r="I9" s="29" t="s">
        <v>79</v>
      </c>
      <c r="J9" s="29" t="s">
        <v>96</v>
      </c>
      <c r="K9" s="29" t="s">
        <v>89</v>
      </c>
      <c r="L9" s="27" t="s">
        <v>98</v>
      </c>
      <c r="M9" s="29" t="s">
        <v>76</v>
      </c>
      <c r="N9" s="29" t="s">
        <v>77</v>
      </c>
      <c r="O9" s="53" t="s">
        <v>107</v>
      </c>
      <c r="P9" s="29">
        <v>1199230</v>
      </c>
      <c r="Q9" s="29">
        <v>89</v>
      </c>
      <c r="R9" s="41">
        <f>SUM(Tabela1[[#This Row],[19]:[26]])</f>
        <v>230</v>
      </c>
      <c r="S9" s="42"/>
      <c r="T9" s="42"/>
      <c r="U9" s="42"/>
      <c r="V9" s="42"/>
      <c r="W9" s="42"/>
      <c r="X9" s="42">
        <v>105</v>
      </c>
      <c r="Y9" s="42">
        <v>125</v>
      </c>
      <c r="Z9" s="42"/>
      <c r="AA9" s="29" t="s">
        <v>101</v>
      </c>
      <c r="AB9" s="29" t="s">
        <v>94</v>
      </c>
      <c r="AC9" s="43">
        <v>44561</v>
      </c>
      <c r="AD9" s="29" t="s">
        <v>99</v>
      </c>
      <c r="AE9" s="29" t="s">
        <v>82</v>
      </c>
      <c r="AF9" s="29" t="s">
        <v>83</v>
      </c>
      <c r="AG9" s="29" t="s">
        <v>84</v>
      </c>
      <c r="AH9" s="29" t="s">
        <v>85</v>
      </c>
      <c r="AI9" s="44" t="s">
        <v>86</v>
      </c>
    </row>
    <row r="10" spans="1:35" ht="41.4" x14ac:dyDescent="0.3">
      <c r="A10" s="40" t="s">
        <v>129</v>
      </c>
      <c r="B10" s="29">
        <v>8391028460</v>
      </c>
      <c r="C10" s="29" t="s">
        <v>130</v>
      </c>
      <c r="D10" s="29" t="s">
        <v>131</v>
      </c>
      <c r="E10" s="29" t="s">
        <v>132</v>
      </c>
      <c r="F10" s="29" t="s">
        <v>133</v>
      </c>
      <c r="G10" s="29" t="s">
        <v>134</v>
      </c>
      <c r="H10" s="32" t="s">
        <v>135</v>
      </c>
      <c r="I10" s="29" t="s">
        <v>136</v>
      </c>
      <c r="J10" s="29" t="s">
        <v>137</v>
      </c>
      <c r="K10" s="29" t="s">
        <v>138</v>
      </c>
      <c r="L10" s="29">
        <v>27</v>
      </c>
      <c r="M10" s="29" t="s">
        <v>133</v>
      </c>
      <c r="N10" s="29" t="s">
        <v>134</v>
      </c>
      <c r="O10" s="48" t="s">
        <v>139</v>
      </c>
      <c r="P10" s="29">
        <v>88077793</v>
      </c>
      <c r="Q10" s="29">
        <v>12</v>
      </c>
      <c r="R10" s="41">
        <f>SUM(Tabela1[[#This Row],[19]:[26]])</f>
        <v>10</v>
      </c>
      <c r="S10" s="42"/>
      <c r="T10" s="42"/>
      <c r="U10" s="42"/>
      <c r="V10" s="42"/>
      <c r="W10" s="42"/>
      <c r="X10" s="42"/>
      <c r="Y10" s="42"/>
      <c r="Z10" s="42">
        <v>10</v>
      </c>
      <c r="AA10" s="29" t="s">
        <v>140</v>
      </c>
      <c r="AB10" s="29" t="s">
        <v>81</v>
      </c>
      <c r="AC10" s="43">
        <v>44561</v>
      </c>
      <c r="AD10" s="29" t="s">
        <v>99</v>
      </c>
      <c r="AE10" s="29" t="s">
        <v>82</v>
      </c>
      <c r="AF10" s="29" t="s">
        <v>83</v>
      </c>
      <c r="AG10" s="29" t="s">
        <v>141</v>
      </c>
      <c r="AH10" s="29" t="s">
        <v>85</v>
      </c>
      <c r="AI10" s="44" t="s">
        <v>142</v>
      </c>
    </row>
    <row r="11" spans="1:35" ht="41.4" x14ac:dyDescent="0.3">
      <c r="A11" s="40" t="s">
        <v>129</v>
      </c>
      <c r="B11" s="29">
        <v>8391028460</v>
      </c>
      <c r="C11" s="29" t="s">
        <v>130</v>
      </c>
      <c r="D11" s="29" t="s">
        <v>131</v>
      </c>
      <c r="E11" s="29" t="s">
        <v>132</v>
      </c>
      <c r="F11" s="29" t="s">
        <v>133</v>
      </c>
      <c r="G11" s="29" t="s">
        <v>134</v>
      </c>
      <c r="H11" s="32" t="s">
        <v>135</v>
      </c>
      <c r="I11" s="29" t="s">
        <v>136</v>
      </c>
      <c r="J11" s="29" t="s">
        <v>143</v>
      </c>
      <c r="K11" s="29" t="s">
        <v>144</v>
      </c>
      <c r="L11" s="29">
        <v>6</v>
      </c>
      <c r="M11" s="29" t="s">
        <v>133</v>
      </c>
      <c r="N11" s="29" t="s">
        <v>134</v>
      </c>
      <c r="O11" s="48" t="s">
        <v>145</v>
      </c>
      <c r="P11" s="29">
        <v>42881589</v>
      </c>
      <c r="Q11" s="29">
        <v>20</v>
      </c>
      <c r="R11" s="41">
        <f>SUM(Tabela1[[#This Row],[19]:[26]])</f>
        <v>71</v>
      </c>
      <c r="S11" s="42"/>
      <c r="T11" s="42"/>
      <c r="U11" s="42"/>
      <c r="V11" s="42"/>
      <c r="W11" s="42"/>
      <c r="X11" s="42"/>
      <c r="Y11" s="42"/>
      <c r="Z11" s="42">
        <v>71</v>
      </c>
      <c r="AA11" s="29" t="s">
        <v>140</v>
      </c>
      <c r="AB11" s="29" t="s">
        <v>81</v>
      </c>
      <c r="AC11" s="43">
        <v>44561</v>
      </c>
      <c r="AD11" s="29" t="s">
        <v>99</v>
      </c>
      <c r="AE11" s="29" t="s">
        <v>82</v>
      </c>
      <c r="AF11" s="29" t="s">
        <v>83</v>
      </c>
      <c r="AG11" s="29"/>
      <c r="AH11" s="29" t="s">
        <v>85</v>
      </c>
      <c r="AI11" s="44" t="s">
        <v>86</v>
      </c>
    </row>
    <row r="12" spans="1:35" ht="41.4" x14ac:dyDescent="0.3">
      <c r="A12" s="40" t="s">
        <v>129</v>
      </c>
      <c r="B12" s="29">
        <v>8391028460</v>
      </c>
      <c r="C12" s="29" t="s">
        <v>130</v>
      </c>
      <c r="D12" s="29" t="s">
        <v>131</v>
      </c>
      <c r="E12" s="29" t="s">
        <v>132</v>
      </c>
      <c r="F12" s="29" t="s">
        <v>133</v>
      </c>
      <c r="G12" s="29" t="s">
        <v>134</v>
      </c>
      <c r="H12" s="32" t="s">
        <v>135</v>
      </c>
      <c r="I12" s="29" t="s">
        <v>136</v>
      </c>
      <c r="J12" s="29" t="s">
        <v>146</v>
      </c>
      <c r="K12" s="29" t="s">
        <v>147</v>
      </c>
      <c r="L12" s="29">
        <v>64</v>
      </c>
      <c r="M12" s="29" t="s">
        <v>133</v>
      </c>
      <c r="N12" s="29" t="s">
        <v>134</v>
      </c>
      <c r="O12" s="48" t="s">
        <v>148</v>
      </c>
      <c r="P12" s="29" t="s">
        <v>149</v>
      </c>
      <c r="Q12" s="29">
        <v>24</v>
      </c>
      <c r="R12" s="41">
        <f>SUM(Tabela1[[#This Row],[19]:[26]])</f>
        <v>5</v>
      </c>
      <c r="S12" s="42"/>
      <c r="T12" s="42"/>
      <c r="U12" s="42"/>
      <c r="V12" s="42">
        <v>1</v>
      </c>
      <c r="W12" s="42">
        <v>4</v>
      </c>
      <c r="X12" s="42"/>
      <c r="Y12" s="42"/>
      <c r="Z12" s="42"/>
      <c r="AA12" s="29" t="s">
        <v>150</v>
      </c>
      <c r="AB12" s="29" t="s">
        <v>81</v>
      </c>
      <c r="AC12" s="43">
        <v>44561</v>
      </c>
      <c r="AD12" s="29" t="s">
        <v>99</v>
      </c>
      <c r="AE12" s="29" t="s">
        <v>82</v>
      </c>
      <c r="AF12" s="29" t="s">
        <v>83</v>
      </c>
      <c r="AG12" s="29" t="s">
        <v>141</v>
      </c>
      <c r="AH12" s="29" t="s">
        <v>151</v>
      </c>
      <c r="AI12" s="44" t="s">
        <v>142</v>
      </c>
    </row>
    <row r="13" spans="1:35" ht="41.4" x14ac:dyDescent="0.3">
      <c r="A13" s="40" t="s">
        <v>129</v>
      </c>
      <c r="B13" s="29">
        <v>8391028460</v>
      </c>
      <c r="C13" s="29" t="s">
        <v>130</v>
      </c>
      <c r="D13" s="29" t="s">
        <v>131</v>
      </c>
      <c r="E13" s="29" t="s">
        <v>132</v>
      </c>
      <c r="F13" s="29" t="s">
        <v>133</v>
      </c>
      <c r="G13" s="29" t="s">
        <v>134</v>
      </c>
      <c r="H13" s="32" t="s">
        <v>135</v>
      </c>
      <c r="I13" s="29" t="s">
        <v>136</v>
      </c>
      <c r="J13" s="29" t="s">
        <v>146</v>
      </c>
      <c r="K13" s="29" t="s">
        <v>147</v>
      </c>
      <c r="L13" s="29">
        <v>64</v>
      </c>
      <c r="M13" s="29" t="s">
        <v>133</v>
      </c>
      <c r="N13" s="29" t="s">
        <v>134</v>
      </c>
      <c r="O13" s="48" t="s">
        <v>152</v>
      </c>
      <c r="P13" s="29">
        <v>42881592</v>
      </c>
      <c r="Q13" s="29">
        <v>60</v>
      </c>
      <c r="R13" s="41">
        <f>SUM(Tabela1[[#This Row],[19]:[26]])</f>
        <v>213</v>
      </c>
      <c r="S13" s="42"/>
      <c r="T13" s="42"/>
      <c r="U13" s="42"/>
      <c r="V13" s="42"/>
      <c r="W13" s="42"/>
      <c r="X13" s="42"/>
      <c r="Y13" s="42"/>
      <c r="Z13" s="42">
        <v>213</v>
      </c>
      <c r="AA13" s="29" t="s">
        <v>123</v>
      </c>
      <c r="AB13" s="29" t="s">
        <v>81</v>
      </c>
      <c r="AC13" s="43">
        <v>44561</v>
      </c>
      <c r="AD13" s="29" t="s">
        <v>99</v>
      </c>
      <c r="AE13" s="29" t="s">
        <v>82</v>
      </c>
      <c r="AF13" s="29" t="s">
        <v>83</v>
      </c>
      <c r="AG13" s="29" t="s">
        <v>141</v>
      </c>
      <c r="AH13" s="29" t="s">
        <v>153</v>
      </c>
      <c r="AI13" s="44" t="s">
        <v>86</v>
      </c>
    </row>
    <row r="14" spans="1:35" ht="41.4" x14ac:dyDescent="0.3">
      <c r="A14" s="40" t="s">
        <v>129</v>
      </c>
      <c r="B14" s="29">
        <v>8391028460</v>
      </c>
      <c r="C14" s="29" t="s">
        <v>130</v>
      </c>
      <c r="D14" s="29" t="s">
        <v>131</v>
      </c>
      <c r="E14" s="29" t="s">
        <v>132</v>
      </c>
      <c r="F14" s="29" t="s">
        <v>133</v>
      </c>
      <c r="G14" s="29" t="s">
        <v>134</v>
      </c>
      <c r="H14" s="32" t="s">
        <v>135</v>
      </c>
      <c r="I14" s="29" t="s">
        <v>136</v>
      </c>
      <c r="J14" s="29" t="s">
        <v>146</v>
      </c>
      <c r="K14" s="29" t="s">
        <v>154</v>
      </c>
      <c r="L14" s="29">
        <v>8</v>
      </c>
      <c r="M14" s="29" t="s">
        <v>133</v>
      </c>
      <c r="N14" s="29" t="s">
        <v>134</v>
      </c>
      <c r="O14" s="48" t="s">
        <v>155</v>
      </c>
      <c r="P14" s="29">
        <v>58003079</v>
      </c>
      <c r="Q14" s="29">
        <v>25</v>
      </c>
      <c r="R14" s="41">
        <f>SUM(Tabela1[[#This Row],[19]:[26]])</f>
        <v>25</v>
      </c>
      <c r="S14" s="42"/>
      <c r="T14" s="42"/>
      <c r="U14" s="42"/>
      <c r="V14" s="42"/>
      <c r="W14" s="42"/>
      <c r="X14" s="42"/>
      <c r="Y14" s="42"/>
      <c r="Z14" s="42">
        <v>25</v>
      </c>
      <c r="AA14" s="29" t="s">
        <v>123</v>
      </c>
      <c r="AB14" s="29" t="s">
        <v>81</v>
      </c>
      <c r="AC14" s="43">
        <v>44561</v>
      </c>
      <c r="AD14" s="29" t="s">
        <v>99</v>
      </c>
      <c r="AE14" s="29" t="s">
        <v>82</v>
      </c>
      <c r="AF14" s="29" t="s">
        <v>83</v>
      </c>
      <c r="AG14" s="29" t="s">
        <v>141</v>
      </c>
      <c r="AH14" s="29" t="s">
        <v>153</v>
      </c>
      <c r="AI14" s="44" t="s">
        <v>86</v>
      </c>
    </row>
    <row r="15" spans="1:35" ht="41.4" x14ac:dyDescent="0.3">
      <c r="A15" s="40" t="s">
        <v>129</v>
      </c>
      <c r="B15" s="29">
        <v>8391028460</v>
      </c>
      <c r="C15" s="29" t="s">
        <v>130</v>
      </c>
      <c r="D15" s="29" t="s">
        <v>131</v>
      </c>
      <c r="E15" s="29" t="s">
        <v>132</v>
      </c>
      <c r="F15" s="29" t="s">
        <v>133</v>
      </c>
      <c r="G15" s="29" t="s">
        <v>134</v>
      </c>
      <c r="H15" s="32" t="s">
        <v>135</v>
      </c>
      <c r="I15" s="29" t="s">
        <v>136</v>
      </c>
      <c r="J15" s="29" t="s">
        <v>156</v>
      </c>
      <c r="K15" s="29" t="s">
        <v>138</v>
      </c>
      <c r="L15" s="29">
        <v>27</v>
      </c>
      <c r="M15" s="29" t="s">
        <v>133</v>
      </c>
      <c r="N15" s="29" t="s">
        <v>134</v>
      </c>
      <c r="O15" s="48" t="s">
        <v>157</v>
      </c>
      <c r="P15" s="29">
        <v>56005033</v>
      </c>
      <c r="Q15" s="29">
        <v>25</v>
      </c>
      <c r="R15" s="41">
        <f>SUM(Tabela1[[#This Row],[19]:[26]])</f>
        <v>17</v>
      </c>
      <c r="S15" s="42"/>
      <c r="T15" s="42"/>
      <c r="U15" s="42"/>
      <c r="V15" s="42"/>
      <c r="W15" s="42"/>
      <c r="X15" s="42"/>
      <c r="Y15" s="42"/>
      <c r="Z15" s="42">
        <v>17</v>
      </c>
      <c r="AA15" s="29" t="s">
        <v>123</v>
      </c>
      <c r="AB15" s="29" t="s">
        <v>81</v>
      </c>
      <c r="AC15" s="43">
        <v>44561</v>
      </c>
      <c r="AD15" s="29" t="s">
        <v>99</v>
      </c>
      <c r="AE15" s="29" t="s">
        <v>82</v>
      </c>
      <c r="AF15" s="29" t="s">
        <v>83</v>
      </c>
      <c r="AG15" s="29" t="s">
        <v>141</v>
      </c>
      <c r="AH15" s="29" t="s">
        <v>153</v>
      </c>
      <c r="AI15" s="44" t="s">
        <v>86</v>
      </c>
    </row>
    <row r="16" spans="1:35" ht="41.4" x14ac:dyDescent="0.3">
      <c r="A16" s="54" t="s">
        <v>129</v>
      </c>
      <c r="B16" s="31">
        <v>8391028460</v>
      </c>
      <c r="C16" s="31" t="s">
        <v>130</v>
      </c>
      <c r="D16" s="31" t="s">
        <v>131</v>
      </c>
      <c r="E16" s="31" t="s">
        <v>132</v>
      </c>
      <c r="F16" s="31" t="s">
        <v>133</v>
      </c>
      <c r="G16" s="31" t="s">
        <v>134</v>
      </c>
      <c r="H16" s="34" t="s">
        <v>135</v>
      </c>
      <c r="I16" s="31" t="s">
        <v>136</v>
      </c>
      <c r="J16" s="31" t="s">
        <v>158</v>
      </c>
      <c r="K16" s="31" t="s">
        <v>159</v>
      </c>
      <c r="L16" s="31">
        <v>1</v>
      </c>
      <c r="M16" s="31" t="s">
        <v>133</v>
      </c>
      <c r="N16" s="31" t="s">
        <v>134</v>
      </c>
      <c r="O16" s="45" t="s">
        <v>160</v>
      </c>
      <c r="P16" s="31">
        <v>50644733</v>
      </c>
      <c r="Q16" s="31">
        <v>200</v>
      </c>
      <c r="R16" s="41">
        <f>SUM(Tabela1[[#This Row],[19]:[26]])</f>
        <v>494</v>
      </c>
      <c r="S16" s="52"/>
      <c r="T16" s="52"/>
      <c r="U16" s="52"/>
      <c r="V16" s="52">
        <v>137</v>
      </c>
      <c r="W16" s="52">
        <v>357</v>
      </c>
      <c r="X16" s="52"/>
      <c r="Y16" s="52"/>
      <c r="Z16" s="52"/>
      <c r="AA16" s="31" t="s">
        <v>161</v>
      </c>
      <c r="AB16" s="31" t="s">
        <v>81</v>
      </c>
      <c r="AC16" s="43">
        <v>44561</v>
      </c>
      <c r="AD16" s="29" t="s">
        <v>99</v>
      </c>
      <c r="AE16" s="31" t="s">
        <v>82</v>
      </c>
      <c r="AF16" s="31" t="s">
        <v>83</v>
      </c>
      <c r="AG16" s="31" t="s">
        <v>141</v>
      </c>
      <c r="AH16" s="31" t="s">
        <v>85</v>
      </c>
      <c r="AI16" s="55" t="s">
        <v>86</v>
      </c>
    </row>
    <row r="17" spans="1:35" s="36" customFormat="1" ht="41.4" x14ac:dyDescent="0.3">
      <c r="A17" s="54" t="s">
        <v>129</v>
      </c>
      <c r="B17" s="31">
        <v>8391028460</v>
      </c>
      <c r="C17" s="31" t="s">
        <v>130</v>
      </c>
      <c r="D17" s="31" t="s">
        <v>131</v>
      </c>
      <c r="E17" s="31" t="s">
        <v>132</v>
      </c>
      <c r="F17" s="31" t="s">
        <v>133</v>
      </c>
      <c r="G17" s="31" t="s">
        <v>134</v>
      </c>
      <c r="H17" s="34" t="s">
        <v>135</v>
      </c>
      <c r="I17" s="31" t="s">
        <v>136</v>
      </c>
      <c r="J17" s="29" t="s">
        <v>162</v>
      </c>
      <c r="K17" s="29" t="s">
        <v>163</v>
      </c>
      <c r="L17" s="29">
        <v>7</v>
      </c>
      <c r="M17" s="31" t="s">
        <v>133</v>
      </c>
      <c r="N17" s="31" t="s">
        <v>134</v>
      </c>
      <c r="O17" s="48" t="s">
        <v>164</v>
      </c>
      <c r="P17" s="29" t="s">
        <v>165</v>
      </c>
      <c r="Q17" s="29">
        <v>70</v>
      </c>
      <c r="R17" s="41">
        <f>SUM(Tabela1[[#This Row],[19]:[26]])</f>
        <v>25</v>
      </c>
      <c r="S17" s="42"/>
      <c r="T17" s="42"/>
      <c r="U17" s="42"/>
      <c r="V17" s="42"/>
      <c r="W17" s="42"/>
      <c r="X17" s="42"/>
      <c r="Y17" s="42"/>
      <c r="Z17" s="42">
        <v>25</v>
      </c>
      <c r="AA17" s="29" t="s">
        <v>165</v>
      </c>
      <c r="AB17" s="29" t="s">
        <v>81</v>
      </c>
      <c r="AC17" s="43">
        <v>44561</v>
      </c>
      <c r="AD17" s="29" t="s">
        <v>99</v>
      </c>
      <c r="AE17" s="31" t="s">
        <v>82</v>
      </c>
      <c r="AF17" s="31" t="s">
        <v>83</v>
      </c>
      <c r="AG17" s="29" t="s">
        <v>166</v>
      </c>
      <c r="AH17" s="29" t="s">
        <v>85</v>
      </c>
      <c r="AI17" s="44" t="s">
        <v>86</v>
      </c>
    </row>
    <row r="18" spans="1:35" ht="41.4" x14ac:dyDescent="0.3">
      <c r="A18" s="54" t="s">
        <v>108</v>
      </c>
      <c r="B18" s="31">
        <v>5830009346</v>
      </c>
      <c r="C18" s="31" t="s">
        <v>109</v>
      </c>
      <c r="D18" s="31" t="s">
        <v>110</v>
      </c>
      <c r="E18" s="31">
        <v>6</v>
      </c>
      <c r="F18" s="31" t="s">
        <v>111</v>
      </c>
      <c r="G18" s="31" t="s">
        <v>77</v>
      </c>
      <c r="H18" s="34" t="s">
        <v>112</v>
      </c>
      <c r="I18" s="31" t="s">
        <v>113</v>
      </c>
      <c r="J18" s="31" t="s">
        <v>114</v>
      </c>
      <c r="K18" s="31" t="s">
        <v>115</v>
      </c>
      <c r="L18" s="31" t="s">
        <v>116</v>
      </c>
      <c r="M18" s="31" t="s">
        <v>111</v>
      </c>
      <c r="N18" s="31" t="s">
        <v>77</v>
      </c>
      <c r="O18" s="45" t="s">
        <v>117</v>
      </c>
      <c r="P18" s="31">
        <v>43135218</v>
      </c>
      <c r="Q18" s="31">
        <v>190</v>
      </c>
      <c r="R18" s="41">
        <f>SUM(Tabela1[[#This Row],[19]:[26]])</f>
        <v>500</v>
      </c>
      <c r="S18" s="52"/>
      <c r="T18" s="52"/>
      <c r="U18" s="52"/>
      <c r="V18" s="52"/>
      <c r="W18" s="52"/>
      <c r="X18" s="52"/>
      <c r="Y18" s="52"/>
      <c r="Z18" s="52">
        <v>500</v>
      </c>
      <c r="AA18" s="31" t="s">
        <v>118</v>
      </c>
      <c r="AB18" s="31" t="s">
        <v>119</v>
      </c>
      <c r="AC18" s="43">
        <v>44561</v>
      </c>
      <c r="AD18" s="29" t="s">
        <v>99</v>
      </c>
      <c r="AE18" s="31" t="s">
        <v>82</v>
      </c>
      <c r="AF18" s="31" t="s">
        <v>83</v>
      </c>
      <c r="AG18" s="31" t="s">
        <v>84</v>
      </c>
      <c r="AH18" s="31" t="s">
        <v>85</v>
      </c>
      <c r="AI18" s="55" t="s">
        <v>86</v>
      </c>
    </row>
    <row r="19" spans="1:35" ht="41.4" x14ac:dyDescent="0.3">
      <c r="A19" s="40" t="s">
        <v>108</v>
      </c>
      <c r="B19" s="29">
        <v>5830009346</v>
      </c>
      <c r="C19" s="29" t="s">
        <v>109</v>
      </c>
      <c r="D19" s="29" t="s">
        <v>110</v>
      </c>
      <c r="E19" s="29">
        <v>6</v>
      </c>
      <c r="F19" s="29" t="s">
        <v>111</v>
      </c>
      <c r="G19" s="29" t="s">
        <v>77</v>
      </c>
      <c r="H19" s="32" t="s">
        <v>112</v>
      </c>
      <c r="I19" s="29" t="s">
        <v>113</v>
      </c>
      <c r="J19" s="29" t="s">
        <v>120</v>
      </c>
      <c r="K19" s="29" t="s">
        <v>121</v>
      </c>
      <c r="L19" s="29">
        <v>15</v>
      </c>
      <c r="M19" s="29" t="s">
        <v>93</v>
      </c>
      <c r="N19" s="29" t="s">
        <v>77</v>
      </c>
      <c r="O19" s="48" t="s">
        <v>122</v>
      </c>
      <c r="P19" s="29">
        <v>43135267</v>
      </c>
      <c r="Q19" s="29">
        <v>75</v>
      </c>
      <c r="R19" s="41">
        <f>SUM(Tabela1[[#This Row],[19]:[26]])</f>
        <v>120</v>
      </c>
      <c r="S19" s="42"/>
      <c r="T19" s="42"/>
      <c r="U19" s="42"/>
      <c r="V19" s="42"/>
      <c r="W19" s="42"/>
      <c r="X19" s="42"/>
      <c r="Y19" s="42"/>
      <c r="Z19" s="42">
        <v>120</v>
      </c>
      <c r="AA19" s="29" t="s">
        <v>123</v>
      </c>
      <c r="AB19" s="29" t="s">
        <v>81</v>
      </c>
      <c r="AC19" s="43">
        <v>44561</v>
      </c>
      <c r="AD19" s="29" t="s">
        <v>99</v>
      </c>
      <c r="AE19" s="29" t="s">
        <v>82</v>
      </c>
      <c r="AF19" s="29" t="s">
        <v>83</v>
      </c>
      <c r="AG19" s="29" t="s">
        <v>84</v>
      </c>
      <c r="AH19" s="29" t="s">
        <v>85</v>
      </c>
      <c r="AI19" s="44" t="s">
        <v>86</v>
      </c>
    </row>
    <row r="20" spans="1:35" ht="41.4" x14ac:dyDescent="0.3">
      <c r="A20" s="40" t="s">
        <v>108</v>
      </c>
      <c r="B20" s="29">
        <v>5830009346</v>
      </c>
      <c r="C20" s="29" t="s">
        <v>109</v>
      </c>
      <c r="D20" s="29" t="s">
        <v>110</v>
      </c>
      <c r="E20" s="29">
        <v>6</v>
      </c>
      <c r="F20" s="29" t="s">
        <v>111</v>
      </c>
      <c r="G20" s="29" t="s">
        <v>77</v>
      </c>
      <c r="H20" s="32" t="s">
        <v>112</v>
      </c>
      <c r="I20" s="29" t="s">
        <v>113</v>
      </c>
      <c r="J20" s="29" t="s">
        <v>124</v>
      </c>
      <c r="K20" s="29" t="s">
        <v>125</v>
      </c>
      <c r="L20" s="29" t="s">
        <v>126</v>
      </c>
      <c r="M20" s="29" t="s">
        <v>127</v>
      </c>
      <c r="N20" s="29" t="s">
        <v>77</v>
      </c>
      <c r="O20" s="48" t="s">
        <v>128</v>
      </c>
      <c r="P20" s="29">
        <v>43135254</v>
      </c>
      <c r="Q20" s="29">
        <v>45</v>
      </c>
      <c r="R20" s="41">
        <f>SUM(Tabela1[[#This Row],[19]:[26]])</f>
        <v>150</v>
      </c>
      <c r="S20" s="42"/>
      <c r="T20" s="42"/>
      <c r="U20" s="42"/>
      <c r="V20" s="42"/>
      <c r="W20" s="42"/>
      <c r="X20" s="42"/>
      <c r="Y20" s="42"/>
      <c r="Z20" s="42">
        <v>150</v>
      </c>
      <c r="AA20" s="29" t="s">
        <v>123</v>
      </c>
      <c r="AB20" s="29" t="s">
        <v>81</v>
      </c>
      <c r="AC20" s="43">
        <v>44561</v>
      </c>
      <c r="AD20" s="29" t="s">
        <v>99</v>
      </c>
      <c r="AE20" s="29" t="s">
        <v>82</v>
      </c>
      <c r="AF20" s="29" t="s">
        <v>83</v>
      </c>
      <c r="AG20" s="29" t="s">
        <v>84</v>
      </c>
      <c r="AH20" s="29" t="s">
        <v>85</v>
      </c>
      <c r="AI20" s="44" t="s">
        <v>86</v>
      </c>
    </row>
    <row r="21" spans="1:35" ht="55.2" x14ac:dyDescent="0.3">
      <c r="A21" s="54" t="s">
        <v>167</v>
      </c>
      <c r="B21" s="31">
        <v>5840955985</v>
      </c>
      <c r="C21" s="31" t="s">
        <v>168</v>
      </c>
      <c r="D21" s="31" t="s">
        <v>169</v>
      </c>
      <c r="E21" s="31" t="s">
        <v>170</v>
      </c>
      <c r="F21" s="31" t="s">
        <v>171</v>
      </c>
      <c r="G21" s="31" t="s">
        <v>77</v>
      </c>
      <c r="H21" s="34" t="s">
        <v>172</v>
      </c>
      <c r="I21" s="31" t="s">
        <v>173</v>
      </c>
      <c r="J21" s="31" t="s">
        <v>174</v>
      </c>
      <c r="K21" s="31" t="s">
        <v>175</v>
      </c>
      <c r="L21" s="31">
        <v>1</v>
      </c>
      <c r="M21" s="31" t="s">
        <v>176</v>
      </c>
      <c r="N21" s="31" t="s">
        <v>77</v>
      </c>
      <c r="O21" s="45" t="s">
        <v>177</v>
      </c>
      <c r="P21" s="31">
        <v>53997911</v>
      </c>
      <c r="Q21" s="31">
        <v>260</v>
      </c>
      <c r="R21" s="41">
        <f>SUM(Tabela1[[#This Row],[19]:[26]])</f>
        <v>650</v>
      </c>
      <c r="S21" s="52">
        <v>170</v>
      </c>
      <c r="T21" s="52">
        <v>74</v>
      </c>
      <c r="U21" s="52">
        <v>406</v>
      </c>
      <c r="V21" s="52"/>
      <c r="W21" s="52"/>
      <c r="X21" s="52"/>
      <c r="Y21" s="52"/>
      <c r="Z21" s="52"/>
      <c r="AA21" s="31" t="s">
        <v>178</v>
      </c>
      <c r="AB21" s="31" t="s">
        <v>119</v>
      </c>
      <c r="AC21" s="43">
        <v>44561</v>
      </c>
      <c r="AD21" s="29" t="s">
        <v>99</v>
      </c>
      <c r="AE21" s="31" t="s">
        <v>82</v>
      </c>
      <c r="AF21" s="31" t="s">
        <v>83</v>
      </c>
      <c r="AG21" s="31" t="s">
        <v>141</v>
      </c>
      <c r="AH21" s="31" t="s">
        <v>85</v>
      </c>
      <c r="AI21" s="55" t="s">
        <v>86</v>
      </c>
    </row>
    <row r="22" spans="1:35" ht="55.2" x14ac:dyDescent="0.3">
      <c r="A22" s="40" t="s">
        <v>167</v>
      </c>
      <c r="B22" s="29">
        <v>5840955985</v>
      </c>
      <c r="C22" s="29" t="s">
        <v>168</v>
      </c>
      <c r="D22" s="29" t="s">
        <v>169</v>
      </c>
      <c r="E22" s="29" t="s">
        <v>170</v>
      </c>
      <c r="F22" s="29" t="s">
        <v>171</v>
      </c>
      <c r="G22" s="29" t="s">
        <v>77</v>
      </c>
      <c r="H22" s="34" t="s">
        <v>172</v>
      </c>
      <c r="I22" s="31" t="s">
        <v>173</v>
      </c>
      <c r="J22" s="29" t="s">
        <v>179</v>
      </c>
      <c r="K22" s="29" t="s">
        <v>180</v>
      </c>
      <c r="L22" s="29">
        <v>107</v>
      </c>
      <c r="M22" s="29" t="s">
        <v>181</v>
      </c>
      <c r="N22" s="29" t="s">
        <v>77</v>
      </c>
      <c r="O22" s="48" t="s">
        <v>182</v>
      </c>
      <c r="P22" s="29">
        <v>58007950</v>
      </c>
      <c r="Q22" s="29">
        <v>250</v>
      </c>
      <c r="R22" s="41">
        <f>SUM(Tabela1[[#This Row],[19]:[26]])</f>
        <v>1400</v>
      </c>
      <c r="S22" s="42">
        <v>287</v>
      </c>
      <c r="T22" s="42">
        <v>114</v>
      </c>
      <c r="U22" s="42">
        <v>999</v>
      </c>
      <c r="V22" s="42"/>
      <c r="W22" s="42"/>
      <c r="X22" s="42"/>
      <c r="Y22" s="42"/>
      <c r="Z22" s="42"/>
      <c r="AA22" s="29" t="s">
        <v>178</v>
      </c>
      <c r="AB22" s="29" t="s">
        <v>119</v>
      </c>
      <c r="AC22" s="43">
        <v>44561</v>
      </c>
      <c r="AD22" s="29" t="s">
        <v>99</v>
      </c>
      <c r="AE22" s="29" t="s">
        <v>82</v>
      </c>
      <c r="AF22" s="29" t="s">
        <v>83</v>
      </c>
      <c r="AG22" s="29" t="s">
        <v>141</v>
      </c>
      <c r="AH22" s="29" t="s">
        <v>85</v>
      </c>
      <c r="AI22" s="44" t="s">
        <v>86</v>
      </c>
    </row>
    <row r="23" spans="1:35" ht="55.2" x14ac:dyDescent="0.3">
      <c r="A23" s="40" t="s">
        <v>167</v>
      </c>
      <c r="B23" s="29">
        <v>5840955985</v>
      </c>
      <c r="C23" s="29" t="s">
        <v>168</v>
      </c>
      <c r="D23" s="29" t="s">
        <v>169</v>
      </c>
      <c r="E23" s="29" t="s">
        <v>170</v>
      </c>
      <c r="F23" s="29" t="s">
        <v>171</v>
      </c>
      <c r="G23" s="29" t="s">
        <v>77</v>
      </c>
      <c r="H23" s="34" t="s">
        <v>172</v>
      </c>
      <c r="I23" s="31" t="s">
        <v>173</v>
      </c>
      <c r="J23" s="29" t="s">
        <v>183</v>
      </c>
      <c r="K23" s="29" t="s">
        <v>175</v>
      </c>
      <c r="L23" s="29">
        <v>1</v>
      </c>
      <c r="M23" s="29" t="s">
        <v>176</v>
      </c>
      <c r="N23" s="29" t="s">
        <v>77</v>
      </c>
      <c r="O23" s="48" t="s">
        <v>184</v>
      </c>
      <c r="P23" s="29">
        <v>58009275</v>
      </c>
      <c r="Q23" s="29">
        <v>260</v>
      </c>
      <c r="R23" s="41">
        <f>SUM(Tabela1[[#This Row],[19]:[26]])</f>
        <v>1430</v>
      </c>
      <c r="S23" s="42">
        <v>309</v>
      </c>
      <c r="T23" s="42">
        <v>160</v>
      </c>
      <c r="U23" s="42">
        <v>961</v>
      </c>
      <c r="V23" s="42"/>
      <c r="W23" s="42"/>
      <c r="X23" s="42"/>
      <c r="Y23" s="42"/>
      <c r="Z23" s="42"/>
      <c r="AA23" s="29" t="s">
        <v>178</v>
      </c>
      <c r="AB23" s="29" t="s">
        <v>119</v>
      </c>
      <c r="AC23" s="43">
        <v>44561</v>
      </c>
      <c r="AD23" s="29" t="s">
        <v>99</v>
      </c>
      <c r="AE23" s="29" t="s">
        <v>82</v>
      </c>
      <c r="AF23" s="29" t="s">
        <v>83</v>
      </c>
      <c r="AG23" s="29" t="s">
        <v>141</v>
      </c>
      <c r="AH23" s="29" t="s">
        <v>85</v>
      </c>
      <c r="AI23" s="44" t="s">
        <v>86</v>
      </c>
    </row>
    <row r="24" spans="1:35" ht="55.2" x14ac:dyDescent="0.3">
      <c r="A24" s="40" t="s">
        <v>167</v>
      </c>
      <c r="B24" s="29">
        <v>5840955985</v>
      </c>
      <c r="C24" s="29" t="s">
        <v>168</v>
      </c>
      <c r="D24" s="29" t="s">
        <v>169</v>
      </c>
      <c r="E24" s="29" t="s">
        <v>170</v>
      </c>
      <c r="F24" s="29" t="s">
        <v>171</v>
      </c>
      <c r="G24" s="29" t="s">
        <v>77</v>
      </c>
      <c r="H24" s="34" t="s">
        <v>172</v>
      </c>
      <c r="I24" s="31" t="s">
        <v>173</v>
      </c>
      <c r="J24" s="29" t="s">
        <v>185</v>
      </c>
      <c r="K24" s="29" t="s">
        <v>186</v>
      </c>
      <c r="L24" s="29" t="s">
        <v>187</v>
      </c>
      <c r="M24" s="29" t="s">
        <v>188</v>
      </c>
      <c r="N24" s="29" t="s">
        <v>189</v>
      </c>
      <c r="O24" s="48" t="s">
        <v>190</v>
      </c>
      <c r="P24" s="29">
        <v>3218570</v>
      </c>
      <c r="Q24" s="29">
        <v>390</v>
      </c>
      <c r="R24" s="41">
        <f>SUM(Tabela1[[#This Row],[19]:[26]])</f>
        <v>1300</v>
      </c>
      <c r="S24" s="42">
        <v>286</v>
      </c>
      <c r="T24" s="42">
        <v>150</v>
      </c>
      <c r="U24" s="42">
        <v>864</v>
      </c>
      <c r="V24" s="42"/>
      <c r="W24" s="42"/>
      <c r="X24" s="42"/>
      <c r="Y24" s="42"/>
      <c r="Z24" s="42"/>
      <c r="AA24" s="29" t="s">
        <v>178</v>
      </c>
      <c r="AB24" s="29" t="s">
        <v>119</v>
      </c>
      <c r="AC24" s="43">
        <v>44561</v>
      </c>
      <c r="AD24" s="29" t="s">
        <v>99</v>
      </c>
      <c r="AE24" s="29" t="s">
        <v>82</v>
      </c>
      <c r="AF24" s="29" t="s">
        <v>83</v>
      </c>
      <c r="AG24" s="29" t="s">
        <v>141</v>
      </c>
      <c r="AH24" s="29" t="s">
        <v>85</v>
      </c>
      <c r="AI24" s="44" t="s">
        <v>86</v>
      </c>
    </row>
    <row r="25" spans="1:35" ht="55.2" x14ac:dyDescent="0.3">
      <c r="A25" s="40" t="s">
        <v>167</v>
      </c>
      <c r="B25" s="29">
        <v>5840955985</v>
      </c>
      <c r="C25" s="29" t="s">
        <v>168</v>
      </c>
      <c r="D25" s="29" t="s">
        <v>169</v>
      </c>
      <c r="E25" s="29" t="s">
        <v>170</v>
      </c>
      <c r="F25" s="29" t="s">
        <v>171</v>
      </c>
      <c r="G25" s="29" t="s">
        <v>77</v>
      </c>
      <c r="H25" s="34" t="s">
        <v>172</v>
      </c>
      <c r="I25" s="31" t="s">
        <v>173</v>
      </c>
      <c r="J25" s="29" t="s">
        <v>191</v>
      </c>
      <c r="K25" s="29" t="s">
        <v>192</v>
      </c>
      <c r="L25" s="29" t="s">
        <v>193</v>
      </c>
      <c r="M25" s="29" t="s">
        <v>171</v>
      </c>
      <c r="N25" s="29" t="s">
        <v>77</v>
      </c>
      <c r="O25" s="48" t="s">
        <v>194</v>
      </c>
      <c r="P25" s="29">
        <v>30051723</v>
      </c>
      <c r="Q25" s="29">
        <v>30</v>
      </c>
      <c r="R25" s="41">
        <f>SUM(Tabela1[[#This Row],[19]:[26]])</f>
        <v>20</v>
      </c>
      <c r="S25" s="42"/>
      <c r="T25" s="42"/>
      <c r="U25" s="42"/>
      <c r="V25" s="42"/>
      <c r="W25" s="42"/>
      <c r="X25" s="42"/>
      <c r="Y25" s="42"/>
      <c r="Z25" s="42">
        <v>20</v>
      </c>
      <c r="AA25" s="29" t="s">
        <v>140</v>
      </c>
      <c r="AB25" s="29" t="s">
        <v>81</v>
      </c>
      <c r="AC25" s="43">
        <v>44561</v>
      </c>
      <c r="AD25" s="29" t="s">
        <v>99</v>
      </c>
      <c r="AE25" s="29" t="s">
        <v>82</v>
      </c>
      <c r="AF25" s="29" t="s">
        <v>83</v>
      </c>
      <c r="AG25" s="29" t="s">
        <v>141</v>
      </c>
      <c r="AH25" s="29" t="s">
        <v>151</v>
      </c>
      <c r="AI25" s="44" t="s">
        <v>142</v>
      </c>
    </row>
    <row r="26" spans="1:35" ht="55.2" x14ac:dyDescent="0.3">
      <c r="A26" s="40" t="s">
        <v>167</v>
      </c>
      <c r="B26" s="29">
        <v>5840955985</v>
      </c>
      <c r="C26" s="29" t="s">
        <v>168</v>
      </c>
      <c r="D26" s="29" t="s">
        <v>169</v>
      </c>
      <c r="E26" s="29" t="s">
        <v>170</v>
      </c>
      <c r="F26" s="29" t="s">
        <v>171</v>
      </c>
      <c r="G26" s="29" t="s">
        <v>77</v>
      </c>
      <c r="H26" s="34" t="s">
        <v>172</v>
      </c>
      <c r="I26" s="31" t="s">
        <v>173</v>
      </c>
      <c r="J26" s="29" t="s">
        <v>195</v>
      </c>
      <c r="K26" s="29" t="s">
        <v>175</v>
      </c>
      <c r="L26" s="29">
        <v>1</v>
      </c>
      <c r="M26" s="29" t="s">
        <v>196</v>
      </c>
      <c r="N26" s="29" t="s">
        <v>77</v>
      </c>
      <c r="O26" s="48" t="s">
        <v>197</v>
      </c>
      <c r="P26" s="29">
        <v>30058858</v>
      </c>
      <c r="Q26" s="29">
        <v>40</v>
      </c>
      <c r="R26" s="41">
        <f>SUM(Tabela1[[#This Row],[19]:[26]])</f>
        <v>1</v>
      </c>
      <c r="S26" s="42"/>
      <c r="T26" s="42"/>
      <c r="U26" s="42"/>
      <c r="V26" s="42"/>
      <c r="W26" s="42"/>
      <c r="X26" s="42"/>
      <c r="Y26" s="42"/>
      <c r="Z26" s="42">
        <v>1</v>
      </c>
      <c r="AA26" s="29" t="s">
        <v>140</v>
      </c>
      <c r="AB26" s="29" t="s">
        <v>81</v>
      </c>
      <c r="AC26" s="43">
        <v>44561</v>
      </c>
      <c r="AD26" s="29" t="s">
        <v>99</v>
      </c>
      <c r="AE26" s="29" t="s">
        <v>82</v>
      </c>
      <c r="AF26" s="29" t="s">
        <v>83</v>
      </c>
      <c r="AG26" s="29" t="s">
        <v>141</v>
      </c>
      <c r="AH26" s="29" t="s">
        <v>151</v>
      </c>
      <c r="AI26" s="44" t="s">
        <v>142</v>
      </c>
    </row>
    <row r="27" spans="1:35" ht="55.2" x14ac:dyDescent="0.3">
      <c r="A27" s="40" t="s">
        <v>167</v>
      </c>
      <c r="B27" s="29">
        <v>5840955985</v>
      </c>
      <c r="C27" s="29" t="s">
        <v>168</v>
      </c>
      <c r="D27" s="29" t="s">
        <v>169</v>
      </c>
      <c r="E27" s="29" t="s">
        <v>170</v>
      </c>
      <c r="F27" s="29" t="s">
        <v>171</v>
      </c>
      <c r="G27" s="29" t="s">
        <v>77</v>
      </c>
      <c r="H27" s="34" t="s">
        <v>172</v>
      </c>
      <c r="I27" s="31" t="s">
        <v>173</v>
      </c>
      <c r="J27" s="29" t="s">
        <v>198</v>
      </c>
      <c r="K27" s="29" t="s">
        <v>199</v>
      </c>
      <c r="L27" s="29">
        <v>15</v>
      </c>
      <c r="M27" s="29" t="s">
        <v>171</v>
      </c>
      <c r="N27" s="29" t="s">
        <v>77</v>
      </c>
      <c r="O27" s="48" t="s">
        <v>200</v>
      </c>
      <c r="P27" s="29">
        <v>10048493</v>
      </c>
      <c r="Q27" s="29">
        <v>10</v>
      </c>
      <c r="R27" s="41">
        <f>SUM(Tabela1[[#This Row],[19]:[26]])</f>
        <v>1</v>
      </c>
      <c r="S27" s="42"/>
      <c r="T27" s="42"/>
      <c r="U27" s="42"/>
      <c r="V27" s="42"/>
      <c r="W27" s="42"/>
      <c r="X27" s="42"/>
      <c r="Y27" s="42"/>
      <c r="Z27" s="42">
        <v>1</v>
      </c>
      <c r="AA27" s="29" t="s">
        <v>140</v>
      </c>
      <c r="AB27" s="29" t="s">
        <v>81</v>
      </c>
      <c r="AC27" s="43">
        <v>44561</v>
      </c>
      <c r="AD27" s="29" t="s">
        <v>99</v>
      </c>
      <c r="AE27" s="29" t="s">
        <v>82</v>
      </c>
      <c r="AF27" s="29" t="s">
        <v>83</v>
      </c>
      <c r="AG27" s="29" t="s">
        <v>141</v>
      </c>
      <c r="AH27" s="29" t="s">
        <v>151</v>
      </c>
      <c r="AI27" s="44" t="s">
        <v>142</v>
      </c>
    </row>
    <row r="28" spans="1:35" ht="55.2" x14ac:dyDescent="0.3">
      <c r="A28" s="40" t="s">
        <v>167</v>
      </c>
      <c r="B28" s="29">
        <v>5840955985</v>
      </c>
      <c r="C28" s="29" t="s">
        <v>168</v>
      </c>
      <c r="D28" s="29" t="s">
        <v>169</v>
      </c>
      <c r="E28" s="29" t="s">
        <v>170</v>
      </c>
      <c r="F28" s="29" t="s">
        <v>171</v>
      </c>
      <c r="G28" s="29" t="s">
        <v>77</v>
      </c>
      <c r="H28" s="34" t="s">
        <v>172</v>
      </c>
      <c r="I28" s="31" t="s">
        <v>173</v>
      </c>
      <c r="J28" s="29" t="s">
        <v>201</v>
      </c>
      <c r="K28" s="29" t="s">
        <v>169</v>
      </c>
      <c r="L28" s="29" t="s">
        <v>170</v>
      </c>
      <c r="M28" s="29" t="s">
        <v>171</v>
      </c>
      <c r="N28" s="29" t="s">
        <v>77</v>
      </c>
      <c r="O28" s="48" t="s">
        <v>202</v>
      </c>
      <c r="P28" s="29">
        <v>30079771</v>
      </c>
      <c r="Q28" s="29">
        <v>20</v>
      </c>
      <c r="R28" s="41">
        <f>SUM(Tabela1[[#This Row],[19]:[26]])</f>
        <v>57</v>
      </c>
      <c r="S28" s="42"/>
      <c r="T28" s="42"/>
      <c r="U28" s="42"/>
      <c r="V28" s="42"/>
      <c r="W28" s="42"/>
      <c r="X28" s="42"/>
      <c r="Y28" s="42"/>
      <c r="Z28" s="42">
        <v>57</v>
      </c>
      <c r="AA28" s="29" t="s">
        <v>140</v>
      </c>
      <c r="AB28" s="29" t="s">
        <v>81</v>
      </c>
      <c r="AC28" s="43">
        <v>44561</v>
      </c>
      <c r="AD28" s="29" t="s">
        <v>99</v>
      </c>
      <c r="AE28" s="29" t="s">
        <v>82</v>
      </c>
      <c r="AF28" s="29" t="s">
        <v>83</v>
      </c>
      <c r="AG28" s="29" t="s">
        <v>141</v>
      </c>
      <c r="AH28" s="29" t="s">
        <v>151</v>
      </c>
      <c r="AI28" s="44" t="s">
        <v>142</v>
      </c>
    </row>
    <row r="29" spans="1:35" ht="55.2" x14ac:dyDescent="0.3">
      <c r="A29" s="40" t="s">
        <v>167</v>
      </c>
      <c r="B29" s="29">
        <v>5840955985</v>
      </c>
      <c r="C29" s="29" t="s">
        <v>168</v>
      </c>
      <c r="D29" s="29" t="s">
        <v>169</v>
      </c>
      <c r="E29" s="29" t="s">
        <v>170</v>
      </c>
      <c r="F29" s="29" t="s">
        <v>171</v>
      </c>
      <c r="G29" s="29" t="s">
        <v>77</v>
      </c>
      <c r="H29" s="34" t="s">
        <v>172</v>
      </c>
      <c r="I29" s="31" t="s">
        <v>173</v>
      </c>
      <c r="J29" s="29" t="s">
        <v>203</v>
      </c>
      <c r="K29" s="29" t="s">
        <v>204</v>
      </c>
      <c r="L29" s="29">
        <v>1</v>
      </c>
      <c r="M29" s="29" t="s">
        <v>176</v>
      </c>
      <c r="N29" s="29" t="s">
        <v>77</v>
      </c>
      <c r="O29" s="48" t="s">
        <v>205</v>
      </c>
      <c r="P29" s="29">
        <v>30020176</v>
      </c>
      <c r="Q29" s="29">
        <v>8</v>
      </c>
      <c r="R29" s="41">
        <f>SUM(Tabela1[[#This Row],[19]:[26]])</f>
        <v>3</v>
      </c>
      <c r="S29" s="42"/>
      <c r="T29" s="42"/>
      <c r="U29" s="42"/>
      <c r="V29" s="42"/>
      <c r="W29" s="42"/>
      <c r="X29" s="42"/>
      <c r="Y29" s="42"/>
      <c r="Z29" s="42">
        <v>3</v>
      </c>
      <c r="AA29" s="29" t="s">
        <v>140</v>
      </c>
      <c r="AB29" s="29" t="s">
        <v>81</v>
      </c>
      <c r="AC29" s="43">
        <v>44561</v>
      </c>
      <c r="AD29" s="29" t="s">
        <v>99</v>
      </c>
      <c r="AE29" s="29" t="s">
        <v>82</v>
      </c>
      <c r="AF29" s="29" t="s">
        <v>83</v>
      </c>
      <c r="AG29" s="29" t="s">
        <v>141</v>
      </c>
      <c r="AH29" s="29" t="s">
        <v>151</v>
      </c>
      <c r="AI29" s="44" t="s">
        <v>142</v>
      </c>
    </row>
    <row r="30" spans="1:35" ht="55.2" x14ac:dyDescent="0.3">
      <c r="A30" s="40" t="s">
        <v>167</v>
      </c>
      <c r="B30" s="29">
        <v>5840955985</v>
      </c>
      <c r="C30" s="29" t="s">
        <v>168</v>
      </c>
      <c r="D30" s="29" t="s">
        <v>169</v>
      </c>
      <c r="E30" s="29" t="s">
        <v>170</v>
      </c>
      <c r="F30" s="29" t="s">
        <v>171</v>
      </c>
      <c r="G30" s="29" t="s">
        <v>77</v>
      </c>
      <c r="H30" s="34" t="s">
        <v>172</v>
      </c>
      <c r="I30" s="31" t="s">
        <v>173</v>
      </c>
      <c r="J30" s="29" t="s">
        <v>206</v>
      </c>
      <c r="K30" s="29" t="s">
        <v>175</v>
      </c>
      <c r="L30" s="29">
        <v>2</v>
      </c>
      <c r="M30" s="29" t="s">
        <v>196</v>
      </c>
      <c r="N30" s="29" t="s">
        <v>77</v>
      </c>
      <c r="O30" s="48" t="s">
        <v>207</v>
      </c>
      <c r="P30" s="29">
        <v>30051550</v>
      </c>
      <c r="Q30" s="29">
        <v>18</v>
      </c>
      <c r="R30" s="41">
        <f>SUM(Tabela1[[#This Row],[19]:[26]])</f>
        <v>1</v>
      </c>
      <c r="S30" s="42"/>
      <c r="T30" s="42"/>
      <c r="U30" s="42"/>
      <c r="V30" s="42"/>
      <c r="W30" s="42"/>
      <c r="X30" s="42"/>
      <c r="Y30" s="42"/>
      <c r="Z30" s="42">
        <v>1</v>
      </c>
      <c r="AA30" s="29" t="s">
        <v>140</v>
      </c>
      <c r="AB30" s="29" t="s">
        <v>81</v>
      </c>
      <c r="AC30" s="43">
        <v>44561</v>
      </c>
      <c r="AD30" s="29" t="s">
        <v>99</v>
      </c>
      <c r="AE30" s="29" t="s">
        <v>82</v>
      </c>
      <c r="AF30" s="29" t="s">
        <v>83</v>
      </c>
      <c r="AG30" s="29" t="s">
        <v>141</v>
      </c>
      <c r="AH30" s="29" t="s">
        <v>151</v>
      </c>
      <c r="AI30" s="44" t="s">
        <v>142</v>
      </c>
    </row>
    <row r="31" spans="1:35" ht="55.2" x14ac:dyDescent="0.3">
      <c r="A31" s="40" t="s">
        <v>167</v>
      </c>
      <c r="B31" s="29">
        <v>5840955985</v>
      </c>
      <c r="C31" s="29" t="s">
        <v>168</v>
      </c>
      <c r="D31" s="29" t="s">
        <v>169</v>
      </c>
      <c r="E31" s="29" t="s">
        <v>170</v>
      </c>
      <c r="F31" s="29" t="s">
        <v>171</v>
      </c>
      <c r="G31" s="29" t="s">
        <v>77</v>
      </c>
      <c r="H31" s="34" t="s">
        <v>172</v>
      </c>
      <c r="I31" s="31" t="s">
        <v>173</v>
      </c>
      <c r="J31" s="29" t="s">
        <v>208</v>
      </c>
      <c r="K31" s="29" t="s">
        <v>204</v>
      </c>
      <c r="L31" s="29">
        <v>1</v>
      </c>
      <c r="M31" s="29" t="s">
        <v>176</v>
      </c>
      <c r="N31" s="29" t="s">
        <v>77</v>
      </c>
      <c r="O31" s="48" t="s">
        <v>209</v>
      </c>
      <c r="P31" s="29">
        <v>30043702</v>
      </c>
      <c r="Q31" s="29">
        <v>28</v>
      </c>
      <c r="R31" s="41">
        <f>SUM(Tabela1[[#This Row],[19]:[26]])</f>
        <v>40</v>
      </c>
      <c r="S31" s="42"/>
      <c r="T31" s="42"/>
      <c r="U31" s="42"/>
      <c r="V31" s="42"/>
      <c r="W31" s="42"/>
      <c r="X31" s="42"/>
      <c r="Y31" s="42"/>
      <c r="Z31" s="42">
        <v>40</v>
      </c>
      <c r="AA31" s="29" t="s">
        <v>140</v>
      </c>
      <c r="AB31" s="29" t="s">
        <v>81</v>
      </c>
      <c r="AC31" s="43">
        <v>44561</v>
      </c>
      <c r="AD31" s="29" t="s">
        <v>99</v>
      </c>
      <c r="AE31" s="29" t="s">
        <v>82</v>
      </c>
      <c r="AF31" s="29" t="s">
        <v>83</v>
      </c>
      <c r="AG31" s="29" t="s">
        <v>141</v>
      </c>
      <c r="AH31" s="29" t="s">
        <v>151</v>
      </c>
      <c r="AI31" s="44" t="s">
        <v>142</v>
      </c>
    </row>
    <row r="32" spans="1:35" ht="55.2" x14ac:dyDescent="0.3">
      <c r="A32" s="40" t="s">
        <v>167</v>
      </c>
      <c r="B32" s="29">
        <v>5840955986</v>
      </c>
      <c r="C32" s="29" t="s">
        <v>210</v>
      </c>
      <c r="D32" s="29" t="s">
        <v>169</v>
      </c>
      <c r="E32" s="29" t="s">
        <v>170</v>
      </c>
      <c r="F32" s="29" t="s">
        <v>196</v>
      </c>
      <c r="G32" s="29" t="s">
        <v>77</v>
      </c>
      <c r="H32" s="34" t="s">
        <v>172</v>
      </c>
      <c r="I32" s="31" t="s">
        <v>173</v>
      </c>
      <c r="J32" s="29" t="s">
        <v>211</v>
      </c>
      <c r="K32" s="29" t="s">
        <v>175</v>
      </c>
      <c r="L32" s="29" t="s">
        <v>212</v>
      </c>
      <c r="M32" s="29" t="s">
        <v>196</v>
      </c>
      <c r="N32" s="29" t="s">
        <v>77</v>
      </c>
      <c r="O32" s="48" t="s">
        <v>213</v>
      </c>
      <c r="P32" s="29">
        <v>30058892</v>
      </c>
      <c r="Q32" s="29">
        <v>35</v>
      </c>
      <c r="R32" s="41">
        <f>SUM(Tabela1[[#This Row],[19]:[26]])</f>
        <v>1</v>
      </c>
      <c r="S32" s="42"/>
      <c r="T32" s="42"/>
      <c r="U32" s="42"/>
      <c r="V32" s="42"/>
      <c r="W32" s="42"/>
      <c r="X32" s="42"/>
      <c r="Y32" s="42"/>
      <c r="Z32" s="42">
        <v>1</v>
      </c>
      <c r="AA32" s="29" t="s">
        <v>140</v>
      </c>
      <c r="AB32" s="29" t="s">
        <v>81</v>
      </c>
      <c r="AC32" s="43">
        <v>44561</v>
      </c>
      <c r="AD32" s="29" t="s">
        <v>99</v>
      </c>
      <c r="AE32" s="29" t="s">
        <v>82</v>
      </c>
      <c r="AF32" s="29" t="s">
        <v>83</v>
      </c>
      <c r="AG32" s="29"/>
      <c r="AH32" s="29" t="s">
        <v>151</v>
      </c>
      <c r="AI32" s="44" t="s">
        <v>142</v>
      </c>
    </row>
    <row r="33" spans="1:35" ht="55.2" x14ac:dyDescent="0.3">
      <c r="A33" s="40" t="s">
        <v>167</v>
      </c>
      <c r="B33" s="29">
        <v>5840955985</v>
      </c>
      <c r="C33" s="29" t="s">
        <v>168</v>
      </c>
      <c r="D33" s="29" t="s">
        <v>169</v>
      </c>
      <c r="E33" s="29" t="s">
        <v>170</v>
      </c>
      <c r="F33" s="29" t="s">
        <v>171</v>
      </c>
      <c r="G33" s="29" t="s">
        <v>77</v>
      </c>
      <c r="H33" s="34" t="s">
        <v>172</v>
      </c>
      <c r="I33" s="31" t="s">
        <v>173</v>
      </c>
      <c r="J33" s="29" t="s">
        <v>214</v>
      </c>
      <c r="K33" s="29" t="s">
        <v>215</v>
      </c>
      <c r="L33" s="29" t="s">
        <v>193</v>
      </c>
      <c r="M33" s="29" t="s">
        <v>171</v>
      </c>
      <c r="N33" s="29" t="s">
        <v>77</v>
      </c>
      <c r="O33" s="48" t="s">
        <v>216</v>
      </c>
      <c r="P33" s="29">
        <v>53997976</v>
      </c>
      <c r="Q33" s="29">
        <v>80</v>
      </c>
      <c r="R33" s="41">
        <f>SUM(Tabela1[[#This Row],[19]:[26]])</f>
        <v>210</v>
      </c>
      <c r="S33" s="42">
        <v>42</v>
      </c>
      <c r="T33" s="42">
        <v>22</v>
      </c>
      <c r="U33" s="42">
        <v>146</v>
      </c>
      <c r="V33" s="42"/>
      <c r="W33" s="42"/>
      <c r="X33" s="42"/>
      <c r="Y33" s="42"/>
      <c r="Z33" s="42"/>
      <c r="AA33" s="29" t="s">
        <v>100</v>
      </c>
      <c r="AB33" s="29" t="s">
        <v>81</v>
      </c>
      <c r="AC33" s="43">
        <v>44561</v>
      </c>
      <c r="AD33" s="29" t="s">
        <v>99</v>
      </c>
      <c r="AE33" s="29" t="s">
        <v>82</v>
      </c>
      <c r="AF33" s="29" t="s">
        <v>83</v>
      </c>
      <c r="AG33" s="29" t="s">
        <v>141</v>
      </c>
      <c r="AH33" s="29" t="s">
        <v>85</v>
      </c>
      <c r="AI33" s="44" t="s">
        <v>86</v>
      </c>
    </row>
    <row r="34" spans="1:35" ht="55.2" x14ac:dyDescent="0.3">
      <c r="A34" s="40" t="s">
        <v>167</v>
      </c>
      <c r="B34" s="29">
        <v>5840955985</v>
      </c>
      <c r="C34" s="29" t="s">
        <v>168</v>
      </c>
      <c r="D34" s="29" t="s">
        <v>169</v>
      </c>
      <c r="E34" s="29" t="s">
        <v>170</v>
      </c>
      <c r="F34" s="29" t="s">
        <v>171</v>
      </c>
      <c r="G34" s="29" t="s">
        <v>77</v>
      </c>
      <c r="H34" s="34" t="s">
        <v>172</v>
      </c>
      <c r="I34" s="31" t="s">
        <v>173</v>
      </c>
      <c r="J34" s="29" t="s">
        <v>217</v>
      </c>
      <c r="K34" s="29" t="s">
        <v>218</v>
      </c>
      <c r="L34" s="29">
        <v>18</v>
      </c>
      <c r="M34" s="29" t="s">
        <v>219</v>
      </c>
      <c r="N34" s="29" t="s">
        <v>77</v>
      </c>
      <c r="O34" s="48" t="s">
        <v>220</v>
      </c>
      <c r="P34" s="29">
        <v>53997908</v>
      </c>
      <c r="Q34" s="29">
        <v>129</v>
      </c>
      <c r="R34" s="41">
        <f>SUM(Tabela1[[#This Row],[19]:[26]])</f>
        <v>100</v>
      </c>
      <c r="S34" s="42">
        <v>47</v>
      </c>
      <c r="T34" s="42">
        <v>10</v>
      </c>
      <c r="U34" s="42">
        <v>43</v>
      </c>
      <c r="V34" s="42"/>
      <c r="W34" s="42"/>
      <c r="X34" s="42"/>
      <c r="Y34" s="42"/>
      <c r="Z34" s="42"/>
      <c r="AA34" s="29" t="s">
        <v>100</v>
      </c>
      <c r="AB34" s="29" t="s">
        <v>81</v>
      </c>
      <c r="AC34" s="43">
        <v>44561</v>
      </c>
      <c r="AD34" s="29" t="s">
        <v>99</v>
      </c>
      <c r="AE34" s="29" t="s">
        <v>82</v>
      </c>
      <c r="AF34" s="29" t="s">
        <v>83</v>
      </c>
      <c r="AG34" s="29" t="s">
        <v>141</v>
      </c>
      <c r="AH34" s="29" t="s">
        <v>85</v>
      </c>
      <c r="AI34" s="44" t="s">
        <v>86</v>
      </c>
    </row>
    <row r="35" spans="1:35" ht="55.2" x14ac:dyDescent="0.3">
      <c r="A35" s="40" t="s">
        <v>167</v>
      </c>
      <c r="B35" s="29">
        <v>5840955985</v>
      </c>
      <c r="C35" s="29" t="s">
        <v>168</v>
      </c>
      <c r="D35" s="29" t="s">
        <v>169</v>
      </c>
      <c r="E35" s="29" t="s">
        <v>170</v>
      </c>
      <c r="F35" s="29" t="s">
        <v>171</v>
      </c>
      <c r="G35" s="29" t="s">
        <v>77</v>
      </c>
      <c r="H35" s="34" t="s">
        <v>172</v>
      </c>
      <c r="I35" s="31" t="s">
        <v>173</v>
      </c>
      <c r="J35" s="29" t="s">
        <v>221</v>
      </c>
      <c r="K35" s="29" t="s">
        <v>204</v>
      </c>
      <c r="L35" s="29">
        <v>7</v>
      </c>
      <c r="M35" s="29" t="s">
        <v>176</v>
      </c>
      <c r="N35" s="29" t="s">
        <v>77</v>
      </c>
      <c r="O35" s="48" t="s">
        <v>222</v>
      </c>
      <c r="P35" s="29">
        <v>53997909</v>
      </c>
      <c r="Q35" s="29">
        <v>200</v>
      </c>
      <c r="R35" s="41">
        <f>SUM(Tabela1[[#This Row],[19]:[26]])</f>
        <v>277</v>
      </c>
      <c r="S35" s="42">
        <v>71</v>
      </c>
      <c r="T35" s="42">
        <v>16</v>
      </c>
      <c r="U35" s="42">
        <v>190</v>
      </c>
      <c r="V35" s="42"/>
      <c r="W35" s="42"/>
      <c r="X35" s="42"/>
      <c r="Y35" s="42"/>
      <c r="Z35" s="42"/>
      <c r="AA35" s="29" t="s">
        <v>100</v>
      </c>
      <c r="AB35" s="29" t="s">
        <v>81</v>
      </c>
      <c r="AC35" s="43">
        <v>44561</v>
      </c>
      <c r="AD35" s="29" t="s">
        <v>99</v>
      </c>
      <c r="AE35" s="29" t="s">
        <v>82</v>
      </c>
      <c r="AF35" s="29" t="s">
        <v>83</v>
      </c>
      <c r="AG35" s="29" t="s">
        <v>141</v>
      </c>
      <c r="AH35" s="29" t="s">
        <v>85</v>
      </c>
      <c r="AI35" s="44" t="s">
        <v>86</v>
      </c>
    </row>
    <row r="36" spans="1:35" ht="55.2" x14ac:dyDescent="0.3">
      <c r="A36" s="40" t="s">
        <v>167</v>
      </c>
      <c r="B36" s="29">
        <v>5840955985</v>
      </c>
      <c r="C36" s="29" t="s">
        <v>168</v>
      </c>
      <c r="D36" s="29" t="s">
        <v>169</v>
      </c>
      <c r="E36" s="29" t="s">
        <v>170</v>
      </c>
      <c r="F36" s="29" t="s">
        <v>171</v>
      </c>
      <c r="G36" s="29" t="s">
        <v>77</v>
      </c>
      <c r="H36" s="34" t="s">
        <v>172</v>
      </c>
      <c r="I36" s="31" t="s">
        <v>173</v>
      </c>
      <c r="J36" s="29" t="s">
        <v>223</v>
      </c>
      <c r="K36" s="29" t="s">
        <v>175</v>
      </c>
      <c r="L36" s="29">
        <v>1</v>
      </c>
      <c r="M36" s="29" t="s">
        <v>196</v>
      </c>
      <c r="N36" s="29" t="s">
        <v>77</v>
      </c>
      <c r="O36" s="48" t="s">
        <v>224</v>
      </c>
      <c r="P36" s="29">
        <v>53997942</v>
      </c>
      <c r="Q36" s="29">
        <v>56</v>
      </c>
      <c r="R36" s="41">
        <f>SUM(Tabela1[[#This Row],[19]:[26]])</f>
        <v>3</v>
      </c>
      <c r="S36" s="42">
        <v>1</v>
      </c>
      <c r="T36" s="42">
        <v>1</v>
      </c>
      <c r="U36" s="42">
        <v>1</v>
      </c>
      <c r="V36" s="42"/>
      <c r="W36" s="42"/>
      <c r="X36" s="42"/>
      <c r="Y36" s="42"/>
      <c r="Z36" s="42"/>
      <c r="AA36" s="29" t="s">
        <v>100</v>
      </c>
      <c r="AB36" s="29" t="s">
        <v>81</v>
      </c>
      <c r="AC36" s="43">
        <v>44561</v>
      </c>
      <c r="AD36" s="29" t="s">
        <v>99</v>
      </c>
      <c r="AE36" s="29" t="s">
        <v>82</v>
      </c>
      <c r="AF36" s="29" t="s">
        <v>83</v>
      </c>
      <c r="AG36" s="29" t="s">
        <v>141</v>
      </c>
      <c r="AH36" s="29" t="s">
        <v>85</v>
      </c>
      <c r="AI36" s="44" t="s">
        <v>86</v>
      </c>
    </row>
    <row r="37" spans="1:35" ht="55.2" x14ac:dyDescent="0.3">
      <c r="A37" s="40" t="s">
        <v>167</v>
      </c>
      <c r="B37" s="29">
        <v>5840955985</v>
      </c>
      <c r="C37" s="29" t="s">
        <v>168</v>
      </c>
      <c r="D37" s="29" t="s">
        <v>169</v>
      </c>
      <c r="E37" s="29" t="s">
        <v>170</v>
      </c>
      <c r="F37" s="29" t="s">
        <v>171</v>
      </c>
      <c r="G37" s="29" t="s">
        <v>77</v>
      </c>
      <c r="H37" s="34" t="s">
        <v>172</v>
      </c>
      <c r="I37" s="31" t="s">
        <v>173</v>
      </c>
      <c r="J37" s="29" t="s">
        <v>225</v>
      </c>
      <c r="K37" s="29" t="s">
        <v>204</v>
      </c>
      <c r="L37" s="29">
        <v>13</v>
      </c>
      <c r="M37" s="29" t="s">
        <v>176</v>
      </c>
      <c r="N37" s="29" t="s">
        <v>77</v>
      </c>
      <c r="O37" s="48" t="s">
        <v>226</v>
      </c>
      <c r="P37" s="29">
        <v>3219016</v>
      </c>
      <c r="Q37" s="29">
        <v>90</v>
      </c>
      <c r="R37" s="41">
        <f>SUM(Tabela1[[#This Row],[19]:[26]])</f>
        <v>140</v>
      </c>
      <c r="S37" s="42"/>
      <c r="T37" s="42"/>
      <c r="U37" s="42"/>
      <c r="V37" s="42"/>
      <c r="W37" s="42"/>
      <c r="X37" s="42">
        <v>61</v>
      </c>
      <c r="Y37" s="42">
        <v>79</v>
      </c>
      <c r="Z37" s="42"/>
      <c r="AA37" s="29" t="s">
        <v>101</v>
      </c>
      <c r="AB37" s="29" t="s">
        <v>94</v>
      </c>
      <c r="AC37" s="43">
        <v>44561</v>
      </c>
      <c r="AD37" s="29" t="s">
        <v>99</v>
      </c>
      <c r="AE37" s="29" t="s">
        <v>82</v>
      </c>
      <c r="AF37" s="29" t="s">
        <v>83</v>
      </c>
      <c r="AG37" s="29" t="s">
        <v>141</v>
      </c>
      <c r="AH37" s="29" t="s">
        <v>85</v>
      </c>
      <c r="AI37" s="44" t="s">
        <v>86</v>
      </c>
    </row>
    <row r="38" spans="1:35" ht="55.2" x14ac:dyDescent="0.3">
      <c r="A38" s="40" t="s">
        <v>167</v>
      </c>
      <c r="B38" s="29">
        <v>5840955985</v>
      </c>
      <c r="C38" s="29" t="s">
        <v>168</v>
      </c>
      <c r="D38" s="29" t="s">
        <v>169</v>
      </c>
      <c r="E38" s="29" t="s">
        <v>170</v>
      </c>
      <c r="F38" s="29" t="s">
        <v>171</v>
      </c>
      <c r="G38" s="29" t="s">
        <v>77</v>
      </c>
      <c r="H38" s="34" t="s">
        <v>172</v>
      </c>
      <c r="I38" s="31" t="s">
        <v>173</v>
      </c>
      <c r="J38" s="29" t="s">
        <v>227</v>
      </c>
      <c r="K38" s="29" t="s">
        <v>204</v>
      </c>
      <c r="L38" s="29">
        <v>9</v>
      </c>
      <c r="M38" s="29" t="s">
        <v>176</v>
      </c>
      <c r="N38" s="29" t="s">
        <v>77</v>
      </c>
      <c r="O38" s="48" t="s">
        <v>228</v>
      </c>
      <c r="P38" s="29">
        <v>3218869</v>
      </c>
      <c r="Q38" s="29">
        <v>135</v>
      </c>
      <c r="R38" s="41">
        <f>SUM(Tabela1[[#This Row],[19]:[26]])</f>
        <v>200</v>
      </c>
      <c r="S38" s="42"/>
      <c r="T38" s="42"/>
      <c r="U38" s="42"/>
      <c r="V38" s="42"/>
      <c r="W38" s="42"/>
      <c r="X38" s="42">
        <v>91</v>
      </c>
      <c r="Y38" s="42">
        <v>109</v>
      </c>
      <c r="Z38" s="42"/>
      <c r="AA38" s="29" t="s">
        <v>101</v>
      </c>
      <c r="AB38" s="29" t="s">
        <v>94</v>
      </c>
      <c r="AC38" s="43">
        <v>44561</v>
      </c>
      <c r="AD38" s="29" t="s">
        <v>99</v>
      </c>
      <c r="AE38" s="29" t="s">
        <v>82</v>
      </c>
      <c r="AF38" s="29" t="s">
        <v>83</v>
      </c>
      <c r="AG38" s="29" t="s">
        <v>141</v>
      </c>
      <c r="AH38" s="29" t="s">
        <v>85</v>
      </c>
      <c r="AI38" s="44" t="s">
        <v>86</v>
      </c>
    </row>
    <row r="39" spans="1:35" ht="55.2" x14ac:dyDescent="0.3">
      <c r="A39" s="40" t="s">
        <v>167</v>
      </c>
      <c r="B39" s="29">
        <v>5840955985</v>
      </c>
      <c r="C39" s="29" t="s">
        <v>168</v>
      </c>
      <c r="D39" s="29" t="s">
        <v>169</v>
      </c>
      <c r="E39" s="29" t="s">
        <v>170</v>
      </c>
      <c r="F39" s="29" t="s">
        <v>171</v>
      </c>
      <c r="G39" s="29" t="s">
        <v>77</v>
      </c>
      <c r="H39" s="34" t="s">
        <v>172</v>
      </c>
      <c r="I39" s="31" t="s">
        <v>173</v>
      </c>
      <c r="J39" s="29" t="s">
        <v>229</v>
      </c>
      <c r="K39" s="29" t="s">
        <v>204</v>
      </c>
      <c r="L39" s="29">
        <v>5</v>
      </c>
      <c r="M39" s="29" t="s">
        <v>176</v>
      </c>
      <c r="N39" s="29" t="s">
        <v>77</v>
      </c>
      <c r="O39" s="48" t="s">
        <v>230</v>
      </c>
      <c r="P39" s="29">
        <v>3218746</v>
      </c>
      <c r="Q39" s="29">
        <v>100</v>
      </c>
      <c r="R39" s="41">
        <f>SUM(Tabela1[[#This Row],[19]:[26]])</f>
        <v>200</v>
      </c>
      <c r="S39" s="42"/>
      <c r="T39" s="42"/>
      <c r="U39" s="42"/>
      <c r="V39" s="42"/>
      <c r="W39" s="42"/>
      <c r="X39" s="42">
        <v>100</v>
      </c>
      <c r="Y39" s="42">
        <v>100</v>
      </c>
      <c r="Z39" s="42"/>
      <c r="AA39" s="29" t="s">
        <v>101</v>
      </c>
      <c r="AB39" s="29" t="s">
        <v>94</v>
      </c>
      <c r="AC39" s="43">
        <v>44561</v>
      </c>
      <c r="AD39" s="29" t="s">
        <v>99</v>
      </c>
      <c r="AE39" s="29" t="s">
        <v>82</v>
      </c>
      <c r="AF39" s="29" t="s">
        <v>83</v>
      </c>
      <c r="AG39" s="29" t="s">
        <v>141</v>
      </c>
      <c r="AH39" s="29" t="s">
        <v>85</v>
      </c>
      <c r="AI39" s="44" t="s">
        <v>86</v>
      </c>
    </row>
    <row r="40" spans="1:35" ht="55.2" x14ac:dyDescent="0.3">
      <c r="A40" s="40" t="s">
        <v>167</v>
      </c>
      <c r="B40" s="29">
        <v>5840955985</v>
      </c>
      <c r="C40" s="29" t="s">
        <v>168</v>
      </c>
      <c r="D40" s="29" t="s">
        <v>169</v>
      </c>
      <c r="E40" s="29" t="s">
        <v>170</v>
      </c>
      <c r="F40" s="29" t="s">
        <v>171</v>
      </c>
      <c r="G40" s="29" t="s">
        <v>77</v>
      </c>
      <c r="H40" s="34" t="s">
        <v>172</v>
      </c>
      <c r="I40" s="31" t="s">
        <v>173</v>
      </c>
      <c r="J40" s="29" t="s">
        <v>198</v>
      </c>
      <c r="K40" s="29" t="s">
        <v>199</v>
      </c>
      <c r="L40" s="29">
        <v>15</v>
      </c>
      <c r="M40" s="29" t="s">
        <v>171</v>
      </c>
      <c r="N40" s="29" t="s">
        <v>77</v>
      </c>
      <c r="O40" s="48" t="s">
        <v>231</v>
      </c>
      <c r="P40" s="29">
        <v>80728497</v>
      </c>
      <c r="Q40" s="29">
        <v>5</v>
      </c>
      <c r="R40" s="41">
        <f>SUM(Tabela1[[#This Row],[19]:[26]])</f>
        <v>1</v>
      </c>
      <c r="S40" s="42"/>
      <c r="T40" s="42"/>
      <c r="U40" s="42"/>
      <c r="V40" s="42"/>
      <c r="W40" s="42"/>
      <c r="X40" s="42"/>
      <c r="Y40" s="42"/>
      <c r="Z40" s="42">
        <v>1</v>
      </c>
      <c r="AA40" s="29" t="s">
        <v>232</v>
      </c>
      <c r="AB40" s="29" t="s">
        <v>94</v>
      </c>
      <c r="AC40" s="43">
        <v>44561</v>
      </c>
      <c r="AD40" s="29" t="s">
        <v>99</v>
      </c>
      <c r="AE40" s="29" t="s">
        <v>82</v>
      </c>
      <c r="AF40" s="29" t="s">
        <v>83</v>
      </c>
      <c r="AG40" s="29" t="s">
        <v>141</v>
      </c>
      <c r="AH40" s="29" t="s">
        <v>151</v>
      </c>
      <c r="AI40" s="44" t="s">
        <v>142</v>
      </c>
    </row>
    <row r="41" spans="1:35" ht="55.2" x14ac:dyDescent="0.3">
      <c r="A41" s="40" t="s">
        <v>167</v>
      </c>
      <c r="B41" s="29">
        <v>5840955985</v>
      </c>
      <c r="C41" s="29" t="s">
        <v>168</v>
      </c>
      <c r="D41" s="29" t="s">
        <v>169</v>
      </c>
      <c r="E41" s="29" t="s">
        <v>170</v>
      </c>
      <c r="F41" s="29" t="s">
        <v>171</v>
      </c>
      <c r="G41" s="29" t="s">
        <v>77</v>
      </c>
      <c r="H41" s="34" t="s">
        <v>172</v>
      </c>
      <c r="I41" s="31" t="s">
        <v>173</v>
      </c>
      <c r="J41" s="29" t="s">
        <v>198</v>
      </c>
      <c r="K41" s="29" t="s">
        <v>199</v>
      </c>
      <c r="L41" s="29">
        <v>15</v>
      </c>
      <c r="M41" s="29" t="s">
        <v>171</v>
      </c>
      <c r="N41" s="29" t="s">
        <v>77</v>
      </c>
      <c r="O41" s="48" t="s">
        <v>233</v>
      </c>
      <c r="P41" s="29">
        <v>54390711</v>
      </c>
      <c r="Q41" s="29">
        <v>39</v>
      </c>
      <c r="R41" s="41">
        <f>SUM(Tabela1[[#This Row],[19]:[26]])</f>
        <v>50</v>
      </c>
      <c r="S41" s="42"/>
      <c r="T41" s="42"/>
      <c r="U41" s="42"/>
      <c r="V41" s="42"/>
      <c r="W41" s="42"/>
      <c r="X41" s="42"/>
      <c r="Y41" s="42"/>
      <c r="Z41" s="42">
        <v>50</v>
      </c>
      <c r="AA41" s="29" t="s">
        <v>232</v>
      </c>
      <c r="AB41" s="29" t="s">
        <v>94</v>
      </c>
      <c r="AC41" s="43">
        <v>44561</v>
      </c>
      <c r="AD41" s="29" t="s">
        <v>99</v>
      </c>
      <c r="AE41" s="29" t="s">
        <v>82</v>
      </c>
      <c r="AF41" s="29" t="s">
        <v>83</v>
      </c>
      <c r="AG41" s="29" t="s">
        <v>141</v>
      </c>
      <c r="AH41" s="29" t="s">
        <v>151</v>
      </c>
      <c r="AI41" s="44" t="s">
        <v>142</v>
      </c>
    </row>
    <row r="42" spans="1:35" ht="55.2" x14ac:dyDescent="0.3">
      <c r="A42" s="40" t="s">
        <v>167</v>
      </c>
      <c r="B42" s="29">
        <v>5840955985</v>
      </c>
      <c r="C42" s="29" t="s">
        <v>168</v>
      </c>
      <c r="D42" s="29" t="s">
        <v>169</v>
      </c>
      <c r="E42" s="29" t="s">
        <v>170</v>
      </c>
      <c r="F42" s="29" t="s">
        <v>171</v>
      </c>
      <c r="G42" s="29" t="s">
        <v>77</v>
      </c>
      <c r="H42" s="34" t="s">
        <v>172</v>
      </c>
      <c r="I42" s="31" t="s">
        <v>173</v>
      </c>
      <c r="J42" s="29" t="s">
        <v>234</v>
      </c>
      <c r="K42" s="29" t="s">
        <v>204</v>
      </c>
      <c r="L42" s="29">
        <v>11</v>
      </c>
      <c r="M42" s="29" t="s">
        <v>176</v>
      </c>
      <c r="N42" s="29" t="s">
        <v>77</v>
      </c>
      <c r="O42" s="48" t="s">
        <v>235</v>
      </c>
      <c r="P42" s="29">
        <v>3218880</v>
      </c>
      <c r="Q42" s="29">
        <v>42</v>
      </c>
      <c r="R42" s="41">
        <f>SUM(Tabela1[[#This Row],[19]:[26]])</f>
        <v>140</v>
      </c>
      <c r="S42" s="42"/>
      <c r="T42" s="42"/>
      <c r="U42" s="42"/>
      <c r="V42" s="42"/>
      <c r="W42" s="42"/>
      <c r="X42" s="42">
        <v>59</v>
      </c>
      <c r="Y42" s="42">
        <v>81</v>
      </c>
      <c r="Z42" s="42"/>
      <c r="AA42" s="29" t="s">
        <v>101</v>
      </c>
      <c r="AB42" s="29" t="s">
        <v>94</v>
      </c>
      <c r="AC42" s="43">
        <v>44561</v>
      </c>
      <c r="AD42" s="29" t="s">
        <v>99</v>
      </c>
      <c r="AE42" s="29" t="s">
        <v>82</v>
      </c>
      <c r="AF42" s="29" t="s">
        <v>83</v>
      </c>
      <c r="AG42" s="29" t="s">
        <v>141</v>
      </c>
      <c r="AH42" s="29" t="s">
        <v>85</v>
      </c>
      <c r="AI42" s="44" t="s">
        <v>86</v>
      </c>
    </row>
    <row r="43" spans="1:35" ht="41.4" x14ac:dyDescent="0.3">
      <c r="A43" s="40" t="s">
        <v>236</v>
      </c>
      <c r="B43" s="29">
        <v>5840357882</v>
      </c>
      <c r="C43" s="29" t="s">
        <v>237</v>
      </c>
      <c r="D43" s="29" t="s">
        <v>238</v>
      </c>
      <c r="E43" s="29">
        <v>14</v>
      </c>
      <c r="F43" s="29" t="s">
        <v>239</v>
      </c>
      <c r="G43" s="29" t="s">
        <v>77</v>
      </c>
      <c r="H43" s="32" t="s">
        <v>240</v>
      </c>
      <c r="I43" s="29" t="s">
        <v>241</v>
      </c>
      <c r="J43" s="29" t="s">
        <v>242</v>
      </c>
      <c r="K43" s="29" t="s">
        <v>238</v>
      </c>
      <c r="L43" s="29">
        <v>14</v>
      </c>
      <c r="M43" s="29" t="s">
        <v>239</v>
      </c>
      <c r="N43" s="29" t="s">
        <v>77</v>
      </c>
      <c r="O43" s="29" t="s">
        <v>243</v>
      </c>
      <c r="P43" s="29">
        <v>408162</v>
      </c>
      <c r="Q43" s="29">
        <v>300</v>
      </c>
      <c r="R43" s="41">
        <f>SUM(Tabela1[[#This Row],[19]:[26]])</f>
        <v>650</v>
      </c>
      <c r="S43" s="42"/>
      <c r="T43" s="42"/>
      <c r="U43" s="42"/>
      <c r="V43" s="42"/>
      <c r="W43" s="42"/>
      <c r="X43" s="42"/>
      <c r="Y43" s="42"/>
      <c r="Z43" s="42">
        <v>650</v>
      </c>
      <c r="AA43" s="29" t="s">
        <v>118</v>
      </c>
      <c r="AB43" s="29" t="s">
        <v>119</v>
      </c>
      <c r="AC43" s="43">
        <v>44561</v>
      </c>
      <c r="AD43" s="29" t="s">
        <v>99</v>
      </c>
      <c r="AE43" s="29" t="s">
        <v>82</v>
      </c>
      <c r="AF43" s="29" t="s">
        <v>83</v>
      </c>
      <c r="AG43" s="29" t="s">
        <v>84</v>
      </c>
      <c r="AH43" s="29" t="s">
        <v>85</v>
      </c>
      <c r="AI43" s="44" t="s">
        <v>86</v>
      </c>
    </row>
    <row r="44" spans="1:35" ht="41.4" x14ac:dyDescent="0.3">
      <c r="A44" s="40" t="s">
        <v>236</v>
      </c>
      <c r="B44" s="29">
        <v>5840357882</v>
      </c>
      <c r="C44" s="29" t="s">
        <v>237</v>
      </c>
      <c r="D44" s="29" t="s">
        <v>238</v>
      </c>
      <c r="E44" s="29">
        <v>14</v>
      </c>
      <c r="F44" s="29" t="s">
        <v>239</v>
      </c>
      <c r="G44" s="29" t="s">
        <v>77</v>
      </c>
      <c r="H44" s="32" t="s">
        <v>240</v>
      </c>
      <c r="I44" s="29" t="s">
        <v>241</v>
      </c>
      <c r="J44" s="29" t="s">
        <v>244</v>
      </c>
      <c r="K44" s="29" t="s">
        <v>245</v>
      </c>
      <c r="L44" s="29" t="s">
        <v>246</v>
      </c>
      <c r="M44" s="29" t="s">
        <v>247</v>
      </c>
      <c r="N44" s="29" t="s">
        <v>77</v>
      </c>
      <c r="O44" s="29" t="s">
        <v>248</v>
      </c>
      <c r="P44" s="29">
        <v>6071236</v>
      </c>
      <c r="Q44" s="29">
        <v>6</v>
      </c>
      <c r="R44" s="41">
        <f>SUM(Tabela1[[#This Row],[19]:[26]])</f>
        <v>20</v>
      </c>
      <c r="S44" s="42"/>
      <c r="T44" s="42"/>
      <c r="U44" s="42"/>
      <c r="V44" s="42"/>
      <c r="W44" s="42"/>
      <c r="X44" s="42"/>
      <c r="Y44" s="42"/>
      <c r="Z44" s="42">
        <v>20</v>
      </c>
      <c r="AA44" s="29" t="s">
        <v>232</v>
      </c>
      <c r="AB44" s="29" t="s">
        <v>94</v>
      </c>
      <c r="AC44" s="43">
        <v>44561</v>
      </c>
      <c r="AD44" s="29" t="s">
        <v>99</v>
      </c>
      <c r="AE44" s="29" t="s">
        <v>82</v>
      </c>
      <c r="AF44" s="29" t="s">
        <v>83</v>
      </c>
      <c r="AG44" s="29" t="s">
        <v>141</v>
      </c>
      <c r="AH44" s="29" t="s">
        <v>85</v>
      </c>
      <c r="AI44" s="44" t="s">
        <v>86</v>
      </c>
    </row>
    <row r="45" spans="1:35" ht="41.4" x14ac:dyDescent="0.3">
      <c r="A45" s="40" t="s">
        <v>249</v>
      </c>
      <c r="B45" s="29">
        <v>5862076216</v>
      </c>
      <c r="C45" s="29">
        <v>192634129</v>
      </c>
      <c r="D45" s="29" t="s">
        <v>250</v>
      </c>
      <c r="E45" s="37">
        <v>10</v>
      </c>
      <c r="F45" s="29" t="s">
        <v>251</v>
      </c>
      <c r="G45" s="29" t="s">
        <v>189</v>
      </c>
      <c r="H45" s="32" t="s">
        <v>252</v>
      </c>
      <c r="I45" s="29" t="s">
        <v>253</v>
      </c>
      <c r="J45" s="29" t="s">
        <v>254</v>
      </c>
      <c r="K45" s="29" t="s">
        <v>255</v>
      </c>
      <c r="L45" s="29">
        <v>16</v>
      </c>
      <c r="M45" s="29" t="s">
        <v>256</v>
      </c>
      <c r="N45" s="29" t="s">
        <v>257</v>
      </c>
      <c r="O45" s="49" t="s">
        <v>258</v>
      </c>
      <c r="P45" s="50">
        <v>56203252</v>
      </c>
      <c r="Q45" s="29">
        <v>22</v>
      </c>
      <c r="R45" s="41">
        <f>SUM(Tabela1[[#This Row],[19]:[26]])</f>
        <v>86</v>
      </c>
      <c r="S45" s="42"/>
      <c r="T45" s="42"/>
      <c r="U45" s="42"/>
      <c r="V45" s="42">
        <v>22</v>
      </c>
      <c r="W45" s="42">
        <v>64</v>
      </c>
      <c r="X45" s="42"/>
      <c r="Y45" s="42"/>
      <c r="Z45" s="42"/>
      <c r="AA45" s="29" t="s">
        <v>259</v>
      </c>
      <c r="AB45" s="29" t="s">
        <v>81</v>
      </c>
      <c r="AC45" s="43">
        <v>44561</v>
      </c>
      <c r="AD45" s="29" t="s">
        <v>99</v>
      </c>
      <c r="AE45" s="29" t="s">
        <v>260</v>
      </c>
      <c r="AF45" s="29" t="s">
        <v>261</v>
      </c>
      <c r="AG45" s="29"/>
      <c r="AH45" s="29" t="s">
        <v>151</v>
      </c>
      <c r="AI45" s="44" t="s">
        <v>142</v>
      </c>
    </row>
    <row r="46" spans="1:35" ht="41.4" x14ac:dyDescent="0.3">
      <c r="A46" s="40" t="s">
        <v>249</v>
      </c>
      <c r="B46" s="29">
        <v>5862076216</v>
      </c>
      <c r="C46" s="29">
        <v>192634129</v>
      </c>
      <c r="D46" s="29" t="s">
        <v>250</v>
      </c>
      <c r="E46" s="37">
        <v>10</v>
      </c>
      <c r="F46" s="29" t="s">
        <v>251</v>
      </c>
      <c r="G46" s="29" t="s">
        <v>189</v>
      </c>
      <c r="H46" s="32" t="s">
        <v>252</v>
      </c>
      <c r="I46" s="29" t="s">
        <v>253</v>
      </c>
      <c r="J46" s="31" t="s">
        <v>262</v>
      </c>
      <c r="K46" s="31" t="s">
        <v>263</v>
      </c>
      <c r="L46" s="31">
        <v>1</v>
      </c>
      <c r="M46" s="31" t="s">
        <v>264</v>
      </c>
      <c r="N46" s="31" t="s">
        <v>265</v>
      </c>
      <c r="O46" s="45" t="s">
        <v>266</v>
      </c>
      <c r="P46" s="46" t="s">
        <v>267</v>
      </c>
      <c r="Q46" s="31">
        <v>440</v>
      </c>
      <c r="R46" s="51">
        <f>SUM(Tabela1[[#This Row],[19]:[26]])</f>
        <v>491</v>
      </c>
      <c r="S46" s="52"/>
      <c r="T46" s="52"/>
      <c r="U46" s="52"/>
      <c r="V46" s="52"/>
      <c r="W46" s="52"/>
      <c r="X46" s="52"/>
      <c r="Y46" s="52"/>
      <c r="Z46" s="52">
        <v>491</v>
      </c>
      <c r="AA46" s="31" t="s">
        <v>118</v>
      </c>
      <c r="AB46" s="31" t="s">
        <v>119</v>
      </c>
      <c r="AC46" s="43">
        <v>44561</v>
      </c>
      <c r="AD46" s="29" t="s">
        <v>99</v>
      </c>
      <c r="AE46" s="29" t="s">
        <v>260</v>
      </c>
      <c r="AF46" s="29" t="s">
        <v>261</v>
      </c>
      <c r="AG46" s="29"/>
      <c r="AH46" s="29" t="s">
        <v>85</v>
      </c>
      <c r="AI46" s="44" t="s">
        <v>86</v>
      </c>
    </row>
    <row r="47" spans="1:35" ht="41.4" x14ac:dyDescent="0.3">
      <c r="A47" s="40" t="s">
        <v>249</v>
      </c>
      <c r="B47" s="29">
        <v>5862076216</v>
      </c>
      <c r="C47" s="29">
        <v>192634129</v>
      </c>
      <c r="D47" s="29" t="s">
        <v>250</v>
      </c>
      <c r="E47" s="37">
        <v>10</v>
      </c>
      <c r="F47" s="29" t="s">
        <v>251</v>
      </c>
      <c r="G47" s="29" t="s">
        <v>189</v>
      </c>
      <c r="H47" s="32" t="s">
        <v>252</v>
      </c>
      <c r="I47" s="29" t="s">
        <v>253</v>
      </c>
      <c r="J47" s="31" t="s">
        <v>268</v>
      </c>
      <c r="K47" s="31" t="s">
        <v>269</v>
      </c>
      <c r="L47" s="31">
        <v>1</v>
      </c>
      <c r="M47" s="31" t="s">
        <v>270</v>
      </c>
      <c r="N47" s="31" t="s">
        <v>271</v>
      </c>
      <c r="O47" s="47" t="s">
        <v>272</v>
      </c>
      <c r="P47" s="46" t="s">
        <v>273</v>
      </c>
      <c r="Q47" s="31">
        <v>17</v>
      </c>
      <c r="R47" s="51">
        <f>SUM(Tabela1[[#This Row],[19]:[26]])</f>
        <v>66</v>
      </c>
      <c r="S47" s="52"/>
      <c r="T47" s="52"/>
      <c r="U47" s="52"/>
      <c r="V47" s="52"/>
      <c r="W47" s="52"/>
      <c r="X47" s="52">
        <v>39</v>
      </c>
      <c r="Y47" s="52">
        <v>27</v>
      </c>
      <c r="Z47" s="52"/>
      <c r="AA47" s="31" t="s">
        <v>357</v>
      </c>
      <c r="AB47" s="31" t="s">
        <v>81</v>
      </c>
      <c r="AC47" s="43">
        <v>44561</v>
      </c>
      <c r="AD47" s="29" t="s">
        <v>99</v>
      </c>
      <c r="AE47" s="29" t="s">
        <v>260</v>
      </c>
      <c r="AF47" s="29" t="s">
        <v>261</v>
      </c>
      <c r="AG47" s="29"/>
      <c r="AH47" s="29" t="s">
        <v>151</v>
      </c>
      <c r="AI47" s="44" t="s">
        <v>142</v>
      </c>
    </row>
    <row r="48" spans="1:35" ht="41.4" x14ac:dyDescent="0.3">
      <c r="A48" s="21" t="s">
        <v>274</v>
      </c>
      <c r="B48" s="22">
        <v>5840203593</v>
      </c>
      <c r="C48" s="22" t="s">
        <v>275</v>
      </c>
      <c r="D48" s="22" t="s">
        <v>276</v>
      </c>
      <c r="E48" s="22" t="s">
        <v>277</v>
      </c>
      <c r="F48" s="22" t="s">
        <v>278</v>
      </c>
      <c r="G48" s="22" t="s">
        <v>77</v>
      </c>
      <c r="H48" s="32" t="s">
        <v>279</v>
      </c>
      <c r="I48" s="22" t="s">
        <v>280</v>
      </c>
      <c r="J48" s="22" t="s">
        <v>281</v>
      </c>
      <c r="K48" s="22" t="s">
        <v>282</v>
      </c>
      <c r="L48" s="22">
        <v>7</v>
      </c>
      <c r="M48" s="22" t="s">
        <v>283</v>
      </c>
      <c r="N48" s="22" t="s">
        <v>77</v>
      </c>
      <c r="O48" s="39" t="s">
        <v>284</v>
      </c>
      <c r="P48" s="22">
        <v>42993479</v>
      </c>
      <c r="Q48" s="22">
        <v>85</v>
      </c>
      <c r="R48" s="35">
        <f>SUM(Tabela1[[#This Row],[19]:[26]])</f>
        <v>169</v>
      </c>
      <c r="S48" s="33">
        <v>51</v>
      </c>
      <c r="T48" s="33">
        <v>20</v>
      </c>
      <c r="U48" s="33">
        <v>98</v>
      </c>
      <c r="V48" s="33"/>
      <c r="W48" s="33"/>
      <c r="X48" s="33"/>
      <c r="Y48" s="33"/>
      <c r="Z48" s="33"/>
      <c r="AA48" s="22" t="s">
        <v>178</v>
      </c>
      <c r="AB48" s="22" t="s">
        <v>119</v>
      </c>
      <c r="AC48" s="23">
        <v>44561</v>
      </c>
      <c r="AD48" s="22" t="s">
        <v>99</v>
      </c>
      <c r="AE48" s="22" t="s">
        <v>82</v>
      </c>
      <c r="AF48" s="22" t="s">
        <v>83</v>
      </c>
      <c r="AG48" s="22" t="s">
        <v>84</v>
      </c>
      <c r="AH48" s="22" t="s">
        <v>85</v>
      </c>
      <c r="AI48" s="26" t="s">
        <v>86</v>
      </c>
    </row>
    <row r="49" spans="1:35" ht="41.4" x14ac:dyDescent="0.3">
      <c r="A49" s="21" t="s">
        <v>274</v>
      </c>
      <c r="B49" s="22">
        <v>5840203593</v>
      </c>
      <c r="C49" s="22" t="s">
        <v>275</v>
      </c>
      <c r="D49" s="22" t="s">
        <v>276</v>
      </c>
      <c r="E49" s="22" t="s">
        <v>277</v>
      </c>
      <c r="F49" s="22" t="s">
        <v>278</v>
      </c>
      <c r="G49" s="22" t="s">
        <v>77</v>
      </c>
      <c r="H49" s="32" t="s">
        <v>279</v>
      </c>
      <c r="I49" s="22" t="s">
        <v>280</v>
      </c>
      <c r="J49" s="22" t="s">
        <v>285</v>
      </c>
      <c r="K49" s="22" t="s">
        <v>276</v>
      </c>
      <c r="L49" s="22" t="s">
        <v>277</v>
      </c>
      <c r="M49" s="22" t="s">
        <v>278</v>
      </c>
      <c r="N49" s="22" t="s">
        <v>77</v>
      </c>
      <c r="O49" s="39" t="s">
        <v>286</v>
      </c>
      <c r="P49" s="22">
        <v>42993488</v>
      </c>
      <c r="Q49" s="22">
        <v>3105</v>
      </c>
      <c r="R49" s="35">
        <f>SUM(Tabela1[[#This Row],[19]:[26]])</f>
        <v>6615</v>
      </c>
      <c r="S49" s="33">
        <v>1373</v>
      </c>
      <c r="T49" s="33">
        <v>789</v>
      </c>
      <c r="U49" s="33">
        <v>4453</v>
      </c>
      <c r="V49" s="33"/>
      <c r="W49" s="33"/>
      <c r="X49" s="33"/>
      <c r="Y49" s="33"/>
      <c r="Z49" s="33"/>
      <c r="AA49" s="22" t="s">
        <v>178</v>
      </c>
      <c r="AB49" s="22" t="s">
        <v>119</v>
      </c>
      <c r="AC49" s="23">
        <v>44561</v>
      </c>
      <c r="AD49" s="22" t="s">
        <v>99</v>
      </c>
      <c r="AE49" s="22" t="s">
        <v>82</v>
      </c>
      <c r="AF49" s="22" t="s">
        <v>83</v>
      </c>
      <c r="AG49" s="22" t="s">
        <v>287</v>
      </c>
      <c r="AH49" s="22" t="s">
        <v>85</v>
      </c>
      <c r="AI49" s="26" t="s">
        <v>86</v>
      </c>
    </row>
    <row r="50" spans="1:35" ht="41.4" x14ac:dyDescent="0.3">
      <c r="A50" s="21" t="s">
        <v>274</v>
      </c>
      <c r="B50" s="22">
        <v>5840203593</v>
      </c>
      <c r="C50" s="22" t="s">
        <v>275</v>
      </c>
      <c r="D50" s="22" t="s">
        <v>276</v>
      </c>
      <c r="E50" s="22" t="s">
        <v>277</v>
      </c>
      <c r="F50" s="22" t="s">
        <v>278</v>
      </c>
      <c r="G50" s="22" t="s">
        <v>77</v>
      </c>
      <c r="H50" s="32" t="s">
        <v>279</v>
      </c>
      <c r="I50" s="22" t="s">
        <v>280</v>
      </c>
      <c r="J50" s="30" t="s">
        <v>288</v>
      </c>
      <c r="K50" s="30" t="s">
        <v>276</v>
      </c>
      <c r="L50" s="30" t="s">
        <v>277</v>
      </c>
      <c r="M50" s="30" t="s">
        <v>278</v>
      </c>
      <c r="N50" s="30" t="s">
        <v>77</v>
      </c>
      <c r="O50" s="38" t="s">
        <v>289</v>
      </c>
      <c r="P50" s="30">
        <v>43135080</v>
      </c>
      <c r="Q50" s="22">
        <v>3450</v>
      </c>
      <c r="R50" s="35">
        <f>SUM(Tabela1[[#This Row],[19]:[26]])</f>
        <v>13229</v>
      </c>
      <c r="S50" s="33">
        <v>2745</v>
      </c>
      <c r="T50" s="33">
        <v>1579</v>
      </c>
      <c r="U50" s="33">
        <v>8905</v>
      </c>
      <c r="V50" s="33"/>
      <c r="W50" s="33"/>
      <c r="X50" s="33"/>
      <c r="Y50" s="33"/>
      <c r="Z50" s="33"/>
      <c r="AA50" s="30" t="s">
        <v>178</v>
      </c>
      <c r="AB50" s="30" t="s">
        <v>119</v>
      </c>
      <c r="AC50" s="23">
        <v>44561</v>
      </c>
      <c r="AD50" s="22" t="s">
        <v>99</v>
      </c>
      <c r="AE50" s="30" t="s">
        <v>82</v>
      </c>
      <c r="AF50" s="30" t="s">
        <v>83</v>
      </c>
      <c r="AG50" s="22" t="s">
        <v>287</v>
      </c>
      <c r="AH50" s="22" t="s">
        <v>85</v>
      </c>
      <c r="AI50" s="26" t="s">
        <v>86</v>
      </c>
    </row>
    <row r="51" spans="1:35" ht="41.4" x14ac:dyDescent="0.3">
      <c r="A51" s="21" t="s">
        <v>274</v>
      </c>
      <c r="B51" s="22">
        <v>5840203593</v>
      </c>
      <c r="C51" s="22" t="s">
        <v>275</v>
      </c>
      <c r="D51" s="22" t="s">
        <v>276</v>
      </c>
      <c r="E51" s="22" t="s">
        <v>277</v>
      </c>
      <c r="F51" s="22" t="s">
        <v>278</v>
      </c>
      <c r="G51" s="22" t="s">
        <v>77</v>
      </c>
      <c r="H51" s="32" t="s">
        <v>279</v>
      </c>
      <c r="I51" s="22" t="s">
        <v>280</v>
      </c>
      <c r="J51" s="22" t="s">
        <v>290</v>
      </c>
      <c r="K51" s="22" t="s">
        <v>291</v>
      </c>
      <c r="L51" s="22">
        <v>12</v>
      </c>
      <c r="M51" s="22" t="s">
        <v>292</v>
      </c>
      <c r="N51" s="22" t="s">
        <v>77</v>
      </c>
      <c r="O51" s="39" t="s">
        <v>293</v>
      </c>
      <c r="P51" s="22">
        <v>42881093</v>
      </c>
      <c r="Q51" s="22">
        <v>170</v>
      </c>
      <c r="R51" s="35">
        <f>SUM(Tabela1[[#This Row],[19]:[26]])</f>
        <v>812</v>
      </c>
      <c r="S51" s="33">
        <v>138</v>
      </c>
      <c r="T51" s="33">
        <v>127</v>
      </c>
      <c r="U51" s="33">
        <v>547</v>
      </c>
      <c r="V51" s="33"/>
      <c r="W51" s="33"/>
      <c r="X51" s="33"/>
      <c r="Y51" s="33"/>
      <c r="Z51" s="33"/>
      <c r="AA51" s="22" t="s">
        <v>178</v>
      </c>
      <c r="AB51" s="22" t="s">
        <v>119</v>
      </c>
      <c r="AC51" s="23">
        <v>44561</v>
      </c>
      <c r="AD51" s="22" t="s">
        <v>99</v>
      </c>
      <c r="AE51" s="22" t="s">
        <v>82</v>
      </c>
      <c r="AF51" s="22" t="s">
        <v>83</v>
      </c>
      <c r="AG51" s="22" t="s">
        <v>84</v>
      </c>
      <c r="AH51" s="22" t="s">
        <v>85</v>
      </c>
      <c r="AI51" s="26" t="s">
        <v>86</v>
      </c>
    </row>
    <row r="52" spans="1:35" ht="41.4" x14ac:dyDescent="0.3">
      <c r="A52" s="21" t="s">
        <v>274</v>
      </c>
      <c r="B52" s="22">
        <v>5840203593</v>
      </c>
      <c r="C52" s="22" t="s">
        <v>275</v>
      </c>
      <c r="D52" s="22" t="s">
        <v>276</v>
      </c>
      <c r="E52" s="22" t="s">
        <v>277</v>
      </c>
      <c r="F52" s="22" t="s">
        <v>278</v>
      </c>
      <c r="G52" s="22" t="s">
        <v>77</v>
      </c>
      <c r="H52" s="32" t="s">
        <v>279</v>
      </c>
      <c r="I52" s="22" t="s">
        <v>280</v>
      </c>
      <c r="J52" s="22" t="s">
        <v>294</v>
      </c>
      <c r="K52" s="22" t="s">
        <v>295</v>
      </c>
      <c r="L52" s="22" t="s">
        <v>141</v>
      </c>
      <c r="M52" s="22" t="s">
        <v>296</v>
      </c>
      <c r="N52" s="22" t="s">
        <v>295</v>
      </c>
      <c r="O52" s="39" t="s">
        <v>297</v>
      </c>
      <c r="P52" s="22">
        <v>53998254</v>
      </c>
      <c r="Q52" s="22">
        <v>105</v>
      </c>
      <c r="R52" s="35">
        <f>SUM(Tabela1[[#This Row],[19]:[26]])</f>
        <v>196</v>
      </c>
      <c r="S52" s="33">
        <v>41</v>
      </c>
      <c r="T52" s="33">
        <v>42</v>
      </c>
      <c r="U52" s="33">
        <v>113</v>
      </c>
      <c r="V52" s="33"/>
      <c r="W52" s="33"/>
      <c r="X52" s="33"/>
      <c r="Y52" s="33"/>
      <c r="Z52" s="33"/>
      <c r="AA52" s="22" t="s">
        <v>178</v>
      </c>
      <c r="AB52" s="22" t="s">
        <v>119</v>
      </c>
      <c r="AC52" s="23">
        <v>44561</v>
      </c>
      <c r="AD52" s="22" t="s">
        <v>99</v>
      </c>
      <c r="AE52" s="22" t="s">
        <v>82</v>
      </c>
      <c r="AF52" s="22" t="s">
        <v>83</v>
      </c>
      <c r="AG52" s="22" t="s">
        <v>84</v>
      </c>
      <c r="AH52" s="22" t="s">
        <v>85</v>
      </c>
      <c r="AI52" s="26" t="s">
        <v>86</v>
      </c>
    </row>
    <row r="53" spans="1:35" ht="41.4" x14ac:dyDescent="0.3">
      <c r="A53" s="21" t="s">
        <v>274</v>
      </c>
      <c r="B53" s="22">
        <v>5840203593</v>
      </c>
      <c r="C53" s="22" t="s">
        <v>275</v>
      </c>
      <c r="D53" s="22" t="s">
        <v>276</v>
      </c>
      <c r="E53" s="22" t="s">
        <v>277</v>
      </c>
      <c r="F53" s="22" t="s">
        <v>278</v>
      </c>
      <c r="G53" s="22" t="s">
        <v>77</v>
      </c>
      <c r="H53" s="32" t="s">
        <v>279</v>
      </c>
      <c r="I53" s="22" t="s">
        <v>280</v>
      </c>
      <c r="J53" s="22" t="s">
        <v>298</v>
      </c>
      <c r="K53" s="22" t="s">
        <v>299</v>
      </c>
      <c r="L53" s="22" t="s">
        <v>300</v>
      </c>
      <c r="M53" s="22" t="s">
        <v>301</v>
      </c>
      <c r="N53" s="22" t="s">
        <v>77</v>
      </c>
      <c r="O53" s="39" t="s">
        <v>302</v>
      </c>
      <c r="P53" s="22">
        <v>42482795</v>
      </c>
      <c r="Q53" s="22">
        <v>160</v>
      </c>
      <c r="R53" s="35">
        <f>SUM(Tabela1[[#This Row],[19]:[26]])</f>
        <v>816</v>
      </c>
      <c r="S53" s="33">
        <v>140</v>
      </c>
      <c r="T53" s="33">
        <v>120</v>
      </c>
      <c r="U53" s="33">
        <v>556</v>
      </c>
      <c r="V53" s="33"/>
      <c r="W53" s="33"/>
      <c r="X53" s="33"/>
      <c r="Y53" s="33"/>
      <c r="Z53" s="33"/>
      <c r="AA53" s="22" t="s">
        <v>178</v>
      </c>
      <c r="AB53" s="22" t="s">
        <v>119</v>
      </c>
      <c r="AC53" s="23">
        <v>44561</v>
      </c>
      <c r="AD53" s="22" t="s">
        <v>99</v>
      </c>
      <c r="AE53" s="22" t="s">
        <v>82</v>
      </c>
      <c r="AF53" s="22" t="s">
        <v>83</v>
      </c>
      <c r="AG53" s="22" t="s">
        <v>84</v>
      </c>
      <c r="AH53" s="22" t="s">
        <v>85</v>
      </c>
      <c r="AI53" s="26" t="s">
        <v>86</v>
      </c>
    </row>
    <row r="54" spans="1:35" ht="41.4" x14ac:dyDescent="0.3">
      <c r="A54" s="21" t="s">
        <v>274</v>
      </c>
      <c r="B54" s="22">
        <v>5840203593</v>
      </c>
      <c r="C54" s="22" t="s">
        <v>275</v>
      </c>
      <c r="D54" s="22" t="s">
        <v>276</v>
      </c>
      <c r="E54" s="22" t="s">
        <v>277</v>
      </c>
      <c r="F54" s="22" t="s">
        <v>278</v>
      </c>
      <c r="G54" s="22" t="s">
        <v>77</v>
      </c>
      <c r="H54" s="32" t="s">
        <v>279</v>
      </c>
      <c r="I54" s="22" t="s">
        <v>280</v>
      </c>
      <c r="J54" s="22" t="s">
        <v>303</v>
      </c>
      <c r="K54" s="22" t="s">
        <v>304</v>
      </c>
      <c r="L54" s="22" t="s">
        <v>44</v>
      </c>
      <c r="M54" s="22" t="s">
        <v>305</v>
      </c>
      <c r="N54" s="22" t="s">
        <v>77</v>
      </c>
      <c r="O54" s="39" t="s">
        <v>306</v>
      </c>
      <c r="P54" s="22">
        <v>42881109</v>
      </c>
      <c r="Q54" s="22">
        <v>225</v>
      </c>
      <c r="R54" s="35">
        <f>SUM(Tabela1[[#This Row],[19]:[26]])</f>
        <v>1259</v>
      </c>
      <c r="S54" s="33">
        <v>243</v>
      </c>
      <c r="T54" s="33">
        <v>158</v>
      </c>
      <c r="U54" s="33">
        <v>858</v>
      </c>
      <c r="V54" s="33"/>
      <c r="W54" s="33"/>
      <c r="X54" s="33"/>
      <c r="Y54" s="33"/>
      <c r="Z54" s="33"/>
      <c r="AA54" s="22" t="s">
        <v>178</v>
      </c>
      <c r="AB54" s="22" t="s">
        <v>119</v>
      </c>
      <c r="AC54" s="23">
        <v>44561</v>
      </c>
      <c r="AD54" s="22" t="s">
        <v>99</v>
      </c>
      <c r="AE54" s="22" t="s">
        <v>82</v>
      </c>
      <c r="AF54" s="22" t="s">
        <v>83</v>
      </c>
      <c r="AG54" s="22" t="s">
        <v>84</v>
      </c>
      <c r="AH54" s="22" t="s">
        <v>85</v>
      </c>
      <c r="AI54" s="26" t="s">
        <v>86</v>
      </c>
    </row>
    <row r="55" spans="1:35" ht="41.4" x14ac:dyDescent="0.3">
      <c r="A55" s="21" t="s">
        <v>274</v>
      </c>
      <c r="B55" s="22">
        <v>5840203593</v>
      </c>
      <c r="C55" s="22" t="s">
        <v>275</v>
      </c>
      <c r="D55" s="22" t="s">
        <v>276</v>
      </c>
      <c r="E55" s="22" t="s">
        <v>277</v>
      </c>
      <c r="F55" s="22" t="s">
        <v>278</v>
      </c>
      <c r="G55" s="22" t="s">
        <v>77</v>
      </c>
      <c r="H55" s="32" t="s">
        <v>279</v>
      </c>
      <c r="I55" s="22" t="s">
        <v>280</v>
      </c>
      <c r="J55" s="22" t="s">
        <v>274</v>
      </c>
      <c r="K55" s="22" t="s">
        <v>238</v>
      </c>
      <c r="L55" s="22" t="s">
        <v>39</v>
      </c>
      <c r="M55" s="22" t="s">
        <v>239</v>
      </c>
      <c r="N55" s="22" t="s">
        <v>77</v>
      </c>
      <c r="O55" s="39" t="s">
        <v>307</v>
      </c>
      <c r="P55" s="57">
        <v>70735011</v>
      </c>
      <c r="Q55" s="22">
        <v>8</v>
      </c>
      <c r="R55" s="35">
        <f>SUM(Tabela1[[#This Row],[19]:[26]])</f>
        <v>4</v>
      </c>
      <c r="S55" s="33"/>
      <c r="T55" s="33"/>
      <c r="U55" s="33"/>
      <c r="V55" s="33"/>
      <c r="W55" s="33"/>
      <c r="X55" s="33"/>
      <c r="Y55" s="33"/>
      <c r="Z55" s="33">
        <v>4</v>
      </c>
      <c r="AA55" s="22" t="s">
        <v>140</v>
      </c>
      <c r="AB55" s="22" t="s">
        <v>81</v>
      </c>
      <c r="AC55" s="23">
        <v>44561</v>
      </c>
      <c r="AD55" s="22" t="s">
        <v>99</v>
      </c>
      <c r="AE55" s="22" t="s">
        <v>82</v>
      </c>
      <c r="AF55" s="22" t="s">
        <v>83</v>
      </c>
      <c r="AG55" s="22" t="s">
        <v>141</v>
      </c>
      <c r="AH55" s="22" t="s">
        <v>85</v>
      </c>
      <c r="AI55" s="26" t="s">
        <v>86</v>
      </c>
    </row>
    <row r="56" spans="1:35" ht="41.4" x14ac:dyDescent="0.3">
      <c r="A56" s="21" t="s">
        <v>274</v>
      </c>
      <c r="B56" s="22">
        <v>5840203593</v>
      </c>
      <c r="C56" s="22" t="s">
        <v>275</v>
      </c>
      <c r="D56" s="22" t="s">
        <v>276</v>
      </c>
      <c r="E56" s="22" t="s">
        <v>277</v>
      </c>
      <c r="F56" s="22" t="s">
        <v>278</v>
      </c>
      <c r="G56" s="22" t="s">
        <v>77</v>
      </c>
      <c r="H56" s="32" t="s">
        <v>279</v>
      </c>
      <c r="I56" s="22" t="s">
        <v>280</v>
      </c>
      <c r="J56" s="22" t="s">
        <v>308</v>
      </c>
      <c r="K56" s="22" t="s">
        <v>291</v>
      </c>
      <c r="L56" s="22" t="s">
        <v>62</v>
      </c>
      <c r="M56" s="22" t="s">
        <v>309</v>
      </c>
      <c r="N56" s="22" t="s">
        <v>77</v>
      </c>
      <c r="O56" s="39" t="s">
        <v>310</v>
      </c>
      <c r="P56" s="22">
        <v>30077658</v>
      </c>
      <c r="Q56" s="22">
        <v>29</v>
      </c>
      <c r="R56" s="35">
        <f>SUM(Tabela1[[#This Row],[19]:[26]])</f>
        <v>9</v>
      </c>
      <c r="S56" s="33"/>
      <c r="T56" s="33"/>
      <c r="U56" s="33"/>
      <c r="V56" s="33"/>
      <c r="W56" s="33"/>
      <c r="X56" s="33"/>
      <c r="Y56" s="33"/>
      <c r="Z56" s="33">
        <v>9</v>
      </c>
      <c r="AA56" s="22" t="s">
        <v>140</v>
      </c>
      <c r="AB56" s="22" t="s">
        <v>81</v>
      </c>
      <c r="AC56" s="23">
        <v>44561</v>
      </c>
      <c r="AD56" s="22" t="s">
        <v>99</v>
      </c>
      <c r="AE56" s="22" t="s">
        <v>82</v>
      </c>
      <c r="AF56" s="22" t="s">
        <v>83</v>
      </c>
      <c r="AG56" s="22" t="s">
        <v>141</v>
      </c>
      <c r="AH56" s="22" t="s">
        <v>151</v>
      </c>
      <c r="AI56" s="26" t="s">
        <v>142</v>
      </c>
    </row>
    <row r="57" spans="1:35" ht="41.4" x14ac:dyDescent="0.3">
      <c r="A57" s="21" t="s">
        <v>274</v>
      </c>
      <c r="B57" s="22">
        <v>5840203593</v>
      </c>
      <c r="C57" s="22" t="s">
        <v>275</v>
      </c>
      <c r="D57" s="22" t="s">
        <v>276</v>
      </c>
      <c r="E57" s="22" t="s">
        <v>277</v>
      </c>
      <c r="F57" s="22" t="s">
        <v>278</v>
      </c>
      <c r="G57" s="22" t="s">
        <v>77</v>
      </c>
      <c r="H57" s="32" t="s">
        <v>279</v>
      </c>
      <c r="I57" s="22" t="s">
        <v>280</v>
      </c>
      <c r="J57" s="22" t="s">
        <v>311</v>
      </c>
      <c r="K57" s="22" t="s">
        <v>312</v>
      </c>
      <c r="L57" s="22">
        <v>18</v>
      </c>
      <c r="M57" s="22" t="s">
        <v>313</v>
      </c>
      <c r="N57" s="22" t="s">
        <v>77</v>
      </c>
      <c r="O57" s="39" t="s">
        <v>314</v>
      </c>
      <c r="P57" s="22">
        <v>54390734</v>
      </c>
      <c r="Q57" s="22">
        <v>5</v>
      </c>
      <c r="R57" s="35">
        <f>SUM(Tabela1[[#This Row],[19]:[26]])</f>
        <v>18</v>
      </c>
      <c r="S57" s="33"/>
      <c r="T57" s="33"/>
      <c r="U57" s="33"/>
      <c r="V57" s="33"/>
      <c r="W57" s="33"/>
      <c r="X57" s="33"/>
      <c r="Y57" s="33"/>
      <c r="Z57" s="33">
        <v>18</v>
      </c>
      <c r="AA57" s="22" t="s">
        <v>140</v>
      </c>
      <c r="AB57" s="22" t="s">
        <v>81</v>
      </c>
      <c r="AC57" s="23">
        <v>44561</v>
      </c>
      <c r="AD57" s="22" t="s">
        <v>99</v>
      </c>
      <c r="AE57" s="22" t="s">
        <v>82</v>
      </c>
      <c r="AF57" s="22" t="s">
        <v>83</v>
      </c>
      <c r="AG57" s="22" t="s">
        <v>141</v>
      </c>
      <c r="AH57" s="22" t="s">
        <v>151</v>
      </c>
      <c r="AI57" s="26" t="s">
        <v>142</v>
      </c>
    </row>
    <row r="58" spans="1:35" ht="41.4" x14ac:dyDescent="0.3">
      <c r="A58" s="21" t="s">
        <v>274</v>
      </c>
      <c r="B58" s="22">
        <v>5840203593</v>
      </c>
      <c r="C58" s="22" t="s">
        <v>275</v>
      </c>
      <c r="D58" s="22" t="s">
        <v>276</v>
      </c>
      <c r="E58" s="22" t="s">
        <v>277</v>
      </c>
      <c r="F58" s="22" t="s">
        <v>278</v>
      </c>
      <c r="G58" s="22" t="s">
        <v>77</v>
      </c>
      <c r="H58" s="32" t="s">
        <v>279</v>
      </c>
      <c r="I58" s="22" t="s">
        <v>280</v>
      </c>
      <c r="J58" s="22" t="s">
        <v>315</v>
      </c>
      <c r="K58" s="22" t="s">
        <v>312</v>
      </c>
      <c r="L58" s="22">
        <v>18</v>
      </c>
      <c r="M58" s="22" t="s">
        <v>313</v>
      </c>
      <c r="N58" s="22" t="s">
        <v>77</v>
      </c>
      <c r="O58" s="39" t="s">
        <v>316</v>
      </c>
      <c r="P58" s="22">
        <v>54049174</v>
      </c>
      <c r="Q58" s="22">
        <v>32.1</v>
      </c>
      <c r="R58" s="35">
        <f>SUM(Tabela1[[#This Row],[19]:[26]])</f>
        <v>18</v>
      </c>
      <c r="S58" s="33"/>
      <c r="T58" s="33"/>
      <c r="U58" s="33"/>
      <c r="V58" s="33"/>
      <c r="W58" s="33"/>
      <c r="X58" s="33"/>
      <c r="Y58" s="33"/>
      <c r="Z58" s="33">
        <v>18</v>
      </c>
      <c r="AA58" s="22" t="s">
        <v>140</v>
      </c>
      <c r="AB58" s="22" t="s">
        <v>81</v>
      </c>
      <c r="AC58" s="23">
        <v>44561</v>
      </c>
      <c r="AD58" s="22" t="s">
        <v>99</v>
      </c>
      <c r="AE58" s="22" t="s">
        <v>82</v>
      </c>
      <c r="AF58" s="22" t="s">
        <v>83</v>
      </c>
      <c r="AG58" s="22" t="s">
        <v>141</v>
      </c>
      <c r="AH58" s="22" t="s">
        <v>151</v>
      </c>
      <c r="AI58" s="26" t="s">
        <v>142</v>
      </c>
    </row>
    <row r="59" spans="1:35" ht="41.4" x14ac:dyDescent="0.3">
      <c r="A59" s="21" t="s">
        <v>274</v>
      </c>
      <c r="B59" s="22">
        <v>5840203593</v>
      </c>
      <c r="C59" s="22" t="s">
        <v>275</v>
      </c>
      <c r="D59" s="22" t="s">
        <v>276</v>
      </c>
      <c r="E59" s="22" t="s">
        <v>277</v>
      </c>
      <c r="F59" s="22" t="s">
        <v>278</v>
      </c>
      <c r="G59" s="22" t="s">
        <v>77</v>
      </c>
      <c r="H59" s="32" t="s">
        <v>279</v>
      </c>
      <c r="I59" s="22" t="s">
        <v>280</v>
      </c>
      <c r="J59" s="22" t="s">
        <v>317</v>
      </c>
      <c r="K59" s="22" t="s">
        <v>282</v>
      </c>
      <c r="L59" s="22" t="s">
        <v>318</v>
      </c>
      <c r="M59" s="22" t="s">
        <v>283</v>
      </c>
      <c r="N59" s="22" t="s">
        <v>77</v>
      </c>
      <c r="O59" s="39" t="s">
        <v>319</v>
      </c>
      <c r="P59" s="22">
        <v>54390757</v>
      </c>
      <c r="Q59" s="22">
        <v>32.1</v>
      </c>
      <c r="R59" s="35">
        <f>SUM(Tabela1[[#This Row],[19]:[26]])</f>
        <v>91</v>
      </c>
      <c r="S59" s="33"/>
      <c r="T59" s="33"/>
      <c r="U59" s="33"/>
      <c r="V59" s="33"/>
      <c r="W59" s="33"/>
      <c r="X59" s="33"/>
      <c r="Y59" s="33"/>
      <c r="Z59" s="33">
        <v>91</v>
      </c>
      <c r="AA59" s="22" t="s">
        <v>140</v>
      </c>
      <c r="AB59" s="22" t="s">
        <v>81</v>
      </c>
      <c r="AC59" s="23">
        <v>44561</v>
      </c>
      <c r="AD59" s="22" t="s">
        <v>99</v>
      </c>
      <c r="AE59" s="22" t="s">
        <v>82</v>
      </c>
      <c r="AF59" s="22" t="s">
        <v>83</v>
      </c>
      <c r="AG59" s="22" t="s">
        <v>141</v>
      </c>
      <c r="AH59" s="22" t="s">
        <v>151</v>
      </c>
      <c r="AI59" s="26" t="s">
        <v>142</v>
      </c>
    </row>
    <row r="60" spans="1:35" ht="41.4" x14ac:dyDescent="0.3">
      <c r="A60" s="21" t="s">
        <v>274</v>
      </c>
      <c r="B60" s="22">
        <v>5840203593</v>
      </c>
      <c r="C60" s="22" t="s">
        <v>275</v>
      </c>
      <c r="D60" s="22" t="s">
        <v>276</v>
      </c>
      <c r="E60" s="22" t="s">
        <v>277</v>
      </c>
      <c r="F60" s="22" t="s">
        <v>278</v>
      </c>
      <c r="G60" s="22" t="s">
        <v>77</v>
      </c>
      <c r="H60" s="32" t="s">
        <v>279</v>
      </c>
      <c r="I60" s="22" t="s">
        <v>280</v>
      </c>
      <c r="J60" s="22" t="s">
        <v>274</v>
      </c>
      <c r="K60" s="22" t="s">
        <v>291</v>
      </c>
      <c r="L60" s="22" t="s">
        <v>64</v>
      </c>
      <c r="M60" s="22" t="s">
        <v>309</v>
      </c>
      <c r="N60" s="22" t="s">
        <v>77</v>
      </c>
      <c r="O60" s="39" t="s">
        <v>320</v>
      </c>
      <c r="P60" s="22">
        <v>30078438</v>
      </c>
      <c r="Q60" s="22">
        <v>23</v>
      </c>
      <c r="R60" s="35">
        <f>SUM(Tabela1[[#This Row],[19]:[26]])</f>
        <v>18</v>
      </c>
      <c r="S60" s="33"/>
      <c r="T60" s="33"/>
      <c r="U60" s="33"/>
      <c r="V60" s="33"/>
      <c r="W60" s="33"/>
      <c r="X60" s="33"/>
      <c r="Y60" s="33"/>
      <c r="Z60" s="33">
        <v>18</v>
      </c>
      <c r="AA60" s="22" t="s">
        <v>140</v>
      </c>
      <c r="AB60" s="22" t="s">
        <v>81</v>
      </c>
      <c r="AC60" s="23">
        <v>44561</v>
      </c>
      <c r="AD60" s="22" t="s">
        <v>99</v>
      </c>
      <c r="AE60" s="22" t="s">
        <v>82</v>
      </c>
      <c r="AF60" s="22" t="s">
        <v>83</v>
      </c>
      <c r="AG60" s="22" t="s">
        <v>141</v>
      </c>
      <c r="AH60" s="22" t="s">
        <v>151</v>
      </c>
      <c r="AI60" s="26" t="s">
        <v>142</v>
      </c>
    </row>
    <row r="61" spans="1:35" ht="41.4" x14ac:dyDescent="0.3">
      <c r="A61" s="21" t="s">
        <v>274</v>
      </c>
      <c r="B61" s="22">
        <v>5840203593</v>
      </c>
      <c r="C61" s="22" t="s">
        <v>275</v>
      </c>
      <c r="D61" s="22" t="s">
        <v>276</v>
      </c>
      <c r="E61" s="22" t="s">
        <v>277</v>
      </c>
      <c r="F61" s="22" t="s">
        <v>278</v>
      </c>
      <c r="G61" s="22" t="s">
        <v>77</v>
      </c>
      <c r="H61" s="32" t="s">
        <v>279</v>
      </c>
      <c r="I61" s="22" t="s">
        <v>280</v>
      </c>
      <c r="J61" s="22" t="s">
        <v>321</v>
      </c>
      <c r="K61" s="22" t="s">
        <v>322</v>
      </c>
      <c r="L61" s="22" t="s">
        <v>141</v>
      </c>
      <c r="M61" s="22" t="s">
        <v>323</v>
      </c>
      <c r="N61" s="22" t="s">
        <v>322</v>
      </c>
      <c r="O61" s="39" t="s">
        <v>324</v>
      </c>
      <c r="P61" s="22">
        <v>30134544</v>
      </c>
      <c r="Q61" s="22">
        <v>10</v>
      </c>
      <c r="R61" s="35">
        <f>SUM(Tabela1[[#This Row],[19]:[26]])</f>
        <v>2</v>
      </c>
      <c r="S61" s="33"/>
      <c r="T61" s="33"/>
      <c r="U61" s="33"/>
      <c r="V61" s="33"/>
      <c r="W61" s="33"/>
      <c r="X61" s="33"/>
      <c r="Y61" s="33"/>
      <c r="Z61" s="33">
        <v>2</v>
      </c>
      <c r="AA61" s="22" t="s">
        <v>140</v>
      </c>
      <c r="AB61" s="22" t="s">
        <v>81</v>
      </c>
      <c r="AC61" s="23">
        <v>44561</v>
      </c>
      <c r="AD61" s="22" t="s">
        <v>99</v>
      </c>
      <c r="AE61" s="22" t="s">
        <v>82</v>
      </c>
      <c r="AF61" s="22" t="s">
        <v>83</v>
      </c>
      <c r="AG61" s="22" t="s">
        <v>141</v>
      </c>
      <c r="AH61" s="22" t="s">
        <v>151</v>
      </c>
      <c r="AI61" s="26" t="s">
        <v>142</v>
      </c>
    </row>
    <row r="62" spans="1:35" ht="41.4" x14ac:dyDescent="0.3">
      <c r="A62" s="21" t="s">
        <v>274</v>
      </c>
      <c r="B62" s="22">
        <v>5840203593</v>
      </c>
      <c r="C62" s="22" t="s">
        <v>275</v>
      </c>
      <c r="D62" s="22" t="s">
        <v>276</v>
      </c>
      <c r="E62" s="22" t="s">
        <v>277</v>
      </c>
      <c r="F62" s="22" t="s">
        <v>278</v>
      </c>
      <c r="G62" s="22" t="s">
        <v>77</v>
      </c>
      <c r="H62" s="32" t="s">
        <v>279</v>
      </c>
      <c r="I62" s="22" t="s">
        <v>280</v>
      </c>
      <c r="J62" s="22" t="s">
        <v>325</v>
      </c>
      <c r="K62" s="22" t="s">
        <v>326</v>
      </c>
      <c r="L62" s="22">
        <v>1</v>
      </c>
      <c r="M62" s="22" t="s">
        <v>327</v>
      </c>
      <c r="N62" s="22" t="s">
        <v>328</v>
      </c>
      <c r="O62" s="39" t="s">
        <v>329</v>
      </c>
      <c r="P62" s="22">
        <v>30046786</v>
      </c>
      <c r="Q62" s="22">
        <v>25</v>
      </c>
      <c r="R62" s="35">
        <f>SUM(Tabela1[[#This Row],[19]:[26]])</f>
        <v>7</v>
      </c>
      <c r="S62" s="33"/>
      <c r="T62" s="33"/>
      <c r="U62" s="33"/>
      <c r="V62" s="33"/>
      <c r="W62" s="33"/>
      <c r="X62" s="33"/>
      <c r="Y62" s="33"/>
      <c r="Z62" s="33">
        <v>7</v>
      </c>
      <c r="AA62" s="22" t="s">
        <v>140</v>
      </c>
      <c r="AB62" s="22" t="s">
        <v>81</v>
      </c>
      <c r="AC62" s="23">
        <v>44561</v>
      </c>
      <c r="AD62" s="22" t="s">
        <v>99</v>
      </c>
      <c r="AE62" s="22" t="s">
        <v>82</v>
      </c>
      <c r="AF62" s="22" t="s">
        <v>83</v>
      </c>
      <c r="AG62" s="22" t="s">
        <v>141</v>
      </c>
      <c r="AH62" s="22" t="s">
        <v>151</v>
      </c>
      <c r="AI62" s="26" t="s">
        <v>142</v>
      </c>
    </row>
    <row r="63" spans="1:35" ht="41.4" x14ac:dyDescent="0.3">
      <c r="A63" s="21" t="s">
        <v>274</v>
      </c>
      <c r="B63" s="22">
        <v>5840203593</v>
      </c>
      <c r="C63" s="22" t="s">
        <v>275</v>
      </c>
      <c r="D63" s="22" t="s">
        <v>276</v>
      </c>
      <c r="E63" s="22" t="s">
        <v>277</v>
      </c>
      <c r="F63" s="22" t="s">
        <v>278</v>
      </c>
      <c r="G63" s="22" t="s">
        <v>77</v>
      </c>
      <c r="H63" s="32" t="s">
        <v>279</v>
      </c>
      <c r="I63" s="22" t="s">
        <v>280</v>
      </c>
      <c r="J63" s="22" t="s">
        <v>330</v>
      </c>
      <c r="K63" s="22" t="s">
        <v>331</v>
      </c>
      <c r="L63" s="22" t="s">
        <v>332</v>
      </c>
      <c r="M63" s="22" t="s">
        <v>333</v>
      </c>
      <c r="N63" s="22" t="s">
        <v>334</v>
      </c>
      <c r="O63" s="39" t="s">
        <v>335</v>
      </c>
      <c r="P63" s="22">
        <v>58008844</v>
      </c>
      <c r="Q63" s="22">
        <v>100</v>
      </c>
      <c r="R63" s="35">
        <f>SUM(Tabela1[[#This Row],[19]:[26]])</f>
        <v>254</v>
      </c>
      <c r="S63" s="33">
        <v>47</v>
      </c>
      <c r="T63" s="33">
        <v>32</v>
      </c>
      <c r="U63" s="33">
        <v>175</v>
      </c>
      <c r="V63" s="33"/>
      <c r="W63" s="33"/>
      <c r="X63" s="33"/>
      <c r="Y63" s="33"/>
      <c r="Z63" s="33"/>
      <c r="AA63" s="22" t="s">
        <v>100</v>
      </c>
      <c r="AB63" s="22" t="s">
        <v>81</v>
      </c>
      <c r="AC63" s="23">
        <v>44561</v>
      </c>
      <c r="AD63" s="22" t="s">
        <v>99</v>
      </c>
      <c r="AE63" s="22" t="s">
        <v>82</v>
      </c>
      <c r="AF63" s="22" t="s">
        <v>83</v>
      </c>
      <c r="AG63" s="22" t="s">
        <v>141</v>
      </c>
      <c r="AH63" s="22" t="s">
        <v>85</v>
      </c>
      <c r="AI63" s="26" t="s">
        <v>86</v>
      </c>
    </row>
    <row r="64" spans="1:35" ht="41.4" x14ac:dyDescent="0.3">
      <c r="A64" s="21" t="s">
        <v>274</v>
      </c>
      <c r="B64" s="22">
        <v>5840203593</v>
      </c>
      <c r="C64" s="22" t="s">
        <v>275</v>
      </c>
      <c r="D64" s="22" t="s">
        <v>276</v>
      </c>
      <c r="E64" s="22" t="s">
        <v>277</v>
      </c>
      <c r="F64" s="22" t="s">
        <v>278</v>
      </c>
      <c r="G64" s="22" t="s">
        <v>77</v>
      </c>
      <c r="H64" s="32" t="s">
        <v>279</v>
      </c>
      <c r="I64" s="22" t="s">
        <v>280</v>
      </c>
      <c r="J64" s="22" t="s">
        <v>336</v>
      </c>
      <c r="K64" s="22" t="s">
        <v>337</v>
      </c>
      <c r="L64" s="22">
        <v>34</v>
      </c>
      <c r="M64" s="22" t="s">
        <v>338</v>
      </c>
      <c r="N64" s="22" t="s">
        <v>77</v>
      </c>
      <c r="O64" s="39" t="s">
        <v>339</v>
      </c>
      <c r="P64" s="58" t="s">
        <v>340</v>
      </c>
      <c r="Q64" s="22">
        <v>32.1</v>
      </c>
      <c r="R64" s="35">
        <f>SUM(Tabela1[[#This Row],[19]:[26]])</f>
        <v>74</v>
      </c>
      <c r="S64" s="33"/>
      <c r="T64" s="33"/>
      <c r="U64" s="33"/>
      <c r="V64" s="33"/>
      <c r="W64" s="33"/>
      <c r="X64" s="33"/>
      <c r="Y64" s="33"/>
      <c r="Z64" s="33">
        <v>74</v>
      </c>
      <c r="AA64" s="22" t="s">
        <v>232</v>
      </c>
      <c r="AB64" s="22" t="s">
        <v>94</v>
      </c>
      <c r="AC64" s="23">
        <v>44561</v>
      </c>
      <c r="AD64" s="22" t="s">
        <v>99</v>
      </c>
      <c r="AE64" s="22" t="s">
        <v>82</v>
      </c>
      <c r="AF64" s="22" t="s">
        <v>83</v>
      </c>
      <c r="AG64" s="22" t="s">
        <v>141</v>
      </c>
      <c r="AH64" s="22" t="s">
        <v>151</v>
      </c>
      <c r="AI64" s="26" t="s">
        <v>142</v>
      </c>
    </row>
    <row r="65" spans="1:35" ht="41.4" x14ac:dyDescent="0.3">
      <c r="A65" s="21" t="s">
        <v>274</v>
      </c>
      <c r="B65" s="22">
        <v>5840203593</v>
      </c>
      <c r="C65" s="22" t="s">
        <v>275</v>
      </c>
      <c r="D65" s="22" t="s">
        <v>276</v>
      </c>
      <c r="E65" s="22" t="s">
        <v>277</v>
      </c>
      <c r="F65" s="22" t="s">
        <v>278</v>
      </c>
      <c r="G65" s="22" t="s">
        <v>77</v>
      </c>
      <c r="H65" s="32" t="s">
        <v>279</v>
      </c>
      <c r="I65" s="22" t="s">
        <v>280</v>
      </c>
      <c r="J65" s="22" t="s">
        <v>341</v>
      </c>
      <c r="K65" s="22" t="s">
        <v>326</v>
      </c>
      <c r="L65" s="22" t="s">
        <v>52</v>
      </c>
      <c r="M65" s="22" t="s">
        <v>342</v>
      </c>
      <c r="N65" s="22" t="s">
        <v>77</v>
      </c>
      <c r="O65" s="39" t="s">
        <v>343</v>
      </c>
      <c r="P65" s="22">
        <v>54391734</v>
      </c>
      <c r="Q65" s="22">
        <v>110</v>
      </c>
      <c r="R65" s="35">
        <f>SUM(Tabela1[[#This Row],[19]:[26]])</f>
        <v>106</v>
      </c>
      <c r="S65" s="33"/>
      <c r="T65" s="33"/>
      <c r="U65" s="33"/>
      <c r="V65" s="33"/>
      <c r="W65" s="33"/>
      <c r="X65" s="33">
        <v>52</v>
      </c>
      <c r="Y65" s="33">
        <v>54</v>
      </c>
      <c r="Z65" s="33"/>
      <c r="AA65" s="22" t="s">
        <v>344</v>
      </c>
      <c r="AB65" s="22" t="s">
        <v>94</v>
      </c>
      <c r="AC65" s="23">
        <v>44561</v>
      </c>
      <c r="AD65" s="22" t="s">
        <v>99</v>
      </c>
      <c r="AE65" s="22" t="s">
        <v>82</v>
      </c>
      <c r="AF65" s="22" t="s">
        <v>83</v>
      </c>
      <c r="AG65" s="22" t="s">
        <v>141</v>
      </c>
      <c r="AH65" s="22" t="s">
        <v>85</v>
      </c>
      <c r="AI65" s="26" t="s">
        <v>86</v>
      </c>
    </row>
    <row r="66" spans="1:35" ht="41.4" x14ac:dyDescent="0.3">
      <c r="A66" s="21" t="s">
        <v>274</v>
      </c>
      <c r="B66" s="22">
        <v>5840203593</v>
      </c>
      <c r="C66" s="22" t="s">
        <v>275</v>
      </c>
      <c r="D66" s="22" t="s">
        <v>276</v>
      </c>
      <c r="E66" s="22" t="s">
        <v>277</v>
      </c>
      <c r="F66" s="22" t="s">
        <v>278</v>
      </c>
      <c r="G66" s="22" t="s">
        <v>77</v>
      </c>
      <c r="H66" s="32" t="s">
        <v>279</v>
      </c>
      <c r="I66" s="22" t="s">
        <v>280</v>
      </c>
      <c r="J66" s="22" t="s">
        <v>345</v>
      </c>
      <c r="K66" s="22" t="s">
        <v>337</v>
      </c>
      <c r="L66" s="22" t="s">
        <v>346</v>
      </c>
      <c r="M66" s="22" t="s">
        <v>338</v>
      </c>
      <c r="N66" s="22" t="s">
        <v>77</v>
      </c>
      <c r="O66" s="39" t="s">
        <v>347</v>
      </c>
      <c r="P66" s="22">
        <v>50643266</v>
      </c>
      <c r="Q66" s="22">
        <v>80</v>
      </c>
      <c r="R66" s="35">
        <f>SUM(Tabela1[[#This Row],[19]:[26]])</f>
        <v>137</v>
      </c>
      <c r="S66" s="33"/>
      <c r="T66" s="33"/>
      <c r="U66" s="33"/>
      <c r="V66" s="33"/>
      <c r="W66" s="33"/>
      <c r="X66" s="33">
        <v>69</v>
      </c>
      <c r="Y66" s="33">
        <v>68</v>
      </c>
      <c r="Z66" s="33"/>
      <c r="AA66" s="22" t="s">
        <v>344</v>
      </c>
      <c r="AB66" s="22" t="s">
        <v>94</v>
      </c>
      <c r="AC66" s="23">
        <v>44561</v>
      </c>
      <c r="AD66" s="22" t="s">
        <v>99</v>
      </c>
      <c r="AE66" s="22" t="s">
        <v>82</v>
      </c>
      <c r="AF66" s="22" t="s">
        <v>83</v>
      </c>
      <c r="AG66" s="22" t="s">
        <v>141</v>
      </c>
      <c r="AH66" s="22" t="s">
        <v>85</v>
      </c>
      <c r="AI66" s="26" t="s">
        <v>86</v>
      </c>
    </row>
    <row r="67" spans="1:35" ht="41.4" x14ac:dyDescent="0.3">
      <c r="A67" s="21" t="s">
        <v>274</v>
      </c>
      <c r="B67" s="22">
        <v>5840203593</v>
      </c>
      <c r="C67" s="22" t="s">
        <v>275</v>
      </c>
      <c r="D67" s="22" t="s">
        <v>276</v>
      </c>
      <c r="E67" s="22" t="s">
        <v>277</v>
      </c>
      <c r="F67" s="22" t="s">
        <v>278</v>
      </c>
      <c r="G67" s="22" t="s">
        <v>77</v>
      </c>
      <c r="H67" s="32" t="s">
        <v>279</v>
      </c>
      <c r="I67" s="22" t="s">
        <v>280</v>
      </c>
      <c r="J67" s="22" t="s">
        <v>348</v>
      </c>
      <c r="K67" s="22" t="s">
        <v>304</v>
      </c>
      <c r="L67" s="22" t="s">
        <v>44</v>
      </c>
      <c r="M67" s="22" t="s">
        <v>305</v>
      </c>
      <c r="N67" s="22" t="s">
        <v>77</v>
      </c>
      <c r="O67" s="39" t="s">
        <v>349</v>
      </c>
      <c r="P67" s="22">
        <v>43135279</v>
      </c>
      <c r="Q67" s="22">
        <v>150</v>
      </c>
      <c r="R67" s="35">
        <f>SUM(Tabela1[[#This Row],[19]:[26]])</f>
        <v>654</v>
      </c>
      <c r="S67" s="33"/>
      <c r="T67" s="33"/>
      <c r="U67" s="33"/>
      <c r="V67" s="33"/>
      <c r="W67" s="33"/>
      <c r="X67" s="33">
        <v>351</v>
      </c>
      <c r="Y67" s="33">
        <v>303</v>
      </c>
      <c r="Z67" s="33"/>
      <c r="AA67" s="22" t="s">
        <v>344</v>
      </c>
      <c r="AB67" s="22" t="s">
        <v>94</v>
      </c>
      <c r="AC67" s="23">
        <v>44561</v>
      </c>
      <c r="AD67" s="22" t="s">
        <v>99</v>
      </c>
      <c r="AE67" s="22" t="s">
        <v>82</v>
      </c>
      <c r="AF67" s="22" t="s">
        <v>83</v>
      </c>
      <c r="AG67" s="22" t="s">
        <v>141</v>
      </c>
      <c r="AH67" s="22" t="s">
        <v>85</v>
      </c>
      <c r="AI67" s="26" t="s">
        <v>86</v>
      </c>
    </row>
    <row r="68" spans="1:35" ht="41.4" x14ac:dyDescent="0.3">
      <c r="A68" s="21" t="s">
        <v>274</v>
      </c>
      <c r="B68" s="22">
        <v>5840203593</v>
      </c>
      <c r="C68" s="22" t="s">
        <v>275</v>
      </c>
      <c r="D68" s="22" t="s">
        <v>276</v>
      </c>
      <c r="E68" s="22" t="s">
        <v>277</v>
      </c>
      <c r="F68" s="22" t="s">
        <v>278</v>
      </c>
      <c r="G68" s="22" t="s">
        <v>77</v>
      </c>
      <c r="H68" s="32" t="s">
        <v>279</v>
      </c>
      <c r="I68" s="22" t="s">
        <v>280</v>
      </c>
      <c r="J68" s="22" t="s">
        <v>350</v>
      </c>
      <c r="K68" s="22" t="s">
        <v>337</v>
      </c>
      <c r="L68" s="22" t="s">
        <v>69</v>
      </c>
      <c r="M68" s="22" t="s">
        <v>338</v>
      </c>
      <c r="N68" s="22" t="s">
        <v>77</v>
      </c>
      <c r="O68" s="39" t="s">
        <v>351</v>
      </c>
      <c r="P68" s="22">
        <v>96341150</v>
      </c>
      <c r="Q68" s="22">
        <v>60</v>
      </c>
      <c r="R68" s="35">
        <f>SUM(Tabela1[[#This Row],[19]:[26]])</f>
        <v>224</v>
      </c>
      <c r="S68" s="33"/>
      <c r="T68" s="33"/>
      <c r="U68" s="33"/>
      <c r="V68" s="33"/>
      <c r="W68" s="33"/>
      <c r="X68" s="33">
        <v>116</v>
      </c>
      <c r="Y68" s="33">
        <v>108</v>
      </c>
      <c r="Z68" s="33"/>
      <c r="AA68" s="22" t="s">
        <v>344</v>
      </c>
      <c r="AB68" s="22" t="s">
        <v>94</v>
      </c>
      <c r="AC68" s="23">
        <v>44561</v>
      </c>
      <c r="AD68" s="22" t="s">
        <v>99</v>
      </c>
      <c r="AE68" s="22" t="s">
        <v>82</v>
      </c>
      <c r="AF68" s="22" t="s">
        <v>83</v>
      </c>
      <c r="AG68" s="22" t="s">
        <v>141</v>
      </c>
      <c r="AH68" s="22" t="s">
        <v>85</v>
      </c>
      <c r="AI68" s="26" t="s">
        <v>142</v>
      </c>
    </row>
    <row r="69" spans="1:35" ht="41.4" x14ac:dyDescent="0.3">
      <c r="A69" s="21" t="s">
        <v>274</v>
      </c>
      <c r="B69" s="22">
        <v>5840203593</v>
      </c>
      <c r="C69" s="22" t="s">
        <v>275</v>
      </c>
      <c r="D69" s="22" t="s">
        <v>276</v>
      </c>
      <c r="E69" s="22" t="s">
        <v>277</v>
      </c>
      <c r="F69" s="22" t="s">
        <v>278</v>
      </c>
      <c r="G69" s="22" t="s">
        <v>77</v>
      </c>
      <c r="H69" s="32" t="s">
        <v>279</v>
      </c>
      <c r="I69" s="22" t="s">
        <v>280</v>
      </c>
      <c r="J69" s="22" t="s">
        <v>352</v>
      </c>
      <c r="K69" s="22" t="s">
        <v>312</v>
      </c>
      <c r="L69" s="22" t="s">
        <v>353</v>
      </c>
      <c r="M69" s="22" t="s">
        <v>313</v>
      </c>
      <c r="N69" s="22" t="s">
        <v>77</v>
      </c>
      <c r="O69" s="39" t="s">
        <v>354</v>
      </c>
      <c r="P69" s="22" t="s">
        <v>355</v>
      </c>
      <c r="Q69" s="22">
        <v>5</v>
      </c>
      <c r="R69" s="35">
        <f>SUM(Tabela1[[#This Row],[19]:[26]])</f>
        <v>4.32</v>
      </c>
      <c r="S69" s="33"/>
      <c r="T69" s="33"/>
      <c r="U69" s="33"/>
      <c r="V69" s="33"/>
      <c r="W69" s="33"/>
      <c r="X69" s="33"/>
      <c r="Y69" s="33"/>
      <c r="Z69" s="33">
        <v>4.32</v>
      </c>
      <c r="AA69" s="22" t="s">
        <v>356</v>
      </c>
      <c r="AB69" s="22" t="s">
        <v>356</v>
      </c>
      <c r="AC69" s="23">
        <v>44561</v>
      </c>
      <c r="AD69" s="22" t="s">
        <v>99</v>
      </c>
      <c r="AE69" s="22" t="s">
        <v>82</v>
      </c>
      <c r="AF69" s="22" t="s">
        <v>83</v>
      </c>
      <c r="AG69" s="22" t="s">
        <v>141</v>
      </c>
      <c r="AH69" s="22" t="s">
        <v>85</v>
      </c>
      <c r="AI69" s="26" t="s">
        <v>86</v>
      </c>
    </row>
    <row r="70" spans="1:35" x14ac:dyDescent="0.3">
      <c r="A70" s="18" t="s">
        <v>97</v>
      </c>
      <c r="B70" s="19"/>
      <c r="C70" s="19"/>
      <c r="D70" s="19"/>
      <c r="E70" s="19"/>
      <c r="F70" s="19"/>
      <c r="G70" s="19"/>
      <c r="H70" s="24"/>
      <c r="I70" s="19"/>
      <c r="J70" s="19"/>
      <c r="K70" s="19"/>
      <c r="L70" s="19"/>
      <c r="M70" s="19"/>
      <c r="N70" s="19"/>
      <c r="O70" s="19"/>
      <c r="P70" s="19"/>
      <c r="Q70" s="19"/>
      <c r="R70" s="56">
        <f>SUBTOTAL(109,Tabela1[18])</f>
        <v>34659.32</v>
      </c>
      <c r="S70" s="25"/>
      <c r="T70" s="25"/>
      <c r="U70" s="25"/>
      <c r="V70" s="25"/>
      <c r="W70" s="25"/>
      <c r="X70" s="28"/>
      <c r="Y70" s="28"/>
      <c r="Z70" s="28"/>
      <c r="AA70" s="19"/>
      <c r="AB70" s="19"/>
      <c r="AC70" s="19"/>
      <c r="AD70" s="19"/>
      <c r="AE70" s="19"/>
      <c r="AF70" s="19"/>
      <c r="AG70" s="19"/>
      <c r="AH70" s="19"/>
      <c r="AI70" s="20"/>
    </row>
  </sheetData>
  <mergeCells count="5">
    <mergeCell ref="A1:D1"/>
    <mergeCell ref="E1:I1"/>
    <mergeCell ref="J1:N1"/>
    <mergeCell ref="O1:AA1"/>
    <mergeCell ref="AC1:AE1"/>
  </mergeCells>
  <conditionalFormatting sqref="P1:P2">
    <cfRule type="duplicateValues" dxfId="76" priority="2" stopIfTrue="1"/>
  </conditionalFormatting>
  <conditionalFormatting sqref="O1:O2">
    <cfRule type="duplicateValues" dxfId="75" priority="1" stopIfTrue="1"/>
  </conditionalFormatting>
  <hyperlinks>
    <hyperlink ref="H45" r:id="rId1" xr:uid="{94005B5E-2FA5-4556-977B-7BCB4020851E}"/>
    <hyperlink ref="H46" r:id="rId2" xr:uid="{D0CF6CF8-61A0-4268-AFB9-1872E3714845}"/>
    <hyperlink ref="H47" r:id="rId3" xr:uid="{4A80A286-8653-4FB9-87F4-E2332E16B596}"/>
  </hyperlinks>
  <pageMargins left="0.70866141732283472" right="0.70866141732283472" top="0.74803149606299213" bottom="0.74803149606299213" header="0.31496062992125984" footer="0.31496062992125984"/>
  <pageSetup paperSize="293" orientation="landscape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Nadwodny</dc:creator>
  <cp:lastModifiedBy>Renata</cp:lastModifiedBy>
  <cp:lastPrinted>2019-08-27T05:59:59Z</cp:lastPrinted>
  <dcterms:created xsi:type="dcterms:W3CDTF">2019-08-20T12:28:07Z</dcterms:created>
  <dcterms:modified xsi:type="dcterms:W3CDTF">2021-08-20T08:25:57Z</dcterms:modified>
</cp:coreProperties>
</file>