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wojcicka\Desktop\Przetarg wyposażenie laboratorium Bursztynu 2023\"/>
    </mc:Choice>
  </mc:AlternateContent>
  <xr:revisionPtr revIDLastSave="0" documentId="13_ncr:1_{0A1DEC86-B0B1-4868-AB24-434EBADE7092}" xr6:coauthVersionLast="47" xr6:coauthVersionMax="47" xr10:uidLastSave="{00000000-0000-0000-0000-000000000000}"/>
  <workbookProtection workbookAlgorithmName="SHA-512" workbookHashValue="VLLOHzcj30kj2gRB874V9wmh+gWhyh0stqRwBFvhCLhx4/NjRpPj+9WwPV1METfMdJ9wSPwlzi0Y9HQk4U4ryA==" workbookSaltValue="ZPcmLUCQz5ewYUxOe4BdmQ==" workbookSpinCount="100000" lockStructure="1"/>
  <bookViews>
    <workbookView xWindow="-120" yWindow="-120" windowWidth="29040" windowHeight="15720" activeTab="1" xr2:uid="{995EE26E-D1B6-4440-AF93-6CEB46347EA1}"/>
  </bookViews>
  <sheets>
    <sheet name="Część I Urządzenia laboratoryjn" sheetId="1" r:id="rId1"/>
    <sheet name="Część II Sprzęt optyczny i foto" sheetId="2" r:id="rId2"/>
    <sheet name="Cześć III Meble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2" l="1"/>
  <c r="J65" i="1"/>
  <c r="J57" i="1"/>
  <c r="J41" i="1"/>
  <c r="J20" i="1"/>
  <c r="J7" i="1"/>
  <c r="I57" i="1"/>
  <c r="I65" i="1"/>
  <c r="J42" i="3"/>
  <c r="J41" i="3"/>
  <c r="I42" i="3"/>
  <c r="I41" i="3"/>
  <c r="H42" i="3"/>
  <c r="K42" i="3" s="1"/>
  <c r="H41" i="3"/>
  <c r="K41" i="3" s="1"/>
  <c r="J40" i="3"/>
  <c r="J39" i="3"/>
  <c r="J38" i="3"/>
  <c r="J37" i="3"/>
  <c r="J36" i="3"/>
  <c r="J18" i="3"/>
  <c r="J8" i="3"/>
  <c r="I40" i="3"/>
  <c r="I39" i="3"/>
  <c r="I38" i="3"/>
  <c r="I37" i="3"/>
  <c r="I36" i="3"/>
  <c r="I18" i="3"/>
  <c r="I8" i="3"/>
  <c r="H40" i="3"/>
  <c r="K40" i="3" s="1"/>
  <c r="H39" i="3"/>
  <c r="K39" i="3" s="1"/>
  <c r="H38" i="3"/>
  <c r="K38" i="3" s="1"/>
  <c r="H37" i="3"/>
  <c r="K37" i="3" s="1"/>
  <c r="H36" i="3"/>
  <c r="K36" i="3" s="1"/>
  <c r="H18" i="3"/>
  <c r="K18" i="3" s="1"/>
  <c r="H8" i="3"/>
  <c r="K8" i="3" s="1"/>
  <c r="J155" i="2"/>
  <c r="J143" i="2"/>
  <c r="J128" i="2"/>
  <c r="J115" i="2"/>
  <c r="J76" i="2"/>
  <c r="J61" i="2"/>
  <c r="J60" i="2"/>
  <c r="J57" i="2"/>
  <c r="J51" i="2"/>
  <c r="I155" i="2"/>
  <c r="I143" i="2"/>
  <c r="I128" i="2"/>
  <c r="I115" i="2"/>
  <c r="I76" i="2"/>
  <c r="I61" i="2"/>
  <c r="I60" i="2"/>
  <c r="I57" i="2"/>
  <c r="I51" i="2"/>
  <c r="I7" i="2"/>
  <c r="I171" i="2" s="1"/>
  <c r="H155" i="2"/>
  <c r="K155" i="2" s="1"/>
  <c r="H143" i="2"/>
  <c r="K143" i="2" s="1"/>
  <c r="H128" i="2"/>
  <c r="K128" i="2" s="1"/>
  <c r="H115" i="2"/>
  <c r="K115" i="2" s="1"/>
  <c r="H76" i="2"/>
  <c r="K76" i="2" s="1"/>
  <c r="H61" i="2"/>
  <c r="K61" i="2" s="1"/>
  <c r="H60" i="2"/>
  <c r="K60" i="2" s="1"/>
  <c r="H57" i="2"/>
  <c r="K57" i="2" s="1"/>
  <c r="H51" i="2"/>
  <c r="K51" i="2" s="1"/>
  <c r="H7" i="2"/>
  <c r="K7" i="2" s="1"/>
  <c r="H65" i="1"/>
  <c r="K65" i="1" s="1"/>
  <c r="H57" i="1"/>
  <c r="K57" i="1" s="1"/>
  <c r="J34" i="1"/>
  <c r="J27" i="1"/>
  <c r="I41" i="1"/>
  <c r="I34" i="1"/>
  <c r="I27" i="1"/>
  <c r="H41" i="1"/>
  <c r="K41" i="1" s="1"/>
  <c r="H34" i="1"/>
  <c r="K34" i="1" s="1"/>
  <c r="H27" i="1"/>
  <c r="K27" i="1" s="1"/>
  <c r="I20" i="1"/>
  <c r="H20" i="1"/>
  <c r="K20" i="1" s="1"/>
  <c r="H7" i="1"/>
  <c r="K7" i="1" s="1"/>
  <c r="K171" i="2" l="1"/>
  <c r="J171" i="2"/>
  <c r="K44" i="3"/>
  <c r="I44" i="3"/>
  <c r="J44" i="3"/>
  <c r="I7" i="1"/>
  <c r="I82" i="1" s="1"/>
  <c r="J82" i="1" l="1"/>
  <c r="K82" i="1"/>
</calcChain>
</file>

<file path=xl/sharedStrings.xml><?xml version="1.0" encoding="utf-8"?>
<sst xmlns="http://schemas.openxmlformats.org/spreadsheetml/2006/main" count="346" uniqueCount="280">
  <si>
    <t>FORMULARZ CENOWY</t>
  </si>
  <si>
    <t>Lp.</t>
  </si>
  <si>
    <t>Przedmiot zamówienia</t>
  </si>
  <si>
    <t>Cena jednostkowa netto za jedną sztukę [PLN]</t>
  </si>
  <si>
    <t>VAT 
[%]*</t>
  </si>
  <si>
    <t>Cena brutto za jedną sztukę [PLN]</t>
  </si>
  <si>
    <t>Wartość netto
[PLN]</t>
  </si>
  <si>
    <t>watość podatku VAT
[PLN]</t>
  </si>
  <si>
    <t>Wartość brutto 
[PLN]</t>
  </si>
  <si>
    <t xml:space="preserve">Załącznik nr 2 do oferty </t>
  </si>
  <si>
    <t>Wymagania minimalne zamawiającego</t>
  </si>
  <si>
    <t>Parametry oferowanego sprzętu przez Wykonawcę</t>
  </si>
  <si>
    <t>Polerka stołowa</t>
  </si>
  <si>
    <t>Zastosowanie:</t>
  </si>
  <si>
    <t>- ręczne szlifowanie i polerowanie obiektów</t>
  </si>
  <si>
    <t>Parametry:</t>
  </si>
  <si>
    <t>- Moc urządzenia: 0,74 kW</t>
  </si>
  <si>
    <t>- Obroty polerki: 1000-3000 obr/min</t>
  </si>
  <si>
    <t>- wbudowany wyciąg z zespołem filtrującym</t>
  </si>
  <si>
    <t>- wydajność wyciągu: 1250 m³/h</t>
  </si>
  <si>
    <t>- zasilanie: 230 V, 50-60Hz</t>
  </si>
  <si>
    <t>- wymiary orientacyjne: 1100 x 780 x 1550 mm</t>
  </si>
  <si>
    <t>- oświetlenie halogenowe lun LED</t>
  </si>
  <si>
    <t>- urządzenie dwustanowiskowe</t>
  </si>
  <si>
    <t>- wyposażenie: filtr płócienny min. 6 sztuk, trzpień polerski stożkowy 2 szt., trzpień polerski do tarcz 2 szt.; tarcza do papieru ściernego fi 200mm, stolik uchylny do polerki stołowej, trzpień polerski rozcięty do obróbki wewnątrz detalu.</t>
  </si>
  <si>
    <t>1.</t>
  </si>
  <si>
    <t>Pompa próżniowa laboratoryjna</t>
  </si>
  <si>
    <t>- w przygotowywaniu bryłek inkluzji do badania okazów przyrodniczych</t>
  </si>
  <si>
    <t>- Dwustopniowa, kompaktowa, rotacyjna pompa próżniowa</t>
  </si>
  <si>
    <t>- Talerz pompy powietrznej z przyłączami elektrycznymi, średnica 250mm, z 2 kurkami jednodrożnymi i gumowym uszczelnieniem</t>
  </si>
  <si>
    <t>- Klosz próżniowy o średnicy wewnętrznej 185mm</t>
  </si>
  <si>
    <t>- wąż próżniowy do połączenia pompy próżniowej z talerzem pompy powietrznej – długość min. 2m</t>
  </si>
  <si>
    <t>2.</t>
  </si>
  <si>
    <t>Myjka ultradźwiękowa</t>
  </si>
  <si>
    <t>- czyszczenie eksponatów z pasty polerskiej</t>
  </si>
  <si>
    <t>- usuwanie nalotów</t>
  </si>
  <si>
    <t>- czyszczenie kamieni szlifierskich</t>
  </si>
  <si>
    <t>- zbiornik ze stali nierdzewnej</t>
  </si>
  <si>
    <t>- pojemność min. 3 L max. 5 L</t>
  </si>
  <si>
    <t>- Czas 1-30 minut, regulacja za pomocą przycisków</t>
  </si>
  <si>
    <t>- Regulacja temperatury za pomocą przycisków</t>
  </si>
  <si>
    <t>- Zasilanie 220 -240 V, 50/60 Hz</t>
  </si>
  <si>
    <t>- Moz ultradźwięków 120 W</t>
  </si>
  <si>
    <t>- Moc grzałki 100 W</t>
  </si>
  <si>
    <t>- wymiary zbiornika: min. 245 x 135 x 100 mm (dł. x szer. x wys.)</t>
  </si>
  <si>
    <t>- Kosz i pokrywa wyciszająca hałas z uchwytem amortyzującym wstrząsy</t>
  </si>
  <si>
    <t>3.</t>
  </si>
  <si>
    <t>Suszarka laboratoryjna</t>
  </si>
  <si>
    <t>- do wygrzewania niektórych materiałów konserwatorskich</t>
  </si>
  <si>
    <t>- do wygrzewania bursztynu w celu zmiany koloru do uzupełnień i rekonstrukcji</t>
  </si>
  <si>
    <t xml:space="preserve">Parametry: </t>
  </si>
  <si>
    <t>- zakres temperaturowy: + 10°C - 300°C</t>
  </si>
  <si>
    <t>- rozdzielczość temperatury: 0,1° ±0,2°C</t>
  </si>
  <si>
    <t>- jednorodność temperatury: ± 1,0°C</t>
  </si>
  <si>
    <t>- Pojemność komory: 45-50 L</t>
  </si>
  <si>
    <t>- zasilanie: 230 V, 50/60 Hz</t>
  </si>
  <si>
    <t>- timer: zakres 0-9999 min</t>
  </si>
  <si>
    <t>- co najmniej 2 półki druciane</t>
  </si>
  <si>
    <t>- elektroniczny wyświetlacz</t>
  </si>
  <si>
    <t>- Przeszklone drzwi</t>
  </si>
  <si>
    <t>- wymuszony obieg powietrza</t>
  </si>
  <si>
    <t>- Moc: ok. 1200W</t>
  </si>
  <si>
    <t>- orientacyjne wymiary wewnętrzne komory: 350 x 350 x 350 mm</t>
  </si>
  <si>
    <t>4.</t>
  </si>
  <si>
    <t>Waga laboratoryjna precyzyjna</t>
  </si>
  <si>
    <t>5.</t>
  </si>
  <si>
    <t>- Obciążenie maksymalne: 1000g</t>
  </si>
  <si>
    <t>- Odczyt: 0,01g</t>
  </si>
  <si>
    <t>- RS232C</t>
  </si>
  <si>
    <t>- wyjście USB-B</t>
  </si>
  <si>
    <t>- Wyświetlacz LCD</t>
  </si>
  <si>
    <t>- pamięć i archiwizacja pomiarów: do 100 000</t>
  </si>
  <si>
    <t>- kalibracja wewnętrzna</t>
  </si>
  <si>
    <t>Łaźnia wodna termostatyczna 2 miejscowa</t>
  </si>
  <si>
    <t>6.</t>
  </si>
  <si>
    <t>- do podgrzewania materiałów konserwatorskich w bezpieczny sposób w płaszczu wodnym;</t>
  </si>
  <si>
    <t>- do destylacji, koncentracji, suszenia i nagrzewania termostatycznego;</t>
  </si>
  <si>
    <t>- zakres temperatury: +5°C - 100°C</t>
  </si>
  <si>
    <t>- wahanie temperatury: ±5°C</t>
  </si>
  <si>
    <t>- liczba stanowisk: 2</t>
  </si>
  <si>
    <t>- Liczba rzędów: 1</t>
  </si>
  <si>
    <t>- pojemność: min. 7 L</t>
  </si>
  <si>
    <t>- moc: 500W</t>
  </si>
  <si>
    <t>- orientacyjne wymiary wewnętrzne komory: 325 x 170 x 120 mm</t>
  </si>
  <si>
    <t>- Obudowa stalowa z elektrostatycznie nałożoną warstwą zapewniającą wysoką twardość i wytrzymałość</t>
  </si>
  <si>
    <t>- zbiornik i pokrywa ze stali nierdzewnej</t>
  </si>
  <si>
    <t>- pokrywa z krążkami reukcyjnymi min. 51 i 80 mm</t>
  </si>
  <si>
    <t>- półka perforowana osłaniająca grzałkę zapewniająca min. 35mm dystansu</t>
  </si>
  <si>
    <t xml:space="preserve">RAZEM CENA NETTO </t>
  </si>
  <si>
    <t>PODATEK VAT</t>
  </si>
  <si>
    <t>RAZEM CENA BRUTTO</t>
  </si>
  <si>
    <t>RAZEM KWOTA CAŁKOWITA OFERTY :</t>
  </si>
  <si>
    <t xml:space="preserve">Mikroskop zmotoryzowany </t>
  </si>
  <si>
    <t xml:space="preserve">Zastosowanie: </t>
  </si>
  <si>
    <t>- do obrazowania inkluzji w bursztynie</t>
  </si>
  <si>
    <t>Kamera:</t>
  </si>
  <si>
    <t>Sensor 1/1,2-cala, CMOS, 2,35 Mpix</t>
  </si>
  <si>
    <t>Wielkość pojedynczego pixela: 5,86  x 5,86 µm</t>
  </si>
  <si>
    <t>Liczba klatek na sekundę: 60 klatek/sek (dla rozdzielczości 1600 x 1200 pikseli).</t>
  </si>
  <si>
    <t>Maksymalna rozdzielczość obrazu w trybie 3CMOS: 4800x 3600 (proporcje 4:3)</t>
  </si>
  <si>
    <t xml:space="preserve">Funkcja HDR na żywym obrazie </t>
  </si>
  <si>
    <t>Automatyczna lub manualna regulacja czasu migawki kamery</t>
  </si>
  <si>
    <t>Techniki obserwacji:</t>
  </si>
  <si>
    <t xml:space="preserve"> Zmotoryzowane, kodowane i zabudowane w głowicy techniki obserwacji: jasne pole, ciemne pole, MIX (jasne pole i ciemne pole równocześnie), oświetlenie ukośne, DIC</t>
  </si>
  <si>
    <t xml:space="preserve"> Manualna lub zmotoryzowana polaryzacja dla wszystkich obiektywów</t>
  </si>
  <si>
    <t>Reprodukcja ustawień dla wszystkich technik obserwacji</t>
  </si>
  <si>
    <t>Zmiana wszystkich techniki obserwacji automatyczna, z poziomu oprogramowania, konsoli</t>
  </si>
  <si>
    <t xml:space="preserve">Telecentryczny układ optyczny </t>
  </si>
  <si>
    <t>Zoom:</t>
  </si>
  <si>
    <t>Wbudowany zoom optyczny 10x – sterowany z pozycji oprogramowania lub konsoli</t>
  </si>
  <si>
    <t>OśZ:</t>
  </si>
  <si>
    <t>Rozdzielczość osi Z: 10nm</t>
  </si>
  <si>
    <t>Zmotoryzowana oś Z, sterowana z oprogramowania lub konsoli</t>
  </si>
  <si>
    <t>Zakres ruchu osi Z: zmotoryzowany 101 mm oraz manualny 50 mm</t>
  </si>
  <si>
    <t>Obiektyw 1x:</t>
  </si>
  <si>
    <t>Obiektyw stałoogniskowy oferujący zakres powiększeń (na monitorze) 23x-164x, odległość robocza 51,7 mm, apertura numeryczna NA 0,03, Pole widzenia 19 200 – 2 740 µm</t>
  </si>
  <si>
    <t>Obiektyw 3x:</t>
  </si>
  <si>
    <t xml:space="preserve">Obiektyw stałoogniskowy oferujący zakres powiększeń (na monitorze) 49x-493x, odległość robocza 30,0 mm, apertura numeryczna NA 0,09, Pole widzenia 9 100 – 910 µm </t>
  </si>
  <si>
    <t>Obiektyw 10X:</t>
  </si>
  <si>
    <t>Obiektyw stałoogniskowy oferujący zakres powiększeń (na monitorze) 164x-1644x, odległość robocza 41,1 mm, apertura numeryczna NA 0,20, Pole widzenia 2 740 – 270 µm</t>
  </si>
  <si>
    <t>Źródła światła</t>
  </si>
  <si>
    <t xml:space="preserve"> Lampa LED – żywotność 60 000 godzin</t>
  </si>
  <si>
    <t>Regulowane położenie kątowe źródła światła w celu zapewnienia obserwacji wykonanych zdjęć pod różnym kątem oświetleniowym</t>
  </si>
  <si>
    <t xml:space="preserve"> Pierścień LED podzielony na 4 segmenty</t>
  </si>
  <si>
    <t>Parametry jak intensywność, kąt padania światła, wygaszenie modułów regulowanie z pozycji oprogramowania lub konsoli</t>
  </si>
  <si>
    <t>Dodatkowy zewnętrzny oświetlacz światła odbitego LED z dwoma samonośnymi światłowodami o długości minimum 600mm każdy. Światłowody zakończone polaryzatorami</t>
  </si>
  <si>
    <t>Stolik mikroskopu</t>
  </si>
  <si>
    <t>Zmotoryzowany, kodowany</t>
  </si>
  <si>
    <t>Zakres ruchu osi XY 100x100 mm</t>
  </si>
  <si>
    <t>Sterowany z pozycji oprogramowania, konsoli lub manualnie</t>
  </si>
  <si>
    <t>Wbudowany talerz obrotowy w stoliku (360 stopni obrotu)</t>
  </si>
  <si>
    <t>Maksymalne obciążenie: 5000g</t>
  </si>
  <si>
    <t>Konsola do jednostki sterującej</t>
  </si>
  <si>
    <t>Konsola posiada skróty do głównych funkcji mikroskopu, np.: widok live, akwizycja 2D, akwizycja 3D, zmiana techniki obserwacji, autofocus, zmiana oświetlenia, zmiana zoom</t>
  </si>
  <si>
    <t>Dedykowana do mikroskopu konsola z możliwością automatycznej kontroli osi XY za pomocą joysticka oraz kontroli osi Z pokrętłem i przyciskami z regulowaną prędkością ruchu osi Z (do szybszego oraz wolnego sterowania osią Z)</t>
  </si>
  <si>
    <t>Moduł do szybkiej wizualnej oceny bursztynu</t>
  </si>
  <si>
    <t>Baza stereoskopowa wraz z dodatkową soczewką 2x (odległość robocza 38mm, apertura numeryczna NA 0.038-0.134) i okularami 10x (FN=22). Całkowity zakres powiększeń od 8x do 80x. Montowany na soczewkę analizator do obserwacji w świetle spolaryzowanym. Statyw z zakresem ogniskowania 120mm</t>
  </si>
  <si>
    <t>Oprogramowanie:</t>
  </si>
  <si>
    <t>Podstawowa funkcjonalność</t>
  </si>
  <si>
    <t xml:space="preserve"> Możliwość nagrywania obrazu w ruchu, tworzenia modeli 3D oraz pomiarów 3D</t>
  </si>
  <si>
    <t>Możliwość jednoczesnego wyświetlania na ekranie 9 obrazów w celu porównania i wyboru najlepszej techniki obserwacji</t>
  </si>
  <si>
    <t>Możliwość wpisywania komentarzy i znaczników</t>
  </si>
  <si>
    <t xml:space="preserve"> Funkcja usuwania blasku podczas wykonywania zdjęć</t>
  </si>
  <si>
    <t xml:space="preserve"> Funkcja reprodukcji ustawień mikroskopu pozwalająca wykonać zdjęcie kolejnej próbki przy wykorzystaniu ustawień zapamiętanych w wykonanym uprzednio zdjęciu. Ustawienia zawierają m. in. Ustawienia oświetlenia, techniki obserwacji, powiększenia, pozycji stolika</t>
  </si>
  <si>
    <t>Wbudowany kreator raportów</t>
  </si>
  <si>
    <t>Automatyczne łączenie obrazów w osi Z w obraz 3D i EFI (pogłębionej ostrości)</t>
  </si>
  <si>
    <t>Łączenie obrazów w osi X,Y, – zdjęcia panoramiczne</t>
  </si>
  <si>
    <t>Moduł do tworzenia makr celem uzyskania powtarzalności w procedurach</t>
  </si>
  <si>
    <t>Funkcje pomiarowe</t>
  </si>
  <si>
    <t>tworzenie wielu kont użytkowników</t>
  </si>
  <si>
    <t xml:space="preserve"> pomiary 2D: odległość między punktami, odległość między liniami, pomiary pól powierzchni regularnych i nieregularnych, kąty, pomiary krzywych, średnic, promieni </t>
  </si>
  <si>
    <t>Wyświetlanie skali na ekranie, w celu łatwego określenia wielkości detali</t>
  </si>
  <si>
    <t>- Stacja robocza z systemem operacyjnym 32/64-bit spełniająca następujące wymagania:</t>
  </si>
  <si>
    <t xml:space="preserve">Automatyczne wykonywanie kopii plików z możliwością automatycznego przywrócenia wersji wcześniejszej oraz plików systemowych </t>
  </si>
  <si>
    <t xml:space="preserve">Dołączone do oferowanego komputera oprogramowanie producenta z nieograniczoną licencją czasowo na użytkowanie umożliwiające : </t>
  </si>
  <si>
    <t xml:space="preserve">- upgrade i instalacje wszystkich sterowników, aplikacji dostarczonych w obrazie systemu operacyjnego producenta, BIOS’u z certyfikatem zgodności producenta do najnowszej dostępnej wersji,  </t>
  </si>
  <si>
    <t xml:space="preserve">- możliwość przed instalacją sprawdzenia każdego sterownika, każdej aplikacji, BIOS’u bezpośrednio na stronie producenta przy użyciu połączenia internetowego z automatycznym przekierowaniem a w szczególności informacji : </t>
  </si>
  <si>
    <t xml:space="preserve">                a. o poprawkach i usprawnieniach dotyczących aktualizacji </t>
  </si>
  <si>
    <t xml:space="preserve">                b. dacie wydania ostatniej aktualizacji </t>
  </si>
  <si>
    <t xml:space="preserve">                c. priorytecie aktualizacji </t>
  </si>
  <si>
    <t xml:space="preserve">                d. zgodność z systemami operacyjnymi </t>
  </si>
  <si>
    <t xml:space="preserve">                e. jakiego komponentu sprzętu dotyczy aktualizacja </t>
  </si>
  <si>
    <t xml:space="preserve">                f.  wszystkie poprzednie aktualizacje z informacjami jak powyżej od punktu a do punktu e. </t>
  </si>
  <si>
    <t xml:space="preserve">- wykaz najnowszych aktualizacji z podziałem na krytyczne (wymagające natychmiastowej instalacji), rekomendowane i opcjonalne </t>
  </si>
  <si>
    <t xml:space="preserve">- możliwość włączenia/wyłączenia funkcji automatycznego restartu w przypadku, kiedy jest wymagany przy instalacji sterownika, aplikacji która tego wymaga. </t>
  </si>
  <si>
    <t xml:space="preserve">- rozpoznanie modelu oferowanego komputera, numer seryjny komputera, informację kiedy dokonany został ostatnio upgrade w szczególności z uwzględnieniem daty ( dd-mm-rrrr ) </t>
  </si>
  <si>
    <t xml:space="preserve">- sprawdzenia historii upgrade’u z informacją jakie sterowniki były instalowane z dokładną datą ( dd-mm-rrrr ) i wersją ( rewizja wydania ) </t>
  </si>
  <si>
    <t xml:space="preserve">- dokładny wykaz wymaganych sterowników, aplikacji, BIOS’u z informacją o zainstalowanej obecnie wersji dla oferowanego komputera z możliwością exportu do pliku o rozszerzeniu *.xml </t>
  </si>
  <si>
    <t xml:space="preserve">- raport uwzględniający informacje o : sprawdzaniu aktualizacji, znalezionych aktualizacjach, ściągniętych aktualizacjach , zainstalowanych aktualizacjach z dokładnym rozbiciem jakich komponentów to dotyczyło, błędach podczas sprawdzania, instalowania oraz możliwość exportu takiego raportu do pliku *.xml od razu spakowany z rozszerzeniem *.zip. Raport musi zawierać z dokładną datą ( dd-mm-rrrr ) i godziną z podjętych i wykonanych akcji/zadań w przedziale czasowym do min. 1 roku.  </t>
  </si>
  <si>
    <t xml:space="preserve">Zainstalowane oprogramowanie z bezterminową licencją tworzenia kopii zapasowych i przywracania danych, umożliwiające : </t>
  </si>
  <si>
    <t xml:space="preserve">- tworzenie OS media </t>
  </si>
  <si>
    <t xml:space="preserve">- tworzenie kopii zapasowych na wskazanych prze użytkownika lokalizacjach [ min. lokalnie, sieć, chmura] </t>
  </si>
  <si>
    <t xml:space="preserve">Integracja z posiadanym przez Zamawiającego systemem Active Directory (poziom funkcjonalności lasu typu Windows 2012 R2) pozwalająca na wdrożenie jednolitej polityki bezpieczeństwa dla wszystkich komputerów w sieci; </t>
  </si>
  <si>
    <t xml:space="preserve">Możliwość zdalnej konfiguracji,  automatycznej instalacji oprogramowania, administrowania oraz aktualizowania poprzez mechanizmy posiadane przez zamawiającego (AD, GPO, GPP, WSUS); </t>
  </si>
  <si>
    <t>Kompatybilność z posiadanym przez zamawiającego centralnie zarządzanym poprzez serwer oprogramowaniem antywirusowym (ESET NOD 32 Antywirus)</t>
  </si>
  <si>
    <t>- 32 GB RAM;</t>
  </si>
  <si>
    <t>-  dyski twarde 2TB SATA HDD + 256GB SSD;</t>
  </si>
  <si>
    <t>-  9x USB 3.1, 2x USB 2.0</t>
  </si>
  <si>
    <t>- Procesor musi spełniać wskaźniki testu PassMark – CPU Mark ze strony: http://www.cpubenchmark.net/high_end_cpus.html – z wynikiem min.: 12 300 punktów  i minimum 2.90 GHz (Wynik na dzień22/06/2023)</t>
  </si>
  <si>
    <t>Monitor:</t>
  </si>
  <si>
    <t xml:space="preserve"> Kolorowy monitor LCD 27 cali z matrycą IPS lub VA o rozdzielczości minimum 1920x1080, format obrazu 16:9</t>
  </si>
  <si>
    <t>Akcesoria:</t>
  </si>
  <si>
    <t>Klawiatura i mysz bezprzewodowe.</t>
  </si>
  <si>
    <t>Karta graficzna</t>
  </si>
  <si>
    <t>musi spełniać wskaźniki testu PassMark – CPU Mark ze strony: https://www.videocardbenchmark.net/high_end_gpus.html – z wynikiem min.: 6500 punktów  i nie przekraczać 7300 punktów. (Wynik na dzień 22/06/2023)</t>
  </si>
  <si>
    <t>Procesor:</t>
  </si>
  <si>
    <t>Komputer</t>
  </si>
  <si>
    <t xml:space="preserve">-        Możliwość rozbudowy mikroskopu o dodatkowe obiektywy </t>
  </si>
  <si>
    <t>-        Certyfikat zgodności CE świadczący o zgodności urządzenia z europejskimi warunkami bezpieczeństwa</t>
  </si>
  <si>
    <t>        I.            Statyw</t>
  </si>
  <si>
    <t>- wysokość maksymalna: 173 cm</t>
  </si>
  <si>
    <t>- wysokość minimalna: 46 cm</t>
  </si>
  <si>
    <t>- udźwig: 18 kg</t>
  </si>
  <si>
    <t>- kolumna centralna z korbą</t>
  </si>
  <si>
    <t>- poziomica spirytusowa</t>
  </si>
  <si>
    <t>- rozpórki radialne</t>
  </si>
  <si>
    <t>- mocowanie: 3/8 cala</t>
  </si>
  <si>
    <t>- kolumna z przekładnią zębatą, bez głowicy</t>
  </si>
  <si>
    <t>- 3 poziomnice</t>
  </si>
  <si>
    <t>- szybkozłączka z dodatkową blokadą</t>
  </si>
  <si>
    <t>- wysokość robocza 16 cm</t>
  </si>
  <si>
    <t>- maksymalne obciążenie - 12 kg</t>
  </si>
  <si>
    <t>- przechył przedni -25° / +90°</t>
  </si>
  <si>
    <t>- przechył boczny -90° / +30°</t>
  </si>
  <si>
    <t>- mocowanie aparatu: ¼ cala</t>
  </si>
  <si>
    <t>- mocowanie statywu: 3/8 cala</t>
  </si>
  <si>
    <t>- obrót w poziomie: 360 stopni</t>
  </si>
  <si>
    <t>- Typ płytki: 030-14</t>
  </si>
  <si>
    <t>- 3 lampy światła ciągłego</t>
  </si>
  <si>
    <t>- 3x Reflector 16,5 cm/reflektor parasolowy</t>
  </si>
  <si>
    <t>- 2x Softbox 80x80 cm/srebrny</t>
  </si>
  <si>
    <t>- 2x Reduktor do softboksów</t>
  </si>
  <si>
    <t>- 2x Statyw LS-244</t>
  </si>
  <si>
    <t>- 1x Statyw LS-3B</t>
  </si>
  <si>
    <t>- 1x stół bezcieniowy: rozmiary blatu (płyty opalowej): 100 x 200 cm, nośność do: 40 kg, konstrukcja metalowa.</t>
  </si>
  <si>
    <t>- typ: stałoogniskowy</t>
  </si>
  <si>
    <t>- ogniskowa: 105mm</t>
  </si>
  <si>
    <t>- maksymalna przysłona: 2.8</t>
  </si>
  <si>
    <t>- minimalna przysłona: 32</t>
  </si>
  <si>
    <t>- maksymalne powiększenie 1:1</t>
  </si>
  <si>
    <t>- średnica filtra: 62 mm</t>
  </si>
  <si>
    <t>- powłoka przeciwodblaskowa</t>
  </si>
  <si>
    <t>- powłoka nanokrystaliczna</t>
  </si>
  <si>
    <t>- stabilizacja obrazu</t>
  </si>
  <si>
    <t>- redukcja drgań: min. 4,5 EV</t>
  </si>
  <si>
    <t>- kąt widzenia: 23 stopnie</t>
  </si>
  <si>
    <t>Stół ze zlewem dwukomorowym</t>
  </si>
  <si>
    <t>Dygestorium z podblatową szafką wentylowaną wraz z dostawą, montażem i podłączeniem do instalacji.</t>
  </si>
  <si>
    <t>- prace z rozpuszczalnikami, substancjami toksycznymi, drażniącymi</t>
  </si>
  <si>
    <t>- wymiary zewnętrzne: 1200 x 800 x 2200 mm (+/-10%)</t>
  </si>
  <si>
    <t>- ściana przednia przeszklona, podnoszona na zasadzie przeciwwagi</t>
  </si>
  <si>
    <t>- dodatkowo przeszklony lewy bok</t>
  </si>
  <si>
    <t>- system wentylacji – wywiewny (wbudowany wentylator)</t>
  </si>
  <si>
    <t>- gniazdo 230V/50Hz (kroploszczelne)</t>
  </si>
  <si>
    <t>- instalacja gazowa i wodna</t>
  </si>
  <si>
    <t>- zlew chemoodporny z baterią na zimną i ciepłą wodę</t>
  </si>
  <si>
    <t>- zawory gazu i wody umieszczone na płycie czołowej</t>
  </si>
  <si>
    <t>- oświetlona komora dygestorium – oświetlenie komory roboczej: panel LED lub świetlówki, światło lampy skierowane do wnętrza komory roboczej, ma oświetlać całą powierzchnię blatu roboczego</t>
  </si>
  <si>
    <t>- konstrukcja metalowa - malowanie farbą chemoodporną w kolorze dopasowanym do zabudowy meblowej.</t>
  </si>
  <si>
    <t>- dygestorium wykonane zgodnie z normą PN EN 14175</t>
  </si>
  <si>
    <t>- Certyfikaty ISO 9001, 14001, OHSAS 18001 firmy instalującej dygestorium w zakresie serwisu i montażu mebli laboratoryjnych.</t>
  </si>
  <si>
    <t xml:space="preserve"> szerokość 1100mm</t>
  </si>
  <si>
    <t xml:space="preserve"> głębokość 700mm</t>
  </si>
  <si>
    <t>wysokość: 850mm</t>
  </si>
  <si>
    <t>Materiał: stal nierdzewna</t>
  </si>
  <si>
    <t xml:space="preserve"> dwie komory</t>
  </si>
  <si>
    <t>głębokość komory min. 250mm</t>
  </si>
  <si>
    <t>ilość drzwi w szafce: 2</t>
  </si>
  <si>
    <t>rodzaj drzwi: uchylne</t>
  </si>
  <si>
    <t>kolor: inox</t>
  </si>
  <si>
    <t>RAZEM KWOTA CAŁKOWITA OFERTY:</t>
  </si>
  <si>
    <t>Szafki wiszące podwójne</t>
  </si>
  <si>
    <t xml:space="preserve">szerokość 900 mm
głębokość 300 mm
wysokość 600 mm
drzwiczki pełne
półka
ściany i drzwiczki laminowane, kolor RAL 7035
</t>
  </si>
  <si>
    <t xml:space="preserve">szerokość 600 mm
głębokość 300 mm
Wysokość 600 mm
przeszklone drzwiczki
półka
ściany i drzwiczki laminowane, kolor RAL 7035
</t>
  </si>
  <si>
    <t>szafki stojące pojedyncze</t>
  </si>
  <si>
    <t xml:space="preserve">szerokość 600 mm
głębokość 500 mm
wysokość 670 mm
stelaż stalowy malowany proszkowo na kolor RAL 7035, wyposażony w stopki do poziomowania o regulacji wysokości w zakresie 0-50 mm
blat z konglomeratu kwarcowo-granitowego
grubość blatu: 20 mm
głębokość blatu: 700 mm
4 szuflady
</t>
  </si>
  <si>
    <t>szafki stojące podwójne nr 1</t>
  </si>
  <si>
    <t>szerokość 1100 mm
głębokość 500 mm
wysokość 670 mm
stelaż stalowy malowany proszkowo na kolor RAL 7035, wyposażony w stopki do poziomowania o regulacji wysokości w zakresie 0-50 mm
blat z konglomeratu kwarcowo-granitowego
grubość blatu: 20 mm
głębokość blatu: 700 mm
drzwiczki
półki</t>
  </si>
  <si>
    <t>szerokość 1000 mm
głębokość 500 mm
wysokość 670 mm
stelaż stalowy malowany proszkowo na kolor RAL 7035, wyposażony w stopki do poziomowania o regulacji wysokości w zakresie 0-50 mm
blat z konglomeratu kwarcowo-granitowego
grubość blatu: 20 mm
głębokość blatu: 700 mm
2 szuflady
drzwiczki
półka</t>
  </si>
  <si>
    <t>szafki stojące podwójne nr 2</t>
  </si>
  <si>
    <t>szafki stojące podwójne nr 3</t>
  </si>
  <si>
    <t>szerokość 860 mm
głębokość 500 mm
wysokość 670 mm
stelaż stalowy malowany proszkowo na kolor RAL 7035, wyposażony w stopki do poziomowania o regulacji wysokości w zakresie 0-50 mm
blat z konglomeratu kwarcowo-granitowego
grubość blatu: 20 mm
głębokość blatu: 700 mm
drzwiczki
półka</t>
  </si>
  <si>
    <t>- Obiektyw stałoogniskowy oferujący zakres powiększeń (na monitorze) 164x-1644x, odległość robocza 30,0 mm, apertura numeryczna NA 0,30, Pole widzenia 2 740 – 270 µm</t>
  </si>
  <si>
    <t>Obiektywy zamontowane na kodowanych wsuwkach:</t>
  </si>
  <si>
    <t>Sprzęt fotograficzny - statyw</t>
  </si>
  <si>
    <t>Sprzęt fotograficzny - głowica</t>
  </si>
  <si>
    <t>Sprzęt fotograficzny - zestaw bezcieniowy</t>
  </si>
  <si>
    <t>Sprzęt fotograficzny - Obiektyw makro</t>
  </si>
  <si>
    <t>    Obiektyw makro</t>
  </si>
  <si>
    <t>Zestaw bezcieniowy</t>
  </si>
  <si>
    <t>Głowica</t>
  </si>
  <si>
    <t>Szafki wiszące pojedyncze lewe</t>
  </si>
  <si>
    <t>Szafki wiszące pojedyncze prawe</t>
  </si>
  <si>
    <t>7.</t>
  </si>
  <si>
    <t>8.</t>
  </si>
  <si>
    <t>9.</t>
  </si>
  <si>
    <t>10.</t>
  </si>
  <si>
    <r>
      <t>Ilość zamawianych sztuk</t>
    </r>
    <r>
      <rPr>
        <b/>
        <sz val="11"/>
        <color rgb="FFFF0000"/>
        <rFont val="Calibri"/>
        <family val="2"/>
        <charset val="238"/>
      </rPr>
      <t xml:space="preserve"> (nie zmieniać wartości)</t>
    </r>
  </si>
  <si>
    <r>
      <t xml:space="preserve">Ilość zamawianych sztuk  </t>
    </r>
    <r>
      <rPr>
        <b/>
        <sz val="11"/>
        <color rgb="FFFF0000"/>
        <rFont val="Calibri"/>
        <family val="2"/>
        <charset val="238"/>
      </rPr>
      <t>(nie zmieniać wartości)</t>
    </r>
  </si>
  <si>
    <r>
      <t xml:space="preserve">Ilość zamawianych sztuk </t>
    </r>
    <r>
      <rPr>
        <b/>
        <sz val="11"/>
        <color rgb="FFFF0000"/>
        <rFont val="Calibri"/>
        <family val="2"/>
        <charset val="238"/>
      </rPr>
      <t xml:space="preserve"> (nie zmieniać wartości)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</si>
</sst>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 readingOrder="1"/>
    </xf>
    <xf numFmtId="49" fontId="2" fillId="2" borderId="2" xfId="0" applyNumberFormat="1" applyFont="1" applyFill="1" applyBorder="1" applyAlignment="1">
      <alignment horizontal="center" vertical="center" wrapText="1" readingOrder="1"/>
    </xf>
    <xf numFmtId="0" fontId="3" fillId="0" borderId="0" xfId="0" applyFont="1"/>
    <xf numFmtId="0" fontId="1" fillId="2" borderId="3" xfId="0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 readingOrder="1"/>
    </xf>
    <xf numFmtId="49" fontId="2" fillId="2" borderId="4" xfId="0" applyNumberFormat="1" applyFont="1" applyFill="1" applyBorder="1" applyAlignment="1">
      <alignment horizontal="center" vertical="center" wrapText="1" readingOrder="1"/>
    </xf>
    <xf numFmtId="0" fontId="1" fillId="2" borderId="4" xfId="0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9" fontId="1" fillId="2" borderId="3" xfId="0" applyNumberFormat="1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5" xfId="0" applyBorder="1"/>
    <xf numFmtId="0" fontId="4" fillId="0" borderId="0" xfId="0" applyFont="1"/>
    <xf numFmtId="0" fontId="4" fillId="3" borderId="9" xfId="0" applyFont="1" applyFill="1" applyBorder="1" applyAlignment="1">
      <alignment wrapText="1"/>
    </xf>
    <xf numFmtId="0" fontId="0" fillId="0" borderId="10" xfId="0" applyBorder="1"/>
    <xf numFmtId="0" fontId="4" fillId="3" borderId="8" xfId="0" applyFont="1" applyFill="1" applyBorder="1" applyAlignment="1">
      <alignment wrapText="1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1" xfId="0" applyBorder="1"/>
    <xf numFmtId="0" fontId="0" fillId="4" borderId="13" xfId="0" applyFill="1" applyBorder="1"/>
    <xf numFmtId="0" fontId="0" fillId="4" borderId="14" xfId="0" applyFill="1" applyBorder="1"/>
    <xf numFmtId="0" fontId="0" fillId="0" borderId="15" xfId="0" applyBorder="1"/>
    <xf numFmtId="0" fontId="0" fillId="4" borderId="12" xfId="0" applyFill="1" applyBorder="1"/>
    <xf numFmtId="0" fontId="0" fillId="5" borderId="12" xfId="0" applyFill="1" applyBorder="1" applyAlignment="1">
      <alignment horizontal="center" vertical="top"/>
    </xf>
    <xf numFmtId="0" fontId="0" fillId="5" borderId="13" xfId="0" applyFill="1" applyBorder="1" applyAlignment="1">
      <alignment horizontal="center" vertical="top"/>
    </xf>
    <xf numFmtId="0" fontId="0" fillId="5" borderId="14" xfId="0" applyFill="1" applyBorder="1" applyAlignment="1">
      <alignment horizontal="center" vertical="top"/>
    </xf>
    <xf numFmtId="0" fontId="4" fillId="5" borderId="12" xfId="0" applyFont="1" applyFill="1" applyBorder="1" applyAlignment="1">
      <alignment wrapText="1"/>
    </xf>
    <xf numFmtId="0" fontId="0" fillId="5" borderId="13" xfId="0" applyFill="1" applyBorder="1" applyAlignment="1">
      <alignment wrapText="1"/>
    </xf>
    <xf numFmtId="0" fontId="4" fillId="5" borderId="13" xfId="0" applyFont="1" applyFill="1" applyBorder="1" applyAlignment="1">
      <alignment wrapText="1"/>
    </xf>
    <xf numFmtId="0" fontId="0" fillId="5" borderId="14" xfId="0" applyFill="1" applyBorder="1"/>
    <xf numFmtId="0" fontId="0" fillId="5" borderId="14" xfId="0" applyFill="1" applyBorder="1" applyAlignment="1">
      <alignment wrapText="1"/>
    </xf>
    <xf numFmtId="0" fontId="0" fillId="5" borderId="12" xfId="0" applyFill="1" applyBorder="1" applyAlignment="1">
      <alignment wrapText="1"/>
    </xf>
    <xf numFmtId="0" fontId="4" fillId="5" borderId="13" xfId="0" applyFont="1" applyFill="1" applyBorder="1" applyAlignment="1">
      <alignment horizontal="center" wrapText="1"/>
    </xf>
    <xf numFmtId="0" fontId="0" fillId="5" borderId="16" xfId="0" applyFill="1" applyBorder="1" applyAlignment="1">
      <alignment wrapText="1"/>
    </xf>
    <xf numFmtId="0" fontId="0" fillId="5" borderId="13" xfId="0" applyFill="1" applyBorder="1" applyAlignment="1">
      <alignment vertical="center" wrapText="1"/>
    </xf>
    <xf numFmtId="0" fontId="4" fillId="5" borderId="13" xfId="0" applyFont="1" applyFill="1" applyBorder="1" applyAlignment="1">
      <alignment horizontal="left" vertical="center" indent="2"/>
    </xf>
    <xf numFmtId="0" fontId="4" fillId="5" borderId="14" xfId="0" applyFont="1" applyFill="1" applyBorder="1" applyAlignment="1">
      <alignment wrapText="1"/>
    </xf>
    <xf numFmtId="0" fontId="0" fillId="5" borderId="0" xfId="0" applyFill="1" applyAlignment="1">
      <alignment wrapText="1"/>
    </xf>
    <xf numFmtId="0" fontId="4" fillId="5" borderId="0" xfId="0" applyFont="1" applyFill="1" applyAlignment="1">
      <alignment wrapText="1"/>
    </xf>
    <xf numFmtId="0" fontId="4" fillId="5" borderId="11" xfId="0" applyFont="1" applyFill="1" applyBorder="1" applyAlignment="1">
      <alignment wrapText="1"/>
    </xf>
    <xf numFmtId="0" fontId="0" fillId="5" borderId="11" xfId="0" applyFill="1" applyBorder="1" applyAlignment="1">
      <alignment wrapText="1"/>
    </xf>
    <xf numFmtId="0" fontId="4" fillId="5" borderId="12" xfId="0" applyFont="1" applyFill="1" applyBorder="1" applyAlignment="1">
      <alignment horizontal="center" wrapText="1"/>
    </xf>
    <xf numFmtId="0" fontId="4" fillId="5" borderId="13" xfId="0" applyFont="1" applyFill="1" applyBorder="1" applyAlignment="1">
      <alignment horizontal="center" vertical="top"/>
    </xf>
    <xf numFmtId="0" fontId="4" fillId="5" borderId="13" xfId="0" applyFont="1" applyFill="1" applyBorder="1" applyAlignment="1">
      <alignment horizontal="center" vertical="top" wrapText="1"/>
    </xf>
    <xf numFmtId="0" fontId="0" fillId="5" borderId="11" xfId="0" applyFill="1" applyBorder="1" applyAlignment="1">
      <alignment horizontal="center" vertical="top"/>
    </xf>
    <xf numFmtId="0" fontId="0" fillId="5" borderId="9" xfId="0" applyFill="1" applyBorder="1" applyAlignment="1">
      <alignment horizontal="center" vertical="top"/>
    </xf>
    <xf numFmtId="0" fontId="0" fillId="5" borderId="9" xfId="0" applyFill="1" applyBorder="1" applyAlignment="1">
      <alignment horizontal="center" vertical="top" wrapText="1"/>
    </xf>
    <xf numFmtId="0" fontId="4" fillId="5" borderId="6" xfId="0" applyFont="1" applyFill="1" applyBorder="1"/>
    <xf numFmtId="0" fontId="0" fillId="5" borderId="7" xfId="0" applyFill="1" applyBorder="1"/>
    <xf numFmtId="0" fontId="0" fillId="5" borderId="8" xfId="0" applyFill="1" applyBorder="1"/>
    <xf numFmtId="0" fontId="0" fillId="5" borderId="6" xfId="0" applyFill="1" applyBorder="1" applyAlignment="1">
      <alignment wrapText="1"/>
    </xf>
    <xf numFmtId="0" fontId="0" fillId="5" borderId="7" xfId="0" applyFill="1" applyBorder="1" applyAlignment="1">
      <alignment wrapText="1"/>
    </xf>
    <xf numFmtId="0" fontId="0" fillId="5" borderId="8" xfId="0" applyFill="1" applyBorder="1" applyAlignment="1">
      <alignment wrapText="1"/>
    </xf>
    <xf numFmtId="0" fontId="4" fillId="5" borderId="9" xfId="0" applyFont="1" applyFill="1" applyBorder="1" applyAlignment="1">
      <alignment vertical="top"/>
    </xf>
    <xf numFmtId="0" fontId="0" fillId="5" borderId="9" xfId="0" applyFill="1" applyBorder="1" applyAlignment="1">
      <alignment wrapText="1"/>
    </xf>
    <xf numFmtId="10" fontId="0" fillId="0" borderId="11" xfId="0" applyNumberFormat="1" applyBorder="1"/>
    <xf numFmtId="0" fontId="0" fillId="5" borderId="9" xfId="0" applyFill="1" applyBorder="1" applyAlignment="1" applyProtection="1">
      <alignment horizontal="center" vertical="top"/>
      <protection locked="0"/>
    </xf>
    <xf numFmtId="0" fontId="4" fillId="5" borderId="9" xfId="0" applyFont="1" applyFill="1" applyBorder="1" applyAlignment="1" applyProtection="1">
      <alignment vertical="top"/>
      <protection locked="0"/>
    </xf>
    <xf numFmtId="0" fontId="0" fillId="5" borderId="9" xfId="0" applyFill="1" applyBorder="1" applyAlignment="1" applyProtection="1">
      <alignment wrapText="1"/>
      <protection locked="0"/>
    </xf>
    <xf numFmtId="0" fontId="0" fillId="0" borderId="9" xfId="0" applyBorder="1" applyProtection="1">
      <protection locked="0"/>
    </xf>
    <xf numFmtId="0" fontId="0" fillId="0" borderId="0" xfId="0" applyProtection="1">
      <protection locked="0"/>
    </xf>
    <xf numFmtId="0" fontId="0" fillId="0" borderId="11" xfId="0" applyBorder="1" applyAlignment="1">
      <alignment horizontal="center" vertical="top"/>
    </xf>
    <xf numFmtId="10" fontId="0" fillId="0" borderId="9" xfId="0" applyNumberFormat="1" applyBorder="1"/>
    <xf numFmtId="10" fontId="0" fillId="0" borderId="9" xfId="0" applyNumberFormat="1" applyBorder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5" borderId="12" xfId="0" applyFill="1" applyBorder="1" applyAlignment="1">
      <alignment horizontal="center" vertical="top"/>
    </xf>
    <xf numFmtId="0" fontId="0" fillId="5" borderId="13" xfId="0" applyFill="1" applyBorder="1" applyAlignment="1">
      <alignment horizontal="center" vertical="top"/>
    </xf>
    <xf numFmtId="0" fontId="0" fillId="5" borderId="14" xfId="0" applyFill="1" applyBorder="1" applyAlignment="1">
      <alignment horizontal="center" vertical="top"/>
    </xf>
    <xf numFmtId="0" fontId="4" fillId="5" borderId="12" xfId="0" applyFont="1" applyFill="1" applyBorder="1" applyAlignment="1">
      <alignment horizontal="center" vertical="top"/>
    </xf>
    <xf numFmtId="0" fontId="0" fillId="5" borderId="0" xfId="0" applyFill="1" applyAlignment="1">
      <alignment horizontal="center" vertical="top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5" fillId="5" borderId="12" xfId="0" applyFont="1" applyFill="1" applyBorder="1" applyAlignment="1">
      <alignment horizontal="center" vertical="top"/>
    </xf>
    <xf numFmtId="10" fontId="0" fillId="0" borderId="12" xfId="0" applyNumberFormat="1" applyBorder="1"/>
    <xf numFmtId="10" fontId="0" fillId="0" borderId="13" xfId="0" applyNumberFormat="1" applyBorder="1"/>
    <xf numFmtId="10" fontId="0" fillId="0" borderId="14" xfId="0" applyNumberFormat="1" applyBorder="1"/>
    <xf numFmtId="0" fontId="0" fillId="5" borderId="17" xfId="0" applyFill="1" applyBorder="1" applyAlignment="1">
      <alignment horizontal="center" vertical="top"/>
    </xf>
    <xf numFmtId="0" fontId="0" fillId="5" borderId="18" xfId="0" applyFill="1" applyBorder="1" applyAlignment="1">
      <alignment horizontal="center" vertical="top"/>
    </xf>
    <xf numFmtId="0" fontId="0" fillId="5" borderId="19" xfId="0" applyFill="1" applyBorder="1" applyAlignment="1">
      <alignment horizontal="center" vertical="top"/>
    </xf>
    <xf numFmtId="0" fontId="4" fillId="5" borderId="17" xfId="0" applyFont="1" applyFill="1" applyBorder="1" applyAlignment="1">
      <alignment horizontal="center" vertical="top"/>
    </xf>
    <xf numFmtId="0" fontId="0" fillId="5" borderId="22" xfId="0" applyFill="1" applyBorder="1" applyAlignment="1">
      <alignment horizontal="center" vertical="top"/>
    </xf>
    <xf numFmtId="0" fontId="0" fillId="5" borderId="23" xfId="0" applyFill="1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5" borderId="21" xfId="0" applyFill="1" applyBorder="1" applyAlignment="1">
      <alignment horizontal="center" vertical="top"/>
    </xf>
    <xf numFmtId="0" fontId="0" fillId="5" borderId="20" xfId="0" applyFill="1" applyBorder="1" applyAlignment="1">
      <alignment horizontal="center" vertical="top"/>
    </xf>
    <xf numFmtId="0" fontId="0" fillId="0" borderId="21" xfId="0" applyBorder="1"/>
    <xf numFmtId="0" fontId="0" fillId="0" borderId="20" xfId="0" applyBorder="1"/>
    <xf numFmtId="10" fontId="0" fillId="0" borderId="21" xfId="0" applyNumberFormat="1" applyBorder="1"/>
    <xf numFmtId="10" fontId="0" fillId="0" borderId="20" xfId="0" applyNumberFormat="1" applyBorder="1"/>
    <xf numFmtId="0" fontId="0" fillId="0" borderId="20" xfId="0" applyBorder="1" applyAlignment="1">
      <alignment horizontal="center" vertical="top"/>
    </xf>
    <xf numFmtId="0" fontId="0" fillId="4" borderId="21" xfId="0" applyFill="1" applyBorder="1" applyAlignment="1">
      <alignment horizontal="center" vertical="top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10" fontId="0" fillId="0" borderId="17" xfId="0" applyNumberFormat="1" applyBorder="1"/>
    <xf numFmtId="10" fontId="0" fillId="0" borderId="18" xfId="0" applyNumberFormat="1" applyBorder="1"/>
    <xf numFmtId="10" fontId="0" fillId="0" borderId="19" xfId="0" applyNumberFormat="1" applyBorder="1"/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4" fillId="0" borderId="0" xfId="0" applyFont="1"/>
    <xf numFmtId="0" fontId="4" fillId="0" borderId="5" xfId="0" applyFont="1" applyBorder="1"/>
    <xf numFmtId="0" fontId="0" fillId="4" borderId="12" xfId="0" applyFill="1" applyBorder="1" applyAlignment="1">
      <alignment horizontal="center" vertical="top"/>
    </xf>
    <xf numFmtId="10" fontId="0" fillId="4" borderId="21" xfId="0" applyNumberFormat="1" applyFill="1" applyBorder="1" applyAlignment="1">
      <alignment horizontal="center" vertical="top"/>
    </xf>
    <xf numFmtId="10" fontId="0" fillId="0" borderId="13" xfId="0" applyNumberFormat="1" applyBorder="1" applyAlignment="1">
      <alignment horizontal="center" vertical="top"/>
    </xf>
    <xf numFmtId="10" fontId="0" fillId="0" borderId="20" xfId="0" applyNumberFormat="1" applyBorder="1" applyAlignment="1">
      <alignment horizontal="center" vertical="top"/>
    </xf>
    <xf numFmtId="0" fontId="0" fillId="5" borderId="13" xfId="0" applyFill="1" applyBorder="1" applyAlignment="1">
      <alignment vertical="top"/>
    </xf>
    <xf numFmtId="0" fontId="0" fillId="5" borderId="14" xfId="0" applyFill="1" applyBorder="1" applyAlignment="1">
      <alignment vertical="top"/>
    </xf>
    <xf numFmtId="0" fontId="4" fillId="5" borderId="13" xfId="0" applyFont="1" applyFill="1" applyBorder="1" applyAlignment="1">
      <alignment horizontal="center" vertical="top"/>
    </xf>
    <xf numFmtId="0" fontId="4" fillId="5" borderId="14" xfId="0" applyFont="1" applyFill="1" applyBorder="1" applyAlignment="1">
      <alignment horizontal="center" vertical="top"/>
    </xf>
    <xf numFmtId="0" fontId="4" fillId="5" borderId="12" xfId="0" applyFont="1" applyFill="1" applyBorder="1" applyAlignment="1">
      <alignment wrapText="1"/>
    </xf>
    <xf numFmtId="0" fontId="0" fillId="5" borderId="13" xfId="0" applyFill="1" applyBorder="1" applyAlignment="1">
      <alignment wrapText="1"/>
    </xf>
    <xf numFmtId="0" fontId="0" fillId="5" borderId="14" xfId="0" applyFill="1" applyBorder="1" applyAlignment="1">
      <alignment wrapText="1"/>
    </xf>
    <xf numFmtId="10" fontId="0" fillId="4" borderId="12" xfId="0" applyNumberFormat="1" applyFill="1" applyBorder="1" applyAlignment="1">
      <alignment horizontal="center" vertical="top"/>
    </xf>
    <xf numFmtId="0" fontId="4" fillId="5" borderId="6" xfId="0" applyFont="1" applyFill="1" applyBorder="1" applyAlignment="1">
      <alignment vertical="top" wrapText="1"/>
    </xf>
    <xf numFmtId="0" fontId="4" fillId="5" borderId="7" xfId="0" applyFont="1" applyFill="1" applyBorder="1" applyAlignment="1">
      <alignment vertical="top"/>
    </xf>
    <xf numFmtId="0" fontId="4" fillId="5" borderId="8" xfId="0" applyFont="1" applyFill="1" applyBorder="1" applyAlignment="1">
      <alignment vertical="top"/>
    </xf>
    <xf numFmtId="0" fontId="0" fillId="5" borderId="10" xfId="0" applyFill="1" applyBorder="1" applyAlignment="1">
      <alignment horizontal="center" vertical="top"/>
    </xf>
    <xf numFmtId="0" fontId="0" fillId="5" borderId="6" xfId="0" applyFill="1" applyBorder="1" applyAlignment="1">
      <alignment horizontal="center" vertical="top"/>
    </xf>
    <xf numFmtId="0" fontId="0" fillId="5" borderId="7" xfId="0" applyFill="1" applyBorder="1" applyAlignment="1">
      <alignment horizontal="center" vertical="top"/>
    </xf>
    <xf numFmtId="0" fontId="0" fillId="5" borderId="8" xfId="0" applyFill="1" applyBorder="1" applyAlignment="1">
      <alignment horizontal="center" vertical="top"/>
    </xf>
    <xf numFmtId="0" fontId="4" fillId="5" borderId="6" xfId="0" applyFont="1" applyFill="1" applyBorder="1" applyAlignment="1">
      <alignment horizontal="center" vertical="top"/>
    </xf>
    <xf numFmtId="0" fontId="0" fillId="5" borderId="9" xfId="0" applyFill="1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10" fontId="0" fillId="0" borderId="9" xfId="0" applyNumberFormat="1" applyBorder="1"/>
    <xf numFmtId="0" fontId="0" fillId="0" borderId="9" xfId="0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5</xdr:row>
      <xdr:rowOff>0</xdr:rowOff>
    </xdr:from>
    <xdr:ext cx="4673600" cy="1244599"/>
    <xdr:sp macro="" textlink="">
      <xdr:nvSpPr>
        <xdr:cNvPr id="2" name="Shape 13">
          <a:extLst>
            <a:ext uri="{FF2B5EF4-FFF2-40B4-BE49-F238E27FC236}">
              <a16:creationId xmlns:a16="http://schemas.microsoft.com/office/drawing/2014/main" id="{B3052FBC-E787-45A4-BB0F-D2577CA367B5}"/>
            </a:ext>
          </a:extLst>
        </xdr:cNvPr>
        <xdr:cNvSpPr txBox="1"/>
      </xdr:nvSpPr>
      <xdr:spPr>
        <a:xfrm>
          <a:off x="7924800" y="558800"/>
          <a:ext cx="4673600" cy="1244599"/>
        </a:xfrm>
        <a:prstGeom prst="rect">
          <a:avLst/>
        </a:prstGeom>
        <a:solidFill>
          <a:schemeClr val="lt1"/>
        </a:solidFill>
        <a:ln w="12700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* VAT - jeśli produkt jest zwolniony z VAT proszę wpisać "</a:t>
          </a:r>
          <a:r>
            <a:rPr lang="pl-PL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zw</a:t>
          </a: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"</a:t>
          </a:r>
          <a:endParaRPr lang="pl-PL" sz="1100" b="1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rPr lang="en-US" sz="1100" b="1"/>
            <a:t>Zastrzeżenia</a:t>
          </a:r>
          <a:r>
            <a:rPr lang="en-US" sz="1100"/>
            <a:t>: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rPr lang="pl-PL" sz="1100"/>
            <a:t>Zamawiający zastrzega, że okres gwarancji nie może być krótszy niż 36 miesięcy.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rPr lang="pl-PL" sz="1100"/>
            <a:t>Termin realizacji zamówienia 10 tygodni od daty podpisania umowy.</a:t>
          </a:r>
        </a:p>
      </xdr:txBody>
    </xdr:sp>
    <xdr:clientData fLocksWithSheet="0"/>
  </xdr:oneCellAnchor>
  <xdr:twoCellAnchor editAs="oneCell">
    <xdr:from>
      <xdr:col>3</xdr:col>
      <xdr:colOff>0</xdr:colOff>
      <xdr:row>0</xdr:row>
      <xdr:rowOff>0</xdr:rowOff>
    </xdr:from>
    <xdr:to>
      <xdr:col>5</xdr:col>
      <xdr:colOff>343511</xdr:colOff>
      <xdr:row>2</xdr:row>
      <xdr:rowOff>173784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55F45D1-0664-961A-4994-95AEB33EA3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81625" y="0"/>
          <a:ext cx="2658086" cy="5547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5</xdr:row>
      <xdr:rowOff>0</xdr:rowOff>
    </xdr:from>
    <xdr:ext cx="4673600" cy="1244599"/>
    <xdr:sp macro="" textlink="">
      <xdr:nvSpPr>
        <xdr:cNvPr id="3" name="Shape 13">
          <a:extLst>
            <a:ext uri="{FF2B5EF4-FFF2-40B4-BE49-F238E27FC236}">
              <a16:creationId xmlns:a16="http://schemas.microsoft.com/office/drawing/2014/main" id="{B342D83F-9C46-43E4-839E-8ACD5257E890}"/>
            </a:ext>
          </a:extLst>
        </xdr:cNvPr>
        <xdr:cNvSpPr txBox="1"/>
      </xdr:nvSpPr>
      <xdr:spPr>
        <a:xfrm>
          <a:off x="11963400" y="657225"/>
          <a:ext cx="4673600" cy="1244599"/>
        </a:xfrm>
        <a:prstGeom prst="rect">
          <a:avLst/>
        </a:prstGeom>
        <a:solidFill>
          <a:schemeClr val="lt1"/>
        </a:solidFill>
        <a:ln w="12700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* VAT - jeśli produkt jest zwolniony z VAT proszę wpisać "</a:t>
          </a:r>
          <a:r>
            <a:rPr lang="pl-PL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zw</a:t>
          </a: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"</a:t>
          </a:r>
          <a:endParaRPr lang="pl-PL" sz="1100" b="1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rPr lang="en-US" sz="1100" b="1"/>
            <a:t>Zastrzeżenia</a:t>
          </a:r>
          <a:r>
            <a:rPr lang="en-US" sz="1100"/>
            <a:t>: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rPr lang="pl-PL" sz="1100"/>
            <a:t>Zamawiający zastrzega, że okres gwarancji nie może być krótszy niż 36 miesięcy.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rPr lang="pl-PL" sz="1100"/>
            <a:t>Termin realizacji zamówienia 12 tygodni od daty podpisania umowy.</a:t>
          </a:r>
        </a:p>
      </xdr:txBody>
    </xdr:sp>
    <xdr:clientData fLocksWithSheet="0"/>
  </xdr:oneCellAnchor>
  <xdr:twoCellAnchor editAs="oneCell">
    <xdr:from>
      <xdr:col>3</xdr:col>
      <xdr:colOff>0</xdr:colOff>
      <xdr:row>0</xdr:row>
      <xdr:rowOff>0</xdr:rowOff>
    </xdr:from>
    <xdr:to>
      <xdr:col>5</xdr:col>
      <xdr:colOff>295886</xdr:colOff>
      <xdr:row>2</xdr:row>
      <xdr:rowOff>173784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E601F71B-D544-105E-F043-BE1B9A1BC3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76875" y="0"/>
          <a:ext cx="2658086" cy="5547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6</xdr:row>
      <xdr:rowOff>0</xdr:rowOff>
    </xdr:from>
    <xdr:ext cx="4673600" cy="1244599"/>
    <xdr:sp macro="" textlink="">
      <xdr:nvSpPr>
        <xdr:cNvPr id="3" name="Shape 13">
          <a:extLst>
            <a:ext uri="{FF2B5EF4-FFF2-40B4-BE49-F238E27FC236}">
              <a16:creationId xmlns:a16="http://schemas.microsoft.com/office/drawing/2014/main" id="{2AA41FAC-A9C5-42C2-B04C-A5332889242F}"/>
            </a:ext>
          </a:extLst>
        </xdr:cNvPr>
        <xdr:cNvSpPr txBox="1"/>
      </xdr:nvSpPr>
      <xdr:spPr>
        <a:xfrm>
          <a:off x="11963400" y="657225"/>
          <a:ext cx="4673600" cy="1244599"/>
        </a:xfrm>
        <a:prstGeom prst="rect">
          <a:avLst/>
        </a:prstGeom>
        <a:solidFill>
          <a:schemeClr val="lt1"/>
        </a:solidFill>
        <a:ln w="12700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* VAT - jeśli produkt jest zwolniony z VAT proszę wpisać "</a:t>
          </a:r>
          <a:r>
            <a:rPr lang="pl-PL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zw</a:t>
          </a: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"</a:t>
          </a:r>
          <a:endParaRPr lang="pl-PL" sz="1100" b="1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rPr lang="en-US" sz="1100" b="1"/>
            <a:t>Zastrzeżenia</a:t>
          </a:r>
          <a:r>
            <a:rPr lang="en-US" sz="1100"/>
            <a:t>: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rPr lang="pl-PL" sz="1100"/>
            <a:t>Zamawiający zastrzega, że okres gwarancji nie może być krótszy niż 36 miesięcy.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rPr lang="pl-PL" sz="1100"/>
            <a:t>Termin realizacji zamówienia 10 tygodni od daty podpisania umowy.</a:t>
          </a:r>
        </a:p>
      </xdr:txBody>
    </xdr:sp>
    <xdr:clientData fLocksWithSheet="0"/>
  </xdr:oneCellAnchor>
  <xdr:twoCellAnchor editAs="oneCell">
    <xdr:from>
      <xdr:col>3</xdr:col>
      <xdr:colOff>0</xdr:colOff>
      <xdr:row>0</xdr:row>
      <xdr:rowOff>0</xdr:rowOff>
    </xdr:from>
    <xdr:to>
      <xdr:col>5</xdr:col>
      <xdr:colOff>504825</xdr:colOff>
      <xdr:row>2</xdr:row>
      <xdr:rowOff>175895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D6273257-3C44-D1B6-ACB5-C6034BA7B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67325" y="0"/>
          <a:ext cx="2657475" cy="5568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489AD-52F1-44AB-98B4-1EECCFD79778}">
  <dimension ref="A3:K82"/>
  <sheetViews>
    <sheetView workbookViewId="0">
      <selection activeCell="P11" sqref="P11"/>
    </sheetView>
  </sheetViews>
  <sheetFormatPr defaultRowHeight="15" x14ac:dyDescent="0.25"/>
  <cols>
    <col min="2" max="2" width="44.140625" customWidth="1"/>
    <col min="3" max="3" width="27.42578125" customWidth="1"/>
    <col min="4" max="4" width="25.5703125" customWidth="1"/>
    <col min="9" max="9" width="13" customWidth="1"/>
    <col min="11" max="11" width="14.28515625" customWidth="1"/>
  </cols>
  <sheetData>
    <row r="3" spans="1:11" x14ac:dyDescent="0.25">
      <c r="B3" t="s">
        <v>9</v>
      </c>
    </row>
    <row r="4" spans="1:11" ht="21" x14ac:dyDescent="0.35">
      <c r="A4" s="4" t="s">
        <v>0</v>
      </c>
    </row>
    <row r="5" spans="1:11" ht="15.75" thickBot="1" x14ac:dyDescent="0.3"/>
    <row r="6" spans="1:11" ht="105.75" thickBot="1" x14ac:dyDescent="0.3">
      <c r="A6" s="5" t="s">
        <v>1</v>
      </c>
      <c r="B6" s="6" t="s">
        <v>2</v>
      </c>
      <c r="C6" s="7" t="s">
        <v>10</v>
      </c>
      <c r="D6" s="7" t="s">
        <v>11</v>
      </c>
      <c r="E6" s="8" t="s">
        <v>279</v>
      </c>
      <c r="F6" s="9" t="s">
        <v>3</v>
      </c>
      <c r="G6" s="10" t="s">
        <v>4</v>
      </c>
      <c r="H6" s="9" t="s">
        <v>5</v>
      </c>
      <c r="I6" s="9" t="s">
        <v>6</v>
      </c>
      <c r="J6" s="9" t="s">
        <v>7</v>
      </c>
      <c r="K6" s="9" t="s">
        <v>8</v>
      </c>
    </row>
    <row r="7" spans="1:11" x14ac:dyDescent="0.25">
      <c r="A7" s="76" t="s">
        <v>25</v>
      </c>
      <c r="B7" s="84" t="s">
        <v>12</v>
      </c>
      <c r="C7" s="31" t="s">
        <v>13</v>
      </c>
      <c r="D7" s="20"/>
      <c r="E7" s="76">
        <v>1</v>
      </c>
      <c r="F7" s="81"/>
      <c r="G7" s="85"/>
      <c r="H7" s="73">
        <f>(F7*G7)+F7</f>
        <v>0</v>
      </c>
      <c r="I7" s="73">
        <f>E7*F7</f>
        <v>0</v>
      </c>
      <c r="J7" s="73">
        <f>E7*F7*G7</f>
        <v>0</v>
      </c>
      <c r="K7" s="73">
        <f>E7*H7</f>
        <v>0</v>
      </c>
    </row>
    <row r="8" spans="1:11" ht="30" x14ac:dyDescent="0.25">
      <c r="A8" s="77"/>
      <c r="B8" s="77"/>
      <c r="C8" s="32" t="s">
        <v>14</v>
      </c>
      <c r="D8" s="21"/>
      <c r="E8" s="77"/>
      <c r="F8" s="82"/>
      <c r="G8" s="86"/>
      <c r="H8" s="74"/>
      <c r="I8" s="74"/>
      <c r="J8" s="74"/>
      <c r="K8" s="74"/>
    </row>
    <row r="9" spans="1:11" x14ac:dyDescent="0.25">
      <c r="A9" s="77"/>
      <c r="B9" s="77"/>
      <c r="C9" s="33" t="s">
        <v>15</v>
      </c>
      <c r="D9" s="21"/>
      <c r="E9" s="77"/>
      <c r="F9" s="82"/>
      <c r="G9" s="86"/>
      <c r="H9" s="74"/>
      <c r="I9" s="74"/>
      <c r="J9" s="74"/>
      <c r="K9" s="74"/>
    </row>
    <row r="10" spans="1:11" x14ac:dyDescent="0.25">
      <c r="A10" s="77"/>
      <c r="B10" s="77"/>
      <c r="C10" s="32" t="s">
        <v>16</v>
      </c>
      <c r="D10" s="21"/>
      <c r="E10" s="77"/>
      <c r="F10" s="82"/>
      <c r="G10" s="86"/>
      <c r="H10" s="74"/>
      <c r="I10" s="74"/>
      <c r="J10" s="74"/>
      <c r="K10" s="74"/>
    </row>
    <row r="11" spans="1:11" ht="30" x14ac:dyDescent="0.25">
      <c r="A11" s="77"/>
      <c r="B11" s="77"/>
      <c r="C11" s="32" t="s">
        <v>17</v>
      </c>
      <c r="D11" s="21"/>
      <c r="E11" s="77"/>
      <c r="F11" s="82"/>
      <c r="G11" s="86"/>
      <c r="H11" s="74"/>
      <c r="I11" s="74"/>
      <c r="J11" s="74"/>
      <c r="K11" s="74"/>
    </row>
    <row r="12" spans="1:11" ht="30" x14ac:dyDescent="0.25">
      <c r="A12" s="77"/>
      <c r="B12" s="77"/>
      <c r="C12" s="32" t="s">
        <v>18</v>
      </c>
      <c r="D12" s="21"/>
      <c r="E12" s="77"/>
      <c r="F12" s="82"/>
      <c r="G12" s="86"/>
      <c r="H12" s="74"/>
      <c r="I12" s="74"/>
      <c r="J12" s="74"/>
      <c r="K12" s="74"/>
    </row>
    <row r="13" spans="1:11" ht="30" x14ac:dyDescent="0.25">
      <c r="A13" s="77"/>
      <c r="B13" s="77"/>
      <c r="C13" s="32" t="s">
        <v>19</v>
      </c>
      <c r="D13" s="21"/>
      <c r="E13" s="77"/>
      <c r="F13" s="82"/>
      <c r="G13" s="86"/>
      <c r="H13" s="74"/>
      <c r="I13" s="74"/>
      <c r="J13" s="74"/>
      <c r="K13" s="74"/>
    </row>
    <row r="14" spans="1:11" x14ac:dyDescent="0.25">
      <c r="A14" s="77"/>
      <c r="B14" s="77"/>
      <c r="C14" s="32" t="s">
        <v>20</v>
      </c>
      <c r="D14" s="21"/>
      <c r="E14" s="77"/>
      <c r="F14" s="82"/>
      <c r="G14" s="86"/>
      <c r="H14" s="74"/>
      <c r="I14" s="74"/>
      <c r="J14" s="74"/>
      <c r="K14" s="74"/>
    </row>
    <row r="15" spans="1:11" ht="30" x14ac:dyDescent="0.25">
      <c r="A15" s="77"/>
      <c r="B15" s="77"/>
      <c r="C15" s="32" t="s">
        <v>21</v>
      </c>
      <c r="D15" s="21"/>
      <c r="E15" s="77"/>
      <c r="F15" s="82"/>
      <c r="G15" s="86"/>
      <c r="H15" s="74"/>
      <c r="I15" s="74"/>
      <c r="J15" s="74"/>
      <c r="K15" s="74"/>
    </row>
    <row r="16" spans="1:11" ht="30" x14ac:dyDescent="0.25">
      <c r="A16" s="77"/>
      <c r="B16" s="77"/>
      <c r="C16" s="32" t="s">
        <v>22</v>
      </c>
      <c r="D16" s="21"/>
      <c r="E16" s="77"/>
      <c r="F16" s="82"/>
      <c r="G16" s="86"/>
      <c r="H16" s="74"/>
      <c r="I16" s="74"/>
      <c r="J16" s="74"/>
      <c r="K16" s="74"/>
    </row>
    <row r="17" spans="1:11" ht="30" x14ac:dyDescent="0.25">
      <c r="A17" s="77"/>
      <c r="B17" s="77"/>
      <c r="C17" s="32" t="s">
        <v>23</v>
      </c>
      <c r="D17" s="21"/>
      <c r="E17" s="77"/>
      <c r="F17" s="82"/>
      <c r="G17" s="86"/>
      <c r="H17" s="74"/>
      <c r="I17" s="74"/>
      <c r="J17" s="74"/>
      <c r="K17" s="74"/>
    </row>
    <row r="18" spans="1:11" ht="135" x14ac:dyDescent="0.25">
      <c r="A18" s="77"/>
      <c r="B18" s="77"/>
      <c r="C18" s="32" t="s">
        <v>24</v>
      </c>
      <c r="D18" s="21"/>
      <c r="E18" s="77"/>
      <c r="F18" s="82"/>
      <c r="G18" s="86"/>
      <c r="H18" s="74"/>
      <c r="I18" s="74"/>
      <c r="J18" s="74"/>
      <c r="K18" s="74"/>
    </row>
    <row r="19" spans="1:11" ht="15.75" thickBot="1" x14ac:dyDescent="0.3">
      <c r="A19" s="78"/>
      <c r="B19" s="78"/>
      <c r="C19" s="34"/>
      <c r="D19" s="22"/>
      <c r="E19" s="78"/>
      <c r="F19" s="83"/>
      <c r="G19" s="87"/>
      <c r="H19" s="75"/>
      <c r="I19" s="75"/>
      <c r="J19" s="75"/>
      <c r="K19" s="75"/>
    </row>
    <row r="20" spans="1:11" x14ac:dyDescent="0.25">
      <c r="A20" s="76" t="s">
        <v>32</v>
      </c>
      <c r="B20" s="79" t="s">
        <v>26</v>
      </c>
      <c r="C20" s="31" t="s">
        <v>13</v>
      </c>
      <c r="D20" s="27"/>
      <c r="E20" s="80">
        <v>1</v>
      </c>
      <c r="F20" s="81"/>
      <c r="G20" s="85"/>
      <c r="H20" s="73">
        <f>(F20*G20)+F20</f>
        <v>0</v>
      </c>
      <c r="I20" s="73">
        <f>E20*F20</f>
        <v>0</v>
      </c>
      <c r="J20" s="73">
        <f>E20*F20*G20</f>
        <v>0</v>
      </c>
      <c r="K20" s="73">
        <f>E20*H20</f>
        <v>0</v>
      </c>
    </row>
    <row r="21" spans="1:11" ht="45" x14ac:dyDescent="0.25">
      <c r="A21" s="77"/>
      <c r="B21" s="77"/>
      <c r="C21" s="32" t="s">
        <v>27</v>
      </c>
      <c r="D21" s="24"/>
      <c r="E21" s="80"/>
      <c r="F21" s="82"/>
      <c r="G21" s="86"/>
      <c r="H21" s="74"/>
      <c r="I21" s="74"/>
      <c r="J21" s="74"/>
      <c r="K21" s="74"/>
    </row>
    <row r="22" spans="1:11" x14ac:dyDescent="0.25">
      <c r="A22" s="77"/>
      <c r="B22" s="77"/>
      <c r="C22" s="33" t="s">
        <v>15</v>
      </c>
      <c r="D22" s="24"/>
      <c r="E22" s="80"/>
      <c r="F22" s="82"/>
      <c r="G22" s="86"/>
      <c r="H22" s="74"/>
      <c r="I22" s="74"/>
      <c r="J22" s="74"/>
      <c r="K22" s="74"/>
    </row>
    <row r="23" spans="1:11" ht="45" x14ac:dyDescent="0.25">
      <c r="A23" s="77"/>
      <c r="B23" s="77"/>
      <c r="C23" s="32" t="s">
        <v>28</v>
      </c>
      <c r="D23" s="24"/>
      <c r="E23" s="80"/>
      <c r="F23" s="82"/>
      <c r="G23" s="86"/>
      <c r="H23" s="74"/>
      <c r="I23" s="74"/>
      <c r="J23" s="74"/>
      <c r="K23" s="74"/>
    </row>
    <row r="24" spans="1:11" ht="75" x14ac:dyDescent="0.25">
      <c r="A24" s="77"/>
      <c r="B24" s="77"/>
      <c r="C24" s="32" t="s">
        <v>29</v>
      </c>
      <c r="D24" s="24"/>
      <c r="E24" s="80"/>
      <c r="F24" s="82"/>
      <c r="G24" s="86"/>
      <c r="H24" s="74"/>
      <c r="I24" s="74"/>
      <c r="J24" s="74"/>
      <c r="K24" s="74"/>
    </row>
    <row r="25" spans="1:11" ht="30" x14ac:dyDescent="0.25">
      <c r="A25" s="77"/>
      <c r="B25" s="77"/>
      <c r="C25" s="32" t="s">
        <v>30</v>
      </c>
      <c r="D25" s="24"/>
      <c r="E25" s="80"/>
      <c r="F25" s="82"/>
      <c r="G25" s="86"/>
      <c r="H25" s="74"/>
      <c r="I25" s="74"/>
      <c r="J25" s="74"/>
      <c r="K25" s="74"/>
    </row>
    <row r="26" spans="1:11" ht="75.75" thickBot="1" x14ac:dyDescent="0.3">
      <c r="A26" s="78"/>
      <c r="B26" s="78"/>
      <c r="C26" s="35" t="s">
        <v>31</v>
      </c>
      <c r="D26" s="25"/>
      <c r="E26" s="80"/>
      <c r="F26" s="83"/>
      <c r="G26" s="87"/>
      <c r="H26" s="75"/>
      <c r="I26" s="75"/>
      <c r="J26" s="75"/>
      <c r="K26" s="75"/>
    </row>
    <row r="27" spans="1:11" x14ac:dyDescent="0.25">
      <c r="A27" s="76" t="s">
        <v>46</v>
      </c>
      <c r="B27" s="79" t="s">
        <v>33</v>
      </c>
      <c r="C27" s="31" t="s">
        <v>13</v>
      </c>
      <c r="D27" s="27"/>
      <c r="E27" s="76">
        <v>1</v>
      </c>
      <c r="F27" s="81"/>
      <c r="G27" s="85"/>
      <c r="H27" s="73">
        <f t="shared" ref="H27" si="0">(F27*G27)+F27</f>
        <v>0</v>
      </c>
      <c r="I27" s="73">
        <f t="shared" ref="I27" si="1">E27*F27</f>
        <v>0</v>
      </c>
      <c r="J27" s="73">
        <f t="shared" ref="J27" si="2">E27*F27*G27</f>
        <v>0</v>
      </c>
      <c r="K27" s="73">
        <f t="shared" ref="K27" si="3">E27*H27</f>
        <v>0</v>
      </c>
    </row>
    <row r="28" spans="1:11" ht="30" x14ac:dyDescent="0.25">
      <c r="A28" s="77"/>
      <c r="B28" s="77"/>
      <c r="C28" s="32" t="s">
        <v>34</v>
      </c>
      <c r="D28" s="24"/>
      <c r="E28" s="77"/>
      <c r="F28" s="82"/>
      <c r="G28" s="86"/>
      <c r="H28" s="74"/>
      <c r="I28" s="74"/>
      <c r="J28" s="74"/>
      <c r="K28" s="74"/>
    </row>
    <row r="29" spans="1:11" x14ac:dyDescent="0.25">
      <c r="A29" s="77"/>
      <c r="B29" s="77"/>
      <c r="C29" s="32" t="s">
        <v>35</v>
      </c>
      <c r="D29" s="24"/>
      <c r="E29" s="77"/>
      <c r="F29" s="82"/>
      <c r="G29" s="86"/>
      <c r="H29" s="74"/>
      <c r="I29" s="74"/>
      <c r="J29" s="74"/>
      <c r="K29" s="74"/>
    </row>
    <row r="30" spans="1:11" ht="30" x14ac:dyDescent="0.25">
      <c r="A30" s="77"/>
      <c r="B30" s="77"/>
      <c r="C30" s="32" t="s">
        <v>36</v>
      </c>
      <c r="D30" s="24"/>
      <c r="E30" s="77"/>
      <c r="F30" s="82"/>
      <c r="G30" s="86"/>
      <c r="H30" s="74"/>
      <c r="I30" s="74"/>
      <c r="J30" s="74"/>
      <c r="K30" s="74"/>
    </row>
    <row r="31" spans="1:11" x14ac:dyDescent="0.25">
      <c r="A31" s="77"/>
      <c r="B31" s="77"/>
      <c r="C31" s="33" t="s">
        <v>15</v>
      </c>
      <c r="D31" s="24"/>
      <c r="E31" s="77"/>
      <c r="F31" s="82"/>
      <c r="G31" s="86"/>
      <c r="H31" s="74"/>
      <c r="I31" s="74"/>
      <c r="J31" s="74"/>
      <c r="K31" s="74"/>
    </row>
    <row r="32" spans="1:11" ht="20.25" customHeight="1" x14ac:dyDescent="0.25">
      <c r="A32" s="77"/>
      <c r="B32" s="77"/>
      <c r="C32" s="32" t="s">
        <v>37</v>
      </c>
      <c r="D32" s="24"/>
      <c r="E32" s="77"/>
      <c r="F32" s="82"/>
      <c r="G32" s="86"/>
      <c r="H32" s="74"/>
      <c r="I32" s="74"/>
      <c r="J32" s="74"/>
      <c r="K32" s="74"/>
    </row>
    <row r="33" spans="1:11" x14ac:dyDescent="0.25">
      <c r="A33" s="77"/>
      <c r="B33" s="77"/>
      <c r="C33" s="32" t="s">
        <v>38</v>
      </c>
      <c r="D33" s="24"/>
      <c r="E33" s="77"/>
      <c r="F33" s="82"/>
      <c r="G33" s="86"/>
      <c r="H33" s="74"/>
      <c r="I33" s="74"/>
      <c r="J33" s="74"/>
      <c r="K33" s="74"/>
    </row>
    <row r="34" spans="1:11" ht="30" x14ac:dyDescent="0.25">
      <c r="A34" s="77"/>
      <c r="B34" s="77"/>
      <c r="C34" s="32" t="s">
        <v>39</v>
      </c>
      <c r="D34" s="24"/>
      <c r="E34" s="77"/>
      <c r="F34" s="82"/>
      <c r="G34" s="86"/>
      <c r="H34" s="74">
        <f t="shared" ref="H34" si="4">(F34*G34)+F34</f>
        <v>0</v>
      </c>
      <c r="I34" s="74">
        <f t="shared" ref="I34" si="5">E34*F34</f>
        <v>0</v>
      </c>
      <c r="J34" s="74">
        <f t="shared" ref="J34" si="6">E34*F34*G34</f>
        <v>0</v>
      </c>
      <c r="K34" s="74">
        <f t="shared" ref="K34" si="7">E34*H34</f>
        <v>0</v>
      </c>
    </row>
    <row r="35" spans="1:11" ht="30" x14ac:dyDescent="0.25">
      <c r="A35" s="77"/>
      <c r="B35" s="77"/>
      <c r="C35" s="32" t="s">
        <v>40</v>
      </c>
      <c r="D35" s="24"/>
      <c r="E35" s="77"/>
      <c r="F35" s="82"/>
      <c r="G35" s="86"/>
      <c r="H35" s="74"/>
      <c r="I35" s="74"/>
      <c r="J35" s="74"/>
      <c r="K35" s="74"/>
    </row>
    <row r="36" spans="1:11" ht="30" x14ac:dyDescent="0.25">
      <c r="A36" s="77"/>
      <c r="B36" s="77"/>
      <c r="C36" s="32" t="s">
        <v>41</v>
      </c>
      <c r="D36" s="24"/>
      <c r="E36" s="77"/>
      <c r="F36" s="82"/>
      <c r="G36" s="86"/>
      <c r="H36" s="74"/>
      <c r="I36" s="74"/>
      <c r="J36" s="74"/>
      <c r="K36" s="74"/>
    </row>
    <row r="37" spans="1:11" x14ac:dyDescent="0.25">
      <c r="A37" s="77"/>
      <c r="B37" s="77"/>
      <c r="C37" s="32" t="s">
        <v>42</v>
      </c>
      <c r="D37" s="24"/>
      <c r="E37" s="77"/>
      <c r="F37" s="82"/>
      <c r="G37" s="86"/>
      <c r="H37" s="74"/>
      <c r="I37" s="74"/>
      <c r="J37" s="74"/>
      <c r="K37" s="74"/>
    </row>
    <row r="38" spans="1:11" x14ac:dyDescent="0.25">
      <c r="A38" s="77"/>
      <c r="B38" s="77"/>
      <c r="C38" s="32" t="s">
        <v>43</v>
      </c>
      <c r="D38" s="24"/>
      <c r="E38" s="77"/>
      <c r="F38" s="82"/>
      <c r="G38" s="86"/>
      <c r="H38" s="74"/>
      <c r="I38" s="74"/>
      <c r="J38" s="74"/>
      <c r="K38" s="74"/>
    </row>
    <row r="39" spans="1:11" ht="45" x14ac:dyDescent="0.25">
      <c r="A39" s="77"/>
      <c r="B39" s="77"/>
      <c r="C39" s="32" t="s">
        <v>44</v>
      </c>
      <c r="D39" s="24"/>
      <c r="E39" s="77"/>
      <c r="F39" s="82"/>
      <c r="G39" s="86"/>
      <c r="H39" s="74"/>
      <c r="I39" s="74"/>
      <c r="J39" s="74"/>
      <c r="K39" s="74"/>
    </row>
    <row r="40" spans="1:11" ht="45.75" thickBot="1" x14ac:dyDescent="0.3">
      <c r="A40" s="78"/>
      <c r="B40" s="78"/>
      <c r="C40" s="35" t="s">
        <v>45</v>
      </c>
      <c r="D40" s="25"/>
      <c r="E40" s="78"/>
      <c r="F40" s="83"/>
      <c r="G40" s="87"/>
      <c r="H40" s="75"/>
      <c r="I40" s="75"/>
      <c r="J40" s="75"/>
      <c r="K40" s="75"/>
    </row>
    <row r="41" spans="1:11" x14ac:dyDescent="0.25">
      <c r="A41" s="76" t="s">
        <v>63</v>
      </c>
      <c r="B41" s="79" t="s">
        <v>47</v>
      </c>
      <c r="C41" s="31" t="s">
        <v>13</v>
      </c>
      <c r="D41" s="20"/>
      <c r="E41" s="76">
        <v>1</v>
      </c>
      <c r="F41" s="81"/>
      <c r="G41" s="85"/>
      <c r="H41" s="73">
        <f>(F41*G41)+F41</f>
        <v>0</v>
      </c>
      <c r="I41" s="73">
        <f>E41*F41</f>
        <v>0</v>
      </c>
      <c r="J41" s="73">
        <f>E41*F41*G41</f>
        <v>0</v>
      </c>
      <c r="K41" s="73">
        <f>E41*H41</f>
        <v>0</v>
      </c>
    </row>
    <row r="42" spans="1:11" ht="45" x14ac:dyDescent="0.25">
      <c r="A42" s="77"/>
      <c r="B42" s="77"/>
      <c r="C42" s="32" t="s">
        <v>48</v>
      </c>
      <c r="D42" s="21"/>
      <c r="E42" s="77"/>
      <c r="F42" s="82"/>
      <c r="G42" s="86"/>
      <c r="H42" s="74"/>
      <c r="I42" s="74"/>
      <c r="J42" s="74"/>
      <c r="K42" s="74"/>
    </row>
    <row r="43" spans="1:11" ht="45" x14ac:dyDescent="0.25">
      <c r="A43" s="77"/>
      <c r="B43" s="77"/>
      <c r="C43" s="32" t="s">
        <v>49</v>
      </c>
      <c r="D43" s="21"/>
      <c r="E43" s="77"/>
      <c r="F43" s="82"/>
      <c r="G43" s="86"/>
      <c r="H43" s="74"/>
      <c r="I43" s="74"/>
      <c r="J43" s="74"/>
      <c r="K43" s="74"/>
    </row>
    <row r="44" spans="1:11" x14ac:dyDescent="0.25">
      <c r="A44" s="77"/>
      <c r="B44" s="77"/>
      <c r="C44" s="32" t="s">
        <v>50</v>
      </c>
      <c r="D44" s="21"/>
      <c r="E44" s="77"/>
      <c r="F44" s="82"/>
      <c r="G44" s="86"/>
      <c r="H44" s="74"/>
      <c r="I44" s="74"/>
      <c r="J44" s="74"/>
      <c r="K44" s="74"/>
    </row>
    <row r="45" spans="1:11" ht="30" x14ac:dyDescent="0.25">
      <c r="A45" s="77"/>
      <c r="B45" s="77"/>
      <c r="C45" s="32" t="s">
        <v>51</v>
      </c>
      <c r="D45" s="21"/>
      <c r="E45" s="77"/>
      <c r="F45" s="82"/>
      <c r="G45" s="86"/>
      <c r="H45" s="74"/>
      <c r="I45" s="74"/>
      <c r="J45" s="74"/>
      <c r="K45" s="74"/>
    </row>
    <row r="46" spans="1:11" ht="30" x14ac:dyDescent="0.25">
      <c r="A46" s="77"/>
      <c r="B46" s="77"/>
      <c r="C46" s="32" t="s">
        <v>52</v>
      </c>
      <c r="D46" s="21"/>
      <c r="E46" s="77"/>
      <c r="F46" s="82"/>
      <c r="G46" s="86"/>
      <c r="H46" s="74"/>
      <c r="I46" s="74"/>
      <c r="J46" s="74"/>
      <c r="K46" s="74"/>
    </row>
    <row r="47" spans="1:11" ht="30" x14ac:dyDescent="0.25">
      <c r="A47" s="77"/>
      <c r="B47" s="77"/>
      <c r="C47" s="32" t="s">
        <v>53</v>
      </c>
      <c r="D47" s="21"/>
      <c r="E47" s="77"/>
      <c r="F47" s="82"/>
      <c r="G47" s="86"/>
      <c r="H47" s="74"/>
      <c r="I47" s="74"/>
      <c r="J47" s="74"/>
      <c r="K47" s="74"/>
    </row>
    <row r="48" spans="1:11" x14ac:dyDescent="0.25">
      <c r="A48" s="77"/>
      <c r="B48" s="77"/>
      <c r="C48" s="32" t="s">
        <v>54</v>
      </c>
      <c r="D48" s="21"/>
      <c r="E48" s="77"/>
      <c r="F48" s="82"/>
      <c r="G48" s="86"/>
      <c r="H48" s="74"/>
      <c r="I48" s="74"/>
      <c r="J48" s="74"/>
      <c r="K48" s="74"/>
    </row>
    <row r="49" spans="1:11" x14ac:dyDescent="0.25">
      <c r="A49" s="77"/>
      <c r="B49" s="77"/>
      <c r="C49" s="32" t="s">
        <v>55</v>
      </c>
      <c r="D49" s="21"/>
      <c r="E49" s="77"/>
      <c r="F49" s="82"/>
      <c r="G49" s="86"/>
      <c r="H49" s="74"/>
      <c r="I49" s="74"/>
      <c r="J49" s="74"/>
      <c r="K49" s="74"/>
    </row>
    <row r="50" spans="1:11" x14ac:dyDescent="0.25">
      <c r="A50" s="77"/>
      <c r="B50" s="77"/>
      <c r="C50" s="32" t="s">
        <v>56</v>
      </c>
      <c r="D50" s="21"/>
      <c r="E50" s="77"/>
      <c r="F50" s="82"/>
      <c r="G50" s="86"/>
      <c r="H50" s="74"/>
      <c r="I50" s="74"/>
      <c r="J50" s="74"/>
      <c r="K50" s="74"/>
    </row>
    <row r="51" spans="1:11" x14ac:dyDescent="0.25">
      <c r="A51" s="77"/>
      <c r="B51" s="77"/>
      <c r="C51" s="32" t="s">
        <v>57</v>
      </c>
      <c r="D51" s="21"/>
      <c r="E51" s="77"/>
      <c r="F51" s="82"/>
      <c r="G51" s="86"/>
      <c r="H51" s="74"/>
      <c r="I51" s="74"/>
      <c r="J51" s="74"/>
      <c r="K51" s="74"/>
    </row>
    <row r="52" spans="1:11" x14ac:dyDescent="0.25">
      <c r="A52" s="77"/>
      <c r="B52" s="77"/>
      <c r="C52" s="32" t="s">
        <v>58</v>
      </c>
      <c r="D52" s="21"/>
      <c r="E52" s="77"/>
      <c r="F52" s="82"/>
      <c r="G52" s="86"/>
      <c r="H52" s="74"/>
      <c r="I52" s="74"/>
      <c r="J52" s="74"/>
      <c r="K52" s="74"/>
    </row>
    <row r="53" spans="1:11" x14ac:dyDescent="0.25">
      <c r="A53" s="77"/>
      <c r="B53" s="77"/>
      <c r="C53" s="32" t="s">
        <v>59</v>
      </c>
      <c r="D53" s="21"/>
      <c r="E53" s="77"/>
      <c r="F53" s="82"/>
      <c r="G53" s="86"/>
      <c r="H53" s="74"/>
      <c r="I53" s="74"/>
      <c r="J53" s="74"/>
      <c r="K53" s="74"/>
    </row>
    <row r="54" spans="1:11" ht="30" x14ac:dyDescent="0.25">
      <c r="A54" s="77"/>
      <c r="B54" s="77"/>
      <c r="C54" s="32" t="s">
        <v>60</v>
      </c>
      <c r="D54" s="21"/>
      <c r="E54" s="77"/>
      <c r="F54" s="82"/>
      <c r="G54" s="86"/>
      <c r="H54" s="74"/>
      <c r="I54" s="74"/>
      <c r="J54" s="74"/>
      <c r="K54" s="74"/>
    </row>
    <row r="55" spans="1:11" x14ac:dyDescent="0.25">
      <c r="A55" s="77"/>
      <c r="B55" s="77"/>
      <c r="C55" s="32" t="s">
        <v>61</v>
      </c>
      <c r="D55" s="21"/>
      <c r="E55" s="77"/>
      <c r="F55" s="82"/>
      <c r="G55" s="86"/>
      <c r="H55" s="74"/>
      <c r="I55" s="74"/>
      <c r="J55" s="74"/>
      <c r="K55" s="74"/>
    </row>
    <row r="56" spans="1:11" ht="45.75" thickBot="1" x14ac:dyDescent="0.3">
      <c r="A56" s="78"/>
      <c r="B56" s="78"/>
      <c r="C56" s="35" t="s">
        <v>62</v>
      </c>
      <c r="D56" s="22"/>
      <c r="E56" s="78"/>
      <c r="F56" s="83"/>
      <c r="G56" s="87"/>
      <c r="H56" s="75"/>
      <c r="I56" s="75"/>
      <c r="J56" s="75"/>
      <c r="K56" s="75"/>
    </row>
    <row r="57" spans="1:11" x14ac:dyDescent="0.25">
      <c r="A57" s="88" t="s">
        <v>65</v>
      </c>
      <c r="B57" s="91" t="s">
        <v>64</v>
      </c>
      <c r="C57" s="31" t="s">
        <v>15</v>
      </c>
      <c r="D57" s="20"/>
      <c r="E57" s="76">
        <v>1</v>
      </c>
      <c r="F57" s="81"/>
      <c r="G57" s="85"/>
      <c r="H57" s="73">
        <f>(F57*G57)+F57</f>
        <v>0</v>
      </c>
      <c r="I57" s="73">
        <f>F57*G57</f>
        <v>0</v>
      </c>
      <c r="J57" s="73">
        <f>E57*F57*G57</f>
        <v>0</v>
      </c>
      <c r="K57" s="73">
        <f>E57*H57</f>
        <v>0</v>
      </c>
    </row>
    <row r="58" spans="1:11" ht="30" x14ac:dyDescent="0.25">
      <c r="A58" s="89"/>
      <c r="B58" s="89"/>
      <c r="C58" s="32" t="s">
        <v>66</v>
      </c>
      <c r="D58" s="21"/>
      <c r="E58" s="77"/>
      <c r="F58" s="82"/>
      <c r="G58" s="86"/>
      <c r="H58" s="74"/>
      <c r="I58" s="74"/>
      <c r="J58" s="74"/>
      <c r="K58" s="74"/>
    </row>
    <row r="59" spans="1:11" x14ac:dyDescent="0.25">
      <c r="A59" s="89"/>
      <c r="B59" s="89"/>
      <c r="C59" s="32" t="s">
        <v>67</v>
      </c>
      <c r="D59" s="21"/>
      <c r="E59" s="77"/>
      <c r="F59" s="82"/>
      <c r="G59" s="86"/>
      <c r="H59" s="74"/>
      <c r="I59" s="74"/>
      <c r="J59" s="74"/>
      <c r="K59" s="74"/>
    </row>
    <row r="60" spans="1:11" x14ac:dyDescent="0.25">
      <c r="A60" s="89"/>
      <c r="B60" s="89"/>
      <c r="C60" s="32" t="s">
        <v>68</v>
      </c>
      <c r="D60" s="21"/>
      <c r="E60" s="77"/>
      <c r="F60" s="82"/>
      <c r="G60" s="86"/>
      <c r="H60" s="74"/>
      <c r="I60" s="74"/>
      <c r="J60" s="74"/>
      <c r="K60" s="74"/>
    </row>
    <row r="61" spans="1:11" x14ac:dyDescent="0.25">
      <c r="A61" s="89"/>
      <c r="B61" s="89"/>
      <c r="C61" s="32" t="s">
        <v>69</v>
      </c>
      <c r="D61" s="21"/>
      <c r="E61" s="77"/>
      <c r="F61" s="82"/>
      <c r="G61" s="86"/>
      <c r="H61" s="74"/>
      <c r="I61" s="74"/>
      <c r="J61" s="74"/>
      <c r="K61" s="74"/>
    </row>
    <row r="62" spans="1:11" x14ac:dyDescent="0.25">
      <c r="A62" s="89"/>
      <c r="B62" s="89"/>
      <c r="C62" s="32" t="s">
        <v>70</v>
      </c>
      <c r="D62" s="21"/>
      <c r="E62" s="77"/>
      <c r="F62" s="82"/>
      <c r="G62" s="86"/>
      <c r="H62" s="74"/>
      <c r="I62" s="74"/>
      <c r="J62" s="74"/>
      <c r="K62" s="74"/>
    </row>
    <row r="63" spans="1:11" ht="30" x14ac:dyDescent="0.25">
      <c r="A63" s="89"/>
      <c r="B63" s="89"/>
      <c r="C63" s="32" t="s">
        <v>71</v>
      </c>
      <c r="D63" s="21"/>
      <c r="E63" s="77"/>
      <c r="F63" s="82"/>
      <c r="G63" s="86"/>
      <c r="H63" s="74"/>
      <c r="I63" s="74"/>
      <c r="J63" s="74"/>
      <c r="K63" s="74"/>
    </row>
    <row r="64" spans="1:11" ht="15.75" thickBot="1" x14ac:dyDescent="0.3">
      <c r="A64" s="90"/>
      <c r="B64" s="90"/>
      <c r="C64" s="35" t="s">
        <v>72</v>
      </c>
      <c r="D64" s="22"/>
      <c r="E64" s="78"/>
      <c r="F64" s="83"/>
      <c r="G64" s="87"/>
      <c r="H64" s="75"/>
      <c r="I64" s="75"/>
      <c r="J64" s="75"/>
      <c r="K64" s="75"/>
    </row>
    <row r="65" spans="1:11" x14ac:dyDescent="0.25">
      <c r="A65" s="76" t="s">
        <v>74</v>
      </c>
      <c r="B65" s="79" t="s">
        <v>73</v>
      </c>
      <c r="C65" s="36" t="s">
        <v>13</v>
      </c>
      <c r="D65" s="20"/>
      <c r="E65" s="76">
        <v>1</v>
      </c>
      <c r="F65" s="81"/>
      <c r="G65" s="85"/>
      <c r="H65" s="73">
        <f>(F65*G65)+F65</f>
        <v>0</v>
      </c>
      <c r="I65" s="73">
        <f>F65*G65</f>
        <v>0</v>
      </c>
      <c r="J65" s="73">
        <f>E65*F65*G65</f>
        <v>0</v>
      </c>
      <c r="K65" s="73">
        <f>E65*H65</f>
        <v>0</v>
      </c>
    </row>
    <row r="66" spans="1:11" ht="75" x14ac:dyDescent="0.25">
      <c r="A66" s="77"/>
      <c r="B66" s="77"/>
      <c r="C66" s="32" t="s">
        <v>75</v>
      </c>
      <c r="D66" s="21"/>
      <c r="E66" s="77"/>
      <c r="F66" s="82"/>
      <c r="G66" s="86"/>
      <c r="H66" s="74"/>
      <c r="I66" s="74"/>
      <c r="J66" s="74"/>
      <c r="K66" s="74"/>
    </row>
    <row r="67" spans="1:11" ht="45" x14ac:dyDescent="0.25">
      <c r="A67" s="77"/>
      <c r="B67" s="77"/>
      <c r="C67" s="32" t="s">
        <v>76</v>
      </c>
      <c r="D67" s="21"/>
      <c r="E67" s="77"/>
      <c r="F67" s="82"/>
      <c r="G67" s="86"/>
      <c r="H67" s="74"/>
      <c r="I67" s="74"/>
      <c r="J67" s="74"/>
      <c r="K67" s="74"/>
    </row>
    <row r="68" spans="1:11" x14ac:dyDescent="0.25">
      <c r="A68" s="77"/>
      <c r="B68" s="77"/>
      <c r="C68" s="32" t="s">
        <v>15</v>
      </c>
      <c r="D68" s="21"/>
      <c r="E68" s="77"/>
      <c r="F68" s="82"/>
      <c r="G68" s="86"/>
      <c r="H68" s="74"/>
      <c r="I68" s="74"/>
      <c r="J68" s="74"/>
      <c r="K68" s="74"/>
    </row>
    <row r="69" spans="1:11" ht="30" x14ac:dyDescent="0.25">
      <c r="A69" s="77"/>
      <c r="B69" s="77"/>
      <c r="C69" s="32" t="s">
        <v>77</v>
      </c>
      <c r="D69" s="21"/>
      <c r="E69" s="77"/>
      <c r="F69" s="82"/>
      <c r="G69" s="86"/>
      <c r="H69" s="74"/>
      <c r="I69" s="74"/>
      <c r="J69" s="74"/>
      <c r="K69" s="74"/>
    </row>
    <row r="70" spans="1:11" x14ac:dyDescent="0.25">
      <c r="A70" s="77"/>
      <c r="B70" s="77"/>
      <c r="C70" s="32" t="s">
        <v>78</v>
      </c>
      <c r="D70" s="21"/>
      <c r="E70" s="77"/>
      <c r="F70" s="82"/>
      <c r="G70" s="86"/>
      <c r="H70" s="74"/>
      <c r="I70" s="74"/>
      <c r="J70" s="74"/>
      <c r="K70" s="74"/>
    </row>
    <row r="71" spans="1:11" x14ac:dyDescent="0.25">
      <c r="A71" s="77"/>
      <c r="B71" s="77"/>
      <c r="C71" s="32" t="s">
        <v>79</v>
      </c>
      <c r="D71" s="21"/>
      <c r="E71" s="77"/>
      <c r="F71" s="82"/>
      <c r="G71" s="86"/>
      <c r="H71" s="74"/>
      <c r="I71" s="74"/>
      <c r="J71" s="74"/>
      <c r="K71" s="74"/>
    </row>
    <row r="72" spans="1:11" x14ac:dyDescent="0.25">
      <c r="A72" s="77"/>
      <c r="B72" s="77"/>
      <c r="C72" s="32" t="s">
        <v>80</v>
      </c>
      <c r="D72" s="21"/>
      <c r="E72" s="77"/>
      <c r="F72" s="82"/>
      <c r="G72" s="86"/>
      <c r="H72" s="74"/>
      <c r="I72" s="74"/>
      <c r="J72" s="74"/>
      <c r="K72" s="74"/>
    </row>
    <row r="73" spans="1:11" x14ac:dyDescent="0.25">
      <c r="A73" s="77"/>
      <c r="B73" s="77"/>
      <c r="C73" s="32" t="s">
        <v>81</v>
      </c>
      <c r="D73" s="21"/>
      <c r="E73" s="77"/>
      <c r="F73" s="82"/>
      <c r="G73" s="86"/>
      <c r="H73" s="74"/>
      <c r="I73" s="74"/>
      <c r="J73" s="74"/>
      <c r="K73" s="74"/>
    </row>
    <row r="74" spans="1:11" x14ac:dyDescent="0.25">
      <c r="A74" s="77"/>
      <c r="B74" s="77"/>
      <c r="C74" s="32" t="s">
        <v>58</v>
      </c>
      <c r="D74" s="21"/>
      <c r="E74" s="77"/>
      <c r="F74" s="82"/>
      <c r="G74" s="86"/>
      <c r="H74" s="74"/>
      <c r="I74" s="74"/>
      <c r="J74" s="74"/>
      <c r="K74" s="74"/>
    </row>
    <row r="75" spans="1:11" x14ac:dyDescent="0.25">
      <c r="A75" s="77"/>
      <c r="B75" s="77"/>
      <c r="C75" s="32" t="s">
        <v>82</v>
      </c>
      <c r="D75" s="21"/>
      <c r="E75" s="77"/>
      <c r="F75" s="82"/>
      <c r="G75" s="86"/>
      <c r="H75" s="74"/>
      <c r="I75" s="74"/>
      <c r="J75" s="74"/>
      <c r="K75" s="74"/>
    </row>
    <row r="76" spans="1:11" ht="45" x14ac:dyDescent="0.25">
      <c r="A76" s="77"/>
      <c r="B76" s="77"/>
      <c r="C76" s="32" t="s">
        <v>83</v>
      </c>
      <c r="D76" s="21"/>
      <c r="E76" s="77"/>
      <c r="F76" s="82"/>
      <c r="G76" s="86"/>
      <c r="H76" s="74"/>
      <c r="I76" s="74"/>
      <c r="J76" s="74"/>
      <c r="K76" s="74"/>
    </row>
    <row r="77" spans="1:11" ht="75" x14ac:dyDescent="0.25">
      <c r="A77" s="77"/>
      <c r="B77" s="77"/>
      <c r="C77" s="32" t="s">
        <v>84</v>
      </c>
      <c r="D77" s="21"/>
      <c r="E77" s="77"/>
      <c r="F77" s="82"/>
      <c r="G77" s="86"/>
      <c r="H77" s="74"/>
      <c r="I77" s="74"/>
      <c r="J77" s="74"/>
      <c r="K77" s="74"/>
    </row>
    <row r="78" spans="1:11" ht="30" x14ac:dyDescent="0.25">
      <c r="A78" s="77"/>
      <c r="B78" s="77"/>
      <c r="C78" s="32" t="s">
        <v>85</v>
      </c>
      <c r="D78" s="21"/>
      <c r="E78" s="77"/>
      <c r="F78" s="82"/>
      <c r="G78" s="86"/>
      <c r="H78" s="74"/>
      <c r="I78" s="74"/>
      <c r="J78" s="74"/>
      <c r="K78" s="74"/>
    </row>
    <row r="79" spans="1:11" ht="30" x14ac:dyDescent="0.25">
      <c r="A79" s="77"/>
      <c r="B79" s="77"/>
      <c r="C79" s="32" t="s">
        <v>86</v>
      </c>
      <c r="D79" s="21"/>
      <c r="E79" s="77"/>
      <c r="F79" s="82"/>
      <c r="G79" s="86"/>
      <c r="H79" s="74"/>
      <c r="I79" s="74"/>
      <c r="J79" s="74"/>
      <c r="K79" s="74"/>
    </row>
    <row r="80" spans="1:11" ht="60.75" thickBot="1" x14ac:dyDescent="0.3">
      <c r="A80" s="78"/>
      <c r="B80" s="78"/>
      <c r="C80" s="35" t="s">
        <v>87</v>
      </c>
      <c r="D80" s="22"/>
      <c r="E80" s="78"/>
      <c r="F80" s="83"/>
      <c r="G80" s="87"/>
      <c r="H80" s="75"/>
      <c r="I80" s="75"/>
      <c r="J80" s="75"/>
      <c r="K80" s="75"/>
    </row>
    <row r="81" spans="5:11" ht="30" x14ac:dyDescent="0.25">
      <c r="I81" s="19" t="s">
        <v>88</v>
      </c>
      <c r="J81" s="19" t="s">
        <v>89</v>
      </c>
      <c r="K81" s="19" t="s">
        <v>90</v>
      </c>
    </row>
    <row r="82" spans="5:11" x14ac:dyDescent="0.25">
      <c r="E82" s="16" t="s">
        <v>91</v>
      </c>
      <c r="H82" s="15"/>
      <c r="I82" s="14">
        <f>SUM(I7:I80)</f>
        <v>0</v>
      </c>
      <c r="J82" s="14">
        <f t="shared" ref="J82:K82" si="8">SUM(J7:J80)</f>
        <v>0</v>
      </c>
      <c r="K82" s="14">
        <f t="shared" si="8"/>
        <v>0</v>
      </c>
    </row>
  </sheetData>
  <protectedRanges>
    <protectedRange sqref="E6:E80" name="Rozstęp2"/>
    <protectedRange algorithmName="SHA-512" hashValue="4BInGoKQammJGR4XlIPjBl5bbdydmwvvMzd7opwQvwWMbDN3YWAJrMmDEE2B7wGsGINIhbdcWaIFff4R9iaWng==" saltValue="OH0j4BlZraGDZuJERFZIIQ==" spinCount="100000" sqref="A6:C80" name="Rozstęp1"/>
  </protectedRanges>
  <mergeCells count="54">
    <mergeCell ref="A65:A80"/>
    <mergeCell ref="E65:E80"/>
    <mergeCell ref="F65:F80"/>
    <mergeCell ref="G65:G80"/>
    <mergeCell ref="K57:K64"/>
    <mergeCell ref="H65:H80"/>
    <mergeCell ref="I65:I80"/>
    <mergeCell ref="J65:J80"/>
    <mergeCell ref="K65:K80"/>
    <mergeCell ref="B65:B80"/>
    <mergeCell ref="H57:H64"/>
    <mergeCell ref="K41:K56"/>
    <mergeCell ref="B41:B56"/>
    <mergeCell ref="A41:A56"/>
    <mergeCell ref="A57:A64"/>
    <mergeCell ref="E41:E56"/>
    <mergeCell ref="F41:F56"/>
    <mergeCell ref="G41:G56"/>
    <mergeCell ref="H41:H56"/>
    <mergeCell ref="I41:I56"/>
    <mergeCell ref="I57:I64"/>
    <mergeCell ref="J57:J64"/>
    <mergeCell ref="J41:J56"/>
    <mergeCell ref="B57:B64"/>
    <mergeCell ref="E57:E64"/>
    <mergeCell ref="F57:F64"/>
    <mergeCell ref="G57:G64"/>
    <mergeCell ref="K20:K26"/>
    <mergeCell ref="A27:A40"/>
    <mergeCell ref="B27:B40"/>
    <mergeCell ref="E27:E40"/>
    <mergeCell ref="F27:F40"/>
    <mergeCell ref="J27:J40"/>
    <mergeCell ref="K27:K40"/>
    <mergeCell ref="J20:J26"/>
    <mergeCell ref="G27:G40"/>
    <mergeCell ref="H27:H40"/>
    <mergeCell ref="I27:I40"/>
    <mergeCell ref="H7:H19"/>
    <mergeCell ref="I7:I19"/>
    <mergeCell ref="J7:J19"/>
    <mergeCell ref="K7:K19"/>
    <mergeCell ref="A20:A26"/>
    <mergeCell ref="B20:B26"/>
    <mergeCell ref="E20:E26"/>
    <mergeCell ref="F20:F26"/>
    <mergeCell ref="B7:B19"/>
    <mergeCell ref="A7:A19"/>
    <mergeCell ref="E7:E19"/>
    <mergeCell ref="F7:F19"/>
    <mergeCell ref="G7:G19"/>
    <mergeCell ref="G20:G26"/>
    <mergeCell ref="H20:H26"/>
    <mergeCell ref="I20:I2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464C4-7C2F-43C5-AED8-99698A43FC80}">
  <dimension ref="A3:K171"/>
  <sheetViews>
    <sheetView tabSelected="1" topLeftCell="A168" workbookViewId="0">
      <pane xSplit="1" topLeftCell="B1" activePane="topRight" state="frozen"/>
      <selection activeCell="A115" sqref="A115"/>
      <selection pane="topRight" activeCell="I171" sqref="I171"/>
    </sheetView>
  </sheetViews>
  <sheetFormatPr defaultRowHeight="15" x14ac:dyDescent="0.25"/>
  <cols>
    <col min="2" max="2" width="37.5703125" customWidth="1"/>
    <col min="3" max="3" width="35.42578125" customWidth="1"/>
    <col min="4" max="4" width="26.28515625" customWidth="1"/>
  </cols>
  <sheetData>
    <row r="3" spans="1:11" x14ac:dyDescent="0.25">
      <c r="B3" t="s">
        <v>9</v>
      </c>
    </row>
    <row r="4" spans="1:11" ht="21" x14ac:dyDescent="0.35">
      <c r="A4" s="4" t="s">
        <v>0</v>
      </c>
    </row>
    <row r="5" spans="1:11" ht="15.75" thickBot="1" x14ac:dyDescent="0.3"/>
    <row r="6" spans="1:11" ht="105.75" thickBot="1" x14ac:dyDescent="0.3">
      <c r="A6" s="1" t="s">
        <v>1</v>
      </c>
      <c r="B6" s="6" t="s">
        <v>2</v>
      </c>
      <c r="C6" s="7" t="s">
        <v>10</v>
      </c>
      <c r="D6" s="7" t="s">
        <v>11</v>
      </c>
      <c r="E6" s="8" t="s">
        <v>278</v>
      </c>
      <c r="F6" s="9" t="s">
        <v>3</v>
      </c>
      <c r="G6" s="10" t="s">
        <v>4</v>
      </c>
      <c r="H6" s="9" t="s">
        <v>5</v>
      </c>
      <c r="I6" s="9" t="s">
        <v>6</v>
      </c>
      <c r="J6" s="9" t="s">
        <v>7</v>
      </c>
      <c r="K6" s="9" t="s">
        <v>8</v>
      </c>
    </row>
    <row r="7" spans="1:11" x14ac:dyDescent="0.25">
      <c r="A7" s="92" t="s">
        <v>25</v>
      </c>
      <c r="B7" s="79" t="s">
        <v>92</v>
      </c>
      <c r="C7" s="31" t="s">
        <v>93</v>
      </c>
      <c r="D7" s="18"/>
      <c r="E7" s="76">
        <v>1</v>
      </c>
      <c r="F7" s="81"/>
      <c r="G7" s="85"/>
      <c r="H7" s="73">
        <f>(F7*G7)+F7</f>
        <v>0</v>
      </c>
      <c r="I7" s="73">
        <f>E7*F7</f>
        <v>0</v>
      </c>
      <c r="J7" s="73">
        <f>E7*F7*G7</f>
        <v>0</v>
      </c>
      <c r="K7" s="73">
        <f>E7*H7</f>
        <v>0</v>
      </c>
    </row>
    <row r="8" spans="1:11" ht="30" x14ac:dyDescent="0.25">
      <c r="A8" s="93"/>
      <c r="B8" s="77"/>
      <c r="C8" s="32" t="s">
        <v>94</v>
      </c>
      <c r="E8" s="118"/>
      <c r="F8" s="82"/>
      <c r="G8" s="86"/>
      <c r="H8" s="74"/>
      <c r="I8" s="74"/>
      <c r="J8" s="74"/>
      <c r="K8" s="74"/>
    </row>
    <row r="9" spans="1:11" x14ac:dyDescent="0.25">
      <c r="A9" s="93"/>
      <c r="B9" s="77"/>
      <c r="C9" s="32"/>
      <c r="E9" s="118"/>
      <c r="F9" s="82"/>
      <c r="G9" s="86"/>
      <c r="H9" s="74"/>
      <c r="I9" s="74"/>
      <c r="J9" s="74"/>
      <c r="K9" s="74"/>
    </row>
    <row r="10" spans="1:11" x14ac:dyDescent="0.25">
      <c r="A10" s="93"/>
      <c r="B10" s="77"/>
      <c r="C10" s="37" t="s">
        <v>15</v>
      </c>
      <c r="E10" s="118"/>
      <c r="F10" s="82"/>
      <c r="G10" s="86"/>
      <c r="H10" s="74"/>
      <c r="I10" s="74"/>
      <c r="J10" s="74"/>
      <c r="K10" s="74"/>
    </row>
    <row r="11" spans="1:11" x14ac:dyDescent="0.25">
      <c r="A11" s="93"/>
      <c r="B11" s="77"/>
      <c r="C11" s="33" t="s">
        <v>95</v>
      </c>
      <c r="E11" s="118"/>
      <c r="F11" s="82"/>
      <c r="G11" s="86"/>
      <c r="H11" s="74"/>
      <c r="I11" s="74"/>
      <c r="J11" s="74"/>
      <c r="K11" s="74"/>
    </row>
    <row r="12" spans="1:11" x14ac:dyDescent="0.25">
      <c r="A12" s="93"/>
      <c r="B12" s="77"/>
      <c r="C12" s="32" t="s">
        <v>96</v>
      </c>
      <c r="E12" s="118"/>
      <c r="F12" s="82"/>
      <c r="G12" s="86"/>
      <c r="H12" s="74"/>
      <c r="I12" s="74"/>
      <c r="J12" s="74"/>
      <c r="K12" s="74"/>
    </row>
    <row r="13" spans="1:11" ht="30" x14ac:dyDescent="0.25">
      <c r="A13" s="93"/>
      <c r="B13" s="77"/>
      <c r="C13" s="32" t="s">
        <v>97</v>
      </c>
      <c r="E13" s="118"/>
      <c r="F13" s="82"/>
      <c r="G13" s="86"/>
      <c r="H13" s="74"/>
      <c r="I13" s="74"/>
      <c r="J13" s="74"/>
      <c r="K13" s="74"/>
    </row>
    <row r="14" spans="1:11" ht="45" x14ac:dyDescent="0.25">
      <c r="A14" s="93"/>
      <c r="B14" s="77"/>
      <c r="C14" s="32" t="s">
        <v>98</v>
      </c>
      <c r="E14" s="118"/>
      <c r="F14" s="82"/>
      <c r="G14" s="86"/>
      <c r="H14" s="74"/>
      <c r="I14" s="74"/>
      <c r="J14" s="74"/>
      <c r="K14" s="74"/>
    </row>
    <row r="15" spans="1:11" ht="45" x14ac:dyDescent="0.25">
      <c r="A15" s="93"/>
      <c r="B15" s="77"/>
      <c r="C15" s="32" t="s">
        <v>99</v>
      </c>
      <c r="E15" s="118"/>
      <c r="F15" s="82"/>
      <c r="G15" s="86"/>
      <c r="H15" s="74"/>
      <c r="I15" s="74"/>
      <c r="J15" s="74"/>
      <c r="K15" s="74"/>
    </row>
    <row r="16" spans="1:11" x14ac:dyDescent="0.25">
      <c r="A16" s="93"/>
      <c r="B16" s="77"/>
      <c r="C16" s="32" t="s">
        <v>100</v>
      </c>
      <c r="E16" s="118"/>
      <c r="F16" s="82"/>
      <c r="G16" s="86"/>
      <c r="H16" s="74"/>
      <c r="I16" s="74"/>
      <c r="J16" s="74"/>
      <c r="K16" s="74"/>
    </row>
    <row r="17" spans="1:11" ht="30" x14ac:dyDescent="0.25">
      <c r="A17" s="93"/>
      <c r="B17" s="77"/>
      <c r="C17" s="32" t="s">
        <v>101</v>
      </c>
      <c r="E17" s="118"/>
      <c r="F17" s="82"/>
      <c r="G17" s="86"/>
      <c r="H17" s="74"/>
      <c r="I17" s="74"/>
      <c r="J17" s="74"/>
      <c r="K17" s="74"/>
    </row>
    <row r="18" spans="1:11" x14ac:dyDescent="0.25">
      <c r="A18" s="93"/>
      <c r="B18" s="77"/>
      <c r="C18" s="33" t="s">
        <v>102</v>
      </c>
      <c r="E18" s="118"/>
      <c r="F18" s="82"/>
      <c r="G18" s="86"/>
      <c r="H18" s="74"/>
      <c r="I18" s="74"/>
      <c r="J18" s="74"/>
      <c r="K18" s="74"/>
    </row>
    <row r="19" spans="1:11" ht="90" x14ac:dyDescent="0.25">
      <c r="A19" s="93"/>
      <c r="B19" s="77"/>
      <c r="C19" s="32" t="s">
        <v>103</v>
      </c>
      <c r="E19" s="118"/>
      <c r="F19" s="82"/>
      <c r="G19" s="86"/>
      <c r="H19" s="74"/>
      <c r="I19" s="74"/>
      <c r="J19" s="74"/>
      <c r="K19" s="74"/>
    </row>
    <row r="20" spans="1:11" ht="45" x14ac:dyDescent="0.25">
      <c r="A20" s="93"/>
      <c r="B20" s="77"/>
      <c r="C20" s="32" t="s">
        <v>104</v>
      </c>
      <c r="E20" s="118"/>
      <c r="F20" s="82"/>
      <c r="G20" s="86"/>
      <c r="H20" s="74"/>
      <c r="I20" s="74"/>
      <c r="J20" s="74"/>
      <c r="K20" s="74"/>
    </row>
    <row r="21" spans="1:11" ht="30" x14ac:dyDescent="0.25">
      <c r="A21" s="93"/>
      <c r="B21" s="77"/>
      <c r="C21" s="32" t="s">
        <v>105</v>
      </c>
      <c r="E21" s="118"/>
      <c r="F21" s="82"/>
      <c r="G21" s="86"/>
      <c r="H21" s="74"/>
      <c r="I21" s="74"/>
      <c r="J21" s="74"/>
      <c r="K21" s="74"/>
    </row>
    <row r="22" spans="1:11" ht="45" x14ac:dyDescent="0.25">
      <c r="A22" s="93"/>
      <c r="B22" s="77"/>
      <c r="C22" s="32" t="s">
        <v>106</v>
      </c>
      <c r="E22" s="118"/>
      <c r="F22" s="82"/>
      <c r="G22" s="86"/>
      <c r="H22" s="74"/>
      <c r="I22" s="74"/>
      <c r="J22" s="74"/>
      <c r="K22" s="74"/>
    </row>
    <row r="23" spans="1:11" x14ac:dyDescent="0.25">
      <c r="A23" s="93"/>
      <c r="B23" s="77"/>
      <c r="C23" s="32" t="s">
        <v>107</v>
      </c>
      <c r="E23" s="118"/>
      <c r="F23" s="82"/>
      <c r="G23" s="86"/>
      <c r="H23" s="74"/>
      <c r="I23" s="74"/>
      <c r="J23" s="74"/>
      <c r="K23" s="74"/>
    </row>
    <row r="24" spans="1:11" x14ac:dyDescent="0.25">
      <c r="A24" s="93"/>
      <c r="B24" s="77"/>
      <c r="C24" s="33" t="s">
        <v>108</v>
      </c>
      <c r="E24" s="118"/>
      <c r="F24" s="82"/>
      <c r="G24" s="86"/>
      <c r="H24" s="74"/>
      <c r="I24" s="74"/>
      <c r="J24" s="74"/>
      <c r="K24" s="74"/>
    </row>
    <row r="25" spans="1:11" ht="45" x14ac:dyDescent="0.25">
      <c r="A25" s="93"/>
      <c r="B25" s="77"/>
      <c r="C25" s="32" t="s">
        <v>109</v>
      </c>
      <c r="E25" s="118"/>
      <c r="F25" s="82"/>
      <c r="G25" s="86"/>
      <c r="H25" s="74"/>
      <c r="I25" s="74"/>
      <c r="J25" s="74"/>
      <c r="K25" s="74"/>
    </row>
    <row r="26" spans="1:11" x14ac:dyDescent="0.25">
      <c r="A26" s="93"/>
      <c r="B26" s="77"/>
      <c r="C26" s="33" t="s">
        <v>110</v>
      </c>
      <c r="E26" s="118"/>
      <c r="F26" s="82"/>
      <c r="G26" s="86"/>
      <c r="H26" s="74"/>
      <c r="I26" s="74"/>
      <c r="J26" s="74"/>
      <c r="K26" s="74"/>
    </row>
    <row r="27" spans="1:11" ht="30" x14ac:dyDescent="0.25">
      <c r="A27" s="93"/>
      <c r="B27" s="77"/>
      <c r="C27" s="32" t="s">
        <v>112</v>
      </c>
      <c r="E27" s="118"/>
      <c r="F27" s="82"/>
      <c r="G27" s="86"/>
      <c r="H27" s="74"/>
      <c r="I27" s="74"/>
      <c r="J27" s="74"/>
      <c r="K27" s="74"/>
    </row>
    <row r="28" spans="1:11" ht="30" x14ac:dyDescent="0.25">
      <c r="A28" s="93"/>
      <c r="B28" s="77"/>
      <c r="C28" s="32" t="s">
        <v>113</v>
      </c>
      <c r="E28" s="118"/>
      <c r="F28" s="82"/>
      <c r="G28" s="86"/>
      <c r="H28" s="74"/>
      <c r="I28" s="74"/>
      <c r="J28" s="74"/>
      <c r="K28" s="74"/>
    </row>
    <row r="29" spans="1:11" x14ac:dyDescent="0.25">
      <c r="A29" s="93"/>
      <c r="B29" s="77"/>
      <c r="C29" s="32" t="s">
        <v>111</v>
      </c>
      <c r="E29" s="118"/>
      <c r="F29" s="82"/>
      <c r="G29" s="86"/>
      <c r="H29" s="74"/>
      <c r="I29" s="74"/>
      <c r="J29" s="74"/>
      <c r="K29" s="74"/>
    </row>
    <row r="30" spans="1:11" x14ac:dyDescent="0.25">
      <c r="A30" s="93"/>
      <c r="B30" s="77"/>
      <c r="C30" s="32"/>
      <c r="E30" s="118"/>
      <c r="F30" s="82"/>
      <c r="G30" s="86"/>
      <c r="H30" s="74"/>
      <c r="I30" s="74"/>
      <c r="J30" s="74"/>
      <c r="K30" s="74"/>
    </row>
    <row r="31" spans="1:11" ht="30" x14ac:dyDescent="0.25">
      <c r="A31" s="93"/>
      <c r="B31" s="77"/>
      <c r="C31" s="32" t="s">
        <v>187</v>
      </c>
      <c r="E31" s="118"/>
      <c r="F31" s="82"/>
      <c r="G31" s="86"/>
      <c r="H31" s="74"/>
      <c r="I31" s="74"/>
      <c r="J31" s="74"/>
      <c r="K31" s="74"/>
    </row>
    <row r="32" spans="1:11" ht="60" x14ac:dyDescent="0.25">
      <c r="A32" s="93"/>
      <c r="B32" s="77"/>
      <c r="C32" s="32" t="s">
        <v>188</v>
      </c>
      <c r="E32" s="118"/>
      <c r="F32" s="82"/>
      <c r="G32" s="86"/>
      <c r="H32" s="74"/>
      <c r="I32" s="74"/>
      <c r="J32" s="74"/>
      <c r="K32" s="74"/>
    </row>
    <row r="33" spans="1:11" x14ac:dyDescent="0.25">
      <c r="A33" s="93"/>
      <c r="B33" s="77"/>
      <c r="C33" s="38"/>
      <c r="E33" s="118"/>
      <c r="F33" s="82"/>
      <c r="G33" s="86"/>
      <c r="H33" s="74"/>
      <c r="I33" s="74"/>
      <c r="J33" s="74"/>
      <c r="K33" s="74"/>
    </row>
    <row r="34" spans="1:11" ht="30" x14ac:dyDescent="0.25">
      <c r="A34" s="93"/>
      <c r="B34" s="77"/>
      <c r="C34" s="33" t="s">
        <v>263</v>
      </c>
      <c r="E34" s="118"/>
      <c r="F34" s="82"/>
      <c r="G34" s="86"/>
      <c r="H34" s="74"/>
      <c r="I34" s="74"/>
      <c r="J34" s="74"/>
      <c r="K34" s="74"/>
    </row>
    <row r="35" spans="1:11" x14ac:dyDescent="0.25">
      <c r="A35" s="93"/>
      <c r="B35" s="77"/>
      <c r="C35" s="33" t="s">
        <v>114</v>
      </c>
      <c r="E35" s="118"/>
      <c r="F35" s="82"/>
      <c r="G35" s="86"/>
      <c r="H35" s="74"/>
      <c r="I35" s="74"/>
      <c r="J35" s="74"/>
      <c r="K35" s="74"/>
    </row>
    <row r="36" spans="1:11" ht="75" x14ac:dyDescent="0.25">
      <c r="A36" s="93"/>
      <c r="B36" s="77"/>
      <c r="C36" s="32" t="s">
        <v>115</v>
      </c>
      <c r="E36" s="118"/>
      <c r="F36" s="82"/>
      <c r="G36" s="86"/>
      <c r="H36" s="74"/>
      <c r="I36" s="74"/>
      <c r="J36" s="74"/>
      <c r="K36" s="74"/>
    </row>
    <row r="37" spans="1:11" x14ac:dyDescent="0.25">
      <c r="A37" s="93"/>
      <c r="B37" s="77"/>
      <c r="C37" s="33" t="s">
        <v>116</v>
      </c>
      <c r="E37" s="118"/>
      <c r="F37" s="82"/>
      <c r="G37" s="86"/>
      <c r="H37" s="74"/>
      <c r="I37" s="74"/>
      <c r="J37" s="74"/>
      <c r="K37" s="74"/>
    </row>
    <row r="38" spans="1:11" ht="75" x14ac:dyDescent="0.25">
      <c r="A38" s="93"/>
      <c r="B38" s="77"/>
      <c r="C38" s="32" t="s">
        <v>117</v>
      </c>
      <c r="E38" s="118"/>
      <c r="F38" s="82"/>
      <c r="G38" s="86"/>
      <c r="H38" s="74"/>
      <c r="I38" s="74"/>
      <c r="J38" s="74"/>
      <c r="K38" s="74"/>
    </row>
    <row r="39" spans="1:11" x14ac:dyDescent="0.25">
      <c r="A39" s="93"/>
      <c r="B39" s="77"/>
      <c r="C39" s="33" t="s">
        <v>118</v>
      </c>
      <c r="E39" s="118"/>
      <c r="F39" s="82"/>
      <c r="G39" s="86"/>
      <c r="H39" s="74"/>
      <c r="I39" s="74"/>
      <c r="J39" s="74"/>
      <c r="K39" s="74"/>
    </row>
    <row r="40" spans="1:11" ht="76.5" customHeight="1" x14ac:dyDescent="0.25">
      <c r="A40" s="93"/>
      <c r="B40" s="77"/>
      <c r="C40" s="39" t="s">
        <v>262</v>
      </c>
      <c r="E40" s="118"/>
      <c r="F40" s="82"/>
      <c r="G40" s="86"/>
      <c r="H40" s="74"/>
      <c r="I40" s="74"/>
      <c r="J40" s="74"/>
      <c r="K40" s="74"/>
    </row>
    <row r="41" spans="1:11" x14ac:dyDescent="0.25">
      <c r="A41" s="93"/>
      <c r="B41" s="77"/>
      <c r="C41" s="33" t="s">
        <v>118</v>
      </c>
      <c r="E41" s="118"/>
      <c r="F41" s="82"/>
      <c r="G41" s="86"/>
      <c r="H41" s="74"/>
      <c r="I41" s="74"/>
      <c r="J41" s="74"/>
      <c r="K41" s="74"/>
    </row>
    <row r="42" spans="1:11" ht="75" x14ac:dyDescent="0.25">
      <c r="A42" s="93"/>
      <c r="B42" s="77"/>
      <c r="C42" s="32" t="s">
        <v>119</v>
      </c>
      <c r="E42" s="118"/>
      <c r="F42" s="82"/>
      <c r="G42" s="86"/>
      <c r="H42" s="74"/>
      <c r="I42" s="74"/>
      <c r="J42" s="74"/>
      <c r="K42" s="74"/>
    </row>
    <row r="43" spans="1:11" x14ac:dyDescent="0.25">
      <c r="A43" s="93"/>
      <c r="B43" s="77"/>
      <c r="C43" s="38"/>
      <c r="E43" s="118"/>
      <c r="F43" s="82"/>
      <c r="G43" s="86"/>
      <c r="H43" s="74"/>
      <c r="I43" s="74"/>
      <c r="J43" s="74"/>
      <c r="K43" s="74"/>
    </row>
    <row r="44" spans="1:11" x14ac:dyDescent="0.25">
      <c r="A44" s="93"/>
      <c r="B44" s="77"/>
      <c r="C44" s="40" t="s">
        <v>120</v>
      </c>
      <c r="E44" s="118"/>
      <c r="F44" s="82"/>
      <c r="G44" s="86"/>
      <c r="H44" s="74"/>
      <c r="I44" s="74"/>
      <c r="J44" s="74"/>
      <c r="K44" s="74"/>
    </row>
    <row r="45" spans="1:11" x14ac:dyDescent="0.25">
      <c r="A45" s="93"/>
      <c r="B45" s="77"/>
      <c r="C45" s="32" t="s">
        <v>121</v>
      </c>
      <c r="E45" s="118"/>
      <c r="F45" s="82"/>
      <c r="G45" s="86"/>
      <c r="H45" s="74"/>
      <c r="I45" s="74"/>
      <c r="J45" s="74"/>
      <c r="K45" s="74"/>
    </row>
    <row r="46" spans="1:11" ht="60" x14ac:dyDescent="0.25">
      <c r="A46" s="93"/>
      <c r="B46" s="77"/>
      <c r="C46" s="32" t="s">
        <v>122</v>
      </c>
      <c r="E46" s="118"/>
      <c r="F46" s="82"/>
      <c r="G46" s="86"/>
      <c r="H46" s="74"/>
      <c r="I46" s="74"/>
      <c r="J46" s="74"/>
      <c r="K46" s="74"/>
    </row>
    <row r="47" spans="1:11" ht="30" x14ac:dyDescent="0.25">
      <c r="A47" s="93"/>
      <c r="B47" s="77"/>
      <c r="C47" s="32" t="s">
        <v>123</v>
      </c>
      <c r="E47" s="118"/>
      <c r="F47" s="82"/>
      <c r="G47" s="86"/>
      <c r="H47" s="74"/>
      <c r="I47" s="74"/>
      <c r="J47" s="74"/>
      <c r="K47" s="74"/>
    </row>
    <row r="48" spans="1:11" ht="60" x14ac:dyDescent="0.25">
      <c r="A48" s="93"/>
      <c r="B48" s="77"/>
      <c r="C48" s="32" t="s">
        <v>124</v>
      </c>
      <c r="E48" s="118"/>
      <c r="F48" s="82"/>
      <c r="G48" s="86"/>
      <c r="H48" s="74"/>
      <c r="I48" s="74"/>
      <c r="J48" s="74"/>
      <c r="K48" s="74"/>
    </row>
    <row r="49" spans="1:11" ht="90" x14ac:dyDescent="0.25">
      <c r="A49" s="93"/>
      <c r="B49" s="77"/>
      <c r="C49" s="32" t="s">
        <v>125</v>
      </c>
      <c r="E49" s="118"/>
      <c r="F49" s="82"/>
      <c r="G49" s="86"/>
      <c r="H49" s="74"/>
      <c r="I49" s="74"/>
      <c r="J49" s="74"/>
      <c r="K49" s="74"/>
    </row>
    <row r="50" spans="1:11" ht="15.75" thickBot="1" x14ac:dyDescent="0.3">
      <c r="A50" s="93"/>
      <c r="B50" s="78"/>
      <c r="C50" s="41"/>
      <c r="E50" s="119"/>
      <c r="F50" s="83"/>
      <c r="G50" s="87"/>
      <c r="H50" s="75"/>
      <c r="I50" s="75"/>
      <c r="J50" s="75"/>
      <c r="K50" s="75"/>
    </row>
    <row r="51" spans="1:11" x14ac:dyDescent="0.25">
      <c r="A51" s="76" t="s">
        <v>32</v>
      </c>
      <c r="B51" s="79" t="s">
        <v>126</v>
      </c>
      <c r="C51" s="36" t="s">
        <v>127</v>
      </c>
      <c r="D51" s="20"/>
      <c r="E51" s="76">
        <v>1</v>
      </c>
      <c r="F51" s="81"/>
      <c r="G51" s="85"/>
      <c r="H51" s="73">
        <f>(F51*G51)+F51</f>
        <v>0</v>
      </c>
      <c r="I51" s="73">
        <f>E51*F51</f>
        <v>0</v>
      </c>
      <c r="J51" s="73">
        <f>E51*F51*G51</f>
        <v>0</v>
      </c>
      <c r="K51" s="73">
        <f>E51*H51</f>
        <v>0</v>
      </c>
    </row>
    <row r="52" spans="1:11" x14ac:dyDescent="0.25">
      <c r="A52" s="77"/>
      <c r="B52" s="77"/>
      <c r="C52" s="32" t="s">
        <v>128</v>
      </c>
      <c r="D52" s="21"/>
      <c r="E52" s="77"/>
      <c r="F52" s="82"/>
      <c r="G52" s="86"/>
      <c r="H52" s="74"/>
      <c r="I52" s="74"/>
      <c r="J52" s="74"/>
      <c r="K52" s="74"/>
    </row>
    <row r="53" spans="1:11" ht="30" x14ac:dyDescent="0.25">
      <c r="A53" s="77"/>
      <c r="B53" s="77"/>
      <c r="C53" s="32" t="s">
        <v>129</v>
      </c>
      <c r="D53" s="21"/>
      <c r="E53" s="77"/>
      <c r="F53" s="82"/>
      <c r="G53" s="86"/>
      <c r="H53" s="74"/>
      <c r="I53" s="74"/>
      <c r="J53" s="74"/>
      <c r="K53" s="74"/>
    </row>
    <row r="54" spans="1:11" ht="30" x14ac:dyDescent="0.25">
      <c r="A54" s="77"/>
      <c r="B54" s="77"/>
      <c r="C54" s="32" t="s">
        <v>130</v>
      </c>
      <c r="D54" s="21"/>
      <c r="E54" s="77"/>
      <c r="F54" s="82"/>
      <c r="G54" s="86"/>
      <c r="H54" s="74"/>
      <c r="I54" s="74"/>
      <c r="J54" s="74"/>
      <c r="K54" s="74"/>
    </row>
    <row r="55" spans="1:11" x14ac:dyDescent="0.25">
      <c r="A55" s="77"/>
      <c r="B55" s="77"/>
      <c r="C55" s="32" t="s">
        <v>131</v>
      </c>
      <c r="D55" s="21"/>
      <c r="E55" s="77"/>
      <c r="F55" s="82"/>
      <c r="G55" s="86"/>
      <c r="H55" s="74"/>
      <c r="I55" s="74"/>
      <c r="J55" s="74"/>
      <c r="K55" s="74"/>
    </row>
    <row r="56" spans="1:11" ht="15.75" thickBot="1" x14ac:dyDescent="0.3">
      <c r="A56" s="78"/>
      <c r="B56" s="78"/>
      <c r="C56" s="41"/>
      <c r="D56" s="22"/>
      <c r="E56" s="78"/>
      <c r="F56" s="83"/>
      <c r="G56" s="87"/>
      <c r="H56" s="75"/>
      <c r="I56" s="75"/>
      <c r="J56" s="75"/>
      <c r="K56" s="75"/>
    </row>
    <row r="57" spans="1:11" ht="105" x14ac:dyDescent="0.25">
      <c r="A57" s="76" t="s">
        <v>46</v>
      </c>
      <c r="B57" s="122" t="s">
        <v>132</v>
      </c>
      <c r="C57" s="42" t="s">
        <v>134</v>
      </c>
      <c r="D57" s="20"/>
      <c r="E57" s="76">
        <v>1</v>
      </c>
      <c r="F57" s="81"/>
      <c r="G57" s="85"/>
      <c r="H57" s="73">
        <f>(F57*G57)+F57</f>
        <v>0</v>
      </c>
      <c r="I57" s="73">
        <f>E57*F57</f>
        <v>0</v>
      </c>
      <c r="J57" s="73">
        <f>E57*F57*G57</f>
        <v>0</v>
      </c>
      <c r="K57" s="73">
        <f>E57*H57</f>
        <v>0</v>
      </c>
    </row>
    <row r="58" spans="1:11" ht="75" x14ac:dyDescent="0.25">
      <c r="A58" s="77"/>
      <c r="B58" s="123"/>
      <c r="C58" s="42" t="s">
        <v>133</v>
      </c>
      <c r="D58" s="21"/>
      <c r="E58" s="77"/>
      <c r="F58" s="82"/>
      <c r="G58" s="86"/>
      <c r="H58" s="74"/>
      <c r="I58" s="74"/>
      <c r="J58" s="74"/>
      <c r="K58" s="74"/>
    </row>
    <row r="59" spans="1:11" ht="15.75" thickBot="1" x14ac:dyDescent="0.3">
      <c r="A59" s="78"/>
      <c r="B59" s="124"/>
      <c r="C59" s="43"/>
      <c r="D59" s="22"/>
      <c r="E59" s="78"/>
      <c r="F59" s="83"/>
      <c r="G59" s="87"/>
      <c r="H59" s="75"/>
      <c r="I59" s="75"/>
      <c r="J59" s="75"/>
      <c r="K59" s="75"/>
    </row>
    <row r="60" spans="1:11" ht="135.75" thickBot="1" x14ac:dyDescent="0.3">
      <c r="A60" s="49" t="s">
        <v>63</v>
      </c>
      <c r="B60" s="44" t="s">
        <v>135</v>
      </c>
      <c r="C60" s="45" t="s">
        <v>136</v>
      </c>
      <c r="D60" s="23"/>
      <c r="E60" s="49">
        <v>1</v>
      </c>
      <c r="F60" s="23"/>
      <c r="G60" s="60"/>
      <c r="H60" s="66">
        <f>(F60*G60)+F60</f>
        <v>0</v>
      </c>
      <c r="I60" s="66">
        <f>E60*F60</f>
        <v>0</v>
      </c>
      <c r="J60" s="66">
        <f>E60*F60*G60</f>
        <v>0</v>
      </c>
      <c r="K60" s="66">
        <f>E60*H60</f>
        <v>0</v>
      </c>
    </row>
    <row r="61" spans="1:11" x14ac:dyDescent="0.25">
      <c r="A61" s="76" t="s">
        <v>65</v>
      </c>
      <c r="B61" s="79" t="s">
        <v>137</v>
      </c>
      <c r="C61" s="46"/>
      <c r="E61" s="88">
        <v>1</v>
      </c>
      <c r="F61" s="103"/>
      <c r="G61" s="106"/>
      <c r="H61" s="109">
        <f>(F61*G61)+F61</f>
        <v>0</v>
      </c>
      <c r="I61" s="109">
        <f>E61*F61</f>
        <v>0</v>
      </c>
      <c r="J61" s="109">
        <f>E61*F61*G61</f>
        <v>0</v>
      </c>
      <c r="K61" s="109">
        <f>E61*H61</f>
        <v>0</v>
      </c>
    </row>
    <row r="62" spans="1:11" x14ac:dyDescent="0.25">
      <c r="A62" s="77"/>
      <c r="B62" s="120"/>
      <c r="C62" s="33" t="s">
        <v>138</v>
      </c>
      <c r="E62" s="89"/>
      <c r="F62" s="104"/>
      <c r="G62" s="107"/>
      <c r="H62" s="110"/>
      <c r="I62" s="110"/>
      <c r="J62" s="110"/>
      <c r="K62" s="110"/>
    </row>
    <row r="63" spans="1:11" ht="45" x14ac:dyDescent="0.25">
      <c r="A63" s="77"/>
      <c r="B63" s="120"/>
      <c r="C63" s="32" t="s">
        <v>139</v>
      </c>
      <c r="E63" s="89"/>
      <c r="F63" s="104"/>
      <c r="G63" s="107"/>
      <c r="H63" s="110"/>
      <c r="I63" s="110"/>
      <c r="J63" s="110"/>
      <c r="K63" s="110"/>
    </row>
    <row r="64" spans="1:11" ht="60" x14ac:dyDescent="0.25">
      <c r="A64" s="77"/>
      <c r="B64" s="120"/>
      <c r="C64" s="32" t="s">
        <v>140</v>
      </c>
      <c r="E64" s="89"/>
      <c r="F64" s="104"/>
      <c r="G64" s="107"/>
      <c r="H64" s="110"/>
      <c r="I64" s="110"/>
      <c r="J64" s="110"/>
      <c r="K64" s="110"/>
    </row>
    <row r="65" spans="1:11" ht="30" x14ac:dyDescent="0.25">
      <c r="A65" s="77"/>
      <c r="B65" s="120"/>
      <c r="C65" s="32" t="s">
        <v>141</v>
      </c>
      <c r="E65" s="89"/>
      <c r="F65" s="104"/>
      <c r="G65" s="107"/>
      <c r="H65" s="110"/>
      <c r="I65" s="110"/>
      <c r="J65" s="110"/>
      <c r="K65" s="110"/>
    </row>
    <row r="66" spans="1:11" ht="30" x14ac:dyDescent="0.25">
      <c r="A66" s="77"/>
      <c r="B66" s="120"/>
      <c r="C66" s="32" t="s">
        <v>142</v>
      </c>
      <c r="E66" s="89"/>
      <c r="F66" s="104"/>
      <c r="G66" s="107"/>
      <c r="H66" s="110"/>
      <c r="I66" s="110"/>
      <c r="J66" s="110"/>
      <c r="K66" s="110"/>
    </row>
    <row r="67" spans="1:11" ht="135" x14ac:dyDescent="0.25">
      <c r="A67" s="77"/>
      <c r="B67" s="120"/>
      <c r="C67" s="32" t="s">
        <v>143</v>
      </c>
      <c r="E67" s="89"/>
      <c r="F67" s="104"/>
      <c r="G67" s="107"/>
      <c r="H67" s="110"/>
      <c r="I67" s="110"/>
      <c r="J67" s="110"/>
      <c r="K67" s="110"/>
    </row>
    <row r="68" spans="1:11" x14ac:dyDescent="0.25">
      <c r="A68" s="77"/>
      <c r="B68" s="120"/>
      <c r="C68" s="32" t="s">
        <v>144</v>
      </c>
      <c r="E68" s="89"/>
      <c r="F68" s="104"/>
      <c r="G68" s="107"/>
      <c r="H68" s="110"/>
      <c r="I68" s="110"/>
      <c r="J68" s="110"/>
      <c r="K68" s="110"/>
    </row>
    <row r="69" spans="1:11" ht="45" x14ac:dyDescent="0.25">
      <c r="A69" s="77"/>
      <c r="B69" s="120"/>
      <c r="C69" s="32" t="s">
        <v>145</v>
      </c>
      <c r="E69" s="89"/>
      <c r="F69" s="104"/>
      <c r="G69" s="107"/>
      <c r="H69" s="110"/>
      <c r="I69" s="110"/>
      <c r="J69" s="110"/>
      <c r="K69" s="110"/>
    </row>
    <row r="70" spans="1:11" ht="30" x14ac:dyDescent="0.25">
      <c r="A70" s="77"/>
      <c r="B70" s="120"/>
      <c r="C70" s="32" t="s">
        <v>146</v>
      </c>
      <c r="E70" s="89"/>
      <c r="F70" s="104"/>
      <c r="G70" s="107"/>
      <c r="H70" s="110"/>
      <c r="I70" s="110"/>
      <c r="J70" s="110"/>
      <c r="K70" s="110"/>
    </row>
    <row r="71" spans="1:11" ht="45" x14ac:dyDescent="0.25">
      <c r="A71" s="77"/>
      <c r="B71" s="120"/>
      <c r="C71" s="32" t="s">
        <v>147</v>
      </c>
      <c r="E71" s="89"/>
      <c r="F71" s="104"/>
      <c r="G71" s="107"/>
      <c r="H71" s="110"/>
      <c r="I71" s="110"/>
      <c r="J71" s="110"/>
      <c r="K71" s="110"/>
    </row>
    <row r="72" spans="1:11" x14ac:dyDescent="0.25">
      <c r="A72" s="77"/>
      <c r="B72" s="120"/>
      <c r="C72" s="33" t="s">
        <v>148</v>
      </c>
      <c r="E72" s="89"/>
      <c r="F72" s="104"/>
      <c r="G72" s="107"/>
      <c r="H72" s="110"/>
      <c r="I72" s="110"/>
      <c r="J72" s="110"/>
      <c r="K72" s="110"/>
    </row>
    <row r="73" spans="1:11" ht="75" x14ac:dyDescent="0.25">
      <c r="A73" s="77"/>
      <c r="B73" s="120"/>
      <c r="C73" s="32" t="s">
        <v>150</v>
      </c>
      <c r="E73" s="89"/>
      <c r="F73" s="104"/>
      <c r="G73" s="107"/>
      <c r="H73" s="110"/>
      <c r="I73" s="110"/>
      <c r="J73" s="110"/>
      <c r="K73" s="110"/>
    </row>
    <row r="74" spans="1:11" ht="30" x14ac:dyDescent="0.25">
      <c r="A74" s="77"/>
      <c r="B74" s="120"/>
      <c r="C74" s="32" t="s">
        <v>151</v>
      </c>
      <c r="E74" s="89"/>
      <c r="F74" s="104"/>
      <c r="G74" s="107"/>
      <c r="H74" s="110"/>
      <c r="I74" s="110"/>
      <c r="J74" s="110"/>
      <c r="K74" s="110"/>
    </row>
    <row r="75" spans="1:11" ht="15.75" thickBot="1" x14ac:dyDescent="0.3">
      <c r="A75" s="78"/>
      <c r="B75" s="121"/>
      <c r="C75" s="35" t="s">
        <v>149</v>
      </c>
      <c r="D75" s="26"/>
      <c r="E75" s="90"/>
      <c r="F75" s="105"/>
      <c r="G75" s="108"/>
      <c r="H75" s="111"/>
      <c r="I75" s="111"/>
      <c r="J75" s="111"/>
      <c r="K75" s="111"/>
    </row>
    <row r="76" spans="1:11" x14ac:dyDescent="0.25">
      <c r="A76" s="76" t="s">
        <v>74</v>
      </c>
      <c r="B76" s="79" t="s">
        <v>186</v>
      </c>
      <c r="C76" s="36"/>
      <c r="D76" s="18"/>
      <c r="E76" s="88">
        <v>1</v>
      </c>
      <c r="F76" s="103"/>
      <c r="G76" s="106"/>
      <c r="H76" s="109">
        <f>(F76*G76)+F76</f>
        <v>0</v>
      </c>
      <c r="I76" s="109">
        <f>E76*F76</f>
        <v>0</v>
      </c>
      <c r="J76" s="109">
        <f>E76*F76*G76</f>
        <v>0</v>
      </c>
      <c r="K76" s="109">
        <f>E76*H76</f>
        <v>0</v>
      </c>
    </row>
    <row r="77" spans="1:11" x14ac:dyDescent="0.25">
      <c r="A77" s="77"/>
      <c r="B77" s="120"/>
      <c r="C77" s="33" t="s">
        <v>15</v>
      </c>
      <c r="E77" s="89"/>
      <c r="F77" s="104"/>
      <c r="G77" s="107"/>
      <c r="H77" s="110"/>
      <c r="I77" s="110"/>
      <c r="J77" s="110"/>
      <c r="K77" s="110"/>
    </row>
    <row r="78" spans="1:11" ht="45" x14ac:dyDescent="0.25">
      <c r="A78" s="77"/>
      <c r="B78" s="120"/>
      <c r="C78" s="32" t="s">
        <v>152</v>
      </c>
      <c r="E78" s="89"/>
      <c r="F78" s="104"/>
      <c r="G78" s="107"/>
      <c r="H78" s="110"/>
      <c r="I78" s="110"/>
      <c r="J78" s="110"/>
      <c r="K78" s="110"/>
    </row>
    <row r="79" spans="1:11" ht="60" x14ac:dyDescent="0.25">
      <c r="A79" s="77"/>
      <c r="B79" s="120"/>
      <c r="C79" s="32" t="s">
        <v>153</v>
      </c>
      <c r="E79" s="89"/>
      <c r="F79" s="104"/>
      <c r="G79" s="107"/>
      <c r="H79" s="110"/>
      <c r="I79" s="110"/>
      <c r="J79" s="110"/>
      <c r="K79" s="110"/>
    </row>
    <row r="80" spans="1:11" ht="75" x14ac:dyDescent="0.25">
      <c r="A80" s="77"/>
      <c r="B80" s="120"/>
      <c r="C80" s="32" t="s">
        <v>154</v>
      </c>
      <c r="E80" s="89"/>
      <c r="F80" s="104"/>
      <c r="G80" s="107"/>
      <c r="H80" s="110"/>
      <c r="I80" s="110"/>
      <c r="J80" s="110"/>
      <c r="K80" s="110"/>
    </row>
    <row r="81" spans="1:11" x14ac:dyDescent="0.25">
      <c r="A81" s="77"/>
      <c r="B81" s="120"/>
      <c r="C81" s="32"/>
      <c r="E81" s="89"/>
      <c r="F81" s="104"/>
      <c r="G81" s="107"/>
      <c r="H81" s="110"/>
      <c r="I81" s="110"/>
      <c r="J81" s="110"/>
      <c r="K81" s="110"/>
    </row>
    <row r="82" spans="1:11" ht="90" x14ac:dyDescent="0.25">
      <c r="A82" s="77"/>
      <c r="B82" s="120"/>
      <c r="C82" s="32" t="s">
        <v>155</v>
      </c>
      <c r="E82" s="89"/>
      <c r="F82" s="104"/>
      <c r="G82" s="107"/>
      <c r="H82" s="110"/>
      <c r="I82" s="110"/>
      <c r="J82" s="110"/>
      <c r="K82" s="110"/>
    </row>
    <row r="83" spans="1:11" ht="105" x14ac:dyDescent="0.25">
      <c r="A83" s="77"/>
      <c r="B83" s="120"/>
      <c r="C83" s="32" t="s">
        <v>156</v>
      </c>
      <c r="E83" s="89"/>
      <c r="F83" s="104"/>
      <c r="G83" s="107"/>
      <c r="H83" s="110"/>
      <c r="I83" s="110"/>
      <c r="J83" s="110"/>
      <c r="K83" s="110"/>
    </row>
    <row r="84" spans="1:11" ht="45" x14ac:dyDescent="0.25">
      <c r="A84" s="77"/>
      <c r="B84" s="120"/>
      <c r="C84" s="32" t="s">
        <v>157</v>
      </c>
      <c r="E84" s="89"/>
      <c r="F84" s="104"/>
      <c r="G84" s="107"/>
      <c r="H84" s="110"/>
      <c r="I84" s="110"/>
      <c r="J84" s="110"/>
      <c r="K84" s="110"/>
    </row>
    <row r="85" spans="1:11" ht="30" x14ac:dyDescent="0.25">
      <c r="A85" s="77"/>
      <c r="B85" s="120"/>
      <c r="C85" s="32" t="s">
        <v>158</v>
      </c>
      <c r="E85" s="89"/>
      <c r="F85" s="104"/>
      <c r="G85" s="107"/>
      <c r="H85" s="110"/>
      <c r="I85" s="110"/>
      <c r="J85" s="110"/>
      <c r="K85" s="110"/>
    </row>
    <row r="86" spans="1:11" x14ac:dyDescent="0.25">
      <c r="A86" s="77"/>
      <c r="B86" s="120"/>
      <c r="C86" s="32" t="s">
        <v>159</v>
      </c>
      <c r="E86" s="89"/>
      <c r="F86" s="104"/>
      <c r="G86" s="107"/>
      <c r="H86" s="110"/>
      <c r="I86" s="110"/>
      <c r="J86" s="110"/>
      <c r="K86" s="110"/>
    </row>
    <row r="87" spans="1:11" ht="30" x14ac:dyDescent="0.25">
      <c r="A87" s="77"/>
      <c r="B87" s="120"/>
      <c r="C87" s="32" t="s">
        <v>160</v>
      </c>
      <c r="E87" s="89"/>
      <c r="F87" s="104"/>
      <c r="G87" s="107"/>
      <c r="H87" s="110"/>
      <c r="I87" s="110"/>
      <c r="J87" s="110"/>
      <c r="K87" s="110"/>
    </row>
    <row r="88" spans="1:11" ht="30" x14ac:dyDescent="0.25">
      <c r="A88" s="77"/>
      <c r="B88" s="120"/>
      <c r="C88" s="32" t="s">
        <v>161</v>
      </c>
      <c r="E88" s="89"/>
      <c r="F88" s="104"/>
      <c r="G88" s="107"/>
      <c r="H88" s="110"/>
      <c r="I88" s="110"/>
      <c r="J88" s="110"/>
      <c r="K88" s="110"/>
    </row>
    <row r="89" spans="1:11" ht="45" x14ac:dyDescent="0.25">
      <c r="A89" s="77"/>
      <c r="B89" s="120"/>
      <c r="C89" s="32" t="s">
        <v>162</v>
      </c>
      <c r="E89" s="89"/>
      <c r="F89" s="104"/>
      <c r="G89" s="107"/>
      <c r="H89" s="110"/>
      <c r="I89" s="110"/>
      <c r="J89" s="110"/>
      <c r="K89" s="110"/>
    </row>
    <row r="90" spans="1:11" ht="60" x14ac:dyDescent="0.25">
      <c r="A90" s="77"/>
      <c r="B90" s="120"/>
      <c r="C90" s="32" t="s">
        <v>163</v>
      </c>
      <c r="E90" s="89"/>
      <c r="F90" s="104"/>
      <c r="G90" s="107"/>
      <c r="H90" s="110"/>
      <c r="I90" s="110"/>
      <c r="J90" s="110"/>
      <c r="K90" s="110"/>
    </row>
    <row r="91" spans="1:11" ht="75" x14ac:dyDescent="0.25">
      <c r="A91" s="77"/>
      <c r="B91" s="120"/>
      <c r="C91" s="32" t="s">
        <v>164</v>
      </c>
      <c r="E91" s="89"/>
      <c r="F91" s="104"/>
      <c r="G91" s="107"/>
      <c r="H91" s="110"/>
      <c r="I91" s="110"/>
      <c r="J91" s="110"/>
      <c r="K91" s="110"/>
    </row>
    <row r="92" spans="1:11" ht="90" x14ac:dyDescent="0.25">
      <c r="A92" s="77"/>
      <c r="B92" s="120"/>
      <c r="C92" s="32" t="s">
        <v>165</v>
      </c>
      <c r="E92" s="89"/>
      <c r="F92" s="104"/>
      <c r="G92" s="107"/>
      <c r="H92" s="110"/>
      <c r="I92" s="110"/>
      <c r="J92" s="110"/>
      <c r="K92" s="110"/>
    </row>
    <row r="93" spans="1:11" ht="60" x14ac:dyDescent="0.25">
      <c r="A93" s="77"/>
      <c r="B93" s="120"/>
      <c r="C93" s="32" t="s">
        <v>166</v>
      </c>
      <c r="E93" s="89"/>
      <c r="F93" s="104"/>
      <c r="G93" s="107"/>
      <c r="H93" s="110"/>
      <c r="I93" s="110"/>
      <c r="J93" s="110"/>
      <c r="K93" s="110"/>
    </row>
    <row r="94" spans="1:11" ht="90" x14ac:dyDescent="0.25">
      <c r="A94" s="77"/>
      <c r="B94" s="120"/>
      <c r="C94" s="32" t="s">
        <v>167</v>
      </c>
      <c r="E94" s="89"/>
      <c r="F94" s="104"/>
      <c r="G94" s="107"/>
      <c r="H94" s="110"/>
      <c r="I94" s="110"/>
      <c r="J94" s="110"/>
      <c r="K94" s="110"/>
    </row>
    <row r="95" spans="1:11" ht="225" x14ac:dyDescent="0.25">
      <c r="A95" s="77"/>
      <c r="B95" s="120"/>
      <c r="C95" s="32" t="s">
        <v>168</v>
      </c>
      <c r="E95" s="89"/>
      <c r="F95" s="104"/>
      <c r="G95" s="107"/>
      <c r="H95" s="110"/>
      <c r="I95" s="110"/>
      <c r="J95" s="110"/>
      <c r="K95" s="110"/>
    </row>
    <row r="96" spans="1:11" x14ac:dyDescent="0.25">
      <c r="A96" s="77"/>
      <c r="B96" s="120"/>
      <c r="C96" s="32"/>
      <c r="E96" s="89"/>
      <c r="F96" s="104"/>
      <c r="G96" s="107"/>
      <c r="H96" s="110"/>
      <c r="I96" s="110"/>
      <c r="J96" s="110"/>
      <c r="K96" s="110"/>
    </row>
    <row r="97" spans="1:11" ht="60" x14ac:dyDescent="0.25">
      <c r="A97" s="77"/>
      <c r="B97" s="120"/>
      <c r="C97" s="32" t="s">
        <v>169</v>
      </c>
      <c r="E97" s="89"/>
      <c r="F97" s="104"/>
      <c r="G97" s="107"/>
      <c r="H97" s="110"/>
      <c r="I97" s="110"/>
      <c r="J97" s="110"/>
      <c r="K97" s="110"/>
    </row>
    <row r="98" spans="1:11" x14ac:dyDescent="0.25">
      <c r="A98" s="77"/>
      <c r="B98" s="120"/>
      <c r="C98" s="32" t="s">
        <v>170</v>
      </c>
      <c r="E98" s="89"/>
      <c r="F98" s="104"/>
      <c r="G98" s="107"/>
      <c r="H98" s="110"/>
      <c r="I98" s="110"/>
      <c r="J98" s="110"/>
      <c r="K98" s="110"/>
    </row>
    <row r="99" spans="1:11" ht="60" x14ac:dyDescent="0.25">
      <c r="A99" s="77"/>
      <c r="B99" s="120"/>
      <c r="C99" s="32" t="s">
        <v>171</v>
      </c>
      <c r="E99" s="89"/>
      <c r="F99" s="104"/>
      <c r="G99" s="107"/>
      <c r="H99" s="110"/>
      <c r="I99" s="110"/>
      <c r="J99" s="110"/>
      <c r="K99" s="110"/>
    </row>
    <row r="100" spans="1:11" ht="105" x14ac:dyDescent="0.25">
      <c r="A100" s="77"/>
      <c r="B100" s="120"/>
      <c r="C100" s="32" t="s">
        <v>172</v>
      </c>
      <c r="E100" s="89"/>
      <c r="F100" s="104"/>
      <c r="G100" s="107"/>
      <c r="H100" s="110"/>
      <c r="I100" s="110"/>
      <c r="J100" s="110"/>
      <c r="K100" s="110"/>
    </row>
    <row r="101" spans="1:11" ht="105" x14ac:dyDescent="0.25">
      <c r="A101" s="77"/>
      <c r="B101" s="120"/>
      <c r="C101" s="32" t="s">
        <v>173</v>
      </c>
      <c r="E101" s="89"/>
      <c r="F101" s="104"/>
      <c r="G101" s="107"/>
      <c r="H101" s="110"/>
      <c r="I101" s="110"/>
      <c r="J101" s="110"/>
      <c r="K101" s="110"/>
    </row>
    <row r="102" spans="1:11" ht="75" x14ac:dyDescent="0.25">
      <c r="A102" s="77"/>
      <c r="B102" s="120"/>
      <c r="C102" s="32" t="s">
        <v>174</v>
      </c>
      <c r="E102" s="89"/>
      <c r="F102" s="104"/>
      <c r="G102" s="107"/>
      <c r="H102" s="110"/>
      <c r="I102" s="110"/>
      <c r="J102" s="110"/>
      <c r="K102" s="110"/>
    </row>
    <row r="103" spans="1:11" x14ac:dyDescent="0.25">
      <c r="A103" s="77"/>
      <c r="B103" s="120"/>
      <c r="C103" s="32"/>
      <c r="E103" s="89"/>
      <c r="F103" s="104"/>
      <c r="G103" s="107"/>
      <c r="H103" s="110"/>
      <c r="I103" s="110"/>
      <c r="J103" s="110"/>
      <c r="K103" s="110"/>
    </row>
    <row r="104" spans="1:11" x14ac:dyDescent="0.25">
      <c r="A104" s="77"/>
      <c r="B104" s="120"/>
      <c r="C104" s="32" t="s">
        <v>175</v>
      </c>
      <c r="E104" s="89"/>
      <c r="F104" s="104"/>
      <c r="G104" s="107"/>
      <c r="H104" s="110"/>
      <c r="I104" s="110"/>
      <c r="J104" s="110"/>
      <c r="K104" s="110"/>
    </row>
    <row r="105" spans="1:11" ht="30" x14ac:dyDescent="0.25">
      <c r="A105" s="77"/>
      <c r="B105" s="120"/>
      <c r="C105" s="32" t="s">
        <v>176</v>
      </c>
      <c r="E105" s="89"/>
      <c r="F105" s="104"/>
      <c r="G105" s="107"/>
      <c r="H105" s="110"/>
      <c r="I105" s="110"/>
      <c r="J105" s="110"/>
      <c r="K105" s="110"/>
    </row>
    <row r="106" spans="1:11" x14ac:dyDescent="0.25">
      <c r="A106" s="77"/>
      <c r="B106" s="120"/>
      <c r="C106" s="32" t="s">
        <v>177</v>
      </c>
      <c r="E106" s="89"/>
      <c r="F106" s="104"/>
      <c r="G106" s="107"/>
      <c r="H106" s="110"/>
      <c r="I106" s="110"/>
      <c r="J106" s="110"/>
      <c r="K106" s="110"/>
    </row>
    <row r="107" spans="1:11" x14ac:dyDescent="0.25">
      <c r="A107" s="77"/>
      <c r="B107" s="120"/>
      <c r="C107" s="33" t="s">
        <v>185</v>
      </c>
      <c r="E107" s="89"/>
      <c r="F107" s="104"/>
      <c r="G107" s="107"/>
      <c r="H107" s="110"/>
      <c r="I107" s="110"/>
      <c r="J107" s="110"/>
      <c r="K107" s="110"/>
    </row>
    <row r="108" spans="1:11" ht="90" x14ac:dyDescent="0.25">
      <c r="A108" s="77"/>
      <c r="B108" s="120"/>
      <c r="C108" s="32" t="s">
        <v>178</v>
      </c>
      <c r="E108" s="89"/>
      <c r="F108" s="104"/>
      <c r="G108" s="107"/>
      <c r="H108" s="110"/>
      <c r="I108" s="110"/>
      <c r="J108" s="110"/>
      <c r="K108" s="110"/>
    </row>
    <row r="109" spans="1:11" x14ac:dyDescent="0.25">
      <c r="A109" s="77"/>
      <c r="B109" s="120"/>
      <c r="C109" s="33" t="s">
        <v>183</v>
      </c>
      <c r="E109" s="89"/>
      <c r="F109" s="104"/>
      <c r="G109" s="107"/>
      <c r="H109" s="110"/>
      <c r="I109" s="110"/>
      <c r="J109" s="110"/>
      <c r="K109" s="110"/>
    </row>
    <row r="110" spans="1:11" ht="105" x14ac:dyDescent="0.25">
      <c r="A110" s="77"/>
      <c r="B110" s="120"/>
      <c r="C110" s="32" t="s">
        <v>184</v>
      </c>
      <c r="E110" s="89"/>
      <c r="F110" s="104"/>
      <c r="G110" s="107"/>
      <c r="H110" s="110"/>
      <c r="I110" s="110"/>
      <c r="J110" s="110"/>
      <c r="K110" s="110"/>
    </row>
    <row r="111" spans="1:11" x14ac:dyDescent="0.25">
      <c r="A111" s="77"/>
      <c r="B111" s="120"/>
      <c r="C111" s="33" t="s">
        <v>179</v>
      </c>
      <c r="E111" s="89"/>
      <c r="F111" s="104"/>
      <c r="G111" s="107"/>
      <c r="H111" s="110"/>
      <c r="I111" s="110"/>
      <c r="J111" s="110"/>
      <c r="K111" s="110"/>
    </row>
    <row r="112" spans="1:11" ht="60" x14ac:dyDescent="0.25">
      <c r="A112" s="77"/>
      <c r="B112" s="120"/>
      <c r="C112" s="32" t="s">
        <v>180</v>
      </c>
      <c r="E112" s="89"/>
      <c r="F112" s="104"/>
      <c r="G112" s="107"/>
      <c r="H112" s="110"/>
      <c r="I112" s="110"/>
      <c r="J112" s="110"/>
      <c r="K112" s="110"/>
    </row>
    <row r="113" spans="1:11" x14ac:dyDescent="0.25">
      <c r="A113" s="77"/>
      <c r="B113" s="120"/>
      <c r="C113" s="33" t="s">
        <v>181</v>
      </c>
      <c r="E113" s="89"/>
      <c r="F113" s="104"/>
      <c r="G113" s="107"/>
      <c r="H113" s="110"/>
      <c r="I113" s="110"/>
      <c r="J113" s="110"/>
      <c r="K113" s="110"/>
    </row>
    <row r="114" spans="1:11" ht="15.75" thickBot="1" x14ac:dyDescent="0.3">
      <c r="A114" s="78"/>
      <c r="B114" s="121"/>
      <c r="C114" s="35" t="s">
        <v>182</v>
      </c>
      <c r="E114" s="90"/>
      <c r="F114" s="105"/>
      <c r="G114" s="108"/>
      <c r="H114" s="111"/>
      <c r="I114" s="111"/>
      <c r="J114" s="111"/>
      <c r="K114" s="111"/>
    </row>
    <row r="115" spans="1:11" x14ac:dyDescent="0.25">
      <c r="A115" s="76" t="s">
        <v>273</v>
      </c>
      <c r="B115" s="79" t="s">
        <v>264</v>
      </c>
      <c r="C115" s="42" t="s">
        <v>15</v>
      </c>
      <c r="D115" s="20"/>
      <c r="E115" s="76">
        <v>1</v>
      </c>
      <c r="F115" s="114"/>
      <c r="G115" s="125"/>
      <c r="H115" s="114">
        <f>(F115*G115)+F115</f>
        <v>0</v>
      </c>
      <c r="I115" s="114">
        <f>E115*F115</f>
        <v>0</v>
      </c>
      <c r="J115" s="114">
        <f>E115*F115*G115</f>
        <v>0</v>
      </c>
      <c r="K115" s="114">
        <f>E115*H115</f>
        <v>0</v>
      </c>
    </row>
    <row r="116" spans="1:11" x14ac:dyDescent="0.25">
      <c r="A116" s="77"/>
      <c r="B116" s="77"/>
      <c r="C116" s="42" t="s">
        <v>189</v>
      </c>
      <c r="D116" s="21"/>
      <c r="E116" s="77"/>
      <c r="F116" s="74"/>
      <c r="G116" s="116"/>
      <c r="H116" s="74"/>
      <c r="I116" s="74"/>
      <c r="J116" s="74"/>
      <c r="K116" s="74"/>
    </row>
    <row r="117" spans="1:11" x14ac:dyDescent="0.25">
      <c r="A117" s="77"/>
      <c r="B117" s="77"/>
      <c r="C117" s="42"/>
      <c r="D117" s="21"/>
      <c r="E117" s="77"/>
      <c r="F117" s="74"/>
      <c r="G117" s="116"/>
      <c r="H117" s="74"/>
      <c r="I117" s="74"/>
      <c r="J117" s="74"/>
      <c r="K117" s="74"/>
    </row>
    <row r="118" spans="1:11" x14ac:dyDescent="0.25">
      <c r="A118" s="77"/>
      <c r="B118" s="77"/>
      <c r="C118" s="42" t="s">
        <v>15</v>
      </c>
      <c r="D118" s="21"/>
      <c r="E118" s="77"/>
      <c r="F118" s="74"/>
      <c r="G118" s="116"/>
      <c r="H118" s="74"/>
      <c r="I118" s="74"/>
      <c r="J118" s="74"/>
      <c r="K118" s="74"/>
    </row>
    <row r="119" spans="1:11" x14ac:dyDescent="0.25">
      <c r="A119" s="77"/>
      <c r="B119" s="77"/>
      <c r="C119" s="42"/>
      <c r="D119" s="21"/>
      <c r="E119" s="77"/>
      <c r="F119" s="74"/>
      <c r="G119" s="116"/>
      <c r="H119" s="74"/>
      <c r="I119" s="74"/>
      <c r="J119" s="74"/>
      <c r="K119" s="74"/>
    </row>
    <row r="120" spans="1:11" x14ac:dyDescent="0.25">
      <c r="A120" s="77"/>
      <c r="B120" s="77"/>
      <c r="C120" s="42" t="s">
        <v>190</v>
      </c>
      <c r="D120" s="21"/>
      <c r="E120" s="77"/>
      <c r="F120" s="74"/>
      <c r="G120" s="116"/>
      <c r="H120" s="74"/>
      <c r="I120" s="74"/>
      <c r="J120" s="74"/>
      <c r="K120" s="74"/>
    </row>
    <row r="121" spans="1:11" x14ac:dyDescent="0.25">
      <c r="A121" s="77"/>
      <c r="B121" s="77"/>
      <c r="C121" s="42" t="s">
        <v>191</v>
      </c>
      <c r="D121" s="21"/>
      <c r="E121" s="77"/>
      <c r="F121" s="74"/>
      <c r="G121" s="116"/>
      <c r="H121" s="74"/>
      <c r="I121" s="74"/>
      <c r="J121" s="74"/>
      <c r="K121" s="74"/>
    </row>
    <row r="122" spans="1:11" x14ac:dyDescent="0.25">
      <c r="A122" s="77"/>
      <c r="B122" s="77"/>
      <c r="C122" s="42" t="s">
        <v>192</v>
      </c>
      <c r="D122" s="21"/>
      <c r="E122" s="77"/>
      <c r="F122" s="74"/>
      <c r="G122" s="116"/>
      <c r="H122" s="74"/>
      <c r="I122" s="74"/>
      <c r="J122" s="74"/>
      <c r="K122" s="74"/>
    </row>
    <row r="123" spans="1:11" x14ac:dyDescent="0.25">
      <c r="A123" s="77"/>
      <c r="B123" s="77"/>
      <c r="C123" s="42" t="s">
        <v>193</v>
      </c>
      <c r="D123" s="21"/>
      <c r="E123" s="77"/>
      <c r="F123" s="74"/>
      <c r="G123" s="116"/>
      <c r="H123" s="74"/>
      <c r="I123" s="74"/>
      <c r="J123" s="74"/>
      <c r="K123" s="74"/>
    </row>
    <row r="124" spans="1:11" x14ac:dyDescent="0.25">
      <c r="A124" s="77"/>
      <c r="B124" s="77"/>
      <c r="C124" s="42" t="s">
        <v>194</v>
      </c>
      <c r="D124" s="21"/>
      <c r="E124" s="77"/>
      <c r="F124" s="74"/>
      <c r="G124" s="116"/>
      <c r="H124" s="74"/>
      <c r="I124" s="74"/>
      <c r="J124" s="74"/>
      <c r="K124" s="74"/>
    </row>
    <row r="125" spans="1:11" x14ac:dyDescent="0.25">
      <c r="A125" s="77"/>
      <c r="B125" s="77"/>
      <c r="C125" s="42" t="s">
        <v>195</v>
      </c>
      <c r="D125" s="21"/>
      <c r="E125" s="77"/>
      <c r="F125" s="74"/>
      <c r="G125" s="116"/>
      <c r="H125" s="74"/>
      <c r="I125" s="74"/>
      <c r="J125" s="74"/>
      <c r="K125" s="74"/>
    </row>
    <row r="126" spans="1:11" x14ac:dyDescent="0.25">
      <c r="A126" s="77"/>
      <c r="B126" s="77"/>
      <c r="C126" s="42" t="s">
        <v>196</v>
      </c>
      <c r="D126" s="21"/>
      <c r="E126" s="77"/>
      <c r="F126" s="74"/>
      <c r="G126" s="116"/>
      <c r="H126" s="74"/>
      <c r="I126" s="74"/>
      <c r="J126" s="74"/>
      <c r="K126" s="74"/>
    </row>
    <row r="127" spans="1:11" ht="30.75" thickBot="1" x14ac:dyDescent="0.3">
      <c r="A127" s="78"/>
      <c r="B127" s="78"/>
      <c r="C127" s="42" t="s">
        <v>197</v>
      </c>
      <c r="D127" s="22"/>
      <c r="E127" s="96"/>
      <c r="F127" s="101"/>
      <c r="G127" s="117"/>
      <c r="H127" s="101"/>
      <c r="I127" s="101"/>
      <c r="J127" s="101"/>
      <c r="K127" s="101"/>
    </row>
    <row r="128" spans="1:11" x14ac:dyDescent="0.25">
      <c r="A128" s="76" t="s">
        <v>274</v>
      </c>
      <c r="B128" s="28"/>
      <c r="C128" s="36"/>
      <c r="D128" s="20"/>
      <c r="E128" s="95">
        <v>1</v>
      </c>
      <c r="F128" s="102"/>
      <c r="G128" s="115"/>
      <c r="H128" s="102">
        <f>(F128*G128)+F128</f>
        <v>0</v>
      </c>
      <c r="I128" s="102">
        <f>E128*F128</f>
        <v>0</v>
      </c>
      <c r="J128" s="102">
        <f>E128*F128*G128</f>
        <v>0</v>
      </c>
      <c r="K128" s="102">
        <f>E128*H128</f>
        <v>0</v>
      </c>
    </row>
    <row r="129" spans="1:11" x14ac:dyDescent="0.25">
      <c r="A129" s="77"/>
      <c r="B129" s="47" t="s">
        <v>265</v>
      </c>
      <c r="C129" s="33" t="s">
        <v>270</v>
      </c>
      <c r="D129" s="21"/>
      <c r="E129" s="77"/>
      <c r="F129" s="74"/>
      <c r="G129" s="116"/>
      <c r="H129" s="74"/>
      <c r="I129" s="74"/>
      <c r="J129" s="74"/>
      <c r="K129" s="74"/>
    </row>
    <row r="130" spans="1:11" x14ac:dyDescent="0.25">
      <c r="A130" s="77"/>
      <c r="B130" s="29"/>
      <c r="C130" s="32" t="s">
        <v>15</v>
      </c>
      <c r="D130" s="21"/>
      <c r="E130" s="77"/>
      <c r="F130" s="74"/>
      <c r="G130" s="116"/>
      <c r="H130" s="74"/>
      <c r="I130" s="74"/>
      <c r="J130" s="74"/>
      <c r="K130" s="74"/>
    </row>
    <row r="131" spans="1:11" x14ac:dyDescent="0.25">
      <c r="A131" s="77"/>
      <c r="B131" s="29"/>
      <c r="C131" s="32" t="s">
        <v>198</v>
      </c>
      <c r="D131" s="21"/>
      <c r="E131" s="77"/>
      <c r="F131" s="74"/>
      <c r="G131" s="116"/>
      <c r="H131" s="74"/>
      <c r="I131" s="74"/>
      <c r="J131" s="74"/>
      <c r="K131" s="74"/>
    </row>
    <row r="132" spans="1:11" x14ac:dyDescent="0.25">
      <c r="A132" s="77"/>
      <c r="B132" s="29"/>
      <c r="C132" s="32" t="s">
        <v>199</v>
      </c>
      <c r="D132" s="21"/>
      <c r="E132" s="77"/>
      <c r="F132" s="74"/>
      <c r="G132" s="116"/>
      <c r="H132" s="74"/>
      <c r="I132" s="74"/>
      <c r="J132" s="74"/>
      <c r="K132" s="74"/>
    </row>
    <row r="133" spans="1:11" x14ac:dyDescent="0.25">
      <c r="A133" s="77"/>
      <c r="B133" s="29"/>
      <c r="C133" s="32" t="s">
        <v>200</v>
      </c>
      <c r="D133" s="21"/>
      <c r="E133" s="77"/>
      <c r="F133" s="74"/>
      <c r="G133" s="116"/>
      <c r="H133" s="74"/>
      <c r="I133" s="74"/>
      <c r="J133" s="74"/>
      <c r="K133" s="74"/>
    </row>
    <row r="134" spans="1:11" x14ac:dyDescent="0.25">
      <c r="A134" s="77"/>
      <c r="B134" s="29"/>
      <c r="C134" s="32" t="s">
        <v>201</v>
      </c>
      <c r="D134" s="21"/>
      <c r="E134" s="77"/>
      <c r="F134" s="74"/>
      <c r="G134" s="116"/>
      <c r="H134" s="74"/>
      <c r="I134" s="74"/>
      <c r="J134" s="74"/>
      <c r="K134" s="74"/>
    </row>
    <row r="135" spans="1:11" x14ac:dyDescent="0.25">
      <c r="A135" s="77"/>
      <c r="B135" s="29"/>
      <c r="C135" s="32" t="s">
        <v>202</v>
      </c>
      <c r="D135" s="21"/>
      <c r="E135" s="77"/>
      <c r="F135" s="74"/>
      <c r="G135" s="116"/>
      <c r="H135" s="74"/>
      <c r="I135" s="74"/>
      <c r="J135" s="74"/>
      <c r="K135" s="74"/>
    </row>
    <row r="136" spans="1:11" x14ac:dyDescent="0.25">
      <c r="A136" s="77"/>
      <c r="B136" s="29"/>
      <c r="C136" s="32" t="s">
        <v>203</v>
      </c>
      <c r="D136" s="21"/>
      <c r="E136" s="77"/>
      <c r="F136" s="74"/>
      <c r="G136" s="116"/>
      <c r="H136" s="74"/>
      <c r="I136" s="74"/>
      <c r="J136" s="74"/>
      <c r="K136" s="74"/>
    </row>
    <row r="137" spans="1:11" x14ac:dyDescent="0.25">
      <c r="A137" s="77"/>
      <c r="B137" s="29"/>
      <c r="C137" s="32" t="s">
        <v>204</v>
      </c>
      <c r="D137" s="21"/>
      <c r="E137" s="77"/>
      <c r="F137" s="74"/>
      <c r="G137" s="116"/>
      <c r="H137" s="74"/>
      <c r="I137" s="74"/>
      <c r="J137" s="74"/>
      <c r="K137" s="74"/>
    </row>
    <row r="138" spans="1:11" x14ac:dyDescent="0.25">
      <c r="A138" s="77"/>
      <c r="B138" s="29"/>
      <c r="C138" s="32" t="s">
        <v>205</v>
      </c>
      <c r="D138" s="21"/>
      <c r="E138" s="77"/>
      <c r="F138" s="74"/>
      <c r="G138" s="116"/>
      <c r="H138" s="74"/>
      <c r="I138" s="74"/>
      <c r="J138" s="74"/>
      <c r="K138" s="74"/>
    </row>
    <row r="139" spans="1:11" x14ac:dyDescent="0.25">
      <c r="A139" s="77"/>
      <c r="B139" s="29"/>
      <c r="C139" s="32" t="s">
        <v>206</v>
      </c>
      <c r="D139" s="21"/>
      <c r="E139" s="77"/>
      <c r="F139" s="74"/>
      <c r="G139" s="116"/>
      <c r="H139" s="74"/>
      <c r="I139" s="74"/>
      <c r="J139" s="74"/>
      <c r="K139" s="74"/>
    </row>
    <row r="140" spans="1:11" x14ac:dyDescent="0.25">
      <c r="A140" s="77"/>
      <c r="B140" s="29"/>
      <c r="C140" s="32" t="s">
        <v>207</v>
      </c>
      <c r="D140" s="21"/>
      <c r="E140" s="77"/>
      <c r="F140" s="74"/>
      <c r="G140" s="116"/>
      <c r="H140" s="74"/>
      <c r="I140" s="74"/>
      <c r="J140" s="74"/>
      <c r="K140" s="74"/>
    </row>
    <row r="141" spans="1:11" x14ac:dyDescent="0.25">
      <c r="A141" s="77"/>
      <c r="B141" s="29"/>
      <c r="C141" s="32"/>
      <c r="D141" s="21"/>
      <c r="E141" s="77"/>
      <c r="F141" s="74"/>
      <c r="G141" s="116"/>
      <c r="H141" s="74"/>
      <c r="I141" s="74"/>
      <c r="J141" s="74"/>
      <c r="K141" s="74"/>
    </row>
    <row r="142" spans="1:11" ht="15.75" thickBot="1" x14ac:dyDescent="0.3">
      <c r="A142" s="78"/>
      <c r="B142" s="30"/>
      <c r="C142" s="35"/>
      <c r="D142" s="22"/>
      <c r="E142" s="96"/>
      <c r="F142" s="101"/>
      <c r="G142" s="117"/>
      <c r="H142" s="101"/>
      <c r="I142" s="101"/>
      <c r="J142" s="101"/>
      <c r="K142" s="101"/>
    </row>
    <row r="143" spans="1:11" x14ac:dyDescent="0.25">
      <c r="A143" s="76" t="s">
        <v>275</v>
      </c>
      <c r="B143" s="28"/>
      <c r="C143" s="31" t="s">
        <v>269</v>
      </c>
      <c r="D143" s="20"/>
      <c r="E143" s="95">
        <v>1</v>
      </c>
      <c r="F143" s="97"/>
      <c r="G143" s="99"/>
      <c r="H143" s="94">
        <f>(F143*G143)+F143</f>
        <v>0</v>
      </c>
      <c r="I143" s="94">
        <f>E143*F143</f>
        <v>0</v>
      </c>
      <c r="J143" s="94">
        <f>E143*F143*G143</f>
        <v>0</v>
      </c>
      <c r="K143" s="94">
        <f>E143*H143</f>
        <v>0</v>
      </c>
    </row>
    <row r="144" spans="1:11" ht="30" x14ac:dyDescent="0.25">
      <c r="A144" s="77"/>
      <c r="B144" s="48" t="s">
        <v>266</v>
      </c>
      <c r="C144" s="32"/>
      <c r="D144" s="21"/>
      <c r="E144" s="77"/>
      <c r="F144" s="82"/>
      <c r="G144" s="86"/>
      <c r="H144" s="74"/>
      <c r="I144" s="74"/>
      <c r="J144" s="74"/>
      <c r="K144" s="74"/>
    </row>
    <row r="145" spans="1:11" x14ac:dyDescent="0.25">
      <c r="A145" s="77"/>
      <c r="B145" s="29"/>
      <c r="C145" s="32" t="s">
        <v>15</v>
      </c>
      <c r="D145" s="21"/>
      <c r="E145" s="77"/>
      <c r="F145" s="82"/>
      <c r="G145" s="86"/>
      <c r="H145" s="74"/>
      <c r="I145" s="74"/>
      <c r="J145" s="74"/>
      <c r="K145" s="74"/>
    </row>
    <row r="146" spans="1:11" x14ac:dyDescent="0.25">
      <c r="A146" s="77"/>
      <c r="B146" s="29"/>
      <c r="C146" s="32"/>
      <c r="D146" s="21"/>
      <c r="E146" s="77"/>
      <c r="F146" s="82"/>
      <c r="G146" s="86"/>
      <c r="H146" s="74"/>
      <c r="I146" s="74"/>
      <c r="J146" s="74"/>
      <c r="K146" s="74"/>
    </row>
    <row r="147" spans="1:11" x14ac:dyDescent="0.25">
      <c r="A147" s="77"/>
      <c r="B147" s="29"/>
      <c r="C147" s="32" t="s">
        <v>208</v>
      </c>
      <c r="D147" s="21"/>
      <c r="E147" s="77"/>
      <c r="F147" s="82"/>
      <c r="G147" s="86"/>
      <c r="H147" s="74"/>
      <c r="I147" s="74"/>
      <c r="J147" s="74"/>
      <c r="K147" s="74"/>
    </row>
    <row r="148" spans="1:11" ht="30" x14ac:dyDescent="0.25">
      <c r="A148" s="77"/>
      <c r="B148" s="29"/>
      <c r="C148" s="32" t="s">
        <v>209</v>
      </c>
      <c r="D148" s="21"/>
      <c r="E148" s="77"/>
      <c r="F148" s="82"/>
      <c r="G148" s="86"/>
      <c r="H148" s="74"/>
      <c r="I148" s="74"/>
      <c r="J148" s="74"/>
      <c r="K148" s="74"/>
    </row>
    <row r="149" spans="1:11" x14ac:dyDescent="0.25">
      <c r="A149" s="77"/>
      <c r="B149" s="29"/>
      <c r="C149" s="32" t="s">
        <v>210</v>
      </c>
      <c r="D149" s="21"/>
      <c r="E149" s="77"/>
      <c r="F149" s="82"/>
      <c r="G149" s="86"/>
      <c r="H149" s="74"/>
      <c r="I149" s="74"/>
      <c r="J149" s="74"/>
      <c r="K149" s="74"/>
    </row>
    <row r="150" spans="1:11" x14ac:dyDescent="0.25">
      <c r="A150" s="77"/>
      <c r="B150" s="29"/>
      <c r="C150" s="32" t="s">
        <v>211</v>
      </c>
      <c r="D150" s="21"/>
      <c r="E150" s="77"/>
      <c r="F150" s="82"/>
      <c r="G150" s="86"/>
      <c r="H150" s="74"/>
      <c r="I150" s="74"/>
      <c r="J150" s="74"/>
      <c r="K150" s="74"/>
    </row>
    <row r="151" spans="1:11" x14ac:dyDescent="0.25">
      <c r="A151" s="77"/>
      <c r="B151" s="29"/>
      <c r="C151" s="32" t="s">
        <v>212</v>
      </c>
      <c r="D151" s="21"/>
      <c r="E151" s="77"/>
      <c r="F151" s="82"/>
      <c r="G151" s="86"/>
      <c r="H151" s="74"/>
      <c r="I151" s="74"/>
      <c r="J151" s="74"/>
      <c r="K151" s="74"/>
    </row>
    <row r="152" spans="1:11" x14ac:dyDescent="0.25">
      <c r="A152" s="77"/>
      <c r="B152" s="29"/>
      <c r="C152" s="32" t="s">
        <v>213</v>
      </c>
      <c r="D152" s="21"/>
      <c r="E152" s="77"/>
      <c r="F152" s="82"/>
      <c r="G152" s="86"/>
      <c r="H152" s="74"/>
      <c r="I152" s="74"/>
      <c r="J152" s="74"/>
      <c r="K152" s="74"/>
    </row>
    <row r="153" spans="1:11" ht="60" x14ac:dyDescent="0.25">
      <c r="A153" s="77"/>
      <c r="B153" s="29"/>
      <c r="C153" s="32" t="s">
        <v>214</v>
      </c>
      <c r="D153" s="21"/>
      <c r="E153" s="77"/>
      <c r="F153" s="82"/>
      <c r="G153" s="86"/>
      <c r="H153" s="74"/>
      <c r="I153" s="74"/>
      <c r="J153" s="74"/>
      <c r="K153" s="74"/>
    </row>
    <row r="154" spans="1:11" ht="15.75" thickBot="1" x14ac:dyDescent="0.3">
      <c r="A154" s="78"/>
      <c r="B154" s="30"/>
      <c r="C154" s="35"/>
      <c r="D154" s="22"/>
      <c r="E154" s="96"/>
      <c r="F154" s="98"/>
      <c r="G154" s="100"/>
      <c r="H154" s="101"/>
      <c r="I154" s="101"/>
      <c r="J154" s="101"/>
      <c r="K154" s="101"/>
    </row>
    <row r="155" spans="1:11" x14ac:dyDescent="0.25">
      <c r="A155" s="76" t="s">
        <v>276</v>
      </c>
      <c r="B155" s="28"/>
      <c r="C155" s="31" t="s">
        <v>268</v>
      </c>
      <c r="D155" s="20"/>
      <c r="E155" s="95">
        <v>1</v>
      </c>
      <c r="F155" s="97"/>
      <c r="G155" s="99"/>
      <c r="H155" s="94">
        <f>(F155*G155)+F155</f>
        <v>0</v>
      </c>
      <c r="I155" s="94">
        <f>E155*F155</f>
        <v>0</v>
      </c>
      <c r="J155" s="94">
        <f>E155*F155*G155</f>
        <v>0</v>
      </c>
      <c r="K155" s="94">
        <f>E155*H155</f>
        <v>0</v>
      </c>
    </row>
    <row r="156" spans="1:11" x14ac:dyDescent="0.25">
      <c r="A156" s="77"/>
      <c r="B156" s="47" t="s">
        <v>267</v>
      </c>
      <c r="C156" s="32"/>
      <c r="D156" s="21"/>
      <c r="E156" s="77"/>
      <c r="F156" s="82"/>
      <c r="G156" s="86"/>
      <c r="H156" s="74"/>
      <c r="I156" s="74"/>
      <c r="J156" s="74"/>
      <c r="K156" s="74"/>
    </row>
    <row r="157" spans="1:11" x14ac:dyDescent="0.25">
      <c r="A157" s="77"/>
      <c r="B157" s="29"/>
      <c r="C157" s="32" t="s">
        <v>15</v>
      </c>
      <c r="D157" s="21"/>
      <c r="E157" s="77"/>
      <c r="F157" s="82"/>
      <c r="G157" s="86"/>
      <c r="H157" s="74"/>
      <c r="I157" s="74"/>
      <c r="J157" s="74"/>
      <c r="K157" s="74"/>
    </row>
    <row r="158" spans="1:11" x14ac:dyDescent="0.25">
      <c r="A158" s="77"/>
      <c r="B158" s="29"/>
      <c r="C158" s="32"/>
      <c r="D158" s="21"/>
      <c r="E158" s="77"/>
      <c r="F158" s="82"/>
      <c r="G158" s="86"/>
      <c r="H158" s="74"/>
      <c r="I158" s="74"/>
      <c r="J158" s="74"/>
      <c r="K158" s="74"/>
    </row>
    <row r="159" spans="1:11" x14ac:dyDescent="0.25">
      <c r="A159" s="77"/>
      <c r="B159" s="29"/>
      <c r="C159" s="32" t="s">
        <v>215</v>
      </c>
      <c r="D159" s="21"/>
      <c r="E159" s="77"/>
      <c r="F159" s="82"/>
      <c r="G159" s="86"/>
      <c r="H159" s="74"/>
      <c r="I159" s="74"/>
      <c r="J159" s="74"/>
      <c r="K159" s="74"/>
    </row>
    <row r="160" spans="1:11" x14ac:dyDescent="0.25">
      <c r="A160" s="77"/>
      <c r="B160" s="29"/>
      <c r="C160" s="32" t="s">
        <v>216</v>
      </c>
      <c r="D160" s="21"/>
      <c r="E160" s="77"/>
      <c r="F160" s="82"/>
      <c r="G160" s="86"/>
      <c r="H160" s="74"/>
      <c r="I160" s="74"/>
      <c r="J160" s="74"/>
      <c r="K160" s="74"/>
    </row>
    <row r="161" spans="1:11" x14ac:dyDescent="0.25">
      <c r="A161" s="77"/>
      <c r="B161" s="29"/>
      <c r="C161" s="32" t="s">
        <v>217</v>
      </c>
      <c r="D161" s="21"/>
      <c r="E161" s="77"/>
      <c r="F161" s="82"/>
      <c r="G161" s="86"/>
      <c r="H161" s="74"/>
      <c r="I161" s="74"/>
      <c r="J161" s="74"/>
      <c r="K161" s="74"/>
    </row>
    <row r="162" spans="1:11" x14ac:dyDescent="0.25">
      <c r="A162" s="77"/>
      <c r="B162" s="29"/>
      <c r="C162" s="32" t="s">
        <v>218</v>
      </c>
      <c r="D162" s="21"/>
      <c r="E162" s="77"/>
      <c r="F162" s="82"/>
      <c r="G162" s="86"/>
      <c r="H162" s="74"/>
      <c r="I162" s="74"/>
      <c r="J162" s="74"/>
      <c r="K162" s="74"/>
    </row>
    <row r="163" spans="1:11" x14ac:dyDescent="0.25">
      <c r="A163" s="77"/>
      <c r="B163" s="29"/>
      <c r="C163" s="32" t="s">
        <v>219</v>
      </c>
      <c r="D163" s="21"/>
      <c r="E163" s="77"/>
      <c r="F163" s="82"/>
      <c r="G163" s="86"/>
      <c r="H163" s="74"/>
      <c r="I163" s="74"/>
      <c r="J163" s="74"/>
      <c r="K163" s="74"/>
    </row>
    <row r="164" spans="1:11" x14ac:dyDescent="0.25">
      <c r="A164" s="77"/>
      <c r="B164" s="29"/>
      <c r="C164" s="32" t="s">
        <v>220</v>
      </c>
      <c r="D164" s="21"/>
      <c r="E164" s="77"/>
      <c r="F164" s="82"/>
      <c r="G164" s="86"/>
      <c r="H164" s="74"/>
      <c r="I164" s="74"/>
      <c r="J164" s="74"/>
      <c r="K164" s="74"/>
    </row>
    <row r="165" spans="1:11" x14ac:dyDescent="0.25">
      <c r="A165" s="77"/>
      <c r="B165" s="29"/>
      <c r="C165" s="32" t="s">
        <v>221</v>
      </c>
      <c r="D165" s="21"/>
      <c r="E165" s="77"/>
      <c r="F165" s="82"/>
      <c r="G165" s="86"/>
      <c r="H165" s="74"/>
      <c r="I165" s="74"/>
      <c r="J165" s="74"/>
      <c r="K165" s="74"/>
    </row>
    <row r="166" spans="1:11" x14ac:dyDescent="0.25">
      <c r="A166" s="77"/>
      <c r="B166" s="29"/>
      <c r="C166" s="32" t="s">
        <v>222</v>
      </c>
      <c r="D166" s="21"/>
      <c r="E166" s="77"/>
      <c r="F166" s="82"/>
      <c r="G166" s="86"/>
      <c r="H166" s="74"/>
      <c r="I166" s="74"/>
      <c r="J166" s="74"/>
      <c r="K166" s="74"/>
    </row>
    <row r="167" spans="1:11" x14ac:dyDescent="0.25">
      <c r="A167" s="77"/>
      <c r="B167" s="29"/>
      <c r="C167" s="32" t="s">
        <v>223</v>
      </c>
      <c r="D167" s="21"/>
      <c r="E167" s="77"/>
      <c r="F167" s="82"/>
      <c r="G167" s="86"/>
      <c r="H167" s="74"/>
      <c r="I167" s="74"/>
      <c r="J167" s="74"/>
      <c r="K167" s="74"/>
    </row>
    <row r="168" spans="1:11" x14ac:dyDescent="0.25">
      <c r="A168" s="77"/>
      <c r="B168" s="29"/>
      <c r="C168" s="32" t="s">
        <v>224</v>
      </c>
      <c r="D168" s="21"/>
      <c r="E168" s="77"/>
      <c r="F168" s="82"/>
      <c r="G168" s="86"/>
      <c r="H168" s="74"/>
      <c r="I168" s="74"/>
      <c r="J168" s="74"/>
      <c r="K168" s="74"/>
    </row>
    <row r="169" spans="1:11" ht="15.75" thickBot="1" x14ac:dyDescent="0.3">
      <c r="A169" s="78"/>
      <c r="B169" s="30"/>
      <c r="C169" s="35" t="s">
        <v>225</v>
      </c>
      <c r="D169" s="22"/>
      <c r="E169" s="78"/>
      <c r="F169" s="83"/>
      <c r="G169" s="87"/>
      <c r="H169" s="75"/>
      <c r="I169" s="75"/>
      <c r="J169" s="75"/>
      <c r="K169" s="75"/>
    </row>
    <row r="170" spans="1:11" ht="45" x14ac:dyDescent="0.25">
      <c r="I170" s="19" t="s">
        <v>88</v>
      </c>
      <c r="J170" s="17" t="s">
        <v>89</v>
      </c>
      <c r="K170" s="17" t="s">
        <v>90</v>
      </c>
    </row>
    <row r="171" spans="1:11" x14ac:dyDescent="0.25">
      <c r="E171" s="112" t="s">
        <v>250</v>
      </c>
      <c r="F171" s="112"/>
      <c r="G171" s="112"/>
      <c r="H171" s="113"/>
      <c r="I171" s="14">
        <f>SUM(I7:I169)</f>
        <v>0</v>
      </c>
      <c r="J171" s="14">
        <f t="shared" ref="J171:K171" si="0">SUM(J7:J169)</f>
        <v>0</v>
      </c>
      <c r="K171" s="14">
        <f t="shared" si="0"/>
        <v>0</v>
      </c>
    </row>
  </sheetData>
  <mergeCells count="79">
    <mergeCell ref="B7:B50"/>
    <mergeCell ref="B115:B127"/>
    <mergeCell ref="E7:E50"/>
    <mergeCell ref="F7:F50"/>
    <mergeCell ref="H76:H114"/>
    <mergeCell ref="E51:E56"/>
    <mergeCell ref="F51:F56"/>
    <mergeCell ref="G51:G56"/>
    <mergeCell ref="H51:H56"/>
    <mergeCell ref="B76:B114"/>
    <mergeCell ref="B51:B56"/>
    <mergeCell ref="B57:B59"/>
    <mergeCell ref="B61:B75"/>
    <mergeCell ref="G115:G127"/>
    <mergeCell ref="H115:H127"/>
    <mergeCell ref="I76:I114"/>
    <mergeCell ref="J76:J114"/>
    <mergeCell ref="E171:H171"/>
    <mergeCell ref="K76:K114"/>
    <mergeCell ref="E76:E114"/>
    <mergeCell ref="F76:F114"/>
    <mergeCell ref="G76:G114"/>
    <mergeCell ref="E115:E127"/>
    <mergeCell ref="F115:F127"/>
    <mergeCell ref="I115:I127"/>
    <mergeCell ref="J115:J127"/>
    <mergeCell ref="K115:K127"/>
    <mergeCell ref="E128:E142"/>
    <mergeCell ref="F128:F142"/>
    <mergeCell ref="G128:G142"/>
    <mergeCell ref="H128:H142"/>
    <mergeCell ref="K57:K59"/>
    <mergeCell ref="E61:E75"/>
    <mergeCell ref="F61:F75"/>
    <mergeCell ref="G61:G75"/>
    <mergeCell ref="H61:H75"/>
    <mergeCell ref="I61:I75"/>
    <mergeCell ref="J61:J75"/>
    <mergeCell ref="K61:K75"/>
    <mergeCell ref="E57:E59"/>
    <mergeCell ref="F57:F59"/>
    <mergeCell ref="G57:G59"/>
    <mergeCell ref="H57:H59"/>
    <mergeCell ref="I57:I59"/>
    <mergeCell ref="J57:J59"/>
    <mergeCell ref="I51:I56"/>
    <mergeCell ref="J51:J56"/>
    <mergeCell ref="K51:K56"/>
    <mergeCell ref="G7:G50"/>
    <mergeCell ref="H7:H50"/>
    <mergeCell ref="I7:I50"/>
    <mergeCell ref="J7:J50"/>
    <mergeCell ref="K7:K50"/>
    <mergeCell ref="I128:I142"/>
    <mergeCell ref="J128:J142"/>
    <mergeCell ref="K128:K142"/>
    <mergeCell ref="J143:J154"/>
    <mergeCell ref="K143:K154"/>
    <mergeCell ref="J155:J169"/>
    <mergeCell ref="K155:K169"/>
    <mergeCell ref="E143:E154"/>
    <mergeCell ref="F143:F154"/>
    <mergeCell ref="G143:G154"/>
    <mergeCell ref="H143:H154"/>
    <mergeCell ref="I143:I154"/>
    <mergeCell ref="E155:E169"/>
    <mergeCell ref="F155:F169"/>
    <mergeCell ref="G155:G169"/>
    <mergeCell ref="H155:H169"/>
    <mergeCell ref="I155:I169"/>
    <mergeCell ref="A115:A127"/>
    <mergeCell ref="A128:A142"/>
    <mergeCell ref="A143:A154"/>
    <mergeCell ref="A155:A169"/>
    <mergeCell ref="A7:A50"/>
    <mergeCell ref="A51:A56"/>
    <mergeCell ref="A57:A59"/>
    <mergeCell ref="A61:A75"/>
    <mergeCell ref="A76:A11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74D90-774A-4596-9C32-56AB0F96C795}">
  <dimension ref="A4:K44"/>
  <sheetViews>
    <sheetView topLeftCell="A37" workbookViewId="0">
      <selection activeCell="J39" sqref="J39"/>
    </sheetView>
  </sheetViews>
  <sheetFormatPr defaultRowHeight="15" x14ac:dyDescent="0.25"/>
  <cols>
    <col min="2" max="2" width="32" customWidth="1"/>
    <col min="3" max="3" width="37.85546875" customWidth="1"/>
    <col min="4" max="4" width="22.42578125" customWidth="1"/>
    <col min="5" max="5" width="9.85546875" customWidth="1"/>
  </cols>
  <sheetData>
    <row r="4" spans="1:11" x14ac:dyDescent="0.25">
      <c r="B4" t="s">
        <v>9</v>
      </c>
    </row>
    <row r="5" spans="1:11" ht="21" x14ac:dyDescent="0.35">
      <c r="A5" s="4" t="s">
        <v>0</v>
      </c>
    </row>
    <row r="6" spans="1:11" ht="15.75" thickBot="1" x14ac:dyDescent="0.3"/>
    <row r="7" spans="1:11" ht="105.75" thickBot="1" x14ac:dyDescent="0.3">
      <c r="A7" s="5" t="s">
        <v>1</v>
      </c>
      <c r="B7" s="2" t="s">
        <v>2</v>
      </c>
      <c r="C7" s="3" t="s">
        <v>10</v>
      </c>
      <c r="D7" s="7" t="s">
        <v>11</v>
      </c>
      <c r="E7" s="8" t="s">
        <v>277</v>
      </c>
      <c r="F7" s="9" t="s">
        <v>3</v>
      </c>
      <c r="G7" s="10" t="s">
        <v>4</v>
      </c>
      <c r="H7" s="9" t="s">
        <v>5</v>
      </c>
      <c r="I7" s="9" t="s">
        <v>6</v>
      </c>
      <c r="J7" s="9" t="s">
        <v>7</v>
      </c>
      <c r="K7" s="9" t="s">
        <v>8</v>
      </c>
    </row>
    <row r="8" spans="1:11" x14ac:dyDescent="0.25">
      <c r="A8" s="129" t="s">
        <v>25</v>
      </c>
      <c r="B8" s="133" t="s">
        <v>226</v>
      </c>
      <c r="C8" s="52" t="s">
        <v>15</v>
      </c>
      <c r="D8" s="11"/>
      <c r="E8" s="134">
        <v>1</v>
      </c>
      <c r="F8" s="137"/>
      <c r="G8" s="136"/>
      <c r="H8" s="135">
        <f>(F8*G8)+F8</f>
        <v>0</v>
      </c>
      <c r="I8" s="135">
        <f>E8*F8</f>
        <v>0</v>
      </c>
      <c r="J8" s="135">
        <f>E8*F8*G8</f>
        <v>0</v>
      </c>
      <c r="K8" s="135">
        <f>+E8*H8</f>
        <v>0</v>
      </c>
    </row>
    <row r="9" spans="1:11" x14ac:dyDescent="0.25">
      <c r="A9" s="80"/>
      <c r="B9" s="131"/>
      <c r="C9" s="53" t="s">
        <v>241</v>
      </c>
      <c r="D9" s="12"/>
      <c r="E9" s="134"/>
      <c r="F9" s="137"/>
      <c r="G9" s="136"/>
      <c r="H9" s="135"/>
      <c r="I9" s="135"/>
      <c r="J9" s="135"/>
      <c r="K9" s="135"/>
    </row>
    <row r="10" spans="1:11" x14ac:dyDescent="0.25">
      <c r="A10" s="80"/>
      <c r="B10" s="131"/>
      <c r="C10" s="53" t="s">
        <v>242</v>
      </c>
      <c r="D10" s="12"/>
      <c r="E10" s="134"/>
      <c r="F10" s="137"/>
      <c r="G10" s="136"/>
      <c r="H10" s="135"/>
      <c r="I10" s="135"/>
      <c r="J10" s="135"/>
      <c r="K10" s="135"/>
    </row>
    <row r="11" spans="1:11" x14ac:dyDescent="0.25">
      <c r="A11" s="80"/>
      <c r="B11" s="131"/>
      <c r="C11" s="53" t="s">
        <v>243</v>
      </c>
      <c r="D11" s="12"/>
      <c r="E11" s="134"/>
      <c r="F11" s="137"/>
      <c r="G11" s="136"/>
      <c r="H11" s="135"/>
      <c r="I11" s="135"/>
      <c r="J11" s="135"/>
      <c r="K11" s="135"/>
    </row>
    <row r="12" spans="1:11" x14ac:dyDescent="0.25">
      <c r="A12" s="80"/>
      <c r="B12" s="131"/>
      <c r="C12" s="53" t="s">
        <v>244</v>
      </c>
      <c r="D12" s="12"/>
      <c r="E12" s="134"/>
      <c r="F12" s="137"/>
      <c r="G12" s="136"/>
      <c r="H12" s="135"/>
      <c r="I12" s="135"/>
      <c r="J12" s="135"/>
      <c r="K12" s="135"/>
    </row>
    <row r="13" spans="1:11" x14ac:dyDescent="0.25">
      <c r="A13" s="80"/>
      <c r="B13" s="131"/>
      <c r="C13" s="53" t="s">
        <v>245</v>
      </c>
      <c r="D13" s="12"/>
      <c r="E13" s="134"/>
      <c r="F13" s="137"/>
      <c r="G13" s="136"/>
      <c r="H13" s="135"/>
      <c r="I13" s="135"/>
      <c r="J13" s="135"/>
      <c r="K13" s="135"/>
    </row>
    <row r="14" spans="1:11" x14ac:dyDescent="0.25">
      <c r="A14" s="80"/>
      <c r="B14" s="131"/>
      <c r="C14" s="53" t="s">
        <v>246</v>
      </c>
      <c r="D14" s="12"/>
      <c r="E14" s="134"/>
      <c r="F14" s="137"/>
      <c r="G14" s="136"/>
      <c r="H14" s="135"/>
      <c r="I14" s="135"/>
      <c r="J14" s="135"/>
      <c r="K14" s="135"/>
    </row>
    <row r="15" spans="1:11" x14ac:dyDescent="0.25">
      <c r="A15" s="80"/>
      <c r="B15" s="131"/>
      <c r="C15" s="53" t="s">
        <v>247</v>
      </c>
      <c r="D15" s="12"/>
      <c r="E15" s="134"/>
      <c r="F15" s="137"/>
      <c r="G15" s="136"/>
      <c r="H15" s="135"/>
      <c r="I15" s="135"/>
      <c r="J15" s="135"/>
      <c r="K15" s="135"/>
    </row>
    <row r="16" spans="1:11" x14ac:dyDescent="0.25">
      <c r="A16" s="80"/>
      <c r="B16" s="131"/>
      <c r="C16" s="53" t="s">
        <v>248</v>
      </c>
      <c r="D16" s="12"/>
      <c r="E16" s="134"/>
      <c r="F16" s="137"/>
      <c r="G16" s="136"/>
      <c r="H16" s="135"/>
      <c r="I16" s="135"/>
      <c r="J16" s="135"/>
      <c r="K16" s="135"/>
    </row>
    <row r="17" spans="1:11" x14ac:dyDescent="0.25">
      <c r="A17" s="80"/>
      <c r="B17" s="132"/>
      <c r="C17" s="54" t="s">
        <v>249</v>
      </c>
      <c r="D17" s="13"/>
      <c r="E17" s="134"/>
      <c r="F17" s="137"/>
      <c r="G17" s="136"/>
      <c r="H17" s="135"/>
      <c r="I17" s="135"/>
      <c r="J17" s="135"/>
      <c r="K17" s="135"/>
    </row>
    <row r="18" spans="1:11" x14ac:dyDescent="0.25">
      <c r="A18" s="130" t="s">
        <v>32</v>
      </c>
      <c r="B18" s="126" t="s">
        <v>227</v>
      </c>
      <c r="C18" s="55" t="s">
        <v>13</v>
      </c>
      <c r="D18" s="11"/>
      <c r="E18" s="134">
        <v>1</v>
      </c>
      <c r="F18" s="137"/>
      <c r="G18" s="136"/>
      <c r="H18" s="135">
        <f>(F18*G18)+F18</f>
        <v>0</v>
      </c>
      <c r="I18" s="135">
        <f>E18*F18</f>
        <v>0</v>
      </c>
      <c r="J18" s="135">
        <f>E18*F18*G18</f>
        <v>0</v>
      </c>
      <c r="K18" s="135">
        <f>E18*H18</f>
        <v>0</v>
      </c>
    </row>
    <row r="19" spans="1:11" x14ac:dyDescent="0.25">
      <c r="A19" s="131"/>
      <c r="B19" s="127"/>
      <c r="C19" s="56"/>
      <c r="D19" s="12"/>
      <c r="E19" s="134"/>
      <c r="F19" s="137"/>
      <c r="G19" s="136"/>
      <c r="H19" s="135"/>
      <c r="I19" s="135"/>
      <c r="J19" s="135"/>
      <c r="K19" s="135"/>
    </row>
    <row r="20" spans="1:11" ht="30" x14ac:dyDescent="0.25">
      <c r="A20" s="131"/>
      <c r="B20" s="127"/>
      <c r="C20" s="56" t="s">
        <v>228</v>
      </c>
      <c r="D20" s="12"/>
      <c r="E20" s="134"/>
      <c r="F20" s="137"/>
      <c r="G20" s="136"/>
      <c r="H20" s="135"/>
      <c r="I20" s="135"/>
      <c r="J20" s="135"/>
      <c r="K20" s="135"/>
    </row>
    <row r="21" spans="1:11" x14ac:dyDescent="0.25">
      <c r="A21" s="131"/>
      <c r="B21" s="127"/>
      <c r="C21" s="56"/>
      <c r="D21" s="12"/>
      <c r="E21" s="134"/>
      <c r="F21" s="137"/>
      <c r="G21" s="136"/>
      <c r="H21" s="135"/>
      <c r="I21" s="135"/>
      <c r="J21" s="135"/>
      <c r="K21" s="135"/>
    </row>
    <row r="22" spans="1:11" x14ac:dyDescent="0.25">
      <c r="A22" s="131"/>
      <c r="B22" s="127"/>
      <c r="C22" s="56" t="s">
        <v>15</v>
      </c>
      <c r="D22" s="12"/>
      <c r="E22" s="134"/>
      <c r="F22" s="137"/>
      <c r="G22" s="136"/>
      <c r="H22" s="135"/>
      <c r="I22" s="135"/>
      <c r="J22" s="135"/>
      <c r="K22" s="135"/>
    </row>
    <row r="23" spans="1:11" x14ac:dyDescent="0.25">
      <c r="A23" s="131"/>
      <c r="B23" s="127"/>
      <c r="C23" s="56"/>
      <c r="D23" s="12"/>
      <c r="E23" s="134"/>
      <c r="F23" s="137"/>
      <c r="G23" s="136"/>
      <c r="H23" s="135"/>
      <c r="I23" s="135"/>
      <c r="J23" s="135"/>
      <c r="K23" s="135"/>
    </row>
    <row r="24" spans="1:11" ht="30" x14ac:dyDescent="0.25">
      <c r="A24" s="131"/>
      <c r="B24" s="127"/>
      <c r="C24" s="56" t="s">
        <v>229</v>
      </c>
      <c r="D24" s="12"/>
      <c r="E24" s="134"/>
      <c r="F24" s="137"/>
      <c r="G24" s="136"/>
      <c r="H24" s="135"/>
      <c r="I24" s="135"/>
      <c r="J24" s="135"/>
      <c r="K24" s="135"/>
    </row>
    <row r="25" spans="1:11" ht="30" x14ac:dyDescent="0.25">
      <c r="A25" s="131"/>
      <c r="B25" s="127"/>
      <c r="C25" s="56" t="s">
        <v>230</v>
      </c>
      <c r="D25" s="12"/>
      <c r="E25" s="134"/>
      <c r="F25" s="137"/>
      <c r="G25" s="136"/>
      <c r="H25" s="135"/>
      <c r="I25" s="135"/>
      <c r="J25" s="135"/>
      <c r="K25" s="135"/>
    </row>
    <row r="26" spans="1:11" x14ac:dyDescent="0.25">
      <c r="A26" s="131"/>
      <c r="B26" s="127"/>
      <c r="C26" s="56" t="s">
        <v>231</v>
      </c>
      <c r="D26" s="12"/>
      <c r="E26" s="134"/>
      <c r="F26" s="137"/>
      <c r="G26" s="136"/>
      <c r="H26" s="135"/>
      <c r="I26" s="135"/>
      <c r="J26" s="135"/>
      <c r="K26" s="135"/>
    </row>
    <row r="27" spans="1:11" ht="30" x14ac:dyDescent="0.25">
      <c r="A27" s="131"/>
      <c r="B27" s="127"/>
      <c r="C27" s="56" t="s">
        <v>232</v>
      </c>
      <c r="D27" s="12"/>
      <c r="E27" s="134"/>
      <c r="F27" s="137"/>
      <c r="G27" s="136"/>
      <c r="H27" s="135"/>
      <c r="I27" s="135"/>
      <c r="J27" s="135"/>
      <c r="K27" s="135"/>
    </row>
    <row r="28" spans="1:11" x14ac:dyDescent="0.25">
      <c r="A28" s="131"/>
      <c r="B28" s="127"/>
      <c r="C28" s="56" t="s">
        <v>233</v>
      </c>
      <c r="D28" s="12"/>
      <c r="E28" s="134"/>
      <c r="F28" s="137"/>
      <c r="G28" s="136"/>
      <c r="H28" s="135"/>
      <c r="I28" s="135"/>
      <c r="J28" s="135"/>
      <c r="K28" s="135"/>
    </row>
    <row r="29" spans="1:11" x14ac:dyDescent="0.25">
      <c r="A29" s="131"/>
      <c r="B29" s="127"/>
      <c r="C29" s="56" t="s">
        <v>234</v>
      </c>
      <c r="D29" s="12"/>
      <c r="E29" s="134"/>
      <c r="F29" s="137"/>
      <c r="G29" s="136"/>
      <c r="H29" s="135"/>
      <c r="I29" s="135"/>
      <c r="J29" s="135"/>
      <c r="K29" s="135"/>
    </row>
    <row r="30" spans="1:11" ht="30" x14ac:dyDescent="0.25">
      <c r="A30" s="131"/>
      <c r="B30" s="127"/>
      <c r="C30" s="56" t="s">
        <v>235</v>
      </c>
      <c r="D30" s="12"/>
      <c r="E30" s="134"/>
      <c r="F30" s="137"/>
      <c r="G30" s="136"/>
      <c r="H30" s="135"/>
      <c r="I30" s="135"/>
      <c r="J30" s="135"/>
      <c r="K30" s="135"/>
    </row>
    <row r="31" spans="1:11" ht="30" x14ac:dyDescent="0.25">
      <c r="A31" s="131"/>
      <c r="B31" s="127"/>
      <c r="C31" s="56" t="s">
        <v>236</v>
      </c>
      <c r="D31" s="12"/>
      <c r="E31" s="134"/>
      <c r="F31" s="137"/>
      <c r="G31" s="136"/>
      <c r="H31" s="135"/>
      <c r="I31" s="135"/>
      <c r="J31" s="135"/>
      <c r="K31" s="135"/>
    </row>
    <row r="32" spans="1:11" ht="90" x14ac:dyDescent="0.25">
      <c r="A32" s="131"/>
      <c r="B32" s="127"/>
      <c r="C32" s="56" t="s">
        <v>237</v>
      </c>
      <c r="D32" s="12"/>
      <c r="E32" s="134"/>
      <c r="F32" s="137"/>
      <c r="G32" s="136"/>
      <c r="H32" s="135"/>
      <c r="I32" s="135"/>
      <c r="J32" s="135"/>
      <c r="K32" s="135"/>
    </row>
    <row r="33" spans="1:11" ht="45" x14ac:dyDescent="0.25">
      <c r="A33" s="131"/>
      <c r="B33" s="127"/>
      <c r="C33" s="56" t="s">
        <v>238</v>
      </c>
      <c r="D33" s="12"/>
      <c r="E33" s="134"/>
      <c r="F33" s="137"/>
      <c r="G33" s="136"/>
      <c r="H33" s="135"/>
      <c r="I33" s="135"/>
      <c r="J33" s="135"/>
      <c r="K33" s="135"/>
    </row>
    <row r="34" spans="1:11" ht="30" x14ac:dyDescent="0.25">
      <c r="A34" s="131"/>
      <c r="B34" s="127"/>
      <c r="C34" s="56" t="s">
        <v>239</v>
      </c>
      <c r="D34" s="12"/>
      <c r="E34" s="134"/>
      <c r="F34" s="137"/>
      <c r="G34" s="136"/>
      <c r="H34" s="135"/>
      <c r="I34" s="135"/>
      <c r="J34" s="135"/>
      <c r="K34" s="135"/>
    </row>
    <row r="35" spans="1:11" ht="60" x14ac:dyDescent="0.25">
      <c r="A35" s="132"/>
      <c r="B35" s="128"/>
      <c r="C35" s="57" t="s">
        <v>240</v>
      </c>
      <c r="D35" s="13"/>
      <c r="E35" s="134"/>
      <c r="F35" s="137"/>
      <c r="G35" s="136"/>
      <c r="H35" s="135"/>
      <c r="I35" s="135"/>
      <c r="J35" s="135"/>
      <c r="K35" s="135"/>
    </row>
    <row r="36" spans="1:11" ht="120" x14ac:dyDescent="0.25">
      <c r="A36" s="50" t="s">
        <v>46</v>
      </c>
      <c r="B36" s="58" t="s">
        <v>271</v>
      </c>
      <c r="C36" s="59" t="s">
        <v>253</v>
      </c>
      <c r="D36" s="14"/>
      <c r="E36" s="51">
        <v>2</v>
      </c>
      <c r="F36" s="14"/>
      <c r="G36" s="67"/>
      <c r="H36" s="69">
        <f t="shared" ref="H36:H42" si="0">(F36*G36)+F36</f>
        <v>0</v>
      </c>
      <c r="I36" s="69">
        <f t="shared" ref="I36:I42" si="1">E36*F36</f>
        <v>0</v>
      </c>
      <c r="J36" s="69">
        <f t="shared" ref="J36:J42" si="2">E36*F36*G36</f>
        <v>0</v>
      </c>
      <c r="K36" s="69">
        <f t="shared" ref="K36:K42" si="3">E36*H36</f>
        <v>0</v>
      </c>
    </row>
    <row r="37" spans="1:11" ht="120" x14ac:dyDescent="0.25">
      <c r="A37" s="50" t="s">
        <v>63</v>
      </c>
      <c r="B37" s="58" t="s">
        <v>272</v>
      </c>
      <c r="C37" s="59" t="s">
        <v>253</v>
      </c>
      <c r="D37" s="14"/>
      <c r="E37" s="51">
        <v>2</v>
      </c>
      <c r="F37" s="14"/>
      <c r="G37" s="67"/>
      <c r="H37" s="69">
        <f t="shared" si="0"/>
        <v>0</v>
      </c>
      <c r="I37" s="69">
        <f t="shared" si="1"/>
        <v>0</v>
      </c>
      <c r="J37" s="69">
        <f t="shared" si="2"/>
        <v>0</v>
      </c>
      <c r="K37" s="69">
        <f t="shared" si="3"/>
        <v>0</v>
      </c>
    </row>
    <row r="38" spans="1:11" ht="120" x14ac:dyDescent="0.25">
      <c r="A38" s="50" t="s">
        <v>65</v>
      </c>
      <c r="B38" s="58" t="s">
        <v>251</v>
      </c>
      <c r="C38" s="59" t="s">
        <v>252</v>
      </c>
      <c r="D38" s="14"/>
      <c r="E38" s="50">
        <v>4</v>
      </c>
      <c r="F38" s="14"/>
      <c r="G38" s="67"/>
      <c r="H38" s="69">
        <f t="shared" si="0"/>
        <v>0</v>
      </c>
      <c r="I38" s="69">
        <f t="shared" si="1"/>
        <v>0</v>
      </c>
      <c r="J38" s="69">
        <f t="shared" si="2"/>
        <v>0</v>
      </c>
      <c r="K38" s="69">
        <f t="shared" si="3"/>
        <v>0</v>
      </c>
    </row>
    <row r="39" spans="1:11" ht="195" x14ac:dyDescent="0.25">
      <c r="A39" s="50" t="s">
        <v>74</v>
      </c>
      <c r="B39" s="58" t="s">
        <v>254</v>
      </c>
      <c r="C39" s="59" t="s">
        <v>255</v>
      </c>
      <c r="D39" s="14"/>
      <c r="E39" s="50">
        <v>1</v>
      </c>
      <c r="F39" s="14"/>
      <c r="G39" s="67"/>
      <c r="H39" s="69">
        <f t="shared" si="0"/>
        <v>0</v>
      </c>
      <c r="I39" s="69">
        <f t="shared" si="1"/>
        <v>0</v>
      </c>
      <c r="J39" s="69">
        <f t="shared" si="2"/>
        <v>0</v>
      </c>
      <c r="K39" s="69">
        <f t="shared" si="3"/>
        <v>0</v>
      </c>
    </row>
    <row r="40" spans="1:11" ht="195" x14ac:dyDescent="0.25">
      <c r="A40" s="50" t="s">
        <v>273</v>
      </c>
      <c r="B40" s="58" t="s">
        <v>256</v>
      </c>
      <c r="C40" s="59" t="s">
        <v>257</v>
      </c>
      <c r="D40" s="14"/>
      <c r="E40" s="50">
        <v>2</v>
      </c>
      <c r="F40" s="14"/>
      <c r="G40" s="67"/>
      <c r="H40" s="69">
        <f t="shared" si="0"/>
        <v>0</v>
      </c>
      <c r="I40" s="70">
        <f t="shared" si="1"/>
        <v>0</v>
      </c>
      <c r="J40" s="70">
        <f t="shared" si="2"/>
        <v>0</v>
      </c>
      <c r="K40" s="70">
        <f t="shared" si="3"/>
        <v>0</v>
      </c>
    </row>
    <row r="41" spans="1:11" s="65" customFormat="1" ht="210" x14ac:dyDescent="0.25">
      <c r="A41" s="61" t="s">
        <v>274</v>
      </c>
      <c r="B41" s="62" t="s">
        <v>259</v>
      </c>
      <c r="C41" s="63" t="s">
        <v>258</v>
      </c>
      <c r="D41" s="64"/>
      <c r="E41" s="61">
        <v>3</v>
      </c>
      <c r="F41" s="64"/>
      <c r="G41" s="68"/>
      <c r="H41" s="71">
        <f t="shared" si="0"/>
        <v>0</v>
      </c>
      <c r="I41" s="72">
        <f t="shared" si="1"/>
        <v>0</v>
      </c>
      <c r="J41" s="72">
        <f t="shared" si="2"/>
        <v>0</v>
      </c>
      <c r="K41" s="72">
        <f t="shared" si="3"/>
        <v>0</v>
      </c>
    </row>
    <row r="42" spans="1:11" s="65" customFormat="1" ht="195" x14ac:dyDescent="0.25">
      <c r="A42" s="61">
        <v>1</v>
      </c>
      <c r="B42" s="62" t="s">
        <v>260</v>
      </c>
      <c r="C42" s="63" t="s">
        <v>261</v>
      </c>
      <c r="D42" s="64"/>
      <c r="E42" s="61">
        <v>1</v>
      </c>
      <c r="F42" s="64"/>
      <c r="G42" s="68"/>
      <c r="H42" s="71">
        <f t="shared" si="0"/>
        <v>0</v>
      </c>
      <c r="I42" s="72">
        <f t="shared" si="1"/>
        <v>0</v>
      </c>
      <c r="J42" s="72">
        <f t="shared" si="2"/>
        <v>0</v>
      </c>
      <c r="K42" s="71">
        <f t="shared" si="3"/>
        <v>0</v>
      </c>
    </row>
    <row r="43" spans="1:11" ht="45" x14ac:dyDescent="0.25">
      <c r="I43" s="19" t="s">
        <v>88</v>
      </c>
      <c r="J43" s="19" t="s">
        <v>89</v>
      </c>
      <c r="K43" s="19" t="s">
        <v>90</v>
      </c>
    </row>
    <row r="44" spans="1:11" x14ac:dyDescent="0.25">
      <c r="E44" s="112" t="s">
        <v>250</v>
      </c>
      <c r="F44" s="112"/>
      <c r="G44" s="112"/>
      <c r="H44" s="113"/>
      <c r="I44" s="14">
        <f>SUM(I8:I42)</f>
        <v>0</v>
      </c>
      <c r="J44" s="14">
        <f t="shared" ref="J44:K44" si="4">SUM(J8:J42)</f>
        <v>0</v>
      </c>
      <c r="K44" s="14">
        <f t="shared" si="4"/>
        <v>0</v>
      </c>
    </row>
  </sheetData>
  <mergeCells count="19">
    <mergeCell ref="J18:J35"/>
    <mergeCell ref="K18:K35"/>
    <mergeCell ref="E44:H44"/>
    <mergeCell ref="G8:G17"/>
    <mergeCell ref="H8:H17"/>
    <mergeCell ref="I8:I17"/>
    <mergeCell ref="J8:J17"/>
    <mergeCell ref="K8:K17"/>
    <mergeCell ref="E18:E35"/>
    <mergeCell ref="F18:F35"/>
    <mergeCell ref="G18:G35"/>
    <mergeCell ref="H18:H35"/>
    <mergeCell ref="I18:I35"/>
    <mergeCell ref="F8:F17"/>
    <mergeCell ref="B18:B35"/>
    <mergeCell ref="A8:A17"/>
    <mergeCell ref="A18:A35"/>
    <mergeCell ref="B8:B17"/>
    <mergeCell ref="E8:E1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Część I Urządzenia laboratoryjn</vt:lpstr>
      <vt:lpstr>Część II Sprzęt optyczny i foto</vt:lpstr>
      <vt:lpstr>Cześć III Meble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Aniela Wójcicka</dc:creator>
  <cp:lastModifiedBy>Aniela Wójcicka</cp:lastModifiedBy>
  <dcterms:created xsi:type="dcterms:W3CDTF">2023-07-04T10:52:23Z</dcterms:created>
  <dcterms:modified xsi:type="dcterms:W3CDTF">2023-07-14T15:55:48Z</dcterms:modified>
</cp:coreProperties>
</file>