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" yWindow="3823" windowWidth="17332" windowHeight="3849"/>
  </bookViews>
  <sheets>
    <sheet name="kosztorys ofertowy" sheetId="1" r:id="rId1"/>
  </sheets>
  <calcPr calcId="145621" fullPrecision="0"/>
</workbook>
</file>

<file path=xl/calcChain.xml><?xml version="1.0" encoding="utf-8"?>
<calcChain xmlns="http://schemas.openxmlformats.org/spreadsheetml/2006/main">
  <c r="G21" i="1" l="1"/>
  <c r="G22" i="1"/>
  <c r="G25" i="1"/>
  <c r="G28" i="1"/>
  <c r="G30" i="1"/>
  <c r="G31" i="1" s="1"/>
  <c r="G27" i="1"/>
  <c r="G24" i="1"/>
  <c r="G18" i="1"/>
  <c r="G19" i="1" s="1"/>
  <c r="G14" i="1"/>
  <c r="G15" i="1"/>
  <c r="G13" i="1"/>
  <c r="G9" i="1"/>
  <c r="G10" i="1"/>
  <c r="G8" i="1"/>
  <c r="G16" i="1" l="1"/>
  <c r="G11" i="1"/>
  <c r="G32" i="1" s="1"/>
  <c r="G33" i="1"/>
  <c r="G34" i="1" s="1"/>
</calcChain>
</file>

<file path=xl/sharedStrings.xml><?xml version="1.0" encoding="utf-8"?>
<sst xmlns="http://schemas.openxmlformats.org/spreadsheetml/2006/main" count="95" uniqueCount="75">
  <si>
    <t>Podstawa</t>
  </si>
  <si>
    <t>VAT</t>
  </si>
  <si>
    <t/>
  </si>
  <si>
    <t>KOSZTORYS OFERTOWY</t>
  </si>
  <si>
    <t>L.p.</t>
  </si>
  <si>
    <t>Opis robót</t>
  </si>
  <si>
    <t>Jednostka miary</t>
  </si>
  <si>
    <t>Ilość jednostek</t>
  </si>
  <si>
    <t>Cena jednostkowa</t>
  </si>
  <si>
    <t>a</t>
  </si>
  <si>
    <t>c</t>
  </si>
  <si>
    <t>d</t>
  </si>
  <si>
    <t>e</t>
  </si>
  <si>
    <t>f</t>
  </si>
  <si>
    <t>g</t>
  </si>
  <si>
    <t>h</t>
  </si>
  <si>
    <t>Razem wartosć kosztorysu netto:</t>
  </si>
  <si>
    <t>Podatek:</t>
  </si>
  <si>
    <t>%</t>
  </si>
  <si>
    <t>Razem wartosć kosztorysu brutto:</t>
  </si>
  <si>
    <t>Data:</t>
  </si>
  <si>
    <t>Pieczęć i podpis:</t>
  </si>
  <si>
    <t>Oświadczamy, że kalkulację powyższą sporądzono w oparciu o następujące  czynniki cenotwórcze:</t>
  </si>
  <si>
    <t>Nazwa czynnika</t>
  </si>
  <si>
    <t>Jednostka</t>
  </si>
  <si>
    <t>Rozmiar czynnika</t>
  </si>
  <si>
    <t>Koszty Pośrednie Kp</t>
  </si>
  <si>
    <r>
      <t xml:space="preserve">% </t>
    </r>
    <r>
      <rPr>
        <sz val="8"/>
        <rFont val="Arial"/>
        <family val="2"/>
        <charset val="238"/>
      </rPr>
      <t>(koszt robocizny R+ koszt sprzętu S)</t>
    </r>
  </si>
  <si>
    <t>Koszty zakupu</t>
  </si>
  <si>
    <t>% M</t>
  </si>
  <si>
    <t>Zysk Z</t>
  </si>
  <si>
    <r>
      <t>% (</t>
    </r>
    <r>
      <rPr>
        <sz val="8"/>
        <rFont val="Arial"/>
        <family val="2"/>
        <charset val="238"/>
      </rPr>
      <t>Kp+R+S)</t>
    </r>
  </si>
  <si>
    <t>Bezpośredni koszt robocizny</t>
  </si>
  <si>
    <t>zł/roboczogodzinę</t>
  </si>
  <si>
    <t>m2</t>
  </si>
  <si>
    <t>Wartość</t>
  </si>
  <si>
    <t>Altana zadaszona nr inw. 291/2147.</t>
  </si>
  <si>
    <t>1 d.1</t>
  </si>
  <si>
    <t>2 d.1</t>
  </si>
  <si>
    <t>KNR-W 2-02 1611-01</t>
  </si>
  <si>
    <t>Rusztowania ramowe warszawskie przestrzenne wysokości do 4 m na zewnatrz.</t>
  </si>
  <si>
    <t>3 d.1</t>
  </si>
  <si>
    <t>KNR-W 2-02 1610-05</t>
  </si>
  <si>
    <t>Rusztowania ramowe warszawskie wielokolumnowe wysokość do 4 m wewnątrz</t>
  </si>
  <si>
    <t>Razem dział: Altana zadaszona nr inw. 291/2147.</t>
  </si>
  <si>
    <t>Platforma widokowa nr inw. 291/2146</t>
  </si>
  <si>
    <t>4 d.2</t>
  </si>
  <si>
    <t>5 d.2</t>
  </si>
  <si>
    <t>KNR-W 2-02 1611-03</t>
  </si>
  <si>
    <t>Rusztowania ramowe warszawskie przestrzenne wysokości do 8 m na zewnątrz</t>
  </si>
  <si>
    <t>6 d.2</t>
  </si>
  <si>
    <t>KNR-W 2-02 1610-07</t>
  </si>
  <si>
    <t>Rusztowania ramowe warszawskie wielokolumnowe wysokość do 8 m wewnątrz</t>
  </si>
  <si>
    <t>Razem dział: Platforma widokowa nr inw. 291/2146</t>
  </si>
  <si>
    <t xml:space="preserve">Tablica informacyjna nr inw. 808/2150 (1 szt.) </t>
  </si>
  <si>
    <t>7 d.3</t>
  </si>
  <si>
    <t xml:space="preserve">Razem dział: Tablica informacyjna nr inw. 808/2150 (1 szt.) </t>
  </si>
  <si>
    <t>Tablica przystankowa nr inw. 808/2151, 808/2152, 808/2153, 808/2154, 808/2155 (5 szt.)</t>
  </si>
  <si>
    <t>8 d.4</t>
  </si>
  <si>
    <t>Razem dział: Tablica przystankowa nr inw. 808/2151, 808/2152, 808/2153, 808/2154, 808/2155 (5 szt.)</t>
  </si>
  <si>
    <t>Stoły nr inw. 808/2156, 808/2157, 808/2158, 808/2159 (4szt).</t>
  </si>
  <si>
    <t>9 d.5</t>
  </si>
  <si>
    <t xml:space="preserve"> analiza indywidualna Uproszczona</t>
  </si>
  <si>
    <t>szt</t>
  </si>
  <si>
    <t>Razem dział: Stoły nr inw. 808/2156, 808/2157, 808/2158, 808/2159 (4szt).</t>
  </si>
  <si>
    <t>Ławki nr inw. 808/2160, 808/2161, 808/2162, 808/2163, 808/2164, 808/2165, 808/2166, 808/2167, 808/2168, 808/2169, 808/2170 (11szt)</t>
  </si>
  <si>
    <t>10 d.6</t>
  </si>
  <si>
    <t>Dwukrotne malowanie elementów drewnianych impregnatem koloryzujacym wraz z przygotowaniem powierzchni.Wyszczególnienie robót:  1. Oczyszczenie elementów drewnianych i zeskrobanie łuszczącej się farby.  2. Przetarcie papierem ściernym z ewentualnym poszpachlowaniem ubytków.  3. Dwukrotne malowanie.</t>
  </si>
  <si>
    <t>Razem dział: Ławki nr inw. 808/2160, 808/2161, 808/2162, 808/2163, 808/2164, 808/2165, 808/2166, 808/2167, 808/2168, 808/2169, 808/2170 (11szt)</t>
  </si>
  <si>
    <t>Kosze na śmieci nr inw. 808/2171, 808/2172, 808/2173 (3szt)</t>
  </si>
  <si>
    <t>11 d.7</t>
  </si>
  <si>
    <t>Razem dział: Kosze na śmieci nr inw. 808/2171, 808/2172, 808/2173 (3szt)</t>
  </si>
  <si>
    <t>KNR 4-01 0628-04 analogia</t>
  </si>
  <si>
    <t>Dwukrotna impregnacja grzybobójcza bali i krawędziaków metodą smarowania preparatami olejowymi - dwukrotna impregnacja elementów drewnianych impregnatem koloryzujacym wraz z przygotowaniem powierzchni - Oczyszczenie elementów drewnianych, przetarcie papierem ściernym,  dwukrotne malowanie.</t>
  </si>
  <si>
    <t>Konserwacja punktu widokowego w Woli Korzenieckiej leśnictwo Posada Rybotycka, Nadleśnictwo Bircza - czyszczenie i impregnacja elementów drewnianych.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</si>
</sst>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indexed="8"/>
      <name val="Arial"/>
      <family val="2"/>
    </font>
    <font>
      <sz val="8"/>
      <color indexed="8"/>
      <name val="Arial Narrow"/>
      <family val="2"/>
      <charset val="238"/>
    </font>
    <font>
      <b/>
      <sz val="14"/>
      <color indexed="64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8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center" vertical="center" wrapText="1"/>
    </xf>
    <xf numFmtId="4" fontId="12" fillId="0" borderId="11" xfId="0" applyNumberFormat="1" applyFont="1" applyBorder="1" applyAlignment="1" applyProtection="1">
      <alignment horizontal="right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wrapText="1"/>
    </xf>
    <xf numFmtId="0" fontId="13" fillId="0" borderId="1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4" fontId="14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/>
    <xf numFmtId="0" fontId="9" fillId="0" borderId="0" xfId="0" applyFont="1"/>
    <xf numFmtId="4" fontId="14" fillId="0" borderId="4" xfId="0" applyNumberFormat="1" applyFont="1" applyFill="1" applyBorder="1" applyAlignment="1" applyProtection="1">
      <alignment horizontal="right" vertical="center" wrapText="1"/>
    </xf>
    <xf numFmtId="4" fontId="11" fillId="0" borderId="10" xfId="0" applyNumberFormat="1" applyFont="1" applyBorder="1" applyAlignment="1" applyProtection="1">
      <alignment horizontal="center" vertical="center" wrapText="1"/>
    </xf>
    <xf numFmtId="4" fontId="12" fillId="0" borderId="10" xfId="0" applyNumberFormat="1" applyFont="1" applyBorder="1" applyAlignment="1" applyProtection="1">
      <alignment horizontal="center" vertical="center" wrapText="1"/>
      <protection hidden="1"/>
    </xf>
    <xf numFmtId="4" fontId="11" fillId="0" borderId="10" xfId="0" applyNumberFormat="1" applyFont="1" applyBorder="1" applyAlignment="1" applyProtection="1">
      <alignment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left" vertical="center" wrapText="1"/>
    </xf>
    <xf numFmtId="4" fontId="14" fillId="2" borderId="4" xfId="0" applyNumberFormat="1" applyFont="1" applyFill="1" applyBorder="1" applyAlignment="1" applyProtection="1">
      <alignment horizontal="center" vertical="center" wrapText="1"/>
    </xf>
    <xf numFmtId="4" fontId="14" fillId="2" borderId="4" xfId="0" applyNumberFormat="1" applyFont="1" applyFill="1" applyBorder="1" applyAlignment="1" applyProtection="1">
      <alignment horizontal="right" vertical="center" wrapText="1"/>
    </xf>
    <xf numFmtId="0" fontId="14" fillId="3" borderId="4" xfId="0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4" fontId="14" fillId="3" borderId="4" xfId="0" applyNumberFormat="1" applyFont="1" applyFill="1" applyBorder="1" applyAlignment="1" applyProtection="1">
      <alignment horizontal="center" vertical="center" wrapText="1"/>
    </xf>
    <xf numFmtId="4" fontId="14" fillId="3" borderId="4" xfId="0" applyNumberFormat="1" applyFont="1" applyFill="1" applyBorder="1" applyAlignment="1" applyProtection="1">
      <alignment horizontal="right" vertical="center" wrapText="1"/>
    </xf>
    <xf numFmtId="0" fontId="7" fillId="0" borderId="4" xfId="0" applyNumberFormat="1" applyFont="1" applyBorder="1" applyAlignment="1" applyProtection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 wrapText="1"/>
    </xf>
    <xf numFmtId="2" fontId="8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33"/>
      <color rgb="FFFFCC66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showZeros="0" tabSelected="1" view="pageBreakPreview" zoomScale="130" zoomScaleNormal="100" zoomScaleSheetLayoutView="130" workbookViewId="0">
      <selection activeCell="F8" sqref="F8"/>
    </sheetView>
  </sheetViews>
  <sheetFormatPr defaultColWidth="8.875" defaultRowHeight="11.8" x14ac:dyDescent="0.25"/>
  <cols>
    <col min="1" max="1" width="6.625" style="1" customWidth="1"/>
    <col min="2" max="2" width="10.5" style="1" customWidth="1"/>
    <col min="3" max="3" width="46.375" style="1" customWidth="1"/>
    <col min="4" max="4" width="10.75" style="1" customWidth="1"/>
    <col min="5" max="5" width="10.25" style="1" customWidth="1"/>
    <col min="6" max="6" width="12.5" style="1" customWidth="1"/>
    <col min="7" max="7" width="11.125" style="1" customWidth="1"/>
    <col min="8" max="16384" width="8.875" style="1"/>
  </cols>
  <sheetData>
    <row r="1" spans="1:7" ht="17.7" x14ac:dyDescent="0.25">
      <c r="A1" s="38" t="s">
        <v>3</v>
      </c>
      <c r="B1" s="38"/>
      <c r="C1" s="38"/>
      <c r="D1" s="38"/>
      <c r="E1" s="38"/>
      <c r="F1" s="38"/>
      <c r="G1" s="38"/>
    </row>
    <row r="3" spans="1:7" ht="31.45" customHeight="1" x14ac:dyDescent="0.25">
      <c r="A3" s="39" t="s">
        <v>74</v>
      </c>
      <c r="B3" s="39"/>
      <c r="C3" s="39"/>
      <c r="D3" s="39"/>
      <c r="E3" s="39"/>
      <c r="F3" s="39"/>
      <c r="G3" s="39"/>
    </row>
    <row r="5" spans="1:7" ht="29.95" customHeight="1" thickBot="1" x14ac:dyDescent="0.3">
      <c r="A5" s="15" t="s">
        <v>4</v>
      </c>
      <c r="B5" s="15" t="s">
        <v>0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35</v>
      </c>
    </row>
    <row r="6" spans="1:7" ht="13.1" thickTop="1" x14ac:dyDescent="0.25">
      <c r="A6" s="16" t="s">
        <v>9</v>
      </c>
      <c r="B6" s="16" t="s">
        <v>10</v>
      </c>
      <c r="C6" s="16" t="s">
        <v>11</v>
      </c>
      <c r="D6" s="16" t="s">
        <v>12</v>
      </c>
      <c r="E6" s="16" t="s">
        <v>13</v>
      </c>
      <c r="F6" s="16" t="s">
        <v>14</v>
      </c>
      <c r="G6" s="16" t="s">
        <v>15</v>
      </c>
    </row>
    <row r="7" spans="1:7" ht="12.45" x14ac:dyDescent="0.25">
      <c r="A7" s="27">
        <v>1</v>
      </c>
      <c r="B7" s="27"/>
      <c r="C7" s="28" t="s">
        <v>36</v>
      </c>
      <c r="D7" s="27"/>
      <c r="E7" s="29"/>
      <c r="F7" s="30"/>
      <c r="G7" s="30"/>
    </row>
    <row r="8" spans="1:7" ht="87.05" x14ac:dyDescent="0.25">
      <c r="A8" s="17" t="s">
        <v>37</v>
      </c>
      <c r="B8" s="17" t="s">
        <v>72</v>
      </c>
      <c r="C8" s="18" t="s">
        <v>73</v>
      </c>
      <c r="D8" s="17" t="s">
        <v>34</v>
      </c>
      <c r="E8" s="19">
        <v>325.10000000000002</v>
      </c>
      <c r="F8" s="23">
        <v>0</v>
      </c>
      <c r="G8" s="23">
        <f>E8*F8</f>
        <v>0</v>
      </c>
    </row>
    <row r="9" spans="1:7" ht="24.9" x14ac:dyDescent="0.25">
      <c r="A9" s="17" t="s">
        <v>38</v>
      </c>
      <c r="B9" s="17" t="s">
        <v>39</v>
      </c>
      <c r="C9" s="18" t="s">
        <v>40</v>
      </c>
      <c r="D9" s="17" t="s">
        <v>34</v>
      </c>
      <c r="E9" s="19">
        <v>96</v>
      </c>
      <c r="F9" s="23">
        <v>0</v>
      </c>
      <c r="G9" s="23">
        <f t="shared" ref="G9:G10" si="0">E9*F9</f>
        <v>0</v>
      </c>
    </row>
    <row r="10" spans="1:7" ht="24.9" x14ac:dyDescent="0.25">
      <c r="A10" s="17" t="s">
        <v>41</v>
      </c>
      <c r="B10" s="17" t="s">
        <v>42</v>
      </c>
      <c r="C10" s="18" t="s">
        <v>43</v>
      </c>
      <c r="D10" s="17" t="s">
        <v>34</v>
      </c>
      <c r="E10" s="19">
        <v>32</v>
      </c>
      <c r="F10" s="23">
        <v>0</v>
      </c>
      <c r="G10" s="23">
        <f t="shared" si="0"/>
        <v>0</v>
      </c>
    </row>
    <row r="11" spans="1:7" ht="12.45" x14ac:dyDescent="0.25">
      <c r="A11" s="17"/>
      <c r="B11" s="17"/>
      <c r="C11" s="31" t="s">
        <v>44</v>
      </c>
      <c r="D11" s="32"/>
      <c r="E11" s="33"/>
      <c r="F11" s="34"/>
      <c r="G11" s="34">
        <f>SUM(G8:G10)</f>
        <v>0</v>
      </c>
    </row>
    <row r="12" spans="1:7" ht="12.45" x14ac:dyDescent="0.25">
      <c r="A12" s="27">
        <v>2</v>
      </c>
      <c r="B12" s="27"/>
      <c r="C12" s="28" t="s">
        <v>45</v>
      </c>
      <c r="D12" s="27"/>
      <c r="E12" s="29"/>
      <c r="F12" s="30"/>
      <c r="G12" s="30"/>
    </row>
    <row r="13" spans="1:7" ht="87.05" x14ac:dyDescent="0.25">
      <c r="A13" s="17" t="s">
        <v>46</v>
      </c>
      <c r="B13" s="17" t="s">
        <v>72</v>
      </c>
      <c r="C13" s="18" t="s">
        <v>73</v>
      </c>
      <c r="D13" s="17" t="s">
        <v>34</v>
      </c>
      <c r="E13" s="19">
        <v>540.41</v>
      </c>
      <c r="F13" s="23">
        <v>0</v>
      </c>
      <c r="G13" s="23">
        <f>E13*F13</f>
        <v>0</v>
      </c>
    </row>
    <row r="14" spans="1:7" ht="24.9" x14ac:dyDescent="0.25">
      <c r="A14" s="17" t="s">
        <v>47</v>
      </c>
      <c r="B14" s="17" t="s">
        <v>48</v>
      </c>
      <c r="C14" s="18" t="s">
        <v>49</v>
      </c>
      <c r="D14" s="17" t="s">
        <v>34</v>
      </c>
      <c r="E14" s="19">
        <v>168</v>
      </c>
      <c r="F14" s="23">
        <v>0</v>
      </c>
      <c r="G14" s="23">
        <f t="shared" ref="G14:G15" si="1">E14*F14</f>
        <v>0</v>
      </c>
    </row>
    <row r="15" spans="1:7" ht="24.9" x14ac:dyDescent="0.25">
      <c r="A15" s="17" t="s">
        <v>50</v>
      </c>
      <c r="B15" s="17" t="s">
        <v>51</v>
      </c>
      <c r="C15" s="18" t="s">
        <v>52</v>
      </c>
      <c r="D15" s="17" t="s">
        <v>34</v>
      </c>
      <c r="E15" s="19">
        <v>32</v>
      </c>
      <c r="F15" s="23">
        <v>0</v>
      </c>
      <c r="G15" s="23">
        <f t="shared" si="1"/>
        <v>0</v>
      </c>
    </row>
    <row r="16" spans="1:7" ht="12.45" x14ac:dyDescent="0.25">
      <c r="A16" s="17"/>
      <c r="B16" s="17"/>
      <c r="C16" s="31" t="s">
        <v>53</v>
      </c>
      <c r="D16" s="32"/>
      <c r="E16" s="33"/>
      <c r="F16" s="34"/>
      <c r="G16" s="34">
        <f>SUM(G13:G15)</f>
        <v>0</v>
      </c>
    </row>
    <row r="17" spans="1:7" ht="12.45" x14ac:dyDescent="0.25">
      <c r="A17" s="27">
        <v>3</v>
      </c>
      <c r="B17" s="27"/>
      <c r="C17" s="28" t="s">
        <v>54</v>
      </c>
      <c r="D17" s="27"/>
      <c r="E17" s="29"/>
      <c r="F17" s="30"/>
      <c r="G17" s="30"/>
    </row>
    <row r="18" spans="1:7" ht="87.05" x14ac:dyDescent="0.25">
      <c r="A18" s="17" t="s">
        <v>55</v>
      </c>
      <c r="B18" s="17" t="s">
        <v>72</v>
      </c>
      <c r="C18" s="18" t="s">
        <v>73</v>
      </c>
      <c r="D18" s="17" t="s">
        <v>34</v>
      </c>
      <c r="E18" s="19">
        <v>16.510000000000002</v>
      </c>
      <c r="F18" s="23">
        <v>0</v>
      </c>
      <c r="G18" s="23">
        <f>E18*F18</f>
        <v>0</v>
      </c>
    </row>
    <row r="19" spans="1:7" ht="24.9" x14ac:dyDescent="0.25">
      <c r="A19" s="17"/>
      <c r="B19" s="17"/>
      <c r="C19" s="31" t="s">
        <v>56</v>
      </c>
      <c r="D19" s="32"/>
      <c r="E19" s="33"/>
      <c r="F19" s="34"/>
      <c r="G19" s="34">
        <f>SUM(G18)</f>
        <v>0</v>
      </c>
    </row>
    <row r="20" spans="1:7" ht="24.9" x14ac:dyDescent="0.25">
      <c r="A20" s="27">
        <v>4</v>
      </c>
      <c r="B20" s="27"/>
      <c r="C20" s="28" t="s">
        <v>57</v>
      </c>
      <c r="D20" s="27"/>
      <c r="E20" s="29"/>
      <c r="F20" s="30"/>
      <c r="G20" s="30"/>
    </row>
    <row r="21" spans="1:7" ht="87.05" x14ac:dyDescent="0.25">
      <c r="A21" s="17" t="s">
        <v>58</v>
      </c>
      <c r="B21" s="17" t="s">
        <v>72</v>
      </c>
      <c r="C21" s="18" t="s">
        <v>73</v>
      </c>
      <c r="D21" s="17" t="s">
        <v>34</v>
      </c>
      <c r="E21" s="19">
        <v>43.07</v>
      </c>
      <c r="F21" s="23">
        <v>0</v>
      </c>
      <c r="G21" s="23">
        <f>E21*F21</f>
        <v>0</v>
      </c>
    </row>
    <row r="22" spans="1:7" ht="24.9" x14ac:dyDescent="0.25">
      <c r="A22" s="17"/>
      <c r="B22" s="17"/>
      <c r="C22" s="31" t="s">
        <v>59</v>
      </c>
      <c r="D22" s="32"/>
      <c r="E22" s="33"/>
      <c r="F22" s="34"/>
      <c r="G22" s="34">
        <f>SUM(G21)</f>
        <v>0</v>
      </c>
    </row>
    <row r="23" spans="1:7" ht="24.9" x14ac:dyDescent="0.25">
      <c r="A23" s="27">
        <v>5</v>
      </c>
      <c r="B23" s="27"/>
      <c r="C23" s="28" t="s">
        <v>60</v>
      </c>
      <c r="D23" s="27"/>
      <c r="E23" s="29"/>
      <c r="F23" s="30"/>
      <c r="G23" s="30"/>
    </row>
    <row r="24" spans="1:7" ht="87.05" x14ac:dyDescent="0.25">
      <c r="A24" s="17" t="s">
        <v>61</v>
      </c>
      <c r="B24" s="17" t="s">
        <v>62</v>
      </c>
      <c r="C24" s="18" t="s">
        <v>67</v>
      </c>
      <c r="D24" s="17" t="s">
        <v>63</v>
      </c>
      <c r="E24" s="19">
        <v>4</v>
      </c>
      <c r="F24" s="23">
        <v>0</v>
      </c>
      <c r="G24" s="23">
        <f>E24*F24</f>
        <v>0</v>
      </c>
    </row>
    <row r="25" spans="1:7" ht="24.9" x14ac:dyDescent="0.25">
      <c r="A25" s="17"/>
      <c r="B25" s="17"/>
      <c r="C25" s="31" t="s">
        <v>64</v>
      </c>
      <c r="D25" s="32"/>
      <c r="E25" s="33"/>
      <c r="F25" s="34"/>
      <c r="G25" s="34">
        <f>SUM(G24)</f>
        <v>0</v>
      </c>
    </row>
    <row r="26" spans="1:7" ht="37.35" x14ac:dyDescent="0.25">
      <c r="A26" s="27">
        <v>6</v>
      </c>
      <c r="B26" s="27"/>
      <c r="C26" s="28" t="s">
        <v>65</v>
      </c>
      <c r="D26" s="27"/>
      <c r="E26" s="29"/>
      <c r="F26" s="30"/>
      <c r="G26" s="30"/>
    </row>
    <row r="27" spans="1:7" ht="87.05" x14ac:dyDescent="0.25">
      <c r="A27" s="17" t="s">
        <v>66</v>
      </c>
      <c r="B27" s="17" t="s">
        <v>62</v>
      </c>
      <c r="C27" s="18" t="s">
        <v>67</v>
      </c>
      <c r="D27" s="17" t="s">
        <v>63</v>
      </c>
      <c r="E27" s="19">
        <v>11</v>
      </c>
      <c r="F27" s="23">
        <v>0</v>
      </c>
      <c r="G27" s="23">
        <f>E27*F27</f>
        <v>0</v>
      </c>
    </row>
    <row r="28" spans="1:7" ht="37.35" x14ac:dyDescent="0.25">
      <c r="A28" s="17"/>
      <c r="B28" s="17"/>
      <c r="C28" s="31" t="s">
        <v>68</v>
      </c>
      <c r="D28" s="32"/>
      <c r="E28" s="33"/>
      <c r="F28" s="34"/>
      <c r="G28" s="34">
        <f>SUM(G27)</f>
        <v>0</v>
      </c>
    </row>
    <row r="29" spans="1:7" ht="24.9" x14ac:dyDescent="0.25">
      <c r="A29" s="27">
        <v>7</v>
      </c>
      <c r="B29" s="27"/>
      <c r="C29" s="28" t="s">
        <v>69</v>
      </c>
      <c r="D29" s="27"/>
      <c r="E29" s="29"/>
      <c r="F29" s="30"/>
      <c r="G29" s="30"/>
    </row>
    <row r="30" spans="1:7" ht="87.05" x14ac:dyDescent="0.25">
      <c r="A30" s="17" t="s">
        <v>70</v>
      </c>
      <c r="B30" s="17" t="s">
        <v>62</v>
      </c>
      <c r="C30" s="18" t="s">
        <v>67</v>
      </c>
      <c r="D30" s="17" t="s">
        <v>63</v>
      </c>
      <c r="E30" s="19">
        <v>3</v>
      </c>
      <c r="F30" s="23">
        <v>0</v>
      </c>
      <c r="G30" s="23">
        <f>E30*F30</f>
        <v>0</v>
      </c>
    </row>
    <row r="31" spans="1:7" ht="25.55" thickBot="1" x14ac:dyDescent="0.3">
      <c r="A31" s="17"/>
      <c r="B31" s="17"/>
      <c r="C31" s="31" t="s">
        <v>71</v>
      </c>
      <c r="D31" s="32"/>
      <c r="E31" s="33"/>
      <c r="F31" s="34"/>
      <c r="G31" s="34">
        <f>SUM(G30)</f>
        <v>0</v>
      </c>
    </row>
    <row r="32" spans="1:7" ht="23.6" customHeight="1" thickTop="1" thickBot="1" x14ac:dyDescent="0.3">
      <c r="A32" s="20" t="s">
        <v>2</v>
      </c>
      <c r="B32" s="21" t="s">
        <v>2</v>
      </c>
      <c r="C32" s="10" t="s">
        <v>16</v>
      </c>
      <c r="D32" s="11"/>
      <c r="E32" s="11"/>
      <c r="F32" s="24"/>
      <c r="G32" s="12">
        <f>G11+G16+G19+G22+G25+G28+G31</f>
        <v>0</v>
      </c>
    </row>
    <row r="33" spans="1:8" ht="21.6" customHeight="1" thickTop="1" thickBot="1" x14ac:dyDescent="0.3">
      <c r="A33" s="22"/>
      <c r="B33" s="22"/>
      <c r="C33" s="10" t="s">
        <v>17</v>
      </c>
      <c r="D33" s="13" t="s">
        <v>1</v>
      </c>
      <c r="E33" s="13" t="s">
        <v>18</v>
      </c>
      <c r="F33" s="25">
        <v>23</v>
      </c>
      <c r="G33" s="12">
        <f>G32*23%</f>
        <v>0</v>
      </c>
    </row>
    <row r="34" spans="1:8" ht="24.9" customHeight="1" thickTop="1" thickBot="1" x14ac:dyDescent="0.3">
      <c r="A34" s="22"/>
      <c r="B34" s="22"/>
      <c r="C34" s="10" t="s">
        <v>19</v>
      </c>
      <c r="D34" s="14"/>
      <c r="E34" s="14"/>
      <c r="F34" s="26"/>
      <c r="G34" s="12">
        <f>G33+G32</f>
        <v>0</v>
      </c>
    </row>
    <row r="35" spans="1:8" ht="12.45" thickTop="1" x14ac:dyDescent="0.25"/>
    <row r="38" spans="1:8" s="3" customFormat="1" ht="17.2" customHeight="1" x14ac:dyDescent="0.2">
      <c r="A38" s="7"/>
      <c r="B38" s="7"/>
      <c r="C38" s="8" t="s">
        <v>20</v>
      </c>
      <c r="D38" s="7"/>
      <c r="E38" s="7"/>
      <c r="F38" s="44" t="s">
        <v>21</v>
      </c>
      <c r="G38" s="44"/>
      <c r="H38" s="9"/>
    </row>
    <row r="41" spans="1:8" x14ac:dyDescent="0.25">
      <c r="G41" s="2"/>
    </row>
    <row r="42" spans="1:8" s="3" customFormat="1" ht="17.2" customHeight="1" x14ac:dyDescent="0.2">
      <c r="A42" s="41" t="s">
        <v>22</v>
      </c>
      <c r="B42" s="41"/>
      <c r="C42" s="41"/>
      <c r="D42" s="41"/>
      <c r="E42" s="41"/>
      <c r="F42" s="41"/>
      <c r="G42" s="41"/>
      <c r="H42" s="41"/>
    </row>
    <row r="43" spans="1:8" s="3" customFormat="1" ht="17.2" customHeight="1" x14ac:dyDescent="0.2">
      <c r="A43" s="40" t="s">
        <v>23</v>
      </c>
      <c r="B43" s="40"/>
      <c r="C43" s="40"/>
      <c r="D43" s="40"/>
      <c r="E43" s="40" t="s">
        <v>24</v>
      </c>
      <c r="F43" s="40"/>
      <c r="G43" s="42" t="s">
        <v>25</v>
      </c>
      <c r="H43" s="43"/>
    </row>
    <row r="44" spans="1:8" s="3" customFormat="1" ht="20.95" customHeight="1" x14ac:dyDescent="0.2">
      <c r="A44" s="35" t="s">
        <v>26</v>
      </c>
      <c r="B44" s="35"/>
      <c r="C44" s="35"/>
      <c r="D44" s="35"/>
      <c r="E44" s="36" t="s">
        <v>27</v>
      </c>
      <c r="F44" s="36"/>
      <c r="G44" s="37">
        <v>0</v>
      </c>
      <c r="H44" s="37"/>
    </row>
    <row r="45" spans="1:8" s="3" customFormat="1" ht="19.5" customHeight="1" x14ac:dyDescent="0.2">
      <c r="A45" s="35" t="s">
        <v>28</v>
      </c>
      <c r="B45" s="35"/>
      <c r="C45" s="35"/>
      <c r="D45" s="35"/>
      <c r="E45" s="36" t="s">
        <v>29</v>
      </c>
      <c r="F45" s="36"/>
      <c r="G45" s="37">
        <v>0</v>
      </c>
      <c r="H45" s="37"/>
    </row>
    <row r="46" spans="1:8" s="3" customFormat="1" ht="19.5" customHeight="1" x14ac:dyDescent="0.2">
      <c r="A46" s="35" t="s">
        <v>30</v>
      </c>
      <c r="B46" s="35"/>
      <c r="C46" s="35"/>
      <c r="D46" s="35"/>
      <c r="E46" s="36" t="s">
        <v>31</v>
      </c>
      <c r="F46" s="36"/>
      <c r="G46" s="37">
        <v>0</v>
      </c>
      <c r="H46" s="37"/>
    </row>
    <row r="47" spans="1:8" s="3" customFormat="1" ht="17.2" customHeight="1" x14ac:dyDescent="0.2">
      <c r="A47" s="35" t="s">
        <v>32</v>
      </c>
      <c r="B47" s="35"/>
      <c r="C47" s="35"/>
      <c r="D47" s="35"/>
      <c r="E47" s="36" t="s">
        <v>33</v>
      </c>
      <c r="F47" s="36"/>
      <c r="G47" s="37">
        <v>0</v>
      </c>
      <c r="H47" s="37"/>
    </row>
    <row r="50" spans="1:8" s="3" customFormat="1" ht="17.2" customHeight="1" x14ac:dyDescent="0.2">
      <c r="A50" s="4"/>
      <c r="B50" s="4"/>
      <c r="C50" s="4"/>
      <c r="D50" s="4"/>
      <c r="E50" s="5"/>
      <c r="F50" s="5"/>
      <c r="G50" s="6"/>
      <c r="H50" s="6"/>
    </row>
    <row r="51" spans="1:8" s="3" customFormat="1" ht="17.2" customHeight="1" x14ac:dyDescent="0.2">
      <c r="A51" s="4"/>
      <c r="B51" s="4"/>
      <c r="C51" s="4"/>
      <c r="D51" s="4"/>
      <c r="E51" s="5"/>
      <c r="F51" s="5"/>
      <c r="G51" s="6"/>
      <c r="H51" s="6"/>
    </row>
  </sheetData>
  <mergeCells count="19">
    <mergeCell ref="A1:G1"/>
    <mergeCell ref="A3:G3"/>
    <mergeCell ref="E43:F43"/>
    <mergeCell ref="A42:H42"/>
    <mergeCell ref="A43:D43"/>
    <mergeCell ref="G43:H43"/>
    <mergeCell ref="F38:G38"/>
    <mergeCell ref="A44:D44"/>
    <mergeCell ref="E44:F44"/>
    <mergeCell ref="G44:H44"/>
    <mergeCell ref="A45:D45"/>
    <mergeCell ref="E45:F45"/>
    <mergeCell ref="G45:H45"/>
    <mergeCell ref="A46:D46"/>
    <mergeCell ref="E46:F46"/>
    <mergeCell ref="G46:H46"/>
    <mergeCell ref="A47:D47"/>
    <mergeCell ref="E47:F47"/>
    <mergeCell ref="G47:H47"/>
  </mergeCells>
  <pageMargins left="0.70866141732283472" right="0.39370078740157483" top="0.78740157480314965" bottom="0.78740157480314965" header="0.51181102362204722" footer="0.51181102362204722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Zygmunt Cichy - Nadleśnictwo Bircza</cp:lastModifiedBy>
  <cp:lastPrinted>2014-03-20T09:56:15Z</cp:lastPrinted>
  <dcterms:created xsi:type="dcterms:W3CDTF">2013-05-31T10:52:38Z</dcterms:created>
  <dcterms:modified xsi:type="dcterms:W3CDTF">2024-04-30T07:41:14Z</dcterms:modified>
</cp:coreProperties>
</file>