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u\UM bierun\2024\ostateczne 2024\"/>
    </mc:Choice>
  </mc:AlternateContent>
  <bookViews>
    <workbookView xWindow="0" yWindow="0" windowWidth="19200" windowHeight="689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4" i="1" l="1"/>
  <c r="D14" i="1"/>
  <c r="D15" i="1" l="1"/>
</calcChain>
</file>

<file path=xl/sharedStrings.xml><?xml version="1.0" encoding="utf-8"?>
<sst xmlns="http://schemas.openxmlformats.org/spreadsheetml/2006/main" count="140" uniqueCount="112">
  <si>
    <t>INFORMACJE DOTYCZĄCE BUDYNKÓW PLACÓWEK OŚWIATOWYCH W GMINIE BIERUŃ</t>
  </si>
  <si>
    <t>Lp.</t>
  </si>
  <si>
    <t xml:space="preserve">Lokalizacje </t>
  </si>
  <si>
    <t xml:space="preserve">MIEJSCE UBEZPIECZENIA </t>
  </si>
  <si>
    <t>Rok budowy budynku</t>
  </si>
  <si>
    <t>konstrukcja ścian budynku</t>
  </si>
  <si>
    <t xml:space="preserve"> pokrycie dachu budynku</t>
  </si>
  <si>
    <t>Czy w budynku znajduje się system detekcji pożaru</t>
  </si>
  <si>
    <t>Zabezpieczenia przeciwkradzieżowe np.alarm, monitoring, okratowanie</t>
  </si>
  <si>
    <t>Czy były szkody powodziowe od 1997</t>
  </si>
  <si>
    <t>Odległość w mertach od zbiorników i innych cieków wodnych, wartosć przyblizona</t>
  </si>
  <si>
    <t xml:space="preserve">Przedszkole nr 1 </t>
  </si>
  <si>
    <t>43-150 Bieruń, 
ul. Chemików 33</t>
  </si>
  <si>
    <t>599 913,63: 
- ogrodzenie 173 478,80 
- plac zabaw 426 434,83</t>
  </si>
  <si>
    <t>2011r.-przebudowa i rozbudowa</t>
  </si>
  <si>
    <t>żelbetonowe,pustaki ceramiczne</t>
  </si>
  <si>
    <t>konstr. Drewniana,papa,blacha</t>
  </si>
  <si>
    <t>nie</t>
  </si>
  <si>
    <t>tak</t>
  </si>
  <si>
    <t>rz.Mleczna-300,jezioro Lysina-1000m</t>
  </si>
  <si>
    <t>43-150 Bieruń, 
ul. Chemików 39</t>
  </si>
  <si>
    <t>1955r.</t>
  </si>
  <si>
    <t>murowane,cegła</t>
  </si>
  <si>
    <t>betonowy, papa</t>
  </si>
  <si>
    <t>Przedszkole nr 1 - filia</t>
  </si>
  <si>
    <t>43-150 Bieruń-Ściernie, 
ul. Kamienna 17</t>
  </si>
  <si>
    <t>49 684,67: 
- ogrodzenie 2 662,63 
- boisko do gier zespołowych 47 022,04</t>
  </si>
  <si>
    <t>1998r-budynek po kapitalnym remoncie</t>
  </si>
  <si>
    <t>cegła dziurawka,płyty gipsowe</t>
  </si>
  <si>
    <t>konstr.drewniana,papa</t>
  </si>
  <si>
    <t>brak</t>
  </si>
  <si>
    <t>Przeszkole nr 2</t>
  </si>
  <si>
    <t>43-155 Bieruń, 
ul. Warszawska 230</t>
  </si>
  <si>
    <t>321 688,63: 
- ogrodzenie 37 105,50 
- plac zabaw 279 963,14 
- altanka 4 619,99</t>
  </si>
  <si>
    <t>1984r.</t>
  </si>
  <si>
    <t>użytkowa 875,58  zabudowy 592,05 kubatura 4472,50</t>
  </si>
  <si>
    <t>Fundamenty żelbetonowe ściany betonowe z płyt osłonowych, stropy żelbetonowe, schody betonowe</t>
  </si>
  <si>
    <t>Dach żelbetonowy kryty papą</t>
  </si>
  <si>
    <t>alarm,monitoring zewnętrzny</t>
  </si>
  <si>
    <t>6 km</t>
  </si>
  <si>
    <t>Przedszkole nr 2 - filia</t>
  </si>
  <si>
    <t>43-155 Bieruń, 
ul. Bijasowicka 58</t>
  </si>
  <si>
    <t>93 005,96: 
- ogrodzenie 4 423,46 
- ogrodzenie z siatki 52 468,62 
- boisko 36 113,88</t>
  </si>
  <si>
    <t>1997r.</t>
  </si>
  <si>
    <t>użytkowa 466,54 zabudowy 284        kubatura 1800</t>
  </si>
  <si>
    <t xml:space="preserve">Ściany fundamentowe z kamienia wapiennego, ściany nadziemia do poziomu stropu- murowane z cegły pełnej na zaprawie wapiennej, ściany kolankowe i szczytowe z pustaków ,,Max" na zaprawie cementowo- wapiennej, strop nad parterem żelbetowy, </t>
  </si>
  <si>
    <t>dach drewniany dwuspadowy krokwiowo- jętkowy kryty dachówką bitumiczną, strop podwieszony nad częścią mieszkalną z profili stalowych i płyt GK z ociepleniem wełną mineralną gr.15 cm.</t>
  </si>
  <si>
    <t>około 1 km</t>
  </si>
  <si>
    <t>43-155 Bieruń, 
ul. Mielęckiego 29</t>
  </si>
  <si>
    <t>200 396,45: 
- ogrodzenie 94 175,41 
- boisko asfaltowe 97 078,22 
- piaskownice żelbetonowe 9 142,82</t>
  </si>
  <si>
    <t>1999r.</t>
  </si>
  <si>
    <t>użytkowa 389,63 zabudowy 253    kubatura 1935</t>
  </si>
  <si>
    <t>strop nad poddaszem drewniany.Strop nad parterem płyta gęstożebrowa typu akerman z pustakami i płytą nadbetonu 3cm. Na ścianach nośnych,porzecznych wieńce żelbetowe ze zbrojeniem podłużnym. Schody wewnętrzne żelbetowe.</t>
  </si>
  <si>
    <t>Dach wykonany z drewna klasy jakości       k-27. Krokwie dachowe opierają się na ścianach kolankowych wzniesionych 1 m powyżej poziomu stropu oraz na belkach żelbetonowych.Pokrycie dachu z dachówki bitumicznej.</t>
  </si>
  <si>
    <t>Przedszkole nr 3 z OI w Bieruniu</t>
  </si>
  <si>
    <t>43-155 Bieruń, 
ul. Bociania 1</t>
  </si>
  <si>
    <t xml:space="preserve">ściany konstrukcyjne - murowane z pustaków ceramicznych Porotherm. Ściany zewnętrzne - gr 30 cm, wewnętrzne konstrukcyjne - 25 cm. ściany działowe - murowane z pustaków ceramicznych o grubości 12 cm z pustaków ceramicznych Porotherm </t>
  </si>
  <si>
    <t>blacha tytanowo - cynkowa patynowana r 0,7 mm. Blachy i taśmy odpowiadają wymaganiom normy PN - EN 988</t>
  </si>
  <si>
    <t>alarm ,monitoring</t>
  </si>
  <si>
    <t>Szkoła Podstawowa nr 1</t>
  </si>
  <si>
    <t>1630 m2</t>
  </si>
  <si>
    <t>cegła</t>
  </si>
  <si>
    <t>papa</t>
  </si>
  <si>
    <t>alarm, monitoring</t>
  </si>
  <si>
    <t>30 m</t>
  </si>
  <si>
    <t>Szkoła Podstawowa nr 3</t>
  </si>
  <si>
    <t>43-155 Bieruń, 
ul. Węglowa 11</t>
  </si>
  <si>
    <t>412 144,89: 
- ogrodzenie 151 650,90 
- bieżnia 2 932,20 
- plac zabaw 257 561,79</t>
  </si>
  <si>
    <t>1985r.</t>
  </si>
  <si>
    <t>betonowa</t>
  </si>
  <si>
    <t>beton, papa</t>
  </si>
  <si>
    <t xml:space="preserve">nie </t>
  </si>
  <si>
    <t>alarm, monitoring, okratowanie częściowo</t>
  </si>
  <si>
    <t>2 km</t>
  </si>
  <si>
    <t>43-155 Bieruń, 
ul. Warszawska 294</t>
  </si>
  <si>
    <t>8 546,69: 
- ogrodzenie 8 546,69</t>
  </si>
  <si>
    <t>seg A - 1936
seg B - 1967
seg C - 1967</t>
  </si>
  <si>
    <t>2005 m2</t>
  </si>
  <si>
    <t>A - sciany murowane z cegły ceramicznej 
B - sciany murowane z cegły na zaprawie cementowo - wapiennej, w szatni słupy i rygle stalowe podpierające dach
C - ściany z pustaków</t>
  </si>
  <si>
    <t>A - konstrukcja dachowa drewniana pokryta papa termozgrzewalną.
B - sala gimnastyczna i sztnia, płyty dachowe profilowane, płaskie na wiązaniach stalowych ocieplenie płytami z pianki polinuretanowej pokryte papa termozgrzewalną, łącznik+zaplecze Sali strop profilowany płyty suporex pokryte papa termozgrzewalną.
C - pokrycie dachu płyty żelbetonowe ocieplone płytami styropianowymi laminowanymi papą podkładową termozgrzewalną.</t>
  </si>
  <si>
    <t>tak 2010 r zalany segment A (PIWNICE) i C (kotłownia)</t>
  </si>
  <si>
    <t>odległosć od rzeki Gostyńki ok 4km.</t>
  </si>
  <si>
    <t>43-150 Bieruń, 
ul. Licealna 17A</t>
  </si>
  <si>
    <t>8 346,00: 
- ogrodzenie 8 346,00</t>
  </si>
  <si>
    <t>powierzchnia całkowita 2325 m2</t>
  </si>
  <si>
    <t>pustaki bazobetonowe</t>
  </si>
  <si>
    <t>nowy segment - stropodach, strop Ackermana + ocieplenie cześć nadbudowana - konstrukcja stalowa kryta blachą trapezową i papą</t>
  </si>
  <si>
    <t>alarm, monitroing w części budynku</t>
  </si>
  <si>
    <t>125,00 m</t>
  </si>
  <si>
    <t>750 045,37 : 
- ogrodzenie 221 067,80
- plac zabaw 259 724,85
- budynek śmietnika 33062,07
- oświetlenie zewnętrzne 46488,97
- parkingi, chodniki wraz z zagospodarowaniem 189701,69</t>
  </si>
  <si>
    <t>tak
system detekcji gazu w kuchni i kotłowni</t>
  </si>
  <si>
    <t>Szkola Podstawowa nr 3</t>
  </si>
  <si>
    <t xml:space="preserve">najstarsza część - 1848r.
Termomodernizacja w 2017 roku </t>
  </si>
  <si>
    <t>-</t>
  </si>
  <si>
    <t>43-150 Bieruń, ul. Krakowska 30</t>
  </si>
  <si>
    <r>
      <t>Powierzchnia budynku w m</t>
    </r>
    <r>
      <rPr>
        <b/>
        <vertAlign val="superscript"/>
        <sz val="9"/>
        <rFont val="Times New Roman"/>
        <family val="1"/>
        <charset val="238"/>
      </rPr>
      <t xml:space="preserve">2 </t>
    </r>
  </si>
  <si>
    <t>Wartość odtworzeniowa budowli (w tym place zabaw, ogrodzenia, boiska itp. np. Orlik) (w zł)</t>
  </si>
  <si>
    <t>2001
Termomodernizacja w 2023 r.</t>
  </si>
  <si>
    <t xml:space="preserve">system monitoringu
alarm </t>
  </si>
  <si>
    <t>645 082,08: 
-ogrodzenie 89 493,36 
- plac zabaw 555 588,72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</si>
  <si>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</si>
  <si>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</si>
  <si>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</si>
  <si>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</si>
  <si>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</si>
  <si>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</si>
  <si>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</si>
  <si>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</si>
  <si>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</si>
  <si>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</si>
  <si>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</si>
  <si>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Wartość odtworzeniowa (w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</si>
</sst>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0" borderId="0" xfId="0" applyFont="1"/>
    <xf numFmtId="0" fontId="8" fillId="0" borderId="0" xfId="0" applyFont="1"/>
    <xf numFmtId="4" fontId="9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topLeftCell="A9" zoomScale="70" zoomScaleNormal="70" workbookViewId="0">
      <selection activeCell="I18" sqref="I18"/>
    </sheetView>
  </sheetViews>
  <sheetFormatPr defaultRowHeight="14.5" x14ac:dyDescent="0.35"/>
  <cols>
    <col min="1" max="1" width="4.36328125" customWidth="1"/>
    <col min="2" max="2" width="19" customWidth="1"/>
    <col min="3" max="3" width="13.90625" customWidth="1"/>
    <col min="4" max="4" width="18.90625" style="1" customWidth="1"/>
    <col min="5" max="5" width="22.54296875" customWidth="1"/>
    <col min="6" max="6" width="15.54296875" customWidth="1"/>
    <col min="7" max="7" width="15.08984375" customWidth="1"/>
    <col min="8" max="8" width="16.6328125" customWidth="1"/>
    <col min="9" max="9" width="24.36328125" customWidth="1"/>
    <col min="10" max="10" width="34.54296875" customWidth="1"/>
    <col min="11" max="11" width="13.54296875" customWidth="1"/>
    <col min="12" max="12" width="14.6328125" customWidth="1"/>
    <col min="14" max="14" width="18.08984375" customWidth="1"/>
  </cols>
  <sheetData>
    <row r="1" spans="1:14" x14ac:dyDescent="0.35">
      <c r="A1" s="18" t="s">
        <v>0</v>
      </c>
      <c r="B1" s="18"/>
      <c r="C1" s="18"/>
      <c r="D1" s="18"/>
      <c r="E1" s="18"/>
      <c r="F1" s="18"/>
      <c r="G1" s="18"/>
      <c r="H1" s="18"/>
      <c r="I1" s="2"/>
      <c r="J1" s="2"/>
      <c r="K1" s="2"/>
      <c r="L1" s="2"/>
      <c r="M1" s="2"/>
      <c r="N1" s="2"/>
    </row>
    <row r="2" spans="1:14" ht="67.25" customHeight="1" x14ac:dyDescent="0.35">
      <c r="A2" s="7" t="s">
        <v>1</v>
      </c>
      <c r="B2" s="8" t="s">
        <v>2</v>
      </c>
      <c r="C2" s="8" t="s">
        <v>3</v>
      </c>
      <c r="D2" s="8" t="s">
        <v>111</v>
      </c>
      <c r="E2" s="19" t="s">
        <v>96</v>
      </c>
      <c r="F2" s="19"/>
      <c r="G2" s="8" t="s">
        <v>4</v>
      </c>
      <c r="H2" s="8" t="s">
        <v>95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</row>
    <row r="3" spans="1:14" s="12" customFormat="1" ht="34.5" x14ac:dyDescent="0.35">
      <c r="A3" s="9" t="s">
        <v>100</v>
      </c>
      <c r="B3" s="4" t="s">
        <v>11</v>
      </c>
      <c r="C3" s="4" t="s">
        <v>12</v>
      </c>
      <c r="D3" s="10">
        <v>6000000</v>
      </c>
      <c r="E3" s="11" t="s">
        <v>13</v>
      </c>
      <c r="F3" s="11">
        <v>599913.63</v>
      </c>
      <c r="G3" s="3" t="s">
        <v>14</v>
      </c>
      <c r="H3" s="3">
        <v>941.65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17</v>
      </c>
      <c r="N3" s="3" t="s">
        <v>19</v>
      </c>
    </row>
    <row r="4" spans="1:14" s="12" customFormat="1" ht="23" x14ac:dyDescent="0.35">
      <c r="A4" s="9" t="s">
        <v>101</v>
      </c>
      <c r="B4" s="4" t="s">
        <v>11</v>
      </c>
      <c r="C4" s="4" t="s">
        <v>20</v>
      </c>
      <c r="D4" s="10">
        <v>300000</v>
      </c>
      <c r="E4" s="11" t="s">
        <v>93</v>
      </c>
      <c r="F4" s="11" t="s">
        <v>93</v>
      </c>
      <c r="G4" s="3" t="s">
        <v>21</v>
      </c>
      <c r="H4" s="3">
        <v>668</v>
      </c>
      <c r="I4" s="3" t="s">
        <v>22</v>
      </c>
      <c r="J4" s="3" t="s">
        <v>23</v>
      </c>
      <c r="K4" s="3" t="s">
        <v>17</v>
      </c>
      <c r="L4" s="3" t="s">
        <v>17</v>
      </c>
      <c r="M4" s="3" t="s">
        <v>17</v>
      </c>
      <c r="N4" s="3" t="s">
        <v>19</v>
      </c>
    </row>
    <row r="5" spans="1:14" s="12" customFormat="1" ht="46" x14ac:dyDescent="0.35">
      <c r="A5" s="9" t="s">
        <v>102</v>
      </c>
      <c r="B5" s="4" t="s">
        <v>24</v>
      </c>
      <c r="C5" s="4" t="s">
        <v>25</v>
      </c>
      <c r="D5" s="10">
        <v>1000000</v>
      </c>
      <c r="E5" s="11" t="s">
        <v>26</v>
      </c>
      <c r="F5" s="11">
        <v>49684.67</v>
      </c>
      <c r="G5" s="3" t="s">
        <v>27</v>
      </c>
      <c r="H5" s="3">
        <v>570.25</v>
      </c>
      <c r="I5" s="3" t="s">
        <v>28</v>
      </c>
      <c r="J5" s="3" t="s">
        <v>29</v>
      </c>
      <c r="K5" s="3" t="s">
        <v>17</v>
      </c>
      <c r="L5" s="3" t="s">
        <v>17</v>
      </c>
      <c r="M5" s="3" t="s">
        <v>17</v>
      </c>
      <c r="N5" s="3" t="s">
        <v>30</v>
      </c>
    </row>
    <row r="6" spans="1:14" s="12" customFormat="1" ht="46" x14ac:dyDescent="0.35">
      <c r="A6" s="9" t="s">
        <v>103</v>
      </c>
      <c r="B6" s="4" t="s">
        <v>31</v>
      </c>
      <c r="C6" s="4" t="s">
        <v>32</v>
      </c>
      <c r="D6" s="10">
        <v>2500000</v>
      </c>
      <c r="E6" s="11" t="s">
        <v>33</v>
      </c>
      <c r="F6" s="11">
        <v>321688.63</v>
      </c>
      <c r="G6" s="3" t="s">
        <v>34</v>
      </c>
      <c r="H6" s="3" t="s">
        <v>35</v>
      </c>
      <c r="I6" s="3" t="s">
        <v>36</v>
      </c>
      <c r="J6" s="3" t="s">
        <v>37</v>
      </c>
      <c r="K6" s="3" t="s">
        <v>17</v>
      </c>
      <c r="L6" s="3" t="s">
        <v>38</v>
      </c>
      <c r="M6" s="3" t="s">
        <v>17</v>
      </c>
      <c r="N6" s="3" t="s">
        <v>39</v>
      </c>
    </row>
    <row r="7" spans="1:14" s="12" customFormat="1" ht="92" x14ac:dyDescent="0.35">
      <c r="A7" s="9" t="s">
        <v>104</v>
      </c>
      <c r="B7" s="4" t="s">
        <v>40</v>
      </c>
      <c r="C7" s="4" t="s">
        <v>41</v>
      </c>
      <c r="D7" s="10">
        <v>700000</v>
      </c>
      <c r="E7" s="11" t="s">
        <v>42</v>
      </c>
      <c r="F7" s="11">
        <v>93005.96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17</v>
      </c>
      <c r="L7" s="3" t="s">
        <v>17</v>
      </c>
      <c r="M7" s="3" t="s">
        <v>17</v>
      </c>
      <c r="N7" s="3" t="s">
        <v>47</v>
      </c>
    </row>
    <row r="8" spans="1:14" s="12" customFormat="1" ht="109.75" customHeight="1" x14ac:dyDescent="0.35">
      <c r="A8" s="9" t="s">
        <v>105</v>
      </c>
      <c r="B8" s="4" t="s">
        <v>40</v>
      </c>
      <c r="C8" s="4" t="s">
        <v>48</v>
      </c>
      <c r="D8" s="10">
        <v>700000</v>
      </c>
      <c r="E8" s="11" t="s">
        <v>49</v>
      </c>
      <c r="F8" s="11">
        <v>200396.45</v>
      </c>
      <c r="G8" s="4" t="s">
        <v>50</v>
      </c>
      <c r="H8" s="3" t="s">
        <v>51</v>
      </c>
      <c r="I8" s="3" t="s">
        <v>52</v>
      </c>
      <c r="J8" s="3" t="s">
        <v>53</v>
      </c>
      <c r="K8" s="3" t="s">
        <v>17</v>
      </c>
      <c r="L8" s="3" t="s">
        <v>17</v>
      </c>
      <c r="M8" s="3" t="s">
        <v>18</v>
      </c>
      <c r="N8" s="3" t="s">
        <v>47</v>
      </c>
    </row>
    <row r="9" spans="1:14" s="12" customFormat="1" ht="92" x14ac:dyDescent="0.35">
      <c r="A9" s="9" t="s">
        <v>106</v>
      </c>
      <c r="B9" s="4" t="s">
        <v>54</v>
      </c>
      <c r="C9" s="4" t="s">
        <v>55</v>
      </c>
      <c r="D9" s="10">
        <v>6500000</v>
      </c>
      <c r="E9" s="11" t="s">
        <v>89</v>
      </c>
      <c r="F9" s="11">
        <v>750045.37</v>
      </c>
      <c r="G9" s="6">
        <v>2014</v>
      </c>
      <c r="H9" s="3">
        <v>1627.2</v>
      </c>
      <c r="I9" s="3" t="s">
        <v>56</v>
      </c>
      <c r="J9" s="3" t="s">
        <v>57</v>
      </c>
      <c r="K9" s="3" t="s">
        <v>90</v>
      </c>
      <c r="L9" s="3" t="s">
        <v>58</v>
      </c>
      <c r="M9" s="3" t="s">
        <v>17</v>
      </c>
      <c r="N9" s="3">
        <v>2500</v>
      </c>
    </row>
    <row r="10" spans="1:14" s="12" customFormat="1" ht="46" x14ac:dyDescent="0.35">
      <c r="A10" s="9" t="s">
        <v>107</v>
      </c>
      <c r="B10" s="4" t="s">
        <v>59</v>
      </c>
      <c r="C10" s="4" t="s">
        <v>94</v>
      </c>
      <c r="D10" s="10">
        <v>12173610</v>
      </c>
      <c r="E10" s="11" t="s">
        <v>99</v>
      </c>
      <c r="F10" s="11">
        <v>645082.07999999996</v>
      </c>
      <c r="G10" s="3" t="s">
        <v>92</v>
      </c>
      <c r="H10" s="3" t="s">
        <v>60</v>
      </c>
      <c r="I10" s="3" t="s">
        <v>61</v>
      </c>
      <c r="J10" s="3" t="s">
        <v>62</v>
      </c>
      <c r="K10" s="3" t="s">
        <v>18</v>
      </c>
      <c r="L10" s="3" t="s">
        <v>63</v>
      </c>
      <c r="M10" s="3" t="s">
        <v>17</v>
      </c>
      <c r="N10" s="3" t="s">
        <v>64</v>
      </c>
    </row>
    <row r="11" spans="1:14" s="12" customFormat="1" ht="34.5" x14ac:dyDescent="0.35">
      <c r="A11" s="9" t="s">
        <v>108</v>
      </c>
      <c r="B11" s="4" t="s">
        <v>59</v>
      </c>
      <c r="C11" s="4" t="s">
        <v>82</v>
      </c>
      <c r="D11" s="10">
        <v>5500000</v>
      </c>
      <c r="E11" s="11" t="s">
        <v>83</v>
      </c>
      <c r="F11" s="11">
        <v>8346</v>
      </c>
      <c r="G11" s="6" t="s">
        <v>97</v>
      </c>
      <c r="H11" s="3" t="s">
        <v>84</v>
      </c>
      <c r="I11" s="3" t="s">
        <v>85</v>
      </c>
      <c r="J11" s="3" t="s">
        <v>86</v>
      </c>
      <c r="K11" s="3" t="s">
        <v>17</v>
      </c>
      <c r="L11" s="3" t="s">
        <v>87</v>
      </c>
      <c r="M11" s="3" t="s">
        <v>17</v>
      </c>
      <c r="N11" s="3" t="s">
        <v>88</v>
      </c>
    </row>
    <row r="12" spans="1:14" s="14" customFormat="1" ht="46" x14ac:dyDescent="0.35">
      <c r="A12" s="9" t="s">
        <v>109</v>
      </c>
      <c r="B12" s="13" t="s">
        <v>65</v>
      </c>
      <c r="C12" s="13" t="s">
        <v>66</v>
      </c>
      <c r="D12" s="10">
        <v>12000000</v>
      </c>
      <c r="E12" s="10" t="s">
        <v>67</v>
      </c>
      <c r="F12" s="10">
        <v>412144.89</v>
      </c>
      <c r="G12" s="5" t="s">
        <v>68</v>
      </c>
      <c r="H12" s="5">
        <v>9338.2000000000007</v>
      </c>
      <c r="I12" s="5" t="s">
        <v>69</v>
      </c>
      <c r="J12" s="5" t="s">
        <v>70</v>
      </c>
      <c r="K12" s="5" t="s">
        <v>71</v>
      </c>
      <c r="L12" s="5" t="s">
        <v>72</v>
      </c>
      <c r="M12" s="5" t="s">
        <v>17</v>
      </c>
      <c r="N12" s="5" t="s">
        <v>73</v>
      </c>
    </row>
    <row r="13" spans="1:14" s="12" customFormat="1" ht="126.5" x14ac:dyDescent="0.35">
      <c r="A13" s="9" t="s">
        <v>110</v>
      </c>
      <c r="B13" s="4" t="s">
        <v>91</v>
      </c>
      <c r="C13" s="4" t="s">
        <v>74</v>
      </c>
      <c r="D13" s="10">
        <v>4500000</v>
      </c>
      <c r="E13" s="11" t="s">
        <v>75</v>
      </c>
      <c r="F13" s="11">
        <v>8546.69</v>
      </c>
      <c r="G13" s="3" t="s">
        <v>76</v>
      </c>
      <c r="H13" s="3" t="s">
        <v>77</v>
      </c>
      <c r="I13" s="3" t="s">
        <v>78</v>
      </c>
      <c r="J13" s="3" t="s">
        <v>79</v>
      </c>
      <c r="K13" s="3" t="s">
        <v>17</v>
      </c>
      <c r="L13" s="3" t="s">
        <v>98</v>
      </c>
      <c r="M13" s="3" t="s">
        <v>80</v>
      </c>
      <c r="N13" s="3" t="s">
        <v>81</v>
      </c>
    </row>
    <row r="14" spans="1:14" s="15" customFormat="1" ht="14.4" customHeight="1" x14ac:dyDescent="0.25">
      <c r="D14" s="17">
        <f>SUM(D3:D13)</f>
        <v>51873610</v>
      </c>
      <c r="E14" s="22">
        <f>SUM(F3:F13)</f>
        <v>3088854.37</v>
      </c>
      <c r="F14" s="23"/>
    </row>
    <row r="15" spans="1:14" s="12" customFormat="1" ht="27" customHeight="1" x14ac:dyDescent="0.35">
      <c r="A15" s="16"/>
      <c r="B15" s="16"/>
      <c r="C15" s="16"/>
      <c r="D15" s="20">
        <f>INT(SUM(D14,E14))</f>
        <v>54962464</v>
      </c>
      <c r="E15" s="21"/>
      <c r="F15" s="21"/>
      <c r="G15" s="16"/>
      <c r="H15" s="16"/>
      <c r="I15" s="16"/>
      <c r="J15" s="16"/>
      <c r="K15" s="16"/>
      <c r="L15" s="16"/>
      <c r="M15" s="16"/>
      <c r="N15" s="16"/>
    </row>
  </sheetData>
  <mergeCells count="4">
    <mergeCell ref="A1:H1"/>
    <mergeCell ref="E2:F2"/>
    <mergeCell ref="D15:F15"/>
    <mergeCell ref="E14:F14"/>
  </mergeCells>
  <phoneticPr fontId="7" type="noConversion"/>
  <pageMargins left="0.31496062992125984" right="0.31496062992125984" top="0.3543307086614173" bottom="0.3543307086614173" header="0.11811023622047244" footer="0.19685039370078741"/>
  <pageSetup paperSize="9" scale="58" fitToHeight="0" orientation="landscape" r:id="rId1"/>
  <headerFooter>
    <oddHeader>&amp;LZałącznik nr 5.2.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Grzegorz Góra</cp:lastModifiedBy>
  <cp:lastPrinted>2024-01-11T14:17:09Z</cp:lastPrinted>
  <dcterms:created xsi:type="dcterms:W3CDTF">2017-02-22T14:01:59Z</dcterms:created>
  <dcterms:modified xsi:type="dcterms:W3CDTF">2024-01-24T12:19:26Z</dcterms:modified>
</cp:coreProperties>
</file>